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31\Desktop\"/>
    </mc:Choice>
  </mc:AlternateContent>
  <xr:revisionPtr revIDLastSave="0" documentId="13_ncr:1_{DD2940B6-FD08-4AE1-B969-4AB4FD998C07}" xr6:coauthVersionLast="47" xr6:coauthVersionMax="47" xr10:uidLastSave="{00000000-0000-0000-0000-000000000000}"/>
  <bookViews>
    <workbookView xWindow="-108" yWindow="-108" windowWidth="23256" windowHeight="12456" activeTab="5" xr2:uid="{3E0BB6FF-3BD1-4768-93FD-0765B8947DEA}"/>
  </bookViews>
  <sheets>
    <sheet name="merged data" sheetId="1" r:id="rId1"/>
    <sheet name="participant_1" sheetId="2" r:id="rId2"/>
    <sheet name="participant_2" sheetId="3" r:id="rId3"/>
    <sheet name="participant_3" sheetId="4" r:id="rId4"/>
    <sheet name="participant_4" sheetId="5" r:id="rId5"/>
    <sheet name="merged results" sheetId="7" r:id="rId6"/>
    <sheet name="participant_5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7" l="1"/>
  <c r="E8" i="7"/>
  <c r="D8" i="7"/>
  <c r="C8" i="7"/>
  <c r="B8" i="7"/>
  <c r="F5" i="7"/>
  <c r="E5" i="7"/>
  <c r="D5" i="7"/>
  <c r="C5" i="7"/>
  <c r="B5" i="7"/>
  <c r="J11" i="6"/>
  <c r="J11" i="5"/>
  <c r="J11" i="4"/>
  <c r="L8" i="6"/>
  <c r="L7" i="6"/>
  <c r="J3" i="6"/>
  <c r="J4" i="6" s="1"/>
  <c r="J2" i="6"/>
  <c r="L8" i="5"/>
  <c r="L7" i="5"/>
  <c r="J3" i="5"/>
  <c r="J4" i="5" s="1"/>
  <c r="J2" i="5"/>
  <c r="L9" i="4"/>
  <c r="L8" i="4"/>
  <c r="L7" i="4"/>
  <c r="J3" i="4"/>
  <c r="J4" i="4" s="1"/>
  <c r="J2" i="4"/>
  <c r="J11" i="3"/>
  <c r="J3" i="3"/>
  <c r="J4" i="3" s="1"/>
  <c r="J2" i="3"/>
  <c r="L9" i="3"/>
  <c r="L8" i="3"/>
  <c r="L7" i="3"/>
  <c r="J11" i="2"/>
  <c r="L8" i="2"/>
  <c r="L7" i="2"/>
  <c r="L9" i="2" s="1"/>
  <c r="J3" i="2"/>
  <c r="J2" i="2"/>
  <c r="J4" i="2"/>
  <c r="L9" i="6" l="1"/>
  <c r="L9" i="5"/>
</calcChain>
</file>

<file path=xl/sharedStrings.xml><?xml version="1.0" encoding="utf-8"?>
<sst xmlns="http://schemas.openxmlformats.org/spreadsheetml/2006/main" count="2028" uniqueCount="102">
  <si>
    <t>stimulus</t>
  </si>
  <si>
    <t>cue</t>
  </si>
  <si>
    <t>correct_response</t>
  </si>
  <si>
    <t>task_type</t>
  </si>
  <si>
    <t>thisN</t>
  </si>
  <si>
    <t>thisTrialN</t>
  </si>
  <si>
    <t>thisRepN</t>
  </si>
  <si>
    <t>response.keys</t>
  </si>
  <si>
    <t>response.corr</t>
  </si>
  <si>
    <t>response.rt</t>
  </si>
  <si>
    <t>response.duration</t>
  </si>
  <si>
    <t>trials.thisRepN</t>
  </si>
  <si>
    <t>trials.thisTrialN</t>
  </si>
  <si>
    <t>trials.thisN</t>
  </si>
  <si>
    <t>trials.thisIndex</t>
  </si>
  <si>
    <t>thisRow.t</t>
  </si>
  <si>
    <t>notes</t>
  </si>
  <si>
    <t>instruction_routine.started</t>
  </si>
  <si>
    <t>instruction_text.started</t>
  </si>
  <si>
    <t>start_key.started</t>
  </si>
  <si>
    <t>instruction_routine.stopped</t>
  </si>
  <si>
    <t>start_key.keys</t>
  </si>
  <si>
    <t>start_key.rt</t>
  </si>
  <si>
    <t>start_key.duration</t>
  </si>
  <si>
    <t>cue_routine.started</t>
  </si>
  <si>
    <t>text_2.started</t>
  </si>
  <si>
    <t>cue_routine.stopped</t>
  </si>
  <si>
    <t>stimuli_routine.started</t>
  </si>
  <si>
    <t>text_3.started</t>
  </si>
  <si>
    <t>response.started</t>
  </si>
  <si>
    <t>text_3.stopped</t>
  </si>
  <si>
    <t>stimuli_routine.stopped</t>
  </si>
  <si>
    <t>trials.response.keys</t>
  </si>
  <si>
    <t>trials.response.corr</t>
  </si>
  <si>
    <t>trials.response.rt</t>
  </si>
  <si>
    <t>trials.response.duration</t>
  </si>
  <si>
    <t>feedback_routine.started</t>
  </si>
  <si>
    <t>feedback_test.started</t>
  </si>
  <si>
    <t>feedback_routine.stopped</t>
  </si>
  <si>
    <t>feedback_test.stopped</t>
  </si>
  <si>
    <t>text_2.stopped</t>
  </si>
  <si>
    <t>end_routine_2.started</t>
  </si>
  <si>
    <t>text_5.started</t>
  </si>
  <si>
    <t>text_5.stopped</t>
  </si>
  <si>
    <t>end_routine_2.stopped</t>
  </si>
  <si>
    <t>participant</t>
  </si>
  <si>
    <t>session</t>
  </si>
  <si>
    <t>date</t>
  </si>
  <si>
    <t>expName</t>
  </si>
  <si>
    <t>psychopyVersion</t>
  </si>
  <si>
    <t>frameRate</t>
  </si>
  <si>
    <t>expStart</t>
  </si>
  <si>
    <t>space</t>
  </si>
  <si>
    <t>None</t>
  </si>
  <si>
    <t>2024-12-06_13h10.48.669</t>
  </si>
  <si>
    <t>TaskSwitching</t>
  </si>
  <si>
    <t>2024.2.1post4</t>
  </si>
  <si>
    <t>2024-12-06 13h11.00.738556 +0530</t>
  </si>
  <si>
    <t>E</t>
  </si>
  <si>
    <t>Task B</t>
  </si>
  <si>
    <t>z</t>
  </si>
  <si>
    <t>switch</t>
  </si>
  <si>
    <t>Task A</t>
  </si>
  <si>
    <t>m</t>
  </si>
  <si>
    <t xml:space="preserve">repeat </t>
  </si>
  <si>
    <t>D</t>
  </si>
  <si>
    <t>S</t>
  </si>
  <si>
    <t>J</t>
  </si>
  <si>
    <t>I</t>
  </si>
  <si>
    <t>U</t>
  </si>
  <si>
    <t>T</t>
  </si>
  <si>
    <t>A</t>
  </si>
  <si>
    <t>O</t>
  </si>
  <si>
    <t>K</t>
  </si>
  <si>
    <t>average rt_repeat</t>
  </si>
  <si>
    <t>average rt_switch</t>
  </si>
  <si>
    <t>switch cost=swicth-repeat</t>
  </si>
  <si>
    <t>accuracy</t>
  </si>
  <si>
    <t>repeat</t>
  </si>
  <si>
    <t xml:space="preserve">correct response </t>
  </si>
  <si>
    <t>total response</t>
  </si>
  <si>
    <t>accurracy switch cost= repeat-switch</t>
  </si>
  <si>
    <t>overall acuuracy</t>
  </si>
  <si>
    <t>participant_1</t>
  </si>
  <si>
    <t>participant_2</t>
  </si>
  <si>
    <t>participant_3</t>
  </si>
  <si>
    <t>participant_4</t>
  </si>
  <si>
    <t>participant_5</t>
  </si>
  <si>
    <t>avg.rt_repeat</t>
  </si>
  <si>
    <t>avg.rt_swicth</t>
  </si>
  <si>
    <t>switchcost</t>
  </si>
  <si>
    <t>accuracy_repeat</t>
  </si>
  <si>
    <t>accuracy_swicth</t>
  </si>
  <si>
    <t>2024-12-06_13h11.02.224</t>
  </si>
  <si>
    <t>2024-12-06 13h12.43.424785 +0530</t>
  </si>
  <si>
    <t>2024-12-06_15h56.40.245</t>
  </si>
  <si>
    <t>2024-12-06 15h56.58.846180 +0530</t>
  </si>
  <si>
    <t>2024-12-06_15h58.41.492</t>
  </si>
  <si>
    <t>2024-12-06 15h58.53.669963 +0530</t>
  </si>
  <si>
    <t>2024-12-06_16h01.14.828</t>
  </si>
  <si>
    <t>2024-12-06 16h01.30.274891 +0530</t>
  </si>
  <si>
    <t>overall_accuracy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</si>
</sst>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62253-77FB-4E32-AA55-DDF5329F4BA9}">
  <dimension ref="A1:BA115"/>
  <sheetViews>
    <sheetView topLeftCell="A88" workbookViewId="0">
      <selection activeCell="A45" sqref="A45"/>
    </sheetView>
  </sheetViews>
  <sheetFormatPr defaultRowHeight="14.4" x14ac:dyDescent="0.3"/>
  <cols>
    <col min="1" max="1" width="15.5546875" customWidth="1"/>
    <col min="9" max="9" width="8.109375" customWidth="1"/>
  </cols>
  <sheetData>
    <row r="1" spans="1:53" x14ac:dyDescent="0.3">
      <c r="A1" s="1" t="s">
        <v>83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2" spans="1:53" x14ac:dyDescent="0.3">
      <c r="S2">
        <v>1.5145799989113499E-2</v>
      </c>
      <c r="T2">
        <v>3.4034399999654803E-2</v>
      </c>
      <c r="U2">
        <v>3.4034399999654803E-2</v>
      </c>
      <c r="V2">
        <v>3.10225749999517</v>
      </c>
      <c r="W2" t="s">
        <v>52</v>
      </c>
      <c r="X2">
        <v>2.99506549999932</v>
      </c>
      <c r="Y2" t="s">
        <v>53</v>
      </c>
      <c r="AU2">
        <v>439406</v>
      </c>
      <c r="AV2">
        <v>1</v>
      </c>
      <c r="AW2" t="s">
        <v>54</v>
      </c>
      <c r="AX2" t="s">
        <v>55</v>
      </c>
      <c r="AY2" t="s">
        <v>56</v>
      </c>
      <c r="AZ2">
        <v>60.065832151598698</v>
      </c>
      <c r="BA2" t="s">
        <v>57</v>
      </c>
    </row>
    <row r="3" spans="1:53" x14ac:dyDescent="0.3">
      <c r="B3" t="s">
        <v>58</v>
      </c>
      <c r="C3" t="s">
        <v>59</v>
      </c>
      <c r="D3" t="s">
        <v>60</v>
      </c>
      <c r="E3" t="s">
        <v>61</v>
      </c>
      <c r="F3">
        <v>0</v>
      </c>
      <c r="G3">
        <v>0</v>
      </c>
      <c r="H3">
        <v>0</v>
      </c>
      <c r="I3" t="s">
        <v>60</v>
      </c>
      <c r="J3">
        <v>1</v>
      </c>
      <c r="K3">
        <v>2.18258819999755</v>
      </c>
      <c r="L3" t="s">
        <v>53</v>
      </c>
      <c r="M3">
        <v>0</v>
      </c>
      <c r="N3">
        <v>0</v>
      </c>
      <c r="O3">
        <v>0</v>
      </c>
      <c r="P3">
        <v>5</v>
      </c>
      <c r="Q3">
        <v>3.15138369999476</v>
      </c>
      <c r="Z3">
        <v>3.1318676999944701</v>
      </c>
      <c r="AA3">
        <v>3.15138369999476</v>
      </c>
      <c r="AB3">
        <v>4.1180610999872398</v>
      </c>
      <c r="AC3">
        <v>4.1254767999926099</v>
      </c>
      <c r="AD3">
        <v>4.1425440999882897</v>
      </c>
      <c r="AE3">
        <v>4.1425440999882897</v>
      </c>
      <c r="AF3">
        <v>5.1421238999901098</v>
      </c>
      <c r="AG3">
        <v>6.3266813999944098</v>
      </c>
      <c r="AH3" t="s">
        <v>60</v>
      </c>
      <c r="AI3">
        <v>1</v>
      </c>
      <c r="AJ3">
        <v>2.18258819999755</v>
      </c>
      <c r="AK3" t="s">
        <v>53</v>
      </c>
      <c r="AL3">
        <v>6.33225369999127</v>
      </c>
      <c r="AM3">
        <v>6.3451066999987198</v>
      </c>
      <c r="AN3">
        <v>8.3408390999975293</v>
      </c>
      <c r="AU3">
        <v>439406</v>
      </c>
      <c r="AV3">
        <v>1</v>
      </c>
      <c r="AW3" t="s">
        <v>54</v>
      </c>
      <c r="AX3" t="s">
        <v>55</v>
      </c>
      <c r="AY3" t="s">
        <v>56</v>
      </c>
      <c r="AZ3">
        <v>60.065832151598698</v>
      </c>
      <c r="BA3" t="s">
        <v>57</v>
      </c>
    </row>
    <row r="4" spans="1:53" x14ac:dyDescent="0.3">
      <c r="B4">
        <v>2</v>
      </c>
      <c r="C4" t="s">
        <v>62</v>
      </c>
      <c r="D4" t="s">
        <v>63</v>
      </c>
      <c r="E4" t="s">
        <v>64</v>
      </c>
      <c r="F4">
        <v>1</v>
      </c>
      <c r="G4">
        <v>1</v>
      </c>
      <c r="H4">
        <v>0</v>
      </c>
      <c r="I4" t="s">
        <v>63</v>
      </c>
      <c r="J4">
        <v>1</v>
      </c>
      <c r="K4">
        <v>3.8267392999987302</v>
      </c>
      <c r="L4" t="s">
        <v>53</v>
      </c>
      <c r="M4">
        <v>0</v>
      </c>
      <c r="N4">
        <v>1</v>
      </c>
      <c r="O4">
        <v>1</v>
      </c>
      <c r="P4">
        <v>4</v>
      </c>
      <c r="Q4">
        <v>8.3572682999947503</v>
      </c>
      <c r="Z4">
        <v>8.3443248999974404</v>
      </c>
      <c r="AA4">
        <v>8.3572682999947503</v>
      </c>
      <c r="AB4">
        <v>9.3403696999885106</v>
      </c>
      <c r="AC4">
        <v>9.3454207999893697</v>
      </c>
      <c r="AD4">
        <v>9.3566881999868201</v>
      </c>
      <c r="AE4">
        <v>9.3566881999868201</v>
      </c>
      <c r="AF4">
        <v>10.3564165999996</v>
      </c>
      <c r="AG4">
        <v>13.189689299993899</v>
      </c>
      <c r="AH4" t="s">
        <v>63</v>
      </c>
      <c r="AI4">
        <v>1</v>
      </c>
      <c r="AJ4">
        <v>3.8267392999987302</v>
      </c>
      <c r="AK4" t="s">
        <v>53</v>
      </c>
      <c r="AL4">
        <v>13.1898131999914</v>
      </c>
      <c r="AM4">
        <v>13.205092899996</v>
      </c>
      <c r="AN4">
        <v>15.1882984999974</v>
      </c>
      <c r="AO4">
        <v>15.2041924999939</v>
      </c>
      <c r="AU4">
        <v>439406</v>
      </c>
      <c r="AV4">
        <v>1</v>
      </c>
      <c r="AW4" t="s">
        <v>54</v>
      </c>
      <c r="AX4" t="s">
        <v>55</v>
      </c>
      <c r="AY4" t="s">
        <v>56</v>
      </c>
      <c r="AZ4">
        <v>60.065832151598698</v>
      </c>
      <c r="BA4" t="s">
        <v>57</v>
      </c>
    </row>
    <row r="5" spans="1:53" x14ac:dyDescent="0.3">
      <c r="B5">
        <v>1</v>
      </c>
      <c r="C5" t="s">
        <v>62</v>
      </c>
      <c r="D5" t="s">
        <v>60</v>
      </c>
      <c r="E5" t="s">
        <v>64</v>
      </c>
      <c r="F5">
        <v>2</v>
      </c>
      <c r="G5">
        <v>2</v>
      </c>
      <c r="H5">
        <v>0</v>
      </c>
      <c r="I5" t="s">
        <v>60</v>
      </c>
      <c r="J5">
        <v>1</v>
      </c>
      <c r="K5">
        <v>1.03907650000473</v>
      </c>
      <c r="L5" t="s">
        <v>53</v>
      </c>
      <c r="M5">
        <v>0</v>
      </c>
      <c r="N5">
        <v>2</v>
      </c>
      <c r="O5">
        <v>2</v>
      </c>
      <c r="P5">
        <v>2</v>
      </c>
      <c r="Q5">
        <v>15.2041924999939</v>
      </c>
      <c r="Z5">
        <v>15.1885379999876</v>
      </c>
      <c r="AA5">
        <v>15.2041924999939</v>
      </c>
      <c r="AB5">
        <v>16.187809299997699</v>
      </c>
      <c r="AC5">
        <v>16.192174999989199</v>
      </c>
      <c r="AD5">
        <v>16.203585699986402</v>
      </c>
      <c r="AE5">
        <v>16.203585699986402</v>
      </c>
      <c r="AF5">
        <v>17.203258899986299</v>
      </c>
      <c r="AG5">
        <v>17.254353599986601</v>
      </c>
      <c r="AH5" t="s">
        <v>60</v>
      </c>
      <c r="AI5">
        <v>1</v>
      </c>
      <c r="AJ5">
        <v>1.03907650000473</v>
      </c>
      <c r="AK5" t="s">
        <v>53</v>
      </c>
      <c r="AL5">
        <v>17.254471499996701</v>
      </c>
      <c r="AM5">
        <v>17.269853999998301</v>
      </c>
      <c r="AN5">
        <v>19.253019499999901</v>
      </c>
      <c r="AO5">
        <v>19.268698100000599</v>
      </c>
      <c r="AP5">
        <v>16.203585699986402</v>
      </c>
      <c r="AU5">
        <v>439406</v>
      </c>
      <c r="AV5">
        <v>1</v>
      </c>
      <c r="AW5" t="s">
        <v>54</v>
      </c>
      <c r="AX5" t="s">
        <v>55</v>
      </c>
      <c r="AY5" t="s">
        <v>56</v>
      </c>
      <c r="AZ5">
        <v>60.065832151598698</v>
      </c>
      <c r="BA5" t="s">
        <v>57</v>
      </c>
    </row>
    <row r="6" spans="1:53" x14ac:dyDescent="0.3">
      <c r="B6" t="s">
        <v>65</v>
      </c>
      <c r="C6" t="s">
        <v>59</v>
      </c>
      <c r="D6" t="s">
        <v>63</v>
      </c>
      <c r="E6" t="s">
        <v>61</v>
      </c>
      <c r="F6">
        <v>3</v>
      </c>
      <c r="G6">
        <v>3</v>
      </c>
      <c r="H6">
        <v>0</v>
      </c>
      <c r="I6" t="s">
        <v>63</v>
      </c>
      <c r="J6">
        <v>1</v>
      </c>
      <c r="K6">
        <v>0.85172950000560299</v>
      </c>
      <c r="L6" t="s">
        <v>53</v>
      </c>
      <c r="M6">
        <v>0</v>
      </c>
      <c r="N6">
        <v>3</v>
      </c>
      <c r="O6">
        <v>3</v>
      </c>
      <c r="P6">
        <v>7</v>
      </c>
      <c r="Q6">
        <v>19.268698100000599</v>
      </c>
      <c r="Z6">
        <v>19.2566310999973</v>
      </c>
      <c r="AA6">
        <v>19.268698100000599</v>
      </c>
      <c r="AB6">
        <v>20.252559499989701</v>
      </c>
      <c r="AC6">
        <v>20.256675999989898</v>
      </c>
      <c r="AD6">
        <v>20.268602099997199</v>
      </c>
      <c r="AE6">
        <v>20.268602099997199</v>
      </c>
      <c r="AG6">
        <v>21.135961899999501</v>
      </c>
      <c r="AH6" t="s">
        <v>63</v>
      </c>
      <c r="AI6">
        <v>1</v>
      </c>
      <c r="AJ6">
        <v>0.85172950000560299</v>
      </c>
      <c r="AK6" t="s">
        <v>53</v>
      </c>
      <c r="AL6">
        <v>21.136084999990999</v>
      </c>
      <c r="AM6">
        <v>21.151421899994599</v>
      </c>
      <c r="AN6">
        <v>23.134623299993098</v>
      </c>
      <c r="AO6">
        <v>23.150524599986898</v>
      </c>
      <c r="AP6">
        <v>20.268602099997199</v>
      </c>
      <c r="AU6">
        <v>439406</v>
      </c>
      <c r="AV6">
        <v>1</v>
      </c>
      <c r="AW6" t="s">
        <v>54</v>
      </c>
      <c r="AX6" t="s">
        <v>55</v>
      </c>
      <c r="AY6" t="s">
        <v>56</v>
      </c>
      <c r="AZ6">
        <v>60.065832151598698</v>
      </c>
      <c r="BA6" t="s">
        <v>57</v>
      </c>
    </row>
    <row r="7" spans="1:53" x14ac:dyDescent="0.3">
      <c r="B7">
        <v>3</v>
      </c>
      <c r="C7" t="s">
        <v>62</v>
      </c>
      <c r="D7" t="s">
        <v>60</v>
      </c>
      <c r="E7" t="s">
        <v>64</v>
      </c>
      <c r="F7">
        <v>4</v>
      </c>
      <c r="G7">
        <v>4</v>
      </c>
      <c r="H7">
        <v>0</v>
      </c>
      <c r="I7" t="s">
        <v>60</v>
      </c>
      <c r="J7">
        <v>1</v>
      </c>
      <c r="K7">
        <v>0.73389150000002701</v>
      </c>
      <c r="L7" t="s">
        <v>53</v>
      </c>
      <c r="M7">
        <v>0</v>
      </c>
      <c r="N7">
        <v>4</v>
      </c>
      <c r="O7">
        <v>4</v>
      </c>
      <c r="P7">
        <v>6</v>
      </c>
      <c r="Q7">
        <v>23.150524599986898</v>
      </c>
      <c r="Z7">
        <v>23.1380501999956</v>
      </c>
      <c r="AA7">
        <v>23.150524599986898</v>
      </c>
      <c r="AB7">
        <v>24.1342122999922</v>
      </c>
      <c r="AC7">
        <v>24.1393508999899</v>
      </c>
      <c r="AD7">
        <v>24.150777099988701</v>
      </c>
      <c r="AE7">
        <v>24.150777099988701</v>
      </c>
      <c r="AG7">
        <v>24.9010286999982</v>
      </c>
      <c r="AH7" t="s">
        <v>60</v>
      </c>
      <c r="AI7">
        <v>1</v>
      </c>
      <c r="AJ7">
        <v>0.73389150000002701</v>
      </c>
      <c r="AK7" t="s">
        <v>53</v>
      </c>
      <c r="AL7">
        <v>24.9011514999874</v>
      </c>
      <c r="AM7">
        <v>24.9164276999945</v>
      </c>
      <c r="AN7">
        <v>26.8997195999982</v>
      </c>
      <c r="AO7">
        <v>26.915495199995298</v>
      </c>
      <c r="AP7">
        <v>24.150777099988701</v>
      </c>
      <c r="AU7">
        <v>439406</v>
      </c>
      <c r="AV7">
        <v>1</v>
      </c>
      <c r="AW7" t="s">
        <v>54</v>
      </c>
      <c r="AX7" t="s">
        <v>55</v>
      </c>
      <c r="AY7" t="s">
        <v>56</v>
      </c>
      <c r="AZ7">
        <v>60.065832151598698</v>
      </c>
      <c r="BA7" t="s">
        <v>57</v>
      </c>
    </row>
    <row r="8" spans="1:53" x14ac:dyDescent="0.3">
      <c r="B8">
        <v>9</v>
      </c>
      <c r="C8" t="s">
        <v>62</v>
      </c>
      <c r="D8" t="s">
        <v>60</v>
      </c>
      <c r="E8" t="s">
        <v>64</v>
      </c>
      <c r="F8">
        <v>5</v>
      </c>
      <c r="G8">
        <v>5</v>
      </c>
      <c r="H8">
        <v>0</v>
      </c>
      <c r="I8" t="s">
        <v>63</v>
      </c>
      <c r="J8">
        <v>0</v>
      </c>
      <c r="K8">
        <v>0.60488800000166498</v>
      </c>
      <c r="L8" t="s">
        <v>53</v>
      </c>
      <c r="M8">
        <v>0</v>
      </c>
      <c r="N8">
        <v>5</v>
      </c>
      <c r="O8">
        <v>5</v>
      </c>
      <c r="P8">
        <v>18</v>
      </c>
      <c r="Q8">
        <v>26.915495199995298</v>
      </c>
      <c r="Z8">
        <v>26.899960799986701</v>
      </c>
      <c r="AA8">
        <v>26.915495199995298</v>
      </c>
      <c r="AB8">
        <v>27.899166899995102</v>
      </c>
      <c r="AC8">
        <v>27.903966799989501</v>
      </c>
      <c r="AD8">
        <v>27.9154475999966</v>
      </c>
      <c r="AE8">
        <v>27.9154475999966</v>
      </c>
      <c r="AG8">
        <v>28.5326892999873</v>
      </c>
      <c r="AH8" t="s">
        <v>63</v>
      </c>
      <c r="AI8">
        <v>0</v>
      </c>
      <c r="AJ8">
        <v>0.60488800000166498</v>
      </c>
      <c r="AK8" t="s">
        <v>53</v>
      </c>
      <c r="AL8">
        <v>28.5391154999961</v>
      </c>
      <c r="AM8">
        <v>28.551450599989</v>
      </c>
      <c r="AN8">
        <v>30.547332699992602</v>
      </c>
      <c r="AP8">
        <v>27.9154475999966</v>
      </c>
      <c r="AU8">
        <v>439406</v>
      </c>
      <c r="AV8">
        <v>1</v>
      </c>
      <c r="AW8" t="s">
        <v>54</v>
      </c>
      <c r="AX8" t="s">
        <v>55</v>
      </c>
      <c r="AY8" t="s">
        <v>56</v>
      </c>
      <c r="AZ8">
        <v>60.065832151598698</v>
      </c>
      <c r="BA8" t="s">
        <v>57</v>
      </c>
    </row>
    <row r="9" spans="1:53" x14ac:dyDescent="0.3">
      <c r="B9">
        <v>8</v>
      </c>
      <c r="C9" t="s">
        <v>62</v>
      </c>
      <c r="D9" t="s">
        <v>63</v>
      </c>
      <c r="E9" t="s">
        <v>64</v>
      </c>
      <c r="F9">
        <v>6</v>
      </c>
      <c r="G9">
        <v>6</v>
      </c>
      <c r="H9">
        <v>0</v>
      </c>
      <c r="I9" t="s">
        <v>63</v>
      </c>
      <c r="J9">
        <v>1</v>
      </c>
      <c r="K9">
        <v>1.2906301000039</v>
      </c>
      <c r="L9" t="s">
        <v>53</v>
      </c>
      <c r="M9">
        <v>0</v>
      </c>
      <c r="N9">
        <v>6</v>
      </c>
      <c r="O9">
        <v>6</v>
      </c>
      <c r="P9">
        <v>16</v>
      </c>
      <c r="Q9">
        <v>30.563881799986099</v>
      </c>
      <c r="Z9">
        <v>30.5475877999997</v>
      </c>
      <c r="AA9">
        <v>30.563881799986099</v>
      </c>
      <c r="AB9">
        <v>31.546881099988202</v>
      </c>
      <c r="AC9">
        <v>31.551109099993401</v>
      </c>
      <c r="AD9">
        <v>31.563118499994701</v>
      </c>
      <c r="AE9">
        <v>31.563118499994701</v>
      </c>
      <c r="AF9">
        <v>32.562847999986801</v>
      </c>
      <c r="AG9">
        <v>32.863770599986303</v>
      </c>
      <c r="AH9" t="s">
        <v>63</v>
      </c>
      <c r="AI9">
        <v>1</v>
      </c>
      <c r="AJ9">
        <v>1.2906301000039</v>
      </c>
      <c r="AK9" t="s">
        <v>53</v>
      </c>
      <c r="AL9">
        <v>32.867125099990503</v>
      </c>
      <c r="AM9">
        <v>32.879315499987499</v>
      </c>
      <c r="AN9">
        <v>34.862603999994398</v>
      </c>
      <c r="AO9">
        <v>34.878566299987099</v>
      </c>
      <c r="AU9">
        <v>439406</v>
      </c>
      <c r="AV9">
        <v>1</v>
      </c>
      <c r="AW9" t="s">
        <v>54</v>
      </c>
      <c r="AX9" t="s">
        <v>55</v>
      </c>
      <c r="AY9" t="s">
        <v>56</v>
      </c>
      <c r="AZ9">
        <v>60.065832151598698</v>
      </c>
      <c r="BA9" t="s">
        <v>57</v>
      </c>
    </row>
    <row r="10" spans="1:53" x14ac:dyDescent="0.3">
      <c r="B10">
        <v>0</v>
      </c>
      <c r="C10" t="s">
        <v>62</v>
      </c>
      <c r="D10" t="s">
        <v>63</v>
      </c>
      <c r="E10" t="s">
        <v>64</v>
      </c>
      <c r="F10">
        <v>7</v>
      </c>
      <c r="G10">
        <v>7</v>
      </c>
      <c r="H10">
        <v>0</v>
      </c>
      <c r="I10" t="s">
        <v>60</v>
      </c>
      <c r="J10">
        <v>0</v>
      </c>
      <c r="K10">
        <v>2.2840849000058299</v>
      </c>
      <c r="L10" t="s">
        <v>53</v>
      </c>
      <c r="M10">
        <v>0</v>
      </c>
      <c r="N10">
        <v>7</v>
      </c>
      <c r="O10">
        <v>7</v>
      </c>
      <c r="P10">
        <v>0</v>
      </c>
      <c r="Q10">
        <v>34.878566299987099</v>
      </c>
      <c r="Z10">
        <v>34.8628495999873</v>
      </c>
      <c r="AA10">
        <v>34.878566299987099</v>
      </c>
      <c r="AB10">
        <v>35.862160699995002</v>
      </c>
      <c r="AC10">
        <v>35.867072499997398</v>
      </c>
      <c r="AD10">
        <v>35.878356599991001</v>
      </c>
      <c r="AE10">
        <v>35.878356599991001</v>
      </c>
      <c r="AF10">
        <v>36.877687799991598</v>
      </c>
      <c r="AG10">
        <v>38.178594199998699</v>
      </c>
      <c r="AH10" t="s">
        <v>60</v>
      </c>
      <c r="AI10">
        <v>0</v>
      </c>
      <c r="AJ10">
        <v>2.2840849000058299</v>
      </c>
      <c r="AK10" t="s">
        <v>53</v>
      </c>
      <c r="AL10">
        <v>38.181733899997198</v>
      </c>
      <c r="AM10">
        <v>38.1938240999879</v>
      </c>
      <c r="AN10">
        <v>40.192991299991199</v>
      </c>
      <c r="AP10">
        <v>35.878356599991001</v>
      </c>
      <c r="AU10">
        <v>439406</v>
      </c>
      <c r="AV10">
        <v>1</v>
      </c>
      <c r="AW10" t="s">
        <v>54</v>
      </c>
      <c r="AX10" t="s">
        <v>55</v>
      </c>
      <c r="AY10" t="s">
        <v>56</v>
      </c>
      <c r="AZ10">
        <v>60.065832151598698</v>
      </c>
      <c r="BA10" t="s">
        <v>57</v>
      </c>
    </row>
    <row r="11" spans="1:53" x14ac:dyDescent="0.3">
      <c r="B11">
        <v>5</v>
      </c>
      <c r="C11" t="s">
        <v>62</v>
      </c>
      <c r="D11" t="s">
        <v>60</v>
      </c>
      <c r="E11" t="s">
        <v>64</v>
      </c>
      <c r="F11">
        <v>8</v>
      </c>
      <c r="G11">
        <v>8</v>
      </c>
      <c r="H11">
        <v>0</v>
      </c>
      <c r="I11" t="s">
        <v>60</v>
      </c>
      <c r="J11">
        <v>1</v>
      </c>
      <c r="K11">
        <v>1.5747905000025599</v>
      </c>
      <c r="L11" t="s">
        <v>53</v>
      </c>
      <c r="M11">
        <v>0</v>
      </c>
      <c r="N11">
        <v>8</v>
      </c>
      <c r="O11">
        <v>8</v>
      </c>
      <c r="P11">
        <v>10</v>
      </c>
      <c r="Q11">
        <v>40.209489599990697</v>
      </c>
      <c r="Z11">
        <v>40.193255999998598</v>
      </c>
      <c r="AA11">
        <v>40.209489599990697</v>
      </c>
      <c r="AB11">
        <v>41.192574499989803</v>
      </c>
      <c r="AC11">
        <v>41.197355799988102</v>
      </c>
      <c r="AD11">
        <v>41.208929299988</v>
      </c>
      <c r="AE11">
        <v>41.208929299988</v>
      </c>
      <c r="AF11">
        <v>42.2086133999982</v>
      </c>
      <c r="AG11">
        <v>42.792835599990198</v>
      </c>
      <c r="AH11" t="s">
        <v>60</v>
      </c>
      <c r="AI11">
        <v>1</v>
      </c>
      <c r="AJ11">
        <v>1.5747905000025599</v>
      </c>
      <c r="AK11" t="s">
        <v>53</v>
      </c>
      <c r="AL11">
        <v>42.796057999992598</v>
      </c>
      <c r="AM11">
        <v>42.808018099996801</v>
      </c>
      <c r="AN11">
        <v>44.791544399995402</v>
      </c>
      <c r="AO11">
        <v>44.807327099988399</v>
      </c>
      <c r="AU11">
        <v>439406</v>
      </c>
      <c r="AV11">
        <v>1</v>
      </c>
      <c r="AW11" t="s">
        <v>54</v>
      </c>
      <c r="AX11" t="s">
        <v>55</v>
      </c>
      <c r="AY11" t="s">
        <v>56</v>
      </c>
      <c r="AZ11">
        <v>60.065832151598698</v>
      </c>
      <c r="BA11" t="s">
        <v>57</v>
      </c>
    </row>
    <row r="12" spans="1:53" x14ac:dyDescent="0.3">
      <c r="B12">
        <v>4</v>
      </c>
      <c r="C12" t="s">
        <v>62</v>
      </c>
      <c r="D12" t="s">
        <v>63</v>
      </c>
      <c r="E12" t="s">
        <v>64</v>
      </c>
      <c r="F12">
        <v>9</v>
      </c>
      <c r="G12">
        <v>9</v>
      </c>
      <c r="H12">
        <v>0</v>
      </c>
      <c r="I12" t="s">
        <v>63</v>
      </c>
      <c r="J12">
        <v>1</v>
      </c>
      <c r="K12">
        <v>0.83113710000179697</v>
      </c>
      <c r="L12" t="s">
        <v>53</v>
      </c>
      <c r="M12">
        <v>0</v>
      </c>
      <c r="N12">
        <v>9</v>
      </c>
      <c r="O12">
        <v>9</v>
      </c>
      <c r="P12">
        <v>8</v>
      </c>
      <c r="Q12">
        <v>44.807327099988399</v>
      </c>
      <c r="Z12">
        <v>44.791859999997499</v>
      </c>
      <c r="AA12">
        <v>44.807327099988399</v>
      </c>
      <c r="AB12">
        <v>45.791064699995303</v>
      </c>
      <c r="AC12">
        <v>45.795426799988398</v>
      </c>
      <c r="AD12">
        <v>45.806662899994897</v>
      </c>
      <c r="AE12">
        <v>45.806662899994897</v>
      </c>
      <c r="AG12">
        <v>46.640942399986599</v>
      </c>
      <c r="AH12" t="s">
        <v>63</v>
      </c>
      <c r="AI12">
        <v>1</v>
      </c>
      <c r="AJ12">
        <v>0.83113710000179697</v>
      </c>
      <c r="AK12" t="s">
        <v>53</v>
      </c>
      <c r="AL12">
        <v>46.641043699986703</v>
      </c>
      <c r="AM12">
        <v>46.656482699996502</v>
      </c>
      <c r="AN12">
        <v>48.639763199986099</v>
      </c>
      <c r="AO12">
        <v>48.655446899996598</v>
      </c>
      <c r="AP12">
        <v>45.806662899994897</v>
      </c>
      <c r="AU12">
        <v>439406</v>
      </c>
      <c r="AV12">
        <v>1</v>
      </c>
      <c r="AW12" t="s">
        <v>54</v>
      </c>
      <c r="AX12" t="s">
        <v>55</v>
      </c>
      <c r="AY12" t="s">
        <v>56</v>
      </c>
      <c r="AZ12">
        <v>60.065832151598698</v>
      </c>
      <c r="BA12" t="s">
        <v>57</v>
      </c>
    </row>
    <row r="13" spans="1:53" x14ac:dyDescent="0.3">
      <c r="B13" t="s">
        <v>66</v>
      </c>
      <c r="C13" t="s">
        <v>59</v>
      </c>
      <c r="D13" t="s">
        <v>63</v>
      </c>
      <c r="E13" t="s">
        <v>61</v>
      </c>
      <c r="F13">
        <v>10</v>
      </c>
      <c r="G13">
        <v>10</v>
      </c>
      <c r="H13">
        <v>0</v>
      </c>
      <c r="I13" t="s">
        <v>60</v>
      </c>
      <c r="J13">
        <v>0</v>
      </c>
      <c r="K13">
        <v>1.65878979999979</v>
      </c>
      <c r="L13" t="s">
        <v>53</v>
      </c>
      <c r="M13">
        <v>0</v>
      </c>
      <c r="N13">
        <v>10</v>
      </c>
      <c r="O13">
        <v>10</v>
      </c>
      <c r="P13">
        <v>19</v>
      </c>
      <c r="Q13">
        <v>48.655446899996598</v>
      </c>
      <c r="Z13">
        <v>48.643362199989497</v>
      </c>
      <c r="AA13">
        <v>48.655446899996598</v>
      </c>
      <c r="AB13">
        <v>49.639261599993901</v>
      </c>
      <c r="AC13">
        <v>49.645311999993197</v>
      </c>
      <c r="AD13">
        <v>49.657060299999998</v>
      </c>
      <c r="AE13">
        <v>49.657060299999998</v>
      </c>
      <c r="AF13">
        <v>50.671365799993502</v>
      </c>
      <c r="AG13">
        <v>51.322348799993001</v>
      </c>
      <c r="AH13" t="s">
        <v>60</v>
      </c>
      <c r="AI13">
        <v>0</v>
      </c>
      <c r="AJ13">
        <v>1.65878979999979</v>
      </c>
      <c r="AK13" t="s">
        <v>53</v>
      </c>
      <c r="AL13">
        <v>51.325789799986502</v>
      </c>
      <c r="AM13">
        <v>51.3377592999895</v>
      </c>
      <c r="AN13">
        <v>53.320898399993801</v>
      </c>
      <c r="AO13">
        <v>53.336791299996499</v>
      </c>
      <c r="AP13">
        <v>49.657060299999998</v>
      </c>
      <c r="AU13">
        <v>439406</v>
      </c>
      <c r="AV13">
        <v>1</v>
      </c>
      <c r="AW13" t="s">
        <v>54</v>
      </c>
      <c r="AX13" t="s">
        <v>55</v>
      </c>
      <c r="AY13" t="s">
        <v>56</v>
      </c>
      <c r="AZ13">
        <v>60.065832151598698</v>
      </c>
      <c r="BA13" t="s">
        <v>57</v>
      </c>
    </row>
    <row r="14" spans="1:53" x14ac:dyDescent="0.3">
      <c r="B14" t="s">
        <v>67</v>
      </c>
      <c r="C14" t="s">
        <v>59</v>
      </c>
      <c r="D14" t="s">
        <v>63</v>
      </c>
      <c r="E14" t="s">
        <v>61</v>
      </c>
      <c r="F14">
        <v>11</v>
      </c>
      <c r="G14">
        <v>11</v>
      </c>
      <c r="H14">
        <v>0</v>
      </c>
      <c r="I14" t="s">
        <v>60</v>
      </c>
      <c r="J14">
        <v>0</v>
      </c>
      <c r="K14">
        <v>2.0282811999932102</v>
      </c>
      <c r="L14" t="s">
        <v>53</v>
      </c>
      <c r="M14">
        <v>0</v>
      </c>
      <c r="N14">
        <v>11</v>
      </c>
      <c r="O14">
        <v>11</v>
      </c>
      <c r="P14">
        <v>11</v>
      </c>
      <c r="Q14">
        <v>53.336791299996499</v>
      </c>
      <c r="Z14">
        <v>53.321142299988402</v>
      </c>
      <c r="AA14">
        <v>53.336791299996499</v>
      </c>
      <c r="AB14">
        <v>54.320403299992897</v>
      </c>
      <c r="AC14">
        <v>54.326526299992103</v>
      </c>
      <c r="AD14">
        <v>54.338121699998702</v>
      </c>
      <c r="AE14">
        <v>54.338121699998702</v>
      </c>
      <c r="AF14">
        <v>55.352579799989996</v>
      </c>
      <c r="AG14">
        <v>56.3699019999912</v>
      </c>
      <c r="AH14" t="s">
        <v>60</v>
      </c>
      <c r="AI14">
        <v>0</v>
      </c>
      <c r="AJ14">
        <v>2.0282811999932102</v>
      </c>
      <c r="AK14" t="s">
        <v>53</v>
      </c>
      <c r="AL14">
        <v>56.370019800000499</v>
      </c>
      <c r="AM14">
        <v>56.385451499998403</v>
      </c>
      <c r="AN14">
        <v>58.368776699993703</v>
      </c>
      <c r="AO14">
        <v>58.384486599999903</v>
      </c>
      <c r="AP14">
        <v>54.338121699998702</v>
      </c>
      <c r="AU14">
        <v>439406</v>
      </c>
      <c r="AV14">
        <v>1</v>
      </c>
      <c r="AW14" t="s">
        <v>54</v>
      </c>
      <c r="AX14" t="s">
        <v>55</v>
      </c>
      <c r="AY14" t="s">
        <v>56</v>
      </c>
      <c r="AZ14">
        <v>60.065832151598698</v>
      </c>
      <c r="BA14" t="s">
        <v>57</v>
      </c>
    </row>
    <row r="15" spans="1:53" x14ac:dyDescent="0.3">
      <c r="B15" t="s">
        <v>68</v>
      </c>
      <c r="C15" t="s">
        <v>59</v>
      </c>
      <c r="D15" t="s">
        <v>60</v>
      </c>
      <c r="E15" t="s">
        <v>61</v>
      </c>
      <c r="F15">
        <v>12</v>
      </c>
      <c r="G15">
        <v>12</v>
      </c>
      <c r="H15">
        <v>0</v>
      </c>
      <c r="I15" t="s">
        <v>63</v>
      </c>
      <c r="J15">
        <v>0</v>
      </c>
      <c r="K15">
        <v>2.0181317000096799</v>
      </c>
      <c r="L15" t="s">
        <v>53</v>
      </c>
      <c r="M15">
        <v>0</v>
      </c>
      <c r="N15">
        <v>12</v>
      </c>
      <c r="O15">
        <v>12</v>
      </c>
      <c r="P15">
        <v>9</v>
      </c>
      <c r="Q15">
        <v>58.384486599999903</v>
      </c>
      <c r="Z15">
        <v>58.369015999996897</v>
      </c>
      <c r="AA15">
        <v>58.384486599999903</v>
      </c>
      <c r="AB15">
        <v>59.368065599992399</v>
      </c>
      <c r="AC15">
        <v>59.370529099993199</v>
      </c>
      <c r="AD15">
        <v>59.3839972999994</v>
      </c>
      <c r="AE15">
        <v>59.3839972999994</v>
      </c>
      <c r="AF15">
        <v>60.383544199998099</v>
      </c>
      <c r="AG15">
        <v>61.417826099990599</v>
      </c>
      <c r="AH15" t="s">
        <v>63</v>
      </c>
      <c r="AI15">
        <v>0</v>
      </c>
      <c r="AJ15">
        <v>2.0181317000096799</v>
      </c>
      <c r="AK15" t="s">
        <v>53</v>
      </c>
      <c r="AL15">
        <v>61.417948699992799</v>
      </c>
      <c r="AM15">
        <v>61.433175499987499</v>
      </c>
      <c r="AN15">
        <v>63.432329699993701</v>
      </c>
      <c r="AP15">
        <v>59.3839972999994</v>
      </c>
      <c r="AU15">
        <v>439406</v>
      </c>
      <c r="AV15">
        <v>1</v>
      </c>
      <c r="AW15" t="s">
        <v>54</v>
      </c>
      <c r="AX15" t="s">
        <v>55</v>
      </c>
      <c r="AY15" t="s">
        <v>56</v>
      </c>
      <c r="AZ15">
        <v>60.065832151598698</v>
      </c>
      <c r="BA15" t="s">
        <v>57</v>
      </c>
    </row>
    <row r="16" spans="1:53" x14ac:dyDescent="0.3">
      <c r="B16" t="s">
        <v>69</v>
      </c>
      <c r="C16" t="s">
        <v>59</v>
      </c>
      <c r="D16" t="s">
        <v>60</v>
      </c>
      <c r="E16" t="s">
        <v>61</v>
      </c>
      <c r="F16">
        <v>13</v>
      </c>
      <c r="G16">
        <v>13</v>
      </c>
      <c r="H16">
        <v>0</v>
      </c>
      <c r="I16" t="s">
        <v>60</v>
      </c>
      <c r="J16">
        <v>1</v>
      </c>
      <c r="K16">
        <v>1.23093069999595</v>
      </c>
      <c r="L16" t="s">
        <v>53</v>
      </c>
      <c r="M16">
        <v>0</v>
      </c>
      <c r="N16">
        <v>13</v>
      </c>
      <c r="O16">
        <v>13</v>
      </c>
      <c r="P16">
        <v>17</v>
      </c>
      <c r="Q16">
        <v>63.448885799996702</v>
      </c>
      <c r="Z16">
        <v>63.432627599991903</v>
      </c>
      <c r="AA16">
        <v>63.448885799996702</v>
      </c>
      <c r="AB16">
        <v>64.431923999989493</v>
      </c>
      <c r="AC16">
        <v>64.442614399988003</v>
      </c>
      <c r="AD16">
        <v>64.453993799994294</v>
      </c>
      <c r="AE16">
        <v>64.453993799994294</v>
      </c>
      <c r="AF16">
        <v>65.456556499993894</v>
      </c>
      <c r="AG16">
        <v>65.690943399997195</v>
      </c>
      <c r="AH16" t="s">
        <v>60</v>
      </c>
      <c r="AI16">
        <v>1</v>
      </c>
      <c r="AJ16">
        <v>1.23093069999595</v>
      </c>
      <c r="AK16" t="s">
        <v>53</v>
      </c>
      <c r="AL16">
        <v>65.694042699993503</v>
      </c>
      <c r="AM16">
        <v>65.714526699986806</v>
      </c>
      <c r="AN16">
        <v>67.697075399992102</v>
      </c>
      <c r="AU16">
        <v>439406</v>
      </c>
      <c r="AV16">
        <v>1</v>
      </c>
      <c r="AW16" t="s">
        <v>54</v>
      </c>
      <c r="AX16" t="s">
        <v>55</v>
      </c>
      <c r="AY16" t="s">
        <v>56</v>
      </c>
      <c r="AZ16">
        <v>60.065832151598698</v>
      </c>
      <c r="BA16" t="s">
        <v>57</v>
      </c>
    </row>
    <row r="17" spans="1:53" x14ac:dyDescent="0.3">
      <c r="B17" t="s">
        <v>70</v>
      </c>
      <c r="C17" t="s">
        <v>59</v>
      </c>
      <c r="D17" t="s">
        <v>63</v>
      </c>
      <c r="E17" t="s">
        <v>61</v>
      </c>
      <c r="F17">
        <v>14</v>
      </c>
      <c r="G17">
        <v>14</v>
      </c>
      <c r="H17">
        <v>0</v>
      </c>
      <c r="I17" t="s">
        <v>63</v>
      </c>
      <c r="J17">
        <v>1</v>
      </c>
      <c r="K17">
        <v>0.436696999997366</v>
      </c>
      <c r="L17" t="s">
        <v>53</v>
      </c>
      <c r="M17">
        <v>0</v>
      </c>
      <c r="N17">
        <v>14</v>
      </c>
      <c r="O17">
        <v>14</v>
      </c>
      <c r="P17">
        <v>15</v>
      </c>
      <c r="Q17">
        <v>67.713529499989804</v>
      </c>
      <c r="Z17">
        <v>67.697328799986195</v>
      </c>
      <c r="AA17">
        <v>67.713529499989804</v>
      </c>
      <c r="AB17">
        <v>68.696549299987893</v>
      </c>
      <c r="AC17">
        <v>68.699163099998202</v>
      </c>
      <c r="AD17">
        <v>68.713071599995601</v>
      </c>
      <c r="AE17">
        <v>68.713071599995601</v>
      </c>
      <c r="AG17">
        <v>69.164132499994594</v>
      </c>
      <c r="AH17" t="s">
        <v>63</v>
      </c>
      <c r="AI17">
        <v>1</v>
      </c>
      <c r="AJ17">
        <v>0.436696999997366</v>
      </c>
      <c r="AK17" t="s">
        <v>53</v>
      </c>
      <c r="AL17">
        <v>69.164252299989997</v>
      </c>
      <c r="AM17">
        <v>69.179605999990599</v>
      </c>
      <c r="AN17">
        <v>71.162774699987494</v>
      </c>
      <c r="AO17">
        <v>71.178649399996999</v>
      </c>
      <c r="AU17">
        <v>439406</v>
      </c>
      <c r="AV17">
        <v>1</v>
      </c>
      <c r="AW17" t="s">
        <v>54</v>
      </c>
      <c r="AX17" t="s">
        <v>55</v>
      </c>
      <c r="AY17" t="s">
        <v>56</v>
      </c>
      <c r="AZ17">
        <v>60.065832151598698</v>
      </c>
      <c r="BA17" t="s">
        <v>57</v>
      </c>
    </row>
    <row r="18" spans="1:53" x14ac:dyDescent="0.3">
      <c r="B18" t="s">
        <v>71</v>
      </c>
      <c r="C18" t="s">
        <v>59</v>
      </c>
      <c r="D18" t="s">
        <v>60</v>
      </c>
      <c r="E18" t="s">
        <v>61</v>
      </c>
      <c r="F18">
        <v>15</v>
      </c>
      <c r="G18">
        <v>15</v>
      </c>
      <c r="H18">
        <v>0</v>
      </c>
      <c r="I18" t="s">
        <v>60</v>
      </c>
      <c r="J18">
        <v>1</v>
      </c>
      <c r="K18">
        <v>0.70986319999792602</v>
      </c>
      <c r="L18" t="s">
        <v>53</v>
      </c>
      <c r="M18">
        <v>0</v>
      </c>
      <c r="N18">
        <v>15</v>
      </c>
      <c r="O18">
        <v>15</v>
      </c>
      <c r="P18">
        <v>1</v>
      </c>
      <c r="Q18">
        <v>71.178649399996999</v>
      </c>
      <c r="Z18">
        <v>71.1630352999927</v>
      </c>
      <c r="AA18">
        <v>71.178649399996999</v>
      </c>
      <c r="AB18">
        <v>72.162287799990693</v>
      </c>
      <c r="AC18">
        <v>72.164982599992001</v>
      </c>
      <c r="AD18">
        <v>72.178165599994799</v>
      </c>
      <c r="AE18">
        <v>72.178165599994799</v>
      </c>
      <c r="AG18">
        <v>72.895796999990097</v>
      </c>
      <c r="AH18" t="s">
        <v>60</v>
      </c>
      <c r="AI18">
        <v>1</v>
      </c>
      <c r="AJ18">
        <v>0.70986319999792602</v>
      </c>
      <c r="AK18" t="s">
        <v>53</v>
      </c>
      <c r="AL18">
        <v>72.895918399997697</v>
      </c>
      <c r="AM18">
        <v>72.911189399994299</v>
      </c>
      <c r="AN18">
        <v>74.894334499986101</v>
      </c>
      <c r="AO18">
        <v>74.910247799998601</v>
      </c>
      <c r="AP18">
        <v>72.178165599994799</v>
      </c>
      <c r="AU18">
        <v>439406</v>
      </c>
      <c r="AV18">
        <v>1</v>
      </c>
      <c r="AW18" t="s">
        <v>54</v>
      </c>
      <c r="AX18" t="s">
        <v>55</v>
      </c>
      <c r="AY18" t="s">
        <v>56</v>
      </c>
      <c r="AZ18">
        <v>60.065832151598698</v>
      </c>
      <c r="BA18" t="s">
        <v>57</v>
      </c>
    </row>
    <row r="19" spans="1:53" x14ac:dyDescent="0.3">
      <c r="B19">
        <v>6</v>
      </c>
      <c r="C19" t="s">
        <v>62</v>
      </c>
      <c r="D19" t="s">
        <v>63</v>
      </c>
      <c r="E19" t="s">
        <v>64</v>
      </c>
      <c r="F19">
        <v>16</v>
      </c>
      <c r="G19">
        <v>16</v>
      </c>
      <c r="H19">
        <v>0</v>
      </c>
      <c r="I19" t="s">
        <v>63</v>
      </c>
      <c r="J19">
        <v>1</v>
      </c>
      <c r="K19">
        <v>0.82025199999043197</v>
      </c>
      <c r="L19" t="s">
        <v>53</v>
      </c>
      <c r="M19">
        <v>0</v>
      </c>
      <c r="N19">
        <v>16</v>
      </c>
      <c r="O19">
        <v>16</v>
      </c>
      <c r="P19">
        <v>12</v>
      </c>
      <c r="Q19">
        <v>74.910247799998601</v>
      </c>
      <c r="Z19">
        <v>74.8977923999918</v>
      </c>
      <c r="AA19">
        <v>74.910247799998601</v>
      </c>
      <c r="AB19">
        <v>75.893970099990796</v>
      </c>
      <c r="AC19">
        <v>75.899208699993295</v>
      </c>
      <c r="AD19">
        <v>75.910478199992198</v>
      </c>
      <c r="AE19">
        <v>75.910478199992198</v>
      </c>
      <c r="AG19">
        <v>76.744046699997796</v>
      </c>
      <c r="AH19" t="s">
        <v>63</v>
      </c>
      <c r="AI19">
        <v>1</v>
      </c>
      <c r="AJ19">
        <v>0.82025199999043197</v>
      </c>
      <c r="AK19" t="s">
        <v>53</v>
      </c>
      <c r="AL19">
        <v>76.744145999997201</v>
      </c>
      <c r="AM19">
        <v>76.759472499994402</v>
      </c>
      <c r="AN19">
        <v>78.742675699992105</v>
      </c>
      <c r="AO19">
        <v>78.758463099991701</v>
      </c>
      <c r="AP19">
        <v>75.910478199992198</v>
      </c>
      <c r="AU19">
        <v>439406</v>
      </c>
      <c r="AV19">
        <v>1</v>
      </c>
      <c r="AW19" t="s">
        <v>54</v>
      </c>
      <c r="AX19" t="s">
        <v>55</v>
      </c>
      <c r="AY19" t="s">
        <v>56</v>
      </c>
      <c r="AZ19">
        <v>60.065832151598698</v>
      </c>
      <c r="BA19" t="s">
        <v>57</v>
      </c>
    </row>
    <row r="20" spans="1:53" x14ac:dyDescent="0.3">
      <c r="B20" t="s">
        <v>72</v>
      </c>
      <c r="C20" t="s">
        <v>59</v>
      </c>
      <c r="D20" t="s">
        <v>60</v>
      </c>
      <c r="E20" t="s">
        <v>61</v>
      </c>
      <c r="F20">
        <v>17</v>
      </c>
      <c r="G20">
        <v>17</v>
      </c>
      <c r="H20">
        <v>0</v>
      </c>
      <c r="I20" t="s">
        <v>60</v>
      </c>
      <c r="J20">
        <v>1</v>
      </c>
      <c r="K20">
        <v>3.29761320000397</v>
      </c>
      <c r="L20" t="s">
        <v>53</v>
      </c>
      <c r="M20">
        <v>0</v>
      </c>
      <c r="N20">
        <v>17</v>
      </c>
      <c r="O20">
        <v>17</v>
      </c>
      <c r="P20">
        <v>13</v>
      </c>
      <c r="Q20">
        <v>78.758463099991701</v>
      </c>
      <c r="Z20">
        <v>78.746763299990505</v>
      </c>
      <c r="AA20">
        <v>78.758463099991701</v>
      </c>
      <c r="AB20">
        <v>79.742388799990295</v>
      </c>
      <c r="AC20">
        <v>79.747241399993001</v>
      </c>
      <c r="AD20">
        <v>79.758473599998894</v>
      </c>
      <c r="AE20">
        <v>79.758473599998894</v>
      </c>
      <c r="AF20">
        <v>80.757676399996797</v>
      </c>
      <c r="AG20">
        <v>83.058066299999993</v>
      </c>
      <c r="AH20" t="s">
        <v>60</v>
      </c>
      <c r="AI20">
        <v>1</v>
      </c>
      <c r="AJ20">
        <v>3.29761320000397</v>
      </c>
      <c r="AK20" t="s">
        <v>53</v>
      </c>
      <c r="AL20">
        <v>83.058185999994706</v>
      </c>
      <c r="AM20">
        <v>83.073249399996698</v>
      </c>
      <c r="AN20">
        <v>85.0563954999961</v>
      </c>
      <c r="AO20">
        <v>85.072367199987596</v>
      </c>
      <c r="AP20">
        <v>79.758473599998894</v>
      </c>
      <c r="AU20">
        <v>439406</v>
      </c>
      <c r="AV20">
        <v>1</v>
      </c>
      <c r="AW20" t="s">
        <v>54</v>
      </c>
      <c r="AX20" t="s">
        <v>55</v>
      </c>
      <c r="AY20" t="s">
        <v>56</v>
      </c>
      <c r="AZ20">
        <v>60.065832151598698</v>
      </c>
      <c r="BA20" t="s">
        <v>57</v>
      </c>
    </row>
    <row r="21" spans="1:53" x14ac:dyDescent="0.3">
      <c r="B21" t="s">
        <v>73</v>
      </c>
      <c r="C21" t="s">
        <v>59</v>
      </c>
      <c r="D21" t="s">
        <v>63</v>
      </c>
      <c r="E21" t="s">
        <v>61</v>
      </c>
      <c r="F21">
        <v>18</v>
      </c>
      <c r="G21">
        <v>18</v>
      </c>
      <c r="H21">
        <v>0</v>
      </c>
      <c r="I21" t="s">
        <v>63</v>
      </c>
      <c r="J21">
        <v>1</v>
      </c>
      <c r="K21">
        <v>1.00314280000748</v>
      </c>
      <c r="L21" t="s">
        <v>53</v>
      </c>
      <c r="M21">
        <v>0</v>
      </c>
      <c r="N21">
        <v>18</v>
      </c>
      <c r="O21">
        <v>18</v>
      </c>
      <c r="P21">
        <v>3</v>
      </c>
      <c r="Q21">
        <v>85.072367199987596</v>
      </c>
      <c r="Z21">
        <v>85.056581599987098</v>
      </c>
      <c r="AA21">
        <v>85.072367199987596</v>
      </c>
      <c r="AB21">
        <v>86.056016699992995</v>
      </c>
      <c r="AC21">
        <v>86.061808099999297</v>
      </c>
      <c r="AD21">
        <v>86.073056199995307</v>
      </c>
      <c r="AE21">
        <v>86.073056199995307</v>
      </c>
      <c r="AF21">
        <v>87.088158099999404</v>
      </c>
      <c r="AG21">
        <v>87.089293699988005</v>
      </c>
      <c r="AH21" t="s">
        <v>63</v>
      </c>
      <c r="AI21">
        <v>1</v>
      </c>
      <c r="AJ21">
        <v>1.00314280000748</v>
      </c>
      <c r="AK21" t="s">
        <v>53</v>
      </c>
      <c r="AL21">
        <v>87.089413800000301</v>
      </c>
      <c r="AM21">
        <v>87.1047760999936</v>
      </c>
      <c r="AN21">
        <v>89.087936699986997</v>
      </c>
      <c r="AO21">
        <v>89.103863500000401</v>
      </c>
      <c r="AP21">
        <v>86.073056199995307</v>
      </c>
      <c r="AU21">
        <v>439406</v>
      </c>
      <c r="AV21">
        <v>1</v>
      </c>
      <c r="AW21" t="s">
        <v>54</v>
      </c>
      <c r="AX21" t="s">
        <v>55</v>
      </c>
      <c r="AY21" t="s">
        <v>56</v>
      </c>
      <c r="AZ21">
        <v>60.065832151598698</v>
      </c>
      <c r="BA21" t="s">
        <v>57</v>
      </c>
    </row>
    <row r="22" spans="1:53" x14ac:dyDescent="0.3">
      <c r="B22">
        <v>7</v>
      </c>
      <c r="C22" t="s">
        <v>62</v>
      </c>
      <c r="D22" t="s">
        <v>60</v>
      </c>
      <c r="E22" t="s">
        <v>64</v>
      </c>
      <c r="F22">
        <v>19</v>
      </c>
      <c r="G22">
        <v>19</v>
      </c>
      <c r="H22">
        <v>0</v>
      </c>
      <c r="I22" t="s">
        <v>60</v>
      </c>
      <c r="J22">
        <v>1</v>
      </c>
      <c r="K22">
        <v>0.78349390000221297</v>
      </c>
      <c r="L22" t="s">
        <v>53</v>
      </c>
      <c r="M22">
        <v>0</v>
      </c>
      <c r="N22">
        <v>19</v>
      </c>
      <c r="O22">
        <v>19</v>
      </c>
      <c r="P22">
        <v>14</v>
      </c>
      <c r="Q22">
        <v>89.103863500000401</v>
      </c>
      <c r="Z22">
        <v>89.091449899991801</v>
      </c>
      <c r="AA22">
        <v>89.103863500000401</v>
      </c>
      <c r="AB22">
        <v>90.087601499995799</v>
      </c>
      <c r="AC22">
        <v>90.092605300000201</v>
      </c>
      <c r="AD22">
        <v>90.103855999986905</v>
      </c>
      <c r="AE22">
        <v>90.103855999986905</v>
      </c>
      <c r="AG22">
        <v>90.904241399999506</v>
      </c>
      <c r="AH22" t="s">
        <v>60</v>
      </c>
      <c r="AI22">
        <v>1</v>
      </c>
      <c r="AJ22">
        <v>0.78349390000221297</v>
      </c>
      <c r="AK22" t="s">
        <v>53</v>
      </c>
      <c r="AL22">
        <v>90.904379100000298</v>
      </c>
      <c r="AM22">
        <v>90.919687299989107</v>
      </c>
      <c r="AN22">
        <v>92.902917699990198</v>
      </c>
      <c r="AO22">
        <v>92.918768099989293</v>
      </c>
      <c r="AP22">
        <v>90.103855999986905</v>
      </c>
      <c r="AU22">
        <v>439406</v>
      </c>
      <c r="AV22">
        <v>1</v>
      </c>
      <c r="AW22" t="s">
        <v>54</v>
      </c>
      <c r="AX22" t="s">
        <v>55</v>
      </c>
      <c r="AY22" t="s">
        <v>56</v>
      </c>
      <c r="AZ22">
        <v>60.065832151598698</v>
      </c>
      <c r="BA22" t="s">
        <v>57</v>
      </c>
    </row>
    <row r="23" spans="1:53" x14ac:dyDescent="0.3">
      <c r="AQ23">
        <v>92.9030275999975</v>
      </c>
      <c r="AR23">
        <v>92.918768099989293</v>
      </c>
      <c r="AS23">
        <v>93.918379799986695</v>
      </c>
      <c r="AT23">
        <v>93.902501799995605</v>
      </c>
      <c r="AU23">
        <v>439406</v>
      </c>
      <c r="AV23">
        <v>1</v>
      </c>
      <c r="AW23" t="s">
        <v>54</v>
      </c>
      <c r="AX23" t="s">
        <v>55</v>
      </c>
      <c r="AY23" t="s">
        <v>56</v>
      </c>
      <c r="AZ23">
        <v>60.065832151598698</v>
      </c>
      <c r="BA23" t="s">
        <v>57</v>
      </c>
    </row>
    <row r="24" spans="1:53" x14ac:dyDescent="0.3">
      <c r="A24" s="1" t="s">
        <v>84</v>
      </c>
      <c r="B24" t="s">
        <v>0</v>
      </c>
      <c r="C24" t="s">
        <v>1</v>
      </c>
      <c r="D24" t="s">
        <v>2</v>
      </c>
      <c r="E24" t="s">
        <v>3</v>
      </c>
      <c r="F24" t="s">
        <v>4</v>
      </c>
      <c r="G24" t="s">
        <v>5</v>
      </c>
      <c r="H24" t="s">
        <v>6</v>
      </c>
      <c r="I24" t="s">
        <v>7</v>
      </c>
      <c r="J24" t="s">
        <v>8</v>
      </c>
      <c r="K24" t="s">
        <v>9</v>
      </c>
      <c r="L24" t="s">
        <v>10</v>
      </c>
      <c r="M24" t="s">
        <v>11</v>
      </c>
      <c r="N24" t="s">
        <v>12</v>
      </c>
      <c r="O24" t="s">
        <v>13</v>
      </c>
      <c r="P24" t="s">
        <v>14</v>
      </c>
      <c r="Q24" t="s">
        <v>15</v>
      </c>
      <c r="R24" t="s">
        <v>16</v>
      </c>
      <c r="S24" t="s">
        <v>17</v>
      </c>
      <c r="T24" t="s">
        <v>18</v>
      </c>
      <c r="U24" t="s">
        <v>19</v>
      </c>
      <c r="V24" t="s">
        <v>20</v>
      </c>
      <c r="W24" t="s">
        <v>21</v>
      </c>
      <c r="X24" t="s">
        <v>22</v>
      </c>
      <c r="Y24" t="s">
        <v>23</v>
      </c>
      <c r="Z24" t="s">
        <v>24</v>
      </c>
      <c r="AA24" t="s">
        <v>25</v>
      </c>
      <c r="AB24" t="s">
        <v>26</v>
      </c>
      <c r="AC24" t="s">
        <v>27</v>
      </c>
      <c r="AD24" t="s">
        <v>28</v>
      </c>
      <c r="AE24" t="s">
        <v>29</v>
      </c>
      <c r="AF24" t="s">
        <v>30</v>
      </c>
      <c r="AG24" t="s">
        <v>31</v>
      </c>
      <c r="AH24" t="s">
        <v>32</v>
      </c>
      <c r="AI24" t="s">
        <v>33</v>
      </c>
      <c r="AJ24" t="s">
        <v>34</v>
      </c>
      <c r="AK24" t="s">
        <v>35</v>
      </c>
      <c r="AL24" t="s">
        <v>36</v>
      </c>
      <c r="AM24" t="s">
        <v>37</v>
      </c>
      <c r="AN24" t="s">
        <v>38</v>
      </c>
      <c r="AO24" t="s">
        <v>39</v>
      </c>
      <c r="AP24" t="s">
        <v>40</v>
      </c>
      <c r="AQ24" t="s">
        <v>41</v>
      </c>
      <c r="AR24" t="s">
        <v>42</v>
      </c>
      <c r="AS24" t="s">
        <v>44</v>
      </c>
      <c r="AT24" t="s">
        <v>45</v>
      </c>
      <c r="AU24" t="s">
        <v>46</v>
      </c>
      <c r="AV24" t="s">
        <v>47</v>
      </c>
      <c r="AW24" t="s">
        <v>48</v>
      </c>
      <c r="AX24" t="s">
        <v>49</v>
      </c>
      <c r="AY24" t="s">
        <v>50</v>
      </c>
      <c r="AZ24" t="s">
        <v>51</v>
      </c>
    </row>
    <row r="25" spans="1:53" x14ac:dyDescent="0.3">
      <c r="S25">
        <v>1.39276999980211E-2</v>
      </c>
      <c r="T25">
        <v>3.54032999894116E-2</v>
      </c>
      <c r="U25">
        <v>3.54032999894116E-2</v>
      </c>
      <c r="V25">
        <v>1.1647308999963499</v>
      </c>
      <c r="W25" t="s">
        <v>52</v>
      </c>
      <c r="X25">
        <v>1.1121579000027799</v>
      </c>
      <c r="Y25" t="s">
        <v>53</v>
      </c>
      <c r="AT25">
        <v>764515</v>
      </c>
      <c r="AU25">
        <v>1</v>
      </c>
      <c r="AV25" t="s">
        <v>93</v>
      </c>
      <c r="AW25" t="s">
        <v>55</v>
      </c>
      <c r="AX25" t="s">
        <v>56</v>
      </c>
      <c r="AY25">
        <v>58.589447336057901</v>
      </c>
      <c r="AZ25" t="s">
        <v>94</v>
      </c>
    </row>
    <row r="26" spans="1:53" x14ac:dyDescent="0.3">
      <c r="B26">
        <v>0</v>
      </c>
      <c r="C26" t="s">
        <v>62</v>
      </c>
      <c r="D26" t="s">
        <v>63</v>
      </c>
      <c r="E26" t="s">
        <v>64</v>
      </c>
      <c r="F26">
        <v>0</v>
      </c>
      <c r="G26">
        <v>0</v>
      </c>
      <c r="H26">
        <v>0</v>
      </c>
      <c r="I26" t="s">
        <v>63</v>
      </c>
      <c r="J26">
        <v>1</v>
      </c>
      <c r="K26">
        <v>1.7487114999967099</v>
      </c>
      <c r="L26" t="s">
        <v>53</v>
      </c>
      <c r="M26">
        <v>0</v>
      </c>
      <c r="N26">
        <v>0</v>
      </c>
      <c r="O26">
        <v>0</v>
      </c>
      <c r="P26">
        <v>0</v>
      </c>
      <c r="Q26">
        <v>1.19895249999535</v>
      </c>
      <c r="Z26">
        <v>1.1854135999892601</v>
      </c>
      <c r="AA26">
        <v>1.19895249999535</v>
      </c>
      <c r="AB26">
        <v>2.1670479999884198</v>
      </c>
      <c r="AC26">
        <v>2.1727041999984</v>
      </c>
      <c r="AD26">
        <v>2.1915289999888001</v>
      </c>
      <c r="AE26">
        <v>2.1915289999888001</v>
      </c>
      <c r="AF26">
        <v>3.1911606999929001</v>
      </c>
      <c r="AG26">
        <v>3.9423090999916801</v>
      </c>
      <c r="AH26" t="s">
        <v>63</v>
      </c>
      <c r="AI26">
        <v>1</v>
      </c>
      <c r="AJ26">
        <v>1.7487114999967099</v>
      </c>
      <c r="AK26" t="s">
        <v>53</v>
      </c>
      <c r="AL26">
        <v>3.9477449999976599</v>
      </c>
      <c r="AM26">
        <v>3.96110149999731</v>
      </c>
      <c r="AN26">
        <v>5.95670959999552</v>
      </c>
      <c r="AT26">
        <v>764515</v>
      </c>
      <c r="AU26">
        <v>1</v>
      </c>
      <c r="AV26" t="s">
        <v>93</v>
      </c>
      <c r="AW26" t="s">
        <v>55</v>
      </c>
      <c r="AX26" t="s">
        <v>56</v>
      </c>
      <c r="AY26">
        <v>58.589447336057901</v>
      </c>
      <c r="AZ26" t="s">
        <v>94</v>
      </c>
    </row>
    <row r="27" spans="1:53" x14ac:dyDescent="0.3">
      <c r="B27" t="s">
        <v>58</v>
      </c>
      <c r="C27" t="s">
        <v>59</v>
      </c>
      <c r="D27" t="s">
        <v>60</v>
      </c>
      <c r="E27" t="s">
        <v>61</v>
      </c>
      <c r="F27">
        <v>1</v>
      </c>
      <c r="G27">
        <v>1</v>
      </c>
      <c r="H27">
        <v>0</v>
      </c>
      <c r="I27" t="s">
        <v>63</v>
      </c>
      <c r="J27">
        <v>0</v>
      </c>
      <c r="K27">
        <v>1.2217548000044101</v>
      </c>
      <c r="L27" t="s">
        <v>53</v>
      </c>
      <c r="M27">
        <v>0</v>
      </c>
      <c r="N27">
        <v>1</v>
      </c>
      <c r="O27">
        <v>1</v>
      </c>
      <c r="P27">
        <v>5</v>
      </c>
      <c r="Q27">
        <v>5.9729593999945703</v>
      </c>
      <c r="Z27">
        <v>5.9608920999889898</v>
      </c>
      <c r="AA27">
        <v>5.9729593999945703</v>
      </c>
      <c r="AB27">
        <v>6.9561753000016298</v>
      </c>
      <c r="AC27">
        <v>6.9606264999893002</v>
      </c>
      <c r="AD27">
        <v>6.9725719999987597</v>
      </c>
      <c r="AE27">
        <v>6.9725719999987597</v>
      </c>
      <c r="AF27">
        <v>7.9722649999894202</v>
      </c>
      <c r="AG27">
        <v>8.2067934999940899</v>
      </c>
      <c r="AH27" t="s">
        <v>63</v>
      </c>
      <c r="AI27">
        <v>0</v>
      </c>
      <c r="AJ27">
        <v>1.2217548000044101</v>
      </c>
      <c r="AK27" t="s">
        <v>53</v>
      </c>
      <c r="AL27">
        <v>8.2125213999970494</v>
      </c>
      <c r="AM27">
        <v>8.2249358999979396</v>
      </c>
      <c r="AN27">
        <v>10.2213978999934</v>
      </c>
      <c r="AT27">
        <v>764515</v>
      </c>
      <c r="AU27">
        <v>1</v>
      </c>
      <c r="AV27" t="s">
        <v>93</v>
      </c>
      <c r="AW27" t="s">
        <v>55</v>
      </c>
      <c r="AX27" t="s">
        <v>56</v>
      </c>
      <c r="AY27">
        <v>58.589447336057901</v>
      </c>
      <c r="AZ27" t="s">
        <v>94</v>
      </c>
    </row>
    <row r="28" spans="1:53" x14ac:dyDescent="0.3">
      <c r="B28">
        <v>2</v>
      </c>
      <c r="C28" t="s">
        <v>62</v>
      </c>
      <c r="D28" t="s">
        <v>63</v>
      </c>
      <c r="E28" t="s">
        <v>64</v>
      </c>
      <c r="F28">
        <v>2</v>
      </c>
      <c r="G28">
        <v>2</v>
      </c>
      <c r="H28">
        <v>0</v>
      </c>
      <c r="I28" t="s">
        <v>60</v>
      </c>
      <c r="J28">
        <v>0</v>
      </c>
      <c r="K28">
        <v>0.51500390000000995</v>
      </c>
      <c r="L28" t="s">
        <v>53</v>
      </c>
      <c r="M28">
        <v>0</v>
      </c>
      <c r="N28">
        <v>2</v>
      </c>
      <c r="O28">
        <v>2</v>
      </c>
      <c r="P28">
        <v>4</v>
      </c>
      <c r="Q28">
        <v>10.237933600001201</v>
      </c>
      <c r="Z28">
        <v>10.225068299987401</v>
      </c>
      <c r="AA28">
        <v>10.237933600001201</v>
      </c>
      <c r="AB28">
        <v>11.2209499000018</v>
      </c>
      <c r="AC28">
        <v>11.225239299994399</v>
      </c>
      <c r="AD28">
        <v>11.237348399998099</v>
      </c>
      <c r="AE28">
        <v>11.237348399998099</v>
      </c>
      <c r="AG28">
        <v>11.7556760000006</v>
      </c>
      <c r="AH28" t="s">
        <v>60</v>
      </c>
      <c r="AI28">
        <v>0</v>
      </c>
      <c r="AJ28">
        <v>0.51500390000000995</v>
      </c>
      <c r="AK28" t="s">
        <v>53</v>
      </c>
      <c r="AL28">
        <v>11.7558236999902</v>
      </c>
      <c r="AM28">
        <v>11.7704927000013</v>
      </c>
      <c r="AN28">
        <v>13.7541043999954</v>
      </c>
      <c r="AO28">
        <v>13.7695878999948</v>
      </c>
      <c r="AT28">
        <v>764515</v>
      </c>
      <c r="AU28">
        <v>1</v>
      </c>
      <c r="AV28" t="s">
        <v>93</v>
      </c>
      <c r="AW28" t="s">
        <v>55</v>
      </c>
      <c r="AX28" t="s">
        <v>56</v>
      </c>
      <c r="AY28">
        <v>58.589447336057901</v>
      </c>
      <c r="AZ28" t="s">
        <v>94</v>
      </c>
    </row>
    <row r="29" spans="1:53" x14ac:dyDescent="0.3">
      <c r="B29">
        <v>8</v>
      </c>
      <c r="C29" t="s">
        <v>62</v>
      </c>
      <c r="D29" t="s">
        <v>63</v>
      </c>
      <c r="E29" t="s">
        <v>64</v>
      </c>
      <c r="F29">
        <v>3</v>
      </c>
      <c r="G29">
        <v>3</v>
      </c>
      <c r="H29">
        <v>0</v>
      </c>
      <c r="I29" t="s">
        <v>60</v>
      </c>
      <c r="J29">
        <v>0</v>
      </c>
      <c r="K29">
        <v>0.57221289999142699</v>
      </c>
      <c r="L29" t="s">
        <v>53</v>
      </c>
      <c r="M29">
        <v>0</v>
      </c>
      <c r="N29">
        <v>3</v>
      </c>
      <c r="O29">
        <v>3</v>
      </c>
      <c r="P29">
        <v>16</v>
      </c>
      <c r="Q29">
        <v>13.7695878999948</v>
      </c>
      <c r="Z29">
        <v>13.7543426999909</v>
      </c>
      <c r="AA29">
        <v>13.7695878999948</v>
      </c>
      <c r="AB29">
        <v>14.753320599993399</v>
      </c>
      <c r="AC29">
        <v>14.7576006000017</v>
      </c>
      <c r="AD29">
        <v>14.7690827999904</v>
      </c>
      <c r="AE29">
        <v>14.7690827999904</v>
      </c>
      <c r="AG29">
        <v>15.353593599997099</v>
      </c>
      <c r="AH29" t="s">
        <v>60</v>
      </c>
      <c r="AI29">
        <v>0</v>
      </c>
      <c r="AJ29">
        <v>0.57221289999142699</v>
      </c>
      <c r="AK29" t="s">
        <v>53</v>
      </c>
      <c r="AL29">
        <v>15.353711299991099</v>
      </c>
      <c r="AM29">
        <v>15.3688919999985</v>
      </c>
      <c r="AN29">
        <v>17.3521655999938</v>
      </c>
      <c r="AO29">
        <v>17.367971499988901</v>
      </c>
      <c r="AP29">
        <v>14.7690827999904</v>
      </c>
      <c r="AT29">
        <v>764515</v>
      </c>
      <c r="AU29">
        <v>1</v>
      </c>
      <c r="AV29" t="s">
        <v>93</v>
      </c>
      <c r="AW29" t="s">
        <v>55</v>
      </c>
      <c r="AX29" t="s">
        <v>56</v>
      </c>
      <c r="AY29">
        <v>58.589447336057901</v>
      </c>
      <c r="AZ29" t="s">
        <v>94</v>
      </c>
    </row>
    <row r="30" spans="1:53" x14ac:dyDescent="0.3">
      <c r="B30" t="s">
        <v>68</v>
      </c>
      <c r="C30" t="s">
        <v>59</v>
      </c>
      <c r="D30" t="s">
        <v>60</v>
      </c>
      <c r="E30" t="s">
        <v>61</v>
      </c>
      <c r="F30">
        <v>4</v>
      </c>
      <c r="G30">
        <v>4</v>
      </c>
      <c r="H30">
        <v>0</v>
      </c>
      <c r="I30" t="s">
        <v>63</v>
      </c>
      <c r="J30">
        <v>0</v>
      </c>
      <c r="K30">
        <v>0.24260119999235</v>
      </c>
      <c r="L30" t="s">
        <v>53</v>
      </c>
      <c r="M30">
        <v>0</v>
      </c>
      <c r="N30">
        <v>4</v>
      </c>
      <c r="O30">
        <v>4</v>
      </c>
      <c r="P30">
        <v>9</v>
      </c>
      <c r="Q30">
        <v>17.367971499988901</v>
      </c>
      <c r="Z30">
        <v>17.356335799995499</v>
      </c>
      <c r="AA30">
        <v>17.367971499988901</v>
      </c>
      <c r="AB30">
        <v>18.3516497999953</v>
      </c>
      <c r="AC30">
        <v>18.3544159999873</v>
      </c>
      <c r="AD30">
        <v>18.367491699988001</v>
      </c>
      <c r="AE30">
        <v>18.367491699988001</v>
      </c>
      <c r="AG30">
        <v>18.618816999995001</v>
      </c>
      <c r="AH30" t="s">
        <v>63</v>
      </c>
      <c r="AI30">
        <v>0</v>
      </c>
      <c r="AJ30">
        <v>0.24260119999235</v>
      </c>
      <c r="AK30" t="s">
        <v>53</v>
      </c>
      <c r="AL30">
        <v>18.618956699996399</v>
      </c>
      <c r="AM30">
        <v>18.6340253999951</v>
      </c>
      <c r="AN30">
        <v>20.6173180999903</v>
      </c>
      <c r="AO30">
        <v>20.633086299989301</v>
      </c>
      <c r="AP30">
        <v>18.367491699988001</v>
      </c>
      <c r="AT30">
        <v>764515</v>
      </c>
      <c r="AU30">
        <v>1</v>
      </c>
      <c r="AV30" t="s">
        <v>93</v>
      </c>
      <c r="AW30" t="s">
        <v>55</v>
      </c>
      <c r="AX30" t="s">
        <v>56</v>
      </c>
      <c r="AY30">
        <v>58.589447336057901</v>
      </c>
      <c r="AZ30" t="s">
        <v>94</v>
      </c>
    </row>
    <row r="31" spans="1:53" x14ac:dyDescent="0.3">
      <c r="B31" t="s">
        <v>72</v>
      </c>
      <c r="C31" t="s">
        <v>59</v>
      </c>
      <c r="D31" t="s">
        <v>60</v>
      </c>
      <c r="E31" t="s">
        <v>61</v>
      </c>
      <c r="F31">
        <v>5</v>
      </c>
      <c r="G31">
        <v>5</v>
      </c>
      <c r="H31">
        <v>0</v>
      </c>
      <c r="I31" t="s">
        <v>60</v>
      </c>
      <c r="J31">
        <v>1</v>
      </c>
      <c r="K31">
        <v>1.6578111999988301</v>
      </c>
      <c r="L31" t="s">
        <v>53</v>
      </c>
      <c r="M31">
        <v>0</v>
      </c>
      <c r="N31">
        <v>5</v>
      </c>
      <c r="O31">
        <v>5</v>
      </c>
      <c r="P31">
        <v>13</v>
      </c>
      <c r="Q31">
        <v>20.633086299989301</v>
      </c>
      <c r="Z31">
        <v>20.617577600001798</v>
      </c>
      <c r="AA31">
        <v>20.633086299989301</v>
      </c>
      <c r="AB31">
        <v>21.6168684000003</v>
      </c>
      <c r="AC31">
        <v>21.621944400001599</v>
      </c>
      <c r="AD31">
        <v>21.6332017999957</v>
      </c>
      <c r="AE31">
        <v>21.6332017999957</v>
      </c>
      <c r="AF31">
        <v>22.632270599991799</v>
      </c>
      <c r="AG31">
        <v>23.300378299987599</v>
      </c>
      <c r="AH31" t="s">
        <v>60</v>
      </c>
      <c r="AI31">
        <v>1</v>
      </c>
      <c r="AJ31">
        <v>1.6578111999988301</v>
      </c>
      <c r="AK31" t="s">
        <v>53</v>
      </c>
      <c r="AL31">
        <v>23.3046334999962</v>
      </c>
      <c r="AM31">
        <v>23.317828999992301</v>
      </c>
      <c r="AN31">
        <v>25.3144725999882</v>
      </c>
      <c r="AP31">
        <v>21.6332017999957</v>
      </c>
      <c r="AT31">
        <v>764515</v>
      </c>
      <c r="AU31">
        <v>1</v>
      </c>
      <c r="AV31" t="s">
        <v>93</v>
      </c>
      <c r="AW31" t="s">
        <v>55</v>
      </c>
      <c r="AX31" t="s">
        <v>56</v>
      </c>
      <c r="AY31">
        <v>58.589447336057901</v>
      </c>
      <c r="AZ31" t="s">
        <v>94</v>
      </c>
    </row>
    <row r="32" spans="1:53" x14ac:dyDescent="0.3">
      <c r="B32">
        <v>3</v>
      </c>
      <c r="C32" t="s">
        <v>62</v>
      </c>
      <c r="D32" t="s">
        <v>60</v>
      </c>
      <c r="E32" t="s">
        <v>64</v>
      </c>
      <c r="F32">
        <v>6</v>
      </c>
      <c r="G32">
        <v>6</v>
      </c>
      <c r="H32">
        <v>0</v>
      </c>
      <c r="I32" t="s">
        <v>63</v>
      </c>
      <c r="J32">
        <v>0</v>
      </c>
      <c r="K32">
        <v>1.14112960000056</v>
      </c>
      <c r="L32" t="s">
        <v>53</v>
      </c>
      <c r="M32">
        <v>0</v>
      </c>
      <c r="N32">
        <v>6</v>
      </c>
      <c r="O32">
        <v>6</v>
      </c>
      <c r="P32">
        <v>6</v>
      </c>
      <c r="Q32">
        <v>25.330945900001002</v>
      </c>
      <c r="Z32">
        <v>25.318214999992001</v>
      </c>
      <c r="AA32">
        <v>25.330945900001002</v>
      </c>
      <c r="AB32">
        <v>26.314176399988298</v>
      </c>
      <c r="AC32">
        <v>26.320176599998302</v>
      </c>
      <c r="AD32">
        <v>26.331848399990101</v>
      </c>
      <c r="AE32">
        <v>26.331848399990101</v>
      </c>
      <c r="AF32">
        <v>27.346811600000301</v>
      </c>
      <c r="AG32">
        <v>27.4817805999919</v>
      </c>
      <c r="AH32" t="s">
        <v>63</v>
      </c>
      <c r="AI32">
        <v>0</v>
      </c>
      <c r="AJ32">
        <v>1.14112960000056</v>
      </c>
      <c r="AK32" t="s">
        <v>53</v>
      </c>
      <c r="AL32">
        <v>27.487319299994802</v>
      </c>
      <c r="AM32">
        <v>27.500744999997501</v>
      </c>
      <c r="AN32">
        <v>29.4960851999931</v>
      </c>
      <c r="AT32">
        <v>764515</v>
      </c>
      <c r="AU32">
        <v>1</v>
      </c>
      <c r="AV32" t="s">
        <v>93</v>
      </c>
      <c r="AW32" t="s">
        <v>55</v>
      </c>
      <c r="AX32" t="s">
        <v>56</v>
      </c>
      <c r="AY32">
        <v>58.589447336057901</v>
      </c>
      <c r="AZ32" t="s">
        <v>94</v>
      </c>
    </row>
    <row r="33" spans="1:52" x14ac:dyDescent="0.3">
      <c r="B33">
        <v>5</v>
      </c>
      <c r="C33" t="s">
        <v>62</v>
      </c>
      <c r="D33" t="s">
        <v>60</v>
      </c>
      <c r="E33" t="s">
        <v>64</v>
      </c>
      <c r="F33">
        <v>7</v>
      </c>
      <c r="G33">
        <v>7</v>
      </c>
      <c r="H33">
        <v>0</v>
      </c>
      <c r="I33" t="s">
        <v>60</v>
      </c>
      <c r="J33">
        <v>1</v>
      </c>
      <c r="K33">
        <v>1.56565249999403</v>
      </c>
      <c r="L33" t="s">
        <v>53</v>
      </c>
      <c r="M33">
        <v>0</v>
      </c>
      <c r="N33">
        <v>7</v>
      </c>
      <c r="O33">
        <v>7</v>
      </c>
      <c r="P33">
        <v>10</v>
      </c>
      <c r="Q33">
        <v>29.512544099998099</v>
      </c>
      <c r="Z33">
        <v>29.496472599988898</v>
      </c>
      <c r="AA33">
        <v>29.512544099998099</v>
      </c>
      <c r="AB33">
        <v>30.495608599987399</v>
      </c>
      <c r="AC33">
        <v>30.5017834999889</v>
      </c>
      <c r="AD33">
        <v>30.513763499999101</v>
      </c>
      <c r="AE33">
        <v>30.513763499999101</v>
      </c>
      <c r="AF33">
        <v>31.528138099994901</v>
      </c>
      <c r="AG33">
        <v>32.0959864999895</v>
      </c>
      <c r="AH33" t="s">
        <v>60</v>
      </c>
      <c r="AI33">
        <v>1</v>
      </c>
      <c r="AJ33">
        <v>1.56565249999403</v>
      </c>
      <c r="AK33" t="s">
        <v>53</v>
      </c>
      <c r="AL33">
        <v>32.099991600000003</v>
      </c>
      <c r="AM33">
        <v>32.112766799997097</v>
      </c>
      <c r="AN33">
        <v>34.110458299997802</v>
      </c>
      <c r="AT33">
        <v>764515</v>
      </c>
      <c r="AU33">
        <v>1</v>
      </c>
      <c r="AV33" t="s">
        <v>93</v>
      </c>
      <c r="AW33" t="s">
        <v>55</v>
      </c>
      <c r="AX33" t="s">
        <v>56</v>
      </c>
      <c r="AY33">
        <v>58.589447336057901</v>
      </c>
      <c r="AZ33" t="s">
        <v>94</v>
      </c>
    </row>
    <row r="34" spans="1:52" x14ac:dyDescent="0.3">
      <c r="B34" t="s">
        <v>71</v>
      </c>
      <c r="C34" t="s">
        <v>59</v>
      </c>
      <c r="D34" t="s">
        <v>60</v>
      </c>
      <c r="E34" t="s">
        <v>61</v>
      </c>
      <c r="F34">
        <v>8</v>
      </c>
      <c r="G34">
        <v>8</v>
      </c>
      <c r="H34">
        <v>0</v>
      </c>
      <c r="I34" t="s">
        <v>63</v>
      </c>
      <c r="J34">
        <v>0</v>
      </c>
      <c r="K34">
        <v>0.47799840000516203</v>
      </c>
      <c r="L34" t="s">
        <v>53</v>
      </c>
      <c r="M34">
        <v>0</v>
      </c>
      <c r="N34">
        <v>8</v>
      </c>
      <c r="O34">
        <v>8</v>
      </c>
      <c r="P34">
        <v>1</v>
      </c>
      <c r="Q34">
        <v>34.126813599999799</v>
      </c>
      <c r="Z34">
        <v>34.1148550999932</v>
      </c>
      <c r="AA34">
        <v>34.126813599999799</v>
      </c>
      <c r="AB34">
        <v>35.110053699987397</v>
      </c>
      <c r="AC34">
        <v>35.112909499992298</v>
      </c>
      <c r="AD34">
        <v>35.126510000001801</v>
      </c>
      <c r="AE34">
        <v>35.126510000001801</v>
      </c>
      <c r="AG34">
        <v>35.611189399991403</v>
      </c>
      <c r="AH34" t="s">
        <v>63</v>
      </c>
      <c r="AI34">
        <v>0</v>
      </c>
      <c r="AJ34">
        <v>0.47799840000516203</v>
      </c>
      <c r="AK34" t="s">
        <v>53</v>
      </c>
      <c r="AL34">
        <v>35.615413999999802</v>
      </c>
      <c r="AM34">
        <v>35.6276706999924</v>
      </c>
      <c r="AN34">
        <v>37.625519199995303</v>
      </c>
      <c r="AT34">
        <v>764515</v>
      </c>
      <c r="AU34">
        <v>1</v>
      </c>
      <c r="AV34" t="s">
        <v>93</v>
      </c>
      <c r="AW34" t="s">
        <v>55</v>
      </c>
      <c r="AX34" t="s">
        <v>56</v>
      </c>
      <c r="AY34">
        <v>58.589447336057901</v>
      </c>
      <c r="AZ34" t="s">
        <v>94</v>
      </c>
    </row>
    <row r="35" spans="1:52" x14ac:dyDescent="0.3">
      <c r="B35" t="s">
        <v>69</v>
      </c>
      <c r="C35" t="s">
        <v>59</v>
      </c>
      <c r="D35" t="s">
        <v>60</v>
      </c>
      <c r="E35" t="s">
        <v>61</v>
      </c>
      <c r="F35">
        <v>9</v>
      </c>
      <c r="G35">
        <v>9</v>
      </c>
      <c r="H35">
        <v>0</v>
      </c>
      <c r="I35" t="s">
        <v>60</v>
      </c>
      <c r="J35">
        <v>1</v>
      </c>
      <c r="K35">
        <v>1.63347139999677</v>
      </c>
      <c r="L35" t="s">
        <v>53</v>
      </c>
      <c r="M35">
        <v>0</v>
      </c>
      <c r="N35">
        <v>9</v>
      </c>
      <c r="O35">
        <v>9</v>
      </c>
      <c r="P35">
        <v>17</v>
      </c>
      <c r="Q35">
        <v>37.642015499994102</v>
      </c>
      <c r="Z35">
        <v>37.625815499995902</v>
      </c>
      <c r="AA35">
        <v>37.642015499994102</v>
      </c>
      <c r="AB35">
        <v>38.625332899988202</v>
      </c>
      <c r="AC35">
        <v>38.630525999993502</v>
      </c>
      <c r="AD35">
        <v>38.641868799997603</v>
      </c>
      <c r="AE35">
        <v>38.641868799997603</v>
      </c>
      <c r="AF35">
        <v>39.641123199995398</v>
      </c>
      <c r="AG35">
        <v>40.292112499999298</v>
      </c>
      <c r="AH35" t="s">
        <v>60</v>
      </c>
      <c r="AI35">
        <v>1</v>
      </c>
      <c r="AJ35">
        <v>1.63347139999677</v>
      </c>
      <c r="AK35" t="s">
        <v>53</v>
      </c>
      <c r="AL35">
        <v>40.295813099990397</v>
      </c>
      <c r="AM35">
        <v>40.307812699989803</v>
      </c>
      <c r="AN35">
        <v>42.306826799991498</v>
      </c>
      <c r="AT35">
        <v>764515</v>
      </c>
      <c r="AU35">
        <v>1</v>
      </c>
      <c r="AV35" t="s">
        <v>93</v>
      </c>
      <c r="AW35" t="s">
        <v>55</v>
      </c>
      <c r="AX35" t="s">
        <v>56</v>
      </c>
      <c r="AY35">
        <v>58.589447336057901</v>
      </c>
      <c r="AZ35" t="s">
        <v>94</v>
      </c>
    </row>
    <row r="36" spans="1:52" x14ac:dyDescent="0.3">
      <c r="B36">
        <v>1</v>
      </c>
      <c r="C36" t="s">
        <v>62</v>
      </c>
      <c r="D36" t="s">
        <v>60</v>
      </c>
      <c r="E36" t="s">
        <v>64</v>
      </c>
      <c r="F36">
        <v>10</v>
      </c>
      <c r="G36">
        <v>10</v>
      </c>
      <c r="H36">
        <v>0</v>
      </c>
      <c r="I36" t="s">
        <v>63</v>
      </c>
      <c r="J36">
        <v>0</v>
      </c>
      <c r="K36">
        <v>0.70229859999380995</v>
      </c>
      <c r="L36" t="s">
        <v>53</v>
      </c>
      <c r="M36">
        <v>0</v>
      </c>
      <c r="N36">
        <v>10</v>
      </c>
      <c r="O36">
        <v>10</v>
      </c>
      <c r="P36">
        <v>2</v>
      </c>
      <c r="Q36">
        <v>42.322995599999501</v>
      </c>
      <c r="Z36">
        <v>42.310885899991199</v>
      </c>
      <c r="AA36">
        <v>42.322995599999501</v>
      </c>
      <c r="AB36">
        <v>43.306299599993501</v>
      </c>
      <c r="AC36">
        <v>43.311298199987498</v>
      </c>
      <c r="AD36">
        <v>43.322684099999599</v>
      </c>
      <c r="AE36">
        <v>43.322684099999599</v>
      </c>
      <c r="AG36">
        <v>44.040454000001702</v>
      </c>
      <c r="AH36" t="s">
        <v>63</v>
      </c>
      <c r="AI36">
        <v>0</v>
      </c>
      <c r="AJ36">
        <v>0.70229859999380995</v>
      </c>
      <c r="AK36" t="s">
        <v>53</v>
      </c>
      <c r="AL36">
        <v>44.044191399996599</v>
      </c>
      <c r="AM36">
        <v>44.0563701999926</v>
      </c>
      <c r="AN36">
        <v>46.0549802999885</v>
      </c>
      <c r="AT36">
        <v>764515</v>
      </c>
      <c r="AU36">
        <v>1</v>
      </c>
      <c r="AV36" t="s">
        <v>93</v>
      </c>
      <c r="AW36" t="s">
        <v>55</v>
      </c>
      <c r="AX36" t="s">
        <v>56</v>
      </c>
      <c r="AY36">
        <v>58.589447336057901</v>
      </c>
      <c r="AZ36" t="s">
        <v>94</v>
      </c>
    </row>
    <row r="37" spans="1:52" x14ac:dyDescent="0.3">
      <c r="B37" t="s">
        <v>65</v>
      </c>
      <c r="C37" t="s">
        <v>59</v>
      </c>
      <c r="D37" t="s">
        <v>63</v>
      </c>
      <c r="E37" t="s">
        <v>61</v>
      </c>
      <c r="F37">
        <v>11</v>
      </c>
      <c r="G37">
        <v>11</v>
      </c>
      <c r="H37">
        <v>0</v>
      </c>
      <c r="I37" t="s">
        <v>60</v>
      </c>
      <c r="J37">
        <v>0</v>
      </c>
      <c r="K37">
        <v>0.51246729999547802</v>
      </c>
      <c r="L37" t="s">
        <v>53</v>
      </c>
      <c r="M37">
        <v>0</v>
      </c>
      <c r="N37">
        <v>11</v>
      </c>
      <c r="O37">
        <v>11</v>
      </c>
      <c r="P37">
        <v>7</v>
      </c>
      <c r="Q37">
        <v>46.0713337999914</v>
      </c>
      <c r="Z37">
        <v>46.059867799995097</v>
      </c>
      <c r="AA37">
        <v>46.0713337999914</v>
      </c>
      <c r="AB37">
        <v>47.054583599994601</v>
      </c>
      <c r="AC37">
        <v>47.060301299992702</v>
      </c>
      <c r="AD37">
        <v>47.072172599990097</v>
      </c>
      <c r="AE37">
        <v>47.072172599990097</v>
      </c>
      <c r="AG37">
        <v>47.589109899999997</v>
      </c>
      <c r="AH37" t="s">
        <v>60</v>
      </c>
      <c r="AI37">
        <v>0</v>
      </c>
      <c r="AJ37">
        <v>0.51246729999547802</v>
      </c>
      <c r="AK37" t="s">
        <v>53</v>
      </c>
      <c r="AL37">
        <v>47.589256799998097</v>
      </c>
      <c r="AM37">
        <v>47.604168799996799</v>
      </c>
      <c r="AN37">
        <v>49.587520399989401</v>
      </c>
      <c r="AO37">
        <v>49.603298499990998</v>
      </c>
      <c r="AT37">
        <v>764515</v>
      </c>
      <c r="AU37">
        <v>1</v>
      </c>
      <c r="AV37" t="s">
        <v>93</v>
      </c>
      <c r="AW37" t="s">
        <v>55</v>
      </c>
      <c r="AX37" t="s">
        <v>56</v>
      </c>
      <c r="AY37">
        <v>58.589447336057901</v>
      </c>
      <c r="AZ37" t="s">
        <v>94</v>
      </c>
    </row>
    <row r="38" spans="1:52" x14ac:dyDescent="0.3">
      <c r="B38" t="s">
        <v>67</v>
      </c>
      <c r="C38" t="s">
        <v>59</v>
      </c>
      <c r="D38" t="s">
        <v>63</v>
      </c>
      <c r="E38" t="s">
        <v>61</v>
      </c>
      <c r="F38">
        <v>12</v>
      </c>
      <c r="G38">
        <v>12</v>
      </c>
      <c r="H38">
        <v>0</v>
      </c>
      <c r="I38" t="s">
        <v>60</v>
      </c>
      <c r="J38">
        <v>0</v>
      </c>
      <c r="K38">
        <v>3.0030006000015401</v>
      </c>
      <c r="L38" t="s">
        <v>53</v>
      </c>
      <c r="M38">
        <v>0</v>
      </c>
      <c r="N38">
        <v>12</v>
      </c>
      <c r="O38">
        <v>12</v>
      </c>
      <c r="P38">
        <v>11</v>
      </c>
      <c r="Q38">
        <v>49.603298499990998</v>
      </c>
      <c r="Z38">
        <v>49.5877670999907</v>
      </c>
      <c r="AA38">
        <v>49.603298499990998</v>
      </c>
      <c r="AB38">
        <v>50.586964699992599</v>
      </c>
      <c r="AC38">
        <v>50.591556599989403</v>
      </c>
      <c r="AD38">
        <v>50.602929499989799</v>
      </c>
      <c r="AE38">
        <v>50.602929499989799</v>
      </c>
      <c r="AF38">
        <v>51.602334800001699</v>
      </c>
      <c r="AG38">
        <v>53.619359899996198</v>
      </c>
      <c r="AH38" t="s">
        <v>60</v>
      </c>
      <c r="AI38">
        <v>0</v>
      </c>
      <c r="AJ38">
        <v>3.0030006000015401</v>
      </c>
      <c r="AK38" t="s">
        <v>53</v>
      </c>
      <c r="AL38">
        <v>53.619494899990897</v>
      </c>
      <c r="AM38">
        <v>53.634736899999503</v>
      </c>
      <c r="AN38">
        <v>55.618059999993399</v>
      </c>
      <c r="AO38">
        <v>55.633958199992698</v>
      </c>
      <c r="AP38">
        <v>50.602929499989799</v>
      </c>
      <c r="AT38">
        <v>764515</v>
      </c>
      <c r="AU38">
        <v>1</v>
      </c>
      <c r="AV38" t="s">
        <v>93</v>
      </c>
      <c r="AW38" t="s">
        <v>55</v>
      </c>
      <c r="AX38" t="s">
        <v>56</v>
      </c>
      <c r="AY38">
        <v>58.589447336057901</v>
      </c>
      <c r="AZ38" t="s">
        <v>94</v>
      </c>
    </row>
    <row r="39" spans="1:52" x14ac:dyDescent="0.3">
      <c r="B39" t="s">
        <v>70</v>
      </c>
      <c r="C39" t="s">
        <v>59</v>
      </c>
      <c r="D39" t="s">
        <v>63</v>
      </c>
      <c r="E39" t="s">
        <v>61</v>
      </c>
      <c r="F39">
        <v>13</v>
      </c>
      <c r="G39">
        <v>13</v>
      </c>
      <c r="H39">
        <v>0</v>
      </c>
      <c r="I39" t="s">
        <v>60</v>
      </c>
      <c r="J39">
        <v>0</v>
      </c>
      <c r="K39">
        <v>0.95028140000067596</v>
      </c>
      <c r="L39" t="s">
        <v>53</v>
      </c>
      <c r="M39">
        <v>0</v>
      </c>
      <c r="N39">
        <v>13</v>
      </c>
      <c r="O39">
        <v>13</v>
      </c>
      <c r="P39">
        <v>15</v>
      </c>
      <c r="Q39">
        <v>55.633958199992698</v>
      </c>
      <c r="Z39">
        <v>55.618397199999798</v>
      </c>
      <c r="AA39">
        <v>55.633958199992698</v>
      </c>
      <c r="AB39">
        <v>56.617666999998598</v>
      </c>
      <c r="AC39">
        <v>56.6207614000013</v>
      </c>
      <c r="AD39">
        <v>56.633372999989597</v>
      </c>
      <c r="AE39">
        <v>56.633372999989597</v>
      </c>
      <c r="AG39">
        <v>57.600781999993998</v>
      </c>
      <c r="AH39" t="s">
        <v>60</v>
      </c>
      <c r="AI39">
        <v>0</v>
      </c>
      <c r="AJ39">
        <v>0.95028140000067596</v>
      </c>
      <c r="AK39" t="s">
        <v>53</v>
      </c>
      <c r="AL39">
        <v>57.600927199993698</v>
      </c>
      <c r="AM39">
        <v>57.616321599998599</v>
      </c>
      <c r="AN39">
        <v>59.599448499997301</v>
      </c>
      <c r="AO39">
        <v>59.6151831999886</v>
      </c>
      <c r="AP39">
        <v>56.633372999989597</v>
      </c>
      <c r="AT39">
        <v>764515</v>
      </c>
      <c r="AU39">
        <v>1</v>
      </c>
      <c r="AV39" t="s">
        <v>93</v>
      </c>
      <c r="AW39" t="s">
        <v>55</v>
      </c>
      <c r="AX39" t="s">
        <v>56</v>
      </c>
      <c r="AY39">
        <v>58.589447336057901</v>
      </c>
      <c r="AZ39" t="s">
        <v>94</v>
      </c>
    </row>
    <row r="40" spans="1:52" x14ac:dyDescent="0.3">
      <c r="B40">
        <v>9</v>
      </c>
      <c r="C40" t="s">
        <v>62</v>
      </c>
      <c r="D40" t="s">
        <v>60</v>
      </c>
      <c r="E40" t="s">
        <v>64</v>
      </c>
      <c r="F40">
        <v>14</v>
      </c>
      <c r="G40">
        <v>14</v>
      </c>
      <c r="H40">
        <v>0</v>
      </c>
      <c r="I40" t="s">
        <v>63</v>
      </c>
      <c r="J40">
        <v>0</v>
      </c>
      <c r="K40">
        <v>1.61053389999142</v>
      </c>
      <c r="L40" t="s">
        <v>53</v>
      </c>
      <c r="M40">
        <v>0</v>
      </c>
      <c r="N40">
        <v>14</v>
      </c>
      <c r="O40">
        <v>14</v>
      </c>
      <c r="P40">
        <v>18</v>
      </c>
      <c r="Q40">
        <v>59.6151831999886</v>
      </c>
      <c r="Z40">
        <v>59.603181599988602</v>
      </c>
      <c r="AA40">
        <v>59.6151831999886</v>
      </c>
      <c r="AB40">
        <v>60.599139799989601</v>
      </c>
      <c r="AC40">
        <v>60.603548599989097</v>
      </c>
      <c r="AD40">
        <v>60.614868199991101</v>
      </c>
      <c r="AE40">
        <v>60.614868199991101</v>
      </c>
      <c r="AF40">
        <v>61.614495199988497</v>
      </c>
      <c r="AG40">
        <v>62.232185399989199</v>
      </c>
      <c r="AH40" t="s">
        <v>63</v>
      </c>
      <c r="AI40">
        <v>0</v>
      </c>
      <c r="AJ40">
        <v>1.61053389999142</v>
      </c>
      <c r="AK40" t="s">
        <v>53</v>
      </c>
      <c r="AL40">
        <v>62.232308599996003</v>
      </c>
      <c r="AM40">
        <v>62.247546899990901</v>
      </c>
      <c r="AN40">
        <v>64.231003900000303</v>
      </c>
      <c r="AO40">
        <v>64.246607499997396</v>
      </c>
      <c r="AP40">
        <v>60.614868199991101</v>
      </c>
      <c r="AT40">
        <v>764515</v>
      </c>
      <c r="AU40">
        <v>1</v>
      </c>
      <c r="AV40" t="s">
        <v>93</v>
      </c>
      <c r="AW40" t="s">
        <v>55</v>
      </c>
      <c r="AX40" t="s">
        <v>56</v>
      </c>
      <c r="AY40">
        <v>58.589447336057901</v>
      </c>
      <c r="AZ40" t="s">
        <v>94</v>
      </c>
    </row>
    <row r="41" spans="1:52" x14ac:dyDescent="0.3">
      <c r="B41">
        <v>7</v>
      </c>
      <c r="C41" t="s">
        <v>62</v>
      </c>
      <c r="D41" t="s">
        <v>60</v>
      </c>
      <c r="E41" t="s">
        <v>64</v>
      </c>
      <c r="F41">
        <v>15</v>
      </c>
      <c r="G41">
        <v>15</v>
      </c>
      <c r="H41">
        <v>0</v>
      </c>
      <c r="I41" t="s">
        <v>60</v>
      </c>
      <c r="J41">
        <v>1</v>
      </c>
      <c r="K41">
        <v>1.79949829999532</v>
      </c>
      <c r="L41" t="s">
        <v>53</v>
      </c>
      <c r="M41">
        <v>0</v>
      </c>
      <c r="N41">
        <v>15</v>
      </c>
      <c r="O41">
        <v>15</v>
      </c>
      <c r="P41">
        <v>14</v>
      </c>
      <c r="Q41">
        <v>64.246607499997396</v>
      </c>
      <c r="Z41">
        <v>64.231299999999393</v>
      </c>
      <c r="AA41">
        <v>64.246607499997396</v>
      </c>
      <c r="AB41">
        <v>65.230295999994198</v>
      </c>
      <c r="AC41">
        <v>65.235189899991298</v>
      </c>
      <c r="AD41">
        <v>65.246502999987499</v>
      </c>
      <c r="AE41">
        <v>65.246502999987499</v>
      </c>
      <c r="AF41">
        <v>66.245719200000096</v>
      </c>
      <c r="AG41">
        <v>67.063099899998605</v>
      </c>
      <c r="AH41" t="s">
        <v>60</v>
      </c>
      <c r="AI41">
        <v>1</v>
      </c>
      <c r="AJ41">
        <v>1.79949829999532</v>
      </c>
      <c r="AK41" t="s">
        <v>53</v>
      </c>
      <c r="AL41">
        <v>67.067408199989501</v>
      </c>
      <c r="AM41">
        <v>67.079198599996701</v>
      </c>
      <c r="AN41">
        <v>69.077907799990498</v>
      </c>
      <c r="AP41">
        <v>65.246502999987499</v>
      </c>
      <c r="AT41">
        <v>764515</v>
      </c>
      <c r="AU41">
        <v>1</v>
      </c>
      <c r="AV41" t="s">
        <v>93</v>
      </c>
      <c r="AW41" t="s">
        <v>55</v>
      </c>
      <c r="AX41" t="s">
        <v>56</v>
      </c>
      <c r="AY41">
        <v>58.589447336057901</v>
      </c>
      <c r="AZ41" t="s">
        <v>94</v>
      </c>
    </row>
    <row r="42" spans="1:52" x14ac:dyDescent="0.3">
      <c r="B42">
        <v>6</v>
      </c>
      <c r="C42" t="s">
        <v>62</v>
      </c>
      <c r="D42" t="s">
        <v>63</v>
      </c>
      <c r="E42" t="s">
        <v>64</v>
      </c>
      <c r="F42">
        <v>16</v>
      </c>
      <c r="G42">
        <v>16</v>
      </c>
      <c r="H42">
        <v>0</v>
      </c>
      <c r="I42" t="s">
        <v>60</v>
      </c>
      <c r="J42">
        <v>0</v>
      </c>
      <c r="K42">
        <v>1.3817330000019801</v>
      </c>
      <c r="L42" t="s">
        <v>53</v>
      </c>
      <c r="M42">
        <v>0</v>
      </c>
      <c r="N42">
        <v>16</v>
      </c>
      <c r="O42">
        <v>16</v>
      </c>
      <c r="P42">
        <v>12</v>
      </c>
      <c r="Q42">
        <v>69.094393899998906</v>
      </c>
      <c r="Z42">
        <v>69.078252699997293</v>
      </c>
      <c r="AA42">
        <v>69.094393899998906</v>
      </c>
      <c r="AB42">
        <v>70.077486699999994</v>
      </c>
      <c r="AC42">
        <v>70.083266699992194</v>
      </c>
      <c r="AD42">
        <v>70.094622899996395</v>
      </c>
      <c r="AE42">
        <v>70.094622899996395</v>
      </c>
      <c r="AF42">
        <v>71.110118899989104</v>
      </c>
      <c r="AG42">
        <v>71.478436899997106</v>
      </c>
      <c r="AH42" t="s">
        <v>60</v>
      </c>
      <c r="AI42">
        <v>0</v>
      </c>
      <c r="AJ42">
        <v>1.3817330000019801</v>
      </c>
      <c r="AK42" t="s">
        <v>53</v>
      </c>
      <c r="AL42">
        <v>71.482378199987494</v>
      </c>
      <c r="AM42">
        <v>71.494544299988704</v>
      </c>
      <c r="AN42">
        <v>73.492535899989804</v>
      </c>
      <c r="AT42">
        <v>764515</v>
      </c>
      <c r="AU42">
        <v>1</v>
      </c>
      <c r="AV42" t="s">
        <v>93</v>
      </c>
      <c r="AW42" t="s">
        <v>55</v>
      </c>
      <c r="AX42" t="s">
        <v>56</v>
      </c>
      <c r="AY42">
        <v>58.589447336057901</v>
      </c>
      <c r="AZ42" t="s">
        <v>94</v>
      </c>
    </row>
    <row r="43" spans="1:52" x14ac:dyDescent="0.3">
      <c r="B43" t="s">
        <v>73</v>
      </c>
      <c r="C43" t="s">
        <v>59</v>
      </c>
      <c r="D43" t="s">
        <v>63</v>
      </c>
      <c r="E43" t="s">
        <v>61</v>
      </c>
      <c r="F43">
        <v>17</v>
      </c>
      <c r="G43">
        <v>17</v>
      </c>
      <c r="H43">
        <v>0</v>
      </c>
      <c r="I43" t="s">
        <v>63</v>
      </c>
      <c r="J43">
        <v>1</v>
      </c>
      <c r="K43">
        <v>0.89828419999685105</v>
      </c>
      <c r="L43" t="s">
        <v>53</v>
      </c>
      <c r="M43">
        <v>0</v>
      </c>
      <c r="N43">
        <v>17</v>
      </c>
      <c r="O43">
        <v>17</v>
      </c>
      <c r="P43">
        <v>3</v>
      </c>
      <c r="Q43">
        <v>73.508798199996804</v>
      </c>
      <c r="Z43">
        <v>73.496669399988605</v>
      </c>
      <c r="AA43">
        <v>73.508798199996804</v>
      </c>
      <c r="AB43">
        <v>74.492105799989005</v>
      </c>
      <c r="AC43">
        <v>74.496973699991898</v>
      </c>
      <c r="AD43">
        <v>74.508471299996003</v>
      </c>
      <c r="AE43">
        <v>74.508471299996003</v>
      </c>
      <c r="AG43">
        <v>75.409817099993205</v>
      </c>
      <c r="AH43" t="s">
        <v>63</v>
      </c>
      <c r="AI43">
        <v>1</v>
      </c>
      <c r="AJ43">
        <v>0.89828419999685105</v>
      </c>
      <c r="AK43" t="s">
        <v>53</v>
      </c>
      <c r="AL43">
        <v>75.413734999994603</v>
      </c>
      <c r="AM43">
        <v>75.426274099998395</v>
      </c>
      <c r="AN43">
        <v>77.424145199998705</v>
      </c>
      <c r="AT43">
        <v>764515</v>
      </c>
      <c r="AU43">
        <v>1</v>
      </c>
      <c r="AV43" t="s">
        <v>93</v>
      </c>
      <c r="AW43" t="s">
        <v>55</v>
      </c>
      <c r="AX43" t="s">
        <v>56</v>
      </c>
      <c r="AY43">
        <v>58.589447336057901</v>
      </c>
      <c r="AZ43" t="s">
        <v>94</v>
      </c>
    </row>
    <row r="44" spans="1:52" x14ac:dyDescent="0.3">
      <c r="B44" t="s">
        <v>66</v>
      </c>
      <c r="C44" t="s">
        <v>59</v>
      </c>
      <c r="D44" t="s">
        <v>63</v>
      </c>
      <c r="E44" t="s">
        <v>61</v>
      </c>
      <c r="F44">
        <v>18</v>
      </c>
      <c r="G44">
        <v>18</v>
      </c>
      <c r="H44">
        <v>0</v>
      </c>
      <c r="I44" t="s">
        <v>63</v>
      </c>
      <c r="J44">
        <v>1</v>
      </c>
      <c r="K44">
        <v>1.8285333999956399</v>
      </c>
      <c r="L44" t="s">
        <v>53</v>
      </c>
      <c r="M44">
        <v>0</v>
      </c>
      <c r="N44">
        <v>18</v>
      </c>
      <c r="O44">
        <v>18</v>
      </c>
      <c r="P44">
        <v>19</v>
      </c>
      <c r="Q44">
        <v>77.440619499990106</v>
      </c>
      <c r="Z44">
        <v>77.424409799990798</v>
      </c>
      <c r="AA44">
        <v>77.440619499990106</v>
      </c>
      <c r="AB44">
        <v>78.423741699996697</v>
      </c>
      <c r="AC44">
        <v>78.428132699991593</v>
      </c>
      <c r="AD44">
        <v>78.440054999999106</v>
      </c>
      <c r="AE44">
        <v>78.440054999999106</v>
      </c>
      <c r="AF44">
        <v>79.439715899992706</v>
      </c>
      <c r="AG44">
        <v>80.273967199987894</v>
      </c>
      <c r="AH44" t="s">
        <v>63</v>
      </c>
      <c r="AI44">
        <v>1</v>
      </c>
      <c r="AJ44">
        <v>1.8285333999956399</v>
      </c>
      <c r="AK44" t="s">
        <v>53</v>
      </c>
      <c r="AL44">
        <v>80.274100199996596</v>
      </c>
      <c r="AM44">
        <v>80.2892735999921</v>
      </c>
      <c r="AN44">
        <v>82.272620999996406</v>
      </c>
      <c r="AO44">
        <v>82.2885545999888</v>
      </c>
      <c r="AT44">
        <v>764515</v>
      </c>
      <c r="AU44">
        <v>1</v>
      </c>
      <c r="AV44" t="s">
        <v>93</v>
      </c>
      <c r="AW44" t="s">
        <v>55</v>
      </c>
      <c r="AX44" t="s">
        <v>56</v>
      </c>
      <c r="AY44">
        <v>58.589447336057901</v>
      </c>
      <c r="AZ44" t="s">
        <v>94</v>
      </c>
    </row>
    <row r="45" spans="1:52" x14ac:dyDescent="0.3">
      <c r="B45">
        <v>4</v>
      </c>
      <c r="C45" t="s">
        <v>62</v>
      </c>
      <c r="D45" t="s">
        <v>63</v>
      </c>
      <c r="E45" t="s">
        <v>64</v>
      </c>
      <c r="F45">
        <v>19</v>
      </c>
      <c r="G45">
        <v>19</v>
      </c>
      <c r="H45">
        <v>0</v>
      </c>
      <c r="I45" t="s">
        <v>60</v>
      </c>
      <c r="J45">
        <v>0</v>
      </c>
      <c r="K45">
        <v>4.7022929999948202</v>
      </c>
      <c r="L45" t="s">
        <v>53</v>
      </c>
      <c r="M45">
        <v>0</v>
      </c>
      <c r="N45">
        <v>19</v>
      </c>
      <c r="O45">
        <v>19</v>
      </c>
      <c r="P45">
        <v>8</v>
      </c>
      <c r="Q45">
        <v>82.2885545999888</v>
      </c>
      <c r="Z45">
        <v>82.276909199994407</v>
      </c>
      <c r="AA45">
        <v>82.2885545999888</v>
      </c>
      <c r="AB45">
        <v>83.272213199990802</v>
      </c>
      <c r="AC45">
        <v>83.278146500000702</v>
      </c>
      <c r="AD45">
        <v>83.289765800000097</v>
      </c>
      <c r="AE45">
        <v>83.289765800000097</v>
      </c>
      <c r="AF45">
        <v>84.304272599998498</v>
      </c>
      <c r="AG45">
        <v>88.004072199997594</v>
      </c>
      <c r="AH45" t="s">
        <v>60</v>
      </c>
      <c r="AI45">
        <v>0</v>
      </c>
      <c r="AJ45">
        <v>4.7022929999948202</v>
      </c>
      <c r="AK45" t="s">
        <v>53</v>
      </c>
      <c r="AL45">
        <v>88.009208299990803</v>
      </c>
      <c r="AM45">
        <v>88.0220765999984</v>
      </c>
      <c r="AN45">
        <v>90.018407799987401</v>
      </c>
      <c r="AP45">
        <v>83.289765800000097</v>
      </c>
      <c r="AT45">
        <v>764515</v>
      </c>
      <c r="AU45">
        <v>1</v>
      </c>
      <c r="AV45" t="s">
        <v>93</v>
      </c>
      <c r="AW45" t="s">
        <v>55</v>
      </c>
      <c r="AX45" t="s">
        <v>56</v>
      </c>
      <c r="AY45">
        <v>58.589447336057901</v>
      </c>
      <c r="AZ45" t="s">
        <v>94</v>
      </c>
    </row>
    <row r="46" spans="1:52" x14ac:dyDescent="0.3">
      <c r="AQ46">
        <v>90.0185548000008</v>
      </c>
      <c r="AR46">
        <v>90.034822299989102</v>
      </c>
      <c r="AS46">
        <v>91.017974499991396</v>
      </c>
      <c r="AT46">
        <v>764515</v>
      </c>
      <c r="AU46">
        <v>1</v>
      </c>
      <c r="AV46" t="s">
        <v>93</v>
      </c>
      <c r="AW46" t="s">
        <v>55</v>
      </c>
      <c r="AX46" t="s">
        <v>56</v>
      </c>
      <c r="AY46">
        <v>58.589447336057901</v>
      </c>
      <c r="AZ46" t="s">
        <v>94</v>
      </c>
    </row>
    <row r="47" spans="1:52" x14ac:dyDescent="0.3">
      <c r="A47" s="1" t="s">
        <v>85</v>
      </c>
      <c r="B47" t="s">
        <v>0</v>
      </c>
      <c r="C47" t="s">
        <v>1</v>
      </c>
      <c r="D47" t="s">
        <v>2</v>
      </c>
      <c r="E47" t="s">
        <v>3</v>
      </c>
      <c r="F47" t="s">
        <v>4</v>
      </c>
      <c r="G47" t="s">
        <v>5</v>
      </c>
      <c r="H47" t="s">
        <v>6</v>
      </c>
      <c r="I47" t="s">
        <v>7</v>
      </c>
      <c r="J47" t="s">
        <v>8</v>
      </c>
      <c r="K47" t="s">
        <v>9</v>
      </c>
      <c r="L47" t="s">
        <v>10</v>
      </c>
      <c r="M47" t="s">
        <v>11</v>
      </c>
      <c r="N47" t="s">
        <v>12</v>
      </c>
      <c r="O47" t="s">
        <v>13</v>
      </c>
      <c r="P47" t="s">
        <v>14</v>
      </c>
      <c r="Q47" t="s">
        <v>15</v>
      </c>
      <c r="R47" t="s">
        <v>16</v>
      </c>
      <c r="S47" t="s">
        <v>17</v>
      </c>
      <c r="T47" t="s">
        <v>18</v>
      </c>
      <c r="U47" t="s">
        <v>19</v>
      </c>
      <c r="V47" t="s">
        <v>20</v>
      </c>
      <c r="W47" t="s">
        <v>21</v>
      </c>
      <c r="X47" t="s">
        <v>22</v>
      </c>
      <c r="Y47" t="s">
        <v>23</v>
      </c>
      <c r="Z47" t="s">
        <v>24</v>
      </c>
      <c r="AA47" t="s">
        <v>25</v>
      </c>
      <c r="AB47" t="s">
        <v>26</v>
      </c>
      <c r="AC47" t="s">
        <v>27</v>
      </c>
      <c r="AD47" t="s">
        <v>28</v>
      </c>
      <c r="AE47" t="s">
        <v>29</v>
      </c>
      <c r="AF47" t="s">
        <v>30</v>
      </c>
      <c r="AG47" t="s">
        <v>31</v>
      </c>
      <c r="AH47" t="s">
        <v>32</v>
      </c>
      <c r="AI47" t="s">
        <v>33</v>
      </c>
      <c r="AJ47" t="s">
        <v>34</v>
      </c>
      <c r="AK47" t="s">
        <v>35</v>
      </c>
      <c r="AL47" t="s">
        <v>36</v>
      </c>
      <c r="AM47" t="s">
        <v>37</v>
      </c>
      <c r="AN47" t="s">
        <v>38</v>
      </c>
      <c r="AO47" t="s">
        <v>39</v>
      </c>
      <c r="AP47" t="s">
        <v>40</v>
      </c>
      <c r="AQ47" t="s">
        <v>41</v>
      </c>
      <c r="AR47" t="s">
        <v>42</v>
      </c>
      <c r="AS47" t="s">
        <v>44</v>
      </c>
      <c r="AT47" t="s">
        <v>45</v>
      </c>
      <c r="AU47" t="s">
        <v>46</v>
      </c>
      <c r="AV47" t="s">
        <v>47</v>
      </c>
      <c r="AW47" t="s">
        <v>48</v>
      </c>
      <c r="AX47" t="s">
        <v>49</v>
      </c>
      <c r="AY47" t="s">
        <v>50</v>
      </c>
      <c r="AZ47" t="s">
        <v>51</v>
      </c>
    </row>
    <row r="48" spans="1:52" x14ac:dyDescent="0.3">
      <c r="S48">
        <v>1.18248999997376E-2</v>
      </c>
      <c r="T48">
        <v>3.06281999992279E-2</v>
      </c>
      <c r="U48">
        <v>3.06281999992279E-2</v>
      </c>
      <c r="V48">
        <v>1.05767289999948</v>
      </c>
      <c r="W48" t="s">
        <v>52</v>
      </c>
      <c r="X48">
        <v>0.97751439999956302</v>
      </c>
      <c r="Y48" t="s">
        <v>53</v>
      </c>
      <c r="AT48">
        <v>504627</v>
      </c>
      <c r="AU48">
        <v>1</v>
      </c>
      <c r="AV48" t="s">
        <v>95</v>
      </c>
      <c r="AW48" t="s">
        <v>55</v>
      </c>
      <c r="AX48" t="s">
        <v>56</v>
      </c>
      <c r="AY48">
        <v>59.876474832317498</v>
      </c>
      <c r="AZ48" t="s">
        <v>96</v>
      </c>
    </row>
    <row r="49" spans="2:52" x14ac:dyDescent="0.3">
      <c r="B49" t="s">
        <v>66</v>
      </c>
      <c r="C49" t="s">
        <v>59</v>
      </c>
      <c r="D49" t="s">
        <v>63</v>
      </c>
      <c r="E49" t="s">
        <v>61</v>
      </c>
      <c r="F49">
        <v>0</v>
      </c>
      <c r="G49">
        <v>0</v>
      </c>
      <c r="H49">
        <v>0</v>
      </c>
      <c r="I49" t="s">
        <v>63</v>
      </c>
      <c r="J49">
        <v>1</v>
      </c>
      <c r="K49">
        <v>4.3666022000006697</v>
      </c>
      <c r="L49" t="s">
        <v>53</v>
      </c>
      <c r="M49">
        <v>0</v>
      </c>
      <c r="N49">
        <v>0</v>
      </c>
      <c r="O49">
        <v>0</v>
      </c>
      <c r="P49">
        <v>19</v>
      </c>
      <c r="Q49">
        <v>1.09303239999917</v>
      </c>
      <c r="Z49">
        <v>1.0774586999996201</v>
      </c>
      <c r="AA49">
        <v>1.09303239999917</v>
      </c>
      <c r="AB49">
        <v>2.0597835999997098</v>
      </c>
      <c r="AC49">
        <v>2.06950229999984</v>
      </c>
      <c r="AD49">
        <v>2.0826600000000299</v>
      </c>
      <c r="AE49">
        <v>2.0826600000000299</v>
      </c>
      <c r="AF49">
        <v>3.0837563999994</v>
      </c>
      <c r="AG49">
        <v>6.4530204999991803</v>
      </c>
      <c r="AH49" t="s">
        <v>63</v>
      </c>
      <c r="AI49">
        <v>1</v>
      </c>
      <c r="AJ49">
        <v>4.3666022000006697</v>
      </c>
      <c r="AK49" t="s">
        <v>53</v>
      </c>
      <c r="AL49">
        <v>6.4628555999997799</v>
      </c>
      <c r="AM49">
        <v>6.4767034999995303</v>
      </c>
      <c r="AN49">
        <v>8.4566844999999304</v>
      </c>
      <c r="AT49">
        <v>504627</v>
      </c>
      <c r="AU49">
        <v>1</v>
      </c>
      <c r="AV49" t="s">
        <v>95</v>
      </c>
      <c r="AW49" t="s">
        <v>55</v>
      </c>
      <c r="AX49" t="s">
        <v>56</v>
      </c>
      <c r="AY49">
        <v>59.876474832317498</v>
      </c>
      <c r="AZ49" t="s">
        <v>96</v>
      </c>
    </row>
    <row r="50" spans="2:52" x14ac:dyDescent="0.3">
      <c r="B50">
        <v>0</v>
      </c>
      <c r="C50" t="s">
        <v>62</v>
      </c>
      <c r="D50" t="s">
        <v>63</v>
      </c>
      <c r="E50" t="s">
        <v>64</v>
      </c>
      <c r="F50">
        <v>1</v>
      </c>
      <c r="G50">
        <v>1</v>
      </c>
      <c r="H50">
        <v>0</v>
      </c>
      <c r="I50" t="s">
        <v>63</v>
      </c>
      <c r="J50">
        <v>1</v>
      </c>
      <c r="K50">
        <v>1.26805270000022</v>
      </c>
      <c r="L50" t="s">
        <v>53</v>
      </c>
      <c r="M50">
        <v>0</v>
      </c>
      <c r="N50">
        <v>1</v>
      </c>
      <c r="O50">
        <v>1</v>
      </c>
      <c r="P50">
        <v>0</v>
      </c>
      <c r="Q50">
        <v>8.4739348999992199</v>
      </c>
      <c r="Z50">
        <v>8.4624514999995792</v>
      </c>
      <c r="AA50">
        <v>8.4739348999992199</v>
      </c>
      <c r="AB50">
        <v>9.4564317999993293</v>
      </c>
      <c r="AC50">
        <v>9.4617320999995993</v>
      </c>
      <c r="AD50">
        <v>9.4729516999996104</v>
      </c>
      <c r="AE50">
        <v>9.4729516999996104</v>
      </c>
      <c r="AF50">
        <v>10.472123699999401</v>
      </c>
      <c r="AG50">
        <v>10.7578593999996</v>
      </c>
      <c r="AH50" t="s">
        <v>63</v>
      </c>
      <c r="AI50">
        <v>1</v>
      </c>
      <c r="AJ50">
        <v>1.26805270000022</v>
      </c>
      <c r="AK50" t="s">
        <v>53</v>
      </c>
      <c r="AL50">
        <v>10.7580232</v>
      </c>
      <c r="AM50">
        <v>10.772538499999399</v>
      </c>
      <c r="AN50">
        <v>12.756308999999399</v>
      </c>
      <c r="AO50">
        <v>12.7714632999995</v>
      </c>
      <c r="AT50">
        <v>504627</v>
      </c>
      <c r="AU50">
        <v>1</v>
      </c>
      <c r="AV50" t="s">
        <v>95</v>
      </c>
      <c r="AW50" t="s">
        <v>55</v>
      </c>
      <c r="AX50" t="s">
        <v>56</v>
      </c>
      <c r="AY50">
        <v>59.876474832317498</v>
      </c>
      <c r="AZ50" t="s">
        <v>96</v>
      </c>
    </row>
    <row r="51" spans="2:52" x14ac:dyDescent="0.3">
      <c r="B51">
        <v>2</v>
      </c>
      <c r="C51" t="s">
        <v>62</v>
      </c>
      <c r="D51" t="s">
        <v>63</v>
      </c>
      <c r="E51" t="s">
        <v>64</v>
      </c>
      <c r="F51">
        <v>2</v>
      </c>
      <c r="G51">
        <v>2</v>
      </c>
      <c r="H51">
        <v>0</v>
      </c>
      <c r="I51" t="s">
        <v>60</v>
      </c>
      <c r="J51">
        <v>0</v>
      </c>
      <c r="K51">
        <v>0.74570809999931897</v>
      </c>
      <c r="L51" t="s">
        <v>53</v>
      </c>
      <c r="M51">
        <v>0</v>
      </c>
      <c r="N51">
        <v>2</v>
      </c>
      <c r="O51">
        <v>2</v>
      </c>
      <c r="P51">
        <v>4</v>
      </c>
      <c r="Q51">
        <v>12.7714632999995</v>
      </c>
      <c r="Z51">
        <v>12.7568131999996</v>
      </c>
      <c r="AA51">
        <v>12.7714632999995</v>
      </c>
      <c r="AB51">
        <v>13.755176599999601</v>
      </c>
      <c r="AC51">
        <v>13.761122099999699</v>
      </c>
      <c r="AD51">
        <v>13.772459099999599</v>
      </c>
      <c r="AE51">
        <v>13.772459099999599</v>
      </c>
      <c r="AG51">
        <v>14.522862499999899</v>
      </c>
      <c r="AH51" t="s">
        <v>60</v>
      </c>
      <c r="AI51">
        <v>0</v>
      </c>
      <c r="AJ51">
        <v>0.74570809999931897</v>
      </c>
      <c r="AK51" t="s">
        <v>53</v>
      </c>
      <c r="AL51">
        <v>14.5330436999993</v>
      </c>
      <c r="AM51">
        <v>14.5540971</v>
      </c>
      <c r="AN51">
        <v>16.536715499999399</v>
      </c>
      <c r="AP51">
        <v>13.772459099999599</v>
      </c>
      <c r="AT51">
        <v>504627</v>
      </c>
      <c r="AU51">
        <v>1</v>
      </c>
      <c r="AV51" t="s">
        <v>95</v>
      </c>
      <c r="AW51" t="s">
        <v>55</v>
      </c>
      <c r="AX51" t="s">
        <v>56</v>
      </c>
      <c r="AY51">
        <v>59.876474832317498</v>
      </c>
      <c r="AZ51" t="s">
        <v>96</v>
      </c>
    </row>
    <row r="52" spans="2:52" x14ac:dyDescent="0.3">
      <c r="B52" t="s">
        <v>72</v>
      </c>
      <c r="C52" t="s">
        <v>59</v>
      </c>
      <c r="D52" t="s">
        <v>60</v>
      </c>
      <c r="E52" t="s">
        <v>61</v>
      </c>
      <c r="F52">
        <v>3</v>
      </c>
      <c r="G52">
        <v>3</v>
      </c>
      <c r="H52">
        <v>0</v>
      </c>
      <c r="I52" t="s">
        <v>63</v>
      </c>
      <c r="J52">
        <v>0</v>
      </c>
      <c r="K52">
        <v>1.0688642999994</v>
      </c>
      <c r="L52" t="s">
        <v>53</v>
      </c>
      <c r="M52">
        <v>0</v>
      </c>
      <c r="N52">
        <v>3</v>
      </c>
      <c r="O52">
        <v>3</v>
      </c>
      <c r="P52">
        <v>13</v>
      </c>
      <c r="Q52">
        <v>16.554960099999299</v>
      </c>
      <c r="Z52">
        <v>16.542661599999501</v>
      </c>
      <c r="AA52">
        <v>16.554960099999299</v>
      </c>
      <c r="AB52">
        <v>17.536540199999699</v>
      </c>
      <c r="AC52">
        <v>17.5445550999993</v>
      </c>
      <c r="AD52">
        <v>17.556822999999799</v>
      </c>
      <c r="AE52">
        <v>17.556822999999799</v>
      </c>
      <c r="AF52">
        <v>18.560015699999798</v>
      </c>
      <c r="AG52">
        <v>18.6292304999997</v>
      </c>
      <c r="AH52" t="s">
        <v>63</v>
      </c>
      <c r="AI52">
        <v>0</v>
      </c>
      <c r="AJ52">
        <v>1.0688642999994</v>
      </c>
      <c r="AK52" t="s">
        <v>53</v>
      </c>
      <c r="AL52">
        <v>18.629525499999499</v>
      </c>
      <c r="AM52">
        <v>18.652196699999799</v>
      </c>
      <c r="AN52">
        <v>20.6350299999994</v>
      </c>
      <c r="AT52">
        <v>504627</v>
      </c>
      <c r="AU52">
        <v>1</v>
      </c>
      <c r="AV52" t="s">
        <v>95</v>
      </c>
      <c r="AW52" t="s">
        <v>55</v>
      </c>
      <c r="AX52" t="s">
        <v>56</v>
      </c>
      <c r="AY52">
        <v>59.876474832317498</v>
      </c>
      <c r="AZ52" t="s">
        <v>96</v>
      </c>
    </row>
    <row r="53" spans="2:52" x14ac:dyDescent="0.3">
      <c r="B53" t="s">
        <v>70</v>
      </c>
      <c r="C53" t="s">
        <v>59</v>
      </c>
      <c r="D53" t="s">
        <v>63</v>
      </c>
      <c r="E53" t="s">
        <v>61</v>
      </c>
      <c r="F53">
        <v>4</v>
      </c>
      <c r="G53">
        <v>4</v>
      </c>
      <c r="H53">
        <v>0</v>
      </c>
      <c r="I53" t="s">
        <v>63</v>
      </c>
      <c r="J53">
        <v>1</v>
      </c>
      <c r="K53">
        <v>1.0460268999995599</v>
      </c>
      <c r="L53" t="s">
        <v>53</v>
      </c>
      <c r="M53">
        <v>0</v>
      </c>
      <c r="N53">
        <v>4</v>
      </c>
      <c r="O53">
        <v>4</v>
      </c>
      <c r="P53">
        <v>15</v>
      </c>
      <c r="Q53">
        <v>20.651114099999099</v>
      </c>
      <c r="Z53">
        <v>20.6354621999998</v>
      </c>
      <c r="AA53">
        <v>20.651114099999099</v>
      </c>
      <c r="AB53">
        <v>21.634505799999701</v>
      </c>
      <c r="AC53">
        <v>21.6381879999999</v>
      </c>
      <c r="AD53">
        <v>21.650834099999798</v>
      </c>
      <c r="AE53">
        <v>21.650834099999798</v>
      </c>
      <c r="AF53">
        <v>22.650672799999398</v>
      </c>
      <c r="AG53">
        <v>22.702491499999201</v>
      </c>
      <c r="AH53" t="s">
        <v>63</v>
      </c>
      <c r="AI53">
        <v>1</v>
      </c>
      <c r="AJ53">
        <v>1.0460268999995599</v>
      </c>
      <c r="AK53" t="s">
        <v>53</v>
      </c>
      <c r="AL53">
        <v>22.708101399999499</v>
      </c>
      <c r="AM53">
        <v>22.721138899999399</v>
      </c>
      <c r="AN53">
        <v>24.707457900000001</v>
      </c>
      <c r="AT53">
        <v>504627</v>
      </c>
      <c r="AU53">
        <v>1</v>
      </c>
      <c r="AV53" t="s">
        <v>95</v>
      </c>
      <c r="AW53" t="s">
        <v>55</v>
      </c>
      <c r="AX53" t="s">
        <v>56</v>
      </c>
      <c r="AY53">
        <v>59.876474832317498</v>
      </c>
      <c r="AZ53" t="s">
        <v>96</v>
      </c>
    </row>
    <row r="54" spans="2:52" x14ac:dyDescent="0.3">
      <c r="B54" t="s">
        <v>67</v>
      </c>
      <c r="C54" t="s">
        <v>59</v>
      </c>
      <c r="D54" t="s">
        <v>63</v>
      </c>
      <c r="E54" t="s">
        <v>61</v>
      </c>
      <c r="F54">
        <v>5</v>
      </c>
      <c r="G54">
        <v>5</v>
      </c>
      <c r="H54">
        <v>0</v>
      </c>
      <c r="I54" t="s">
        <v>60</v>
      </c>
      <c r="J54">
        <v>0</v>
      </c>
      <c r="K54">
        <v>1.03412079999998</v>
      </c>
      <c r="L54" t="s">
        <v>53</v>
      </c>
      <c r="M54">
        <v>0</v>
      </c>
      <c r="N54">
        <v>5</v>
      </c>
      <c r="O54">
        <v>5</v>
      </c>
      <c r="P54">
        <v>11</v>
      </c>
      <c r="Q54">
        <v>24.7238715999992</v>
      </c>
      <c r="Z54">
        <v>24.7077755</v>
      </c>
      <c r="AA54">
        <v>24.7238715999992</v>
      </c>
      <c r="AB54">
        <v>25.707110999999699</v>
      </c>
      <c r="AC54">
        <v>25.717717999999799</v>
      </c>
      <c r="AD54">
        <v>25.732364599999499</v>
      </c>
      <c r="AE54">
        <v>25.732364599999499</v>
      </c>
      <c r="AF54">
        <v>26.731948599999601</v>
      </c>
      <c r="AG54">
        <v>26.7839116999994</v>
      </c>
      <c r="AH54" t="s">
        <v>60</v>
      </c>
      <c r="AI54">
        <v>0</v>
      </c>
      <c r="AJ54">
        <v>1.03412079999998</v>
      </c>
      <c r="AK54" t="s">
        <v>53</v>
      </c>
      <c r="AL54">
        <v>26.7896979999995</v>
      </c>
      <c r="AM54">
        <v>26.8014247999999</v>
      </c>
      <c r="AN54">
        <v>28.797474499999201</v>
      </c>
      <c r="AT54">
        <v>504627</v>
      </c>
      <c r="AU54">
        <v>1</v>
      </c>
      <c r="AV54" t="s">
        <v>95</v>
      </c>
      <c r="AW54" t="s">
        <v>55</v>
      </c>
      <c r="AX54" t="s">
        <v>56</v>
      </c>
      <c r="AY54">
        <v>59.876474832317498</v>
      </c>
      <c r="AZ54" t="s">
        <v>96</v>
      </c>
    </row>
    <row r="55" spans="2:52" x14ac:dyDescent="0.3">
      <c r="B55">
        <v>9</v>
      </c>
      <c r="C55" t="s">
        <v>62</v>
      </c>
      <c r="D55" t="s">
        <v>60</v>
      </c>
      <c r="E55" t="s">
        <v>64</v>
      </c>
      <c r="F55">
        <v>6</v>
      </c>
      <c r="G55">
        <v>6</v>
      </c>
      <c r="H55">
        <v>0</v>
      </c>
      <c r="I55" t="s">
        <v>60</v>
      </c>
      <c r="J55">
        <v>1</v>
      </c>
      <c r="K55">
        <v>1.1261388000002599</v>
      </c>
      <c r="L55" t="s">
        <v>53</v>
      </c>
      <c r="M55">
        <v>0</v>
      </c>
      <c r="N55">
        <v>6</v>
      </c>
      <c r="O55">
        <v>6</v>
      </c>
      <c r="P55">
        <v>18</v>
      </c>
      <c r="Q55">
        <v>28.813964599999899</v>
      </c>
      <c r="Z55">
        <v>28.8021155999995</v>
      </c>
      <c r="AA55">
        <v>28.813964599999899</v>
      </c>
      <c r="AB55">
        <v>29.797042099999999</v>
      </c>
      <c r="AC55">
        <v>29.8027087</v>
      </c>
      <c r="AD55">
        <v>29.813931199999299</v>
      </c>
      <c r="AE55">
        <v>29.813931199999299</v>
      </c>
      <c r="AF55">
        <v>30.812957799999801</v>
      </c>
      <c r="AG55">
        <v>30.9474711999992</v>
      </c>
      <c r="AH55" t="s">
        <v>60</v>
      </c>
      <c r="AI55">
        <v>1</v>
      </c>
      <c r="AJ55">
        <v>1.1261388000002599</v>
      </c>
      <c r="AK55" t="s">
        <v>53</v>
      </c>
      <c r="AL55">
        <v>30.951137599999999</v>
      </c>
      <c r="AM55">
        <v>30.9634266999992</v>
      </c>
      <c r="AN55">
        <v>32.962383699999897</v>
      </c>
      <c r="AT55">
        <v>504627</v>
      </c>
      <c r="AU55">
        <v>1</v>
      </c>
      <c r="AV55" t="s">
        <v>95</v>
      </c>
      <c r="AW55" t="s">
        <v>55</v>
      </c>
      <c r="AX55" t="s">
        <v>56</v>
      </c>
      <c r="AY55">
        <v>59.876474832317498</v>
      </c>
      <c r="AZ55" t="s">
        <v>96</v>
      </c>
    </row>
    <row r="56" spans="2:52" x14ac:dyDescent="0.3">
      <c r="B56">
        <v>1</v>
      </c>
      <c r="C56" t="s">
        <v>62</v>
      </c>
      <c r="D56" t="s">
        <v>60</v>
      </c>
      <c r="E56" t="s">
        <v>64</v>
      </c>
      <c r="F56">
        <v>7</v>
      </c>
      <c r="G56">
        <v>7</v>
      </c>
      <c r="H56">
        <v>0</v>
      </c>
      <c r="I56" t="s">
        <v>60</v>
      </c>
      <c r="J56">
        <v>1</v>
      </c>
      <c r="K56">
        <v>0.57496459999947502</v>
      </c>
      <c r="L56" t="s">
        <v>53</v>
      </c>
      <c r="M56">
        <v>0</v>
      </c>
      <c r="N56">
        <v>7</v>
      </c>
      <c r="O56">
        <v>7</v>
      </c>
      <c r="P56">
        <v>2</v>
      </c>
      <c r="Q56">
        <v>32.978898299999798</v>
      </c>
      <c r="Z56">
        <v>32.962823399999202</v>
      </c>
      <c r="AA56">
        <v>32.978898299999798</v>
      </c>
      <c r="AB56">
        <v>33.962233599999301</v>
      </c>
      <c r="AC56">
        <v>33.970028599999701</v>
      </c>
      <c r="AD56">
        <v>33.981865199999397</v>
      </c>
      <c r="AE56">
        <v>33.981865199999397</v>
      </c>
      <c r="AG56">
        <v>34.563796199999103</v>
      </c>
      <c r="AH56" t="s">
        <v>60</v>
      </c>
      <c r="AI56">
        <v>1</v>
      </c>
      <c r="AJ56">
        <v>0.57496459999947502</v>
      </c>
      <c r="AK56" t="s">
        <v>53</v>
      </c>
      <c r="AL56">
        <v>34.563951499999298</v>
      </c>
      <c r="AM56">
        <v>34.578001699999703</v>
      </c>
      <c r="AN56">
        <v>36.562007099999299</v>
      </c>
      <c r="AO56">
        <v>36.580127499999399</v>
      </c>
      <c r="AT56">
        <v>504627</v>
      </c>
      <c r="AU56">
        <v>1</v>
      </c>
      <c r="AV56" t="s">
        <v>95</v>
      </c>
      <c r="AW56" t="s">
        <v>55</v>
      </c>
      <c r="AX56" t="s">
        <v>56</v>
      </c>
      <c r="AY56">
        <v>59.876474832317498</v>
      </c>
      <c r="AZ56" t="s">
        <v>96</v>
      </c>
    </row>
    <row r="57" spans="2:52" x14ac:dyDescent="0.3">
      <c r="B57" t="s">
        <v>73</v>
      </c>
      <c r="C57" t="s">
        <v>59</v>
      </c>
      <c r="D57" t="s">
        <v>63</v>
      </c>
      <c r="E57" t="s">
        <v>61</v>
      </c>
      <c r="F57">
        <v>8</v>
      </c>
      <c r="G57">
        <v>8</v>
      </c>
      <c r="H57">
        <v>0</v>
      </c>
      <c r="I57" t="s">
        <v>60</v>
      </c>
      <c r="J57">
        <v>0</v>
      </c>
      <c r="K57">
        <v>1.04209770000034</v>
      </c>
      <c r="L57" t="s">
        <v>53</v>
      </c>
      <c r="M57">
        <v>0</v>
      </c>
      <c r="N57">
        <v>8</v>
      </c>
      <c r="O57">
        <v>8</v>
      </c>
      <c r="P57">
        <v>3</v>
      </c>
      <c r="Q57">
        <v>36.580127499999399</v>
      </c>
      <c r="Z57">
        <v>36.568015500000001</v>
      </c>
      <c r="AA57">
        <v>36.580127499999399</v>
      </c>
      <c r="AB57">
        <v>37.577290299999703</v>
      </c>
      <c r="AC57">
        <v>37.586212499999398</v>
      </c>
      <c r="AD57">
        <v>37.598029899999297</v>
      </c>
      <c r="AE57">
        <v>37.598029899999297</v>
      </c>
      <c r="AF57">
        <v>38.600815199999403</v>
      </c>
      <c r="AG57">
        <v>38.6526315999999</v>
      </c>
      <c r="AH57" t="s">
        <v>60</v>
      </c>
      <c r="AI57">
        <v>0</v>
      </c>
      <c r="AJ57">
        <v>1.04209770000034</v>
      </c>
      <c r="AK57" t="s">
        <v>53</v>
      </c>
      <c r="AL57">
        <v>38.657932399999403</v>
      </c>
      <c r="AM57">
        <v>38.6763120999994</v>
      </c>
      <c r="AN57">
        <v>40.659283199999599</v>
      </c>
      <c r="AT57">
        <v>504627</v>
      </c>
      <c r="AU57">
        <v>1</v>
      </c>
      <c r="AV57" t="s">
        <v>95</v>
      </c>
      <c r="AW57" t="s">
        <v>55</v>
      </c>
      <c r="AX57" t="s">
        <v>56</v>
      </c>
      <c r="AY57">
        <v>59.876474832317498</v>
      </c>
      <c r="AZ57" t="s">
        <v>96</v>
      </c>
    </row>
    <row r="58" spans="2:52" x14ac:dyDescent="0.3">
      <c r="B58" t="s">
        <v>71</v>
      </c>
      <c r="C58" t="s">
        <v>59</v>
      </c>
      <c r="D58" t="s">
        <v>60</v>
      </c>
      <c r="E58" t="s">
        <v>61</v>
      </c>
      <c r="F58">
        <v>9</v>
      </c>
      <c r="G58">
        <v>9</v>
      </c>
      <c r="H58">
        <v>0</v>
      </c>
      <c r="I58" t="s">
        <v>60</v>
      </c>
      <c r="J58">
        <v>1</v>
      </c>
      <c r="K58">
        <v>1.2869160000000099</v>
      </c>
      <c r="L58" t="s">
        <v>53</v>
      </c>
      <c r="M58">
        <v>0</v>
      </c>
      <c r="N58">
        <v>9</v>
      </c>
      <c r="O58">
        <v>9</v>
      </c>
      <c r="P58">
        <v>1</v>
      </c>
      <c r="Q58">
        <v>40.675700299999299</v>
      </c>
      <c r="Z58">
        <v>40.659671999999702</v>
      </c>
      <c r="AA58">
        <v>40.675700299999299</v>
      </c>
      <c r="AB58">
        <v>41.659173099999798</v>
      </c>
      <c r="AC58">
        <v>41.664902099999303</v>
      </c>
      <c r="AD58">
        <v>41.676773499999399</v>
      </c>
      <c r="AE58">
        <v>41.676773499999399</v>
      </c>
      <c r="AF58">
        <v>42.691240599999198</v>
      </c>
      <c r="AG58">
        <v>42.975132399999801</v>
      </c>
      <c r="AH58" t="s">
        <v>60</v>
      </c>
      <c r="AI58">
        <v>1</v>
      </c>
      <c r="AJ58">
        <v>1.2869160000000099</v>
      </c>
      <c r="AK58" t="s">
        <v>53</v>
      </c>
      <c r="AL58">
        <v>42.977860799999597</v>
      </c>
      <c r="AM58">
        <v>42.990733199999298</v>
      </c>
      <c r="AN58">
        <v>44.974396499999699</v>
      </c>
      <c r="AO58">
        <v>44.990039199999899</v>
      </c>
      <c r="AT58">
        <v>504627</v>
      </c>
      <c r="AU58">
        <v>1</v>
      </c>
      <c r="AV58" t="s">
        <v>95</v>
      </c>
      <c r="AW58" t="s">
        <v>55</v>
      </c>
      <c r="AX58" t="s">
        <v>56</v>
      </c>
      <c r="AY58">
        <v>59.876474832317498</v>
      </c>
      <c r="AZ58" t="s">
        <v>96</v>
      </c>
    </row>
    <row r="59" spans="2:52" x14ac:dyDescent="0.3">
      <c r="B59">
        <v>6</v>
      </c>
      <c r="C59" t="s">
        <v>62</v>
      </c>
      <c r="D59" t="s">
        <v>63</v>
      </c>
      <c r="E59" t="s">
        <v>64</v>
      </c>
      <c r="F59">
        <v>10</v>
      </c>
      <c r="G59">
        <v>10</v>
      </c>
      <c r="H59">
        <v>0</v>
      </c>
      <c r="I59" t="s">
        <v>63</v>
      </c>
      <c r="J59">
        <v>1</v>
      </c>
      <c r="K59">
        <v>1.2767272999999399</v>
      </c>
      <c r="L59" t="s">
        <v>53</v>
      </c>
      <c r="M59">
        <v>0</v>
      </c>
      <c r="N59">
        <v>10</v>
      </c>
      <c r="O59">
        <v>10</v>
      </c>
      <c r="P59">
        <v>12</v>
      </c>
      <c r="Q59">
        <v>44.990039199999899</v>
      </c>
      <c r="Z59">
        <v>44.976990699999902</v>
      </c>
      <c r="AA59">
        <v>44.990039199999899</v>
      </c>
      <c r="AB59">
        <v>45.974171899999398</v>
      </c>
      <c r="AC59">
        <v>45.983026399999197</v>
      </c>
      <c r="AD59">
        <v>45.9951073999991</v>
      </c>
      <c r="AE59">
        <v>45.9951073999991</v>
      </c>
      <c r="AF59">
        <v>46.997005499999403</v>
      </c>
      <c r="AG59">
        <v>47.281952099999202</v>
      </c>
      <c r="AH59" t="s">
        <v>63</v>
      </c>
      <c r="AI59">
        <v>1</v>
      </c>
      <c r="AJ59">
        <v>1.2767272999999399</v>
      </c>
      <c r="AK59" t="s">
        <v>53</v>
      </c>
      <c r="AL59">
        <v>47.282137899999697</v>
      </c>
      <c r="AM59">
        <v>47.2968716999994</v>
      </c>
      <c r="AN59">
        <v>49.280641599999399</v>
      </c>
      <c r="AO59">
        <v>49.296092099999399</v>
      </c>
      <c r="AP59">
        <v>45.9951073999991</v>
      </c>
      <c r="AT59">
        <v>504627</v>
      </c>
      <c r="AU59">
        <v>1</v>
      </c>
      <c r="AV59" t="s">
        <v>95</v>
      </c>
      <c r="AW59" t="s">
        <v>55</v>
      </c>
      <c r="AX59" t="s">
        <v>56</v>
      </c>
      <c r="AY59">
        <v>59.876474832317498</v>
      </c>
      <c r="AZ59" t="s">
        <v>96</v>
      </c>
    </row>
    <row r="60" spans="2:52" x14ac:dyDescent="0.3">
      <c r="B60">
        <v>8</v>
      </c>
      <c r="C60" t="s">
        <v>62</v>
      </c>
      <c r="D60" t="s">
        <v>63</v>
      </c>
      <c r="E60" t="s">
        <v>64</v>
      </c>
      <c r="F60">
        <v>11</v>
      </c>
      <c r="G60">
        <v>11</v>
      </c>
      <c r="H60">
        <v>0</v>
      </c>
      <c r="I60" t="s">
        <v>60</v>
      </c>
      <c r="J60">
        <v>0</v>
      </c>
      <c r="K60">
        <v>0.57659229999990202</v>
      </c>
      <c r="L60" t="s">
        <v>53</v>
      </c>
      <c r="M60">
        <v>0</v>
      </c>
      <c r="N60">
        <v>11</v>
      </c>
      <c r="O60">
        <v>11</v>
      </c>
      <c r="P60">
        <v>16</v>
      </c>
      <c r="Q60">
        <v>49.296092099999399</v>
      </c>
      <c r="Z60">
        <v>49.280985799999101</v>
      </c>
      <c r="AA60">
        <v>49.296092099999399</v>
      </c>
      <c r="AB60">
        <v>50.280187899999802</v>
      </c>
      <c r="AC60">
        <v>50.289200399999501</v>
      </c>
      <c r="AD60">
        <v>50.304543499999397</v>
      </c>
      <c r="AE60">
        <v>50.304543499999397</v>
      </c>
      <c r="AG60">
        <v>50.889169999999403</v>
      </c>
      <c r="AH60" t="s">
        <v>60</v>
      </c>
      <c r="AI60">
        <v>0</v>
      </c>
      <c r="AJ60">
        <v>0.57659229999990202</v>
      </c>
      <c r="AK60" t="s">
        <v>53</v>
      </c>
      <c r="AL60">
        <v>50.893691699999103</v>
      </c>
      <c r="AM60">
        <v>50.906283799999898</v>
      </c>
      <c r="AN60">
        <v>52.903588099999901</v>
      </c>
      <c r="AP60">
        <v>50.304543499999397</v>
      </c>
      <c r="AT60">
        <v>504627</v>
      </c>
      <c r="AU60">
        <v>1</v>
      </c>
      <c r="AV60" t="s">
        <v>95</v>
      </c>
      <c r="AW60" t="s">
        <v>55</v>
      </c>
      <c r="AX60" t="s">
        <v>56</v>
      </c>
      <c r="AY60">
        <v>59.876474832317498</v>
      </c>
      <c r="AZ60" t="s">
        <v>96</v>
      </c>
    </row>
    <row r="61" spans="2:52" x14ac:dyDescent="0.3">
      <c r="B61">
        <v>4</v>
      </c>
      <c r="C61" t="s">
        <v>62</v>
      </c>
      <c r="D61" t="s">
        <v>63</v>
      </c>
      <c r="E61" t="s">
        <v>64</v>
      </c>
      <c r="F61">
        <v>12</v>
      </c>
      <c r="G61">
        <v>12</v>
      </c>
      <c r="H61">
        <v>0</v>
      </c>
      <c r="I61" t="s">
        <v>63</v>
      </c>
      <c r="J61">
        <v>1</v>
      </c>
      <c r="K61">
        <v>0.69661420000011198</v>
      </c>
      <c r="L61" t="s">
        <v>53</v>
      </c>
      <c r="M61">
        <v>0</v>
      </c>
      <c r="N61">
        <v>12</v>
      </c>
      <c r="O61">
        <v>12</v>
      </c>
      <c r="P61">
        <v>8</v>
      </c>
      <c r="Q61">
        <v>52.919869899999803</v>
      </c>
      <c r="Z61">
        <v>52.904107499999498</v>
      </c>
      <c r="AA61">
        <v>52.919869899999803</v>
      </c>
      <c r="AB61">
        <v>53.902812499999499</v>
      </c>
      <c r="AC61">
        <v>53.909116899999297</v>
      </c>
      <c r="AD61">
        <v>53.921078399999701</v>
      </c>
      <c r="AE61">
        <v>53.921078399999701</v>
      </c>
      <c r="AG61">
        <v>54.620596199999397</v>
      </c>
      <c r="AH61" t="s">
        <v>63</v>
      </c>
      <c r="AI61">
        <v>1</v>
      </c>
      <c r="AJ61">
        <v>0.69661420000011198</v>
      </c>
      <c r="AK61" t="s">
        <v>53</v>
      </c>
      <c r="AL61">
        <v>54.623298699999303</v>
      </c>
      <c r="AM61">
        <v>54.6358725999998</v>
      </c>
      <c r="AN61">
        <v>56.619460199999502</v>
      </c>
      <c r="AO61">
        <v>56.637360899999202</v>
      </c>
      <c r="AT61">
        <v>504627</v>
      </c>
      <c r="AU61">
        <v>1</v>
      </c>
      <c r="AV61" t="s">
        <v>95</v>
      </c>
      <c r="AW61" t="s">
        <v>55</v>
      </c>
      <c r="AX61" t="s">
        <v>56</v>
      </c>
      <c r="AY61">
        <v>59.876474832317498</v>
      </c>
      <c r="AZ61" t="s">
        <v>96</v>
      </c>
    </row>
    <row r="62" spans="2:52" x14ac:dyDescent="0.3">
      <c r="B62" t="s">
        <v>68</v>
      </c>
      <c r="C62" t="s">
        <v>59</v>
      </c>
      <c r="D62" t="s">
        <v>60</v>
      </c>
      <c r="E62" t="s">
        <v>61</v>
      </c>
      <c r="F62">
        <v>13</v>
      </c>
      <c r="G62">
        <v>13</v>
      </c>
      <c r="H62">
        <v>0</v>
      </c>
      <c r="I62" t="s">
        <v>60</v>
      </c>
      <c r="J62">
        <v>1</v>
      </c>
      <c r="K62">
        <v>0.38882970000031403</v>
      </c>
      <c r="L62" t="s">
        <v>53</v>
      </c>
      <c r="M62">
        <v>0</v>
      </c>
      <c r="N62">
        <v>13</v>
      </c>
      <c r="O62">
        <v>13</v>
      </c>
      <c r="P62">
        <v>9</v>
      </c>
      <c r="Q62">
        <v>56.637360899999202</v>
      </c>
      <c r="Z62">
        <v>56.624728899999297</v>
      </c>
      <c r="AA62">
        <v>56.637360899999202</v>
      </c>
      <c r="AB62">
        <v>57.634829599999598</v>
      </c>
      <c r="AC62">
        <v>57.638278099999297</v>
      </c>
      <c r="AD62">
        <v>57.6512347999996</v>
      </c>
      <c r="AE62">
        <v>57.6512347999996</v>
      </c>
      <c r="AG62">
        <v>58.053281599999501</v>
      </c>
      <c r="AH62" t="s">
        <v>60</v>
      </c>
      <c r="AI62">
        <v>1</v>
      </c>
      <c r="AJ62">
        <v>0.38882970000031403</v>
      </c>
      <c r="AK62" t="s">
        <v>53</v>
      </c>
      <c r="AL62">
        <v>58.0534502</v>
      </c>
      <c r="AM62">
        <v>58.067811199999497</v>
      </c>
      <c r="AN62">
        <v>60.051568199999501</v>
      </c>
      <c r="AO62">
        <v>60.0685343999994</v>
      </c>
      <c r="AT62">
        <v>504627</v>
      </c>
      <c r="AU62">
        <v>1</v>
      </c>
      <c r="AV62" t="s">
        <v>95</v>
      </c>
      <c r="AW62" t="s">
        <v>55</v>
      </c>
      <c r="AX62" t="s">
        <v>56</v>
      </c>
      <c r="AY62">
        <v>59.876474832317498</v>
      </c>
      <c r="AZ62" t="s">
        <v>96</v>
      </c>
    </row>
    <row r="63" spans="2:52" x14ac:dyDescent="0.3">
      <c r="B63">
        <v>5</v>
      </c>
      <c r="C63" t="s">
        <v>62</v>
      </c>
      <c r="D63" t="s">
        <v>60</v>
      </c>
      <c r="E63" t="s">
        <v>64</v>
      </c>
      <c r="F63">
        <v>14</v>
      </c>
      <c r="G63">
        <v>14</v>
      </c>
      <c r="H63">
        <v>0</v>
      </c>
      <c r="I63" t="s">
        <v>63</v>
      </c>
      <c r="J63">
        <v>0</v>
      </c>
      <c r="K63">
        <v>0.52417740000055302</v>
      </c>
      <c r="L63" t="s">
        <v>53</v>
      </c>
      <c r="M63">
        <v>0</v>
      </c>
      <c r="N63">
        <v>14</v>
      </c>
      <c r="O63">
        <v>14</v>
      </c>
      <c r="P63">
        <v>10</v>
      </c>
      <c r="Q63">
        <v>60.0685343999994</v>
      </c>
      <c r="Z63">
        <v>60.056492099999502</v>
      </c>
      <c r="AA63">
        <v>60.0685343999994</v>
      </c>
      <c r="AB63">
        <v>61.066554600000003</v>
      </c>
      <c r="AC63">
        <v>61.0751290999996</v>
      </c>
      <c r="AD63">
        <v>61.087103099999602</v>
      </c>
      <c r="AE63">
        <v>61.087103099999602</v>
      </c>
      <c r="AG63">
        <v>61.626237399999802</v>
      </c>
      <c r="AH63" t="s">
        <v>63</v>
      </c>
      <c r="AI63">
        <v>0</v>
      </c>
      <c r="AJ63">
        <v>0.52417740000055302</v>
      </c>
      <c r="AK63" t="s">
        <v>53</v>
      </c>
      <c r="AL63">
        <v>61.630765899999403</v>
      </c>
      <c r="AM63">
        <v>61.649384899999802</v>
      </c>
      <c r="AN63">
        <v>63.631765999999502</v>
      </c>
      <c r="AT63">
        <v>504627</v>
      </c>
      <c r="AU63">
        <v>1</v>
      </c>
      <c r="AV63" t="s">
        <v>95</v>
      </c>
      <c r="AW63" t="s">
        <v>55</v>
      </c>
      <c r="AX63" t="s">
        <v>56</v>
      </c>
      <c r="AY63">
        <v>59.876474832317498</v>
      </c>
      <c r="AZ63" t="s">
        <v>96</v>
      </c>
    </row>
    <row r="64" spans="2:52" x14ac:dyDescent="0.3">
      <c r="B64" t="s">
        <v>65</v>
      </c>
      <c r="C64" t="s">
        <v>59</v>
      </c>
      <c r="D64" t="s">
        <v>63</v>
      </c>
      <c r="E64" t="s">
        <v>61</v>
      </c>
      <c r="F64">
        <v>15</v>
      </c>
      <c r="G64">
        <v>15</v>
      </c>
      <c r="H64">
        <v>0</v>
      </c>
      <c r="I64" t="s">
        <v>60</v>
      </c>
      <c r="J64">
        <v>0</v>
      </c>
      <c r="K64">
        <v>1.3295312999998701</v>
      </c>
      <c r="L64" t="s">
        <v>53</v>
      </c>
      <c r="M64">
        <v>0</v>
      </c>
      <c r="N64">
        <v>15</v>
      </c>
      <c r="O64">
        <v>15</v>
      </c>
      <c r="P64">
        <v>7</v>
      </c>
      <c r="Q64">
        <v>63.648694900000002</v>
      </c>
      <c r="Z64">
        <v>63.637189599999097</v>
      </c>
      <c r="AA64">
        <v>63.648694900000002</v>
      </c>
      <c r="AB64">
        <v>64.631233699999896</v>
      </c>
      <c r="AC64">
        <v>64.639048999999403</v>
      </c>
      <c r="AD64">
        <v>64.650483999999693</v>
      </c>
      <c r="AE64">
        <v>64.650483999999693</v>
      </c>
      <c r="AF64">
        <v>65.664115499999696</v>
      </c>
      <c r="AG64">
        <v>65.9828969</v>
      </c>
      <c r="AH64" t="s">
        <v>60</v>
      </c>
      <c r="AI64">
        <v>0</v>
      </c>
      <c r="AJ64">
        <v>1.3295312999998701</v>
      </c>
      <c r="AK64" t="s">
        <v>53</v>
      </c>
      <c r="AL64">
        <v>65.983160499999897</v>
      </c>
      <c r="AM64">
        <v>65.996894999999299</v>
      </c>
      <c r="AN64">
        <v>67.980944399999302</v>
      </c>
      <c r="AO64">
        <v>67.996049299999797</v>
      </c>
      <c r="AT64">
        <v>504627</v>
      </c>
      <c r="AU64">
        <v>1</v>
      </c>
      <c r="AV64" t="s">
        <v>95</v>
      </c>
      <c r="AW64" t="s">
        <v>55</v>
      </c>
      <c r="AX64" t="s">
        <v>56</v>
      </c>
      <c r="AY64">
        <v>59.876474832317498</v>
      </c>
      <c r="AZ64" t="s">
        <v>96</v>
      </c>
    </row>
    <row r="65" spans="1:52" x14ac:dyDescent="0.3">
      <c r="B65" t="s">
        <v>69</v>
      </c>
      <c r="C65" t="s">
        <v>59</v>
      </c>
      <c r="D65" t="s">
        <v>60</v>
      </c>
      <c r="E65" t="s">
        <v>61</v>
      </c>
      <c r="F65">
        <v>16</v>
      </c>
      <c r="G65">
        <v>16</v>
      </c>
      <c r="H65">
        <v>0</v>
      </c>
      <c r="I65" t="s">
        <v>60</v>
      </c>
      <c r="J65">
        <v>1</v>
      </c>
      <c r="K65">
        <v>1.5734545999994201</v>
      </c>
      <c r="L65" t="s">
        <v>53</v>
      </c>
      <c r="M65">
        <v>0</v>
      </c>
      <c r="N65">
        <v>16</v>
      </c>
      <c r="O65">
        <v>16</v>
      </c>
      <c r="P65">
        <v>17</v>
      </c>
      <c r="Q65">
        <v>67.996049299999797</v>
      </c>
      <c r="Z65">
        <v>67.981507499999594</v>
      </c>
      <c r="AA65">
        <v>67.996049299999797</v>
      </c>
      <c r="AB65">
        <v>68.980472299999704</v>
      </c>
      <c r="AC65">
        <v>68.988921599999202</v>
      </c>
      <c r="AD65">
        <v>69.000711099999506</v>
      </c>
      <c r="AE65">
        <v>69.000711099999506</v>
      </c>
      <c r="AF65">
        <v>70.003293799999398</v>
      </c>
      <c r="AG65">
        <v>70.587986599999496</v>
      </c>
      <c r="AH65" t="s">
        <v>60</v>
      </c>
      <c r="AI65">
        <v>1</v>
      </c>
      <c r="AJ65">
        <v>1.5734545999994201</v>
      </c>
      <c r="AK65" t="s">
        <v>53</v>
      </c>
      <c r="AL65">
        <v>70.596077599999205</v>
      </c>
      <c r="AM65">
        <v>70.611442299999894</v>
      </c>
      <c r="AN65">
        <v>72.594787600000004</v>
      </c>
      <c r="AP65">
        <v>69.000711099999506</v>
      </c>
      <c r="AT65">
        <v>504627</v>
      </c>
      <c r="AU65">
        <v>1</v>
      </c>
      <c r="AV65" t="s">
        <v>95</v>
      </c>
      <c r="AW65" t="s">
        <v>55</v>
      </c>
      <c r="AX65" t="s">
        <v>56</v>
      </c>
      <c r="AY65">
        <v>59.876474832317498</v>
      </c>
      <c r="AZ65" t="s">
        <v>96</v>
      </c>
    </row>
    <row r="66" spans="1:52" x14ac:dyDescent="0.3">
      <c r="B66">
        <v>3</v>
      </c>
      <c r="C66" t="s">
        <v>62</v>
      </c>
      <c r="D66" t="s">
        <v>60</v>
      </c>
      <c r="E66" t="s">
        <v>64</v>
      </c>
      <c r="F66">
        <v>17</v>
      </c>
      <c r="G66">
        <v>17</v>
      </c>
      <c r="H66">
        <v>0</v>
      </c>
      <c r="I66" t="s">
        <v>60</v>
      </c>
      <c r="J66">
        <v>1</v>
      </c>
      <c r="K66">
        <v>1.3827366999994399</v>
      </c>
      <c r="L66" t="s">
        <v>53</v>
      </c>
      <c r="M66">
        <v>0</v>
      </c>
      <c r="N66">
        <v>17</v>
      </c>
      <c r="O66">
        <v>17</v>
      </c>
      <c r="P66">
        <v>6</v>
      </c>
      <c r="Q66">
        <v>72.613993499999197</v>
      </c>
      <c r="Z66">
        <v>72.601457199999402</v>
      </c>
      <c r="AA66">
        <v>72.613993499999197</v>
      </c>
      <c r="AB66">
        <v>73.5936659999997</v>
      </c>
      <c r="AC66">
        <v>73.599554399999704</v>
      </c>
      <c r="AD66">
        <v>73.611076899999702</v>
      </c>
      <c r="AE66">
        <v>73.611076899999702</v>
      </c>
      <c r="AF66">
        <v>74.610132999999195</v>
      </c>
      <c r="AG66">
        <v>74.995993599999494</v>
      </c>
      <c r="AH66" t="s">
        <v>60</v>
      </c>
      <c r="AI66">
        <v>1</v>
      </c>
      <c r="AJ66">
        <v>1.3827366999994399</v>
      </c>
      <c r="AK66" t="s">
        <v>53</v>
      </c>
      <c r="AL66">
        <v>74.996159599999302</v>
      </c>
      <c r="AM66">
        <v>75.009788799999995</v>
      </c>
      <c r="AN66">
        <v>77.008743099999194</v>
      </c>
      <c r="AT66">
        <v>504627</v>
      </c>
      <c r="AU66">
        <v>1</v>
      </c>
      <c r="AV66" t="s">
        <v>95</v>
      </c>
      <c r="AW66" t="s">
        <v>55</v>
      </c>
      <c r="AX66" t="s">
        <v>56</v>
      </c>
      <c r="AY66">
        <v>59.876474832317498</v>
      </c>
      <c r="AZ66" t="s">
        <v>96</v>
      </c>
    </row>
    <row r="67" spans="1:52" x14ac:dyDescent="0.3">
      <c r="B67" t="s">
        <v>58</v>
      </c>
      <c r="C67" t="s">
        <v>59</v>
      </c>
      <c r="D67" t="s">
        <v>60</v>
      </c>
      <c r="E67" t="s">
        <v>61</v>
      </c>
      <c r="F67">
        <v>18</v>
      </c>
      <c r="G67">
        <v>18</v>
      </c>
      <c r="H67">
        <v>0</v>
      </c>
      <c r="I67" t="s">
        <v>60</v>
      </c>
      <c r="J67">
        <v>1</v>
      </c>
      <c r="K67">
        <v>2.5834419999991902</v>
      </c>
      <c r="L67" t="s">
        <v>53</v>
      </c>
      <c r="M67">
        <v>0</v>
      </c>
      <c r="N67">
        <v>18</v>
      </c>
      <c r="O67">
        <v>18</v>
      </c>
      <c r="P67">
        <v>5</v>
      </c>
      <c r="Q67">
        <v>77.027581299999795</v>
      </c>
      <c r="Z67">
        <v>77.015094599999401</v>
      </c>
      <c r="AA67">
        <v>77.027581299999795</v>
      </c>
      <c r="AB67">
        <v>78.008971099999101</v>
      </c>
      <c r="AC67">
        <v>78.017231699999599</v>
      </c>
      <c r="AD67">
        <v>78.029081099999502</v>
      </c>
      <c r="AE67">
        <v>78.029081099999502</v>
      </c>
      <c r="AF67">
        <v>79.032507499999099</v>
      </c>
      <c r="AG67">
        <v>80.616939399999794</v>
      </c>
      <c r="AH67" t="s">
        <v>60</v>
      </c>
      <c r="AI67">
        <v>1</v>
      </c>
      <c r="AJ67">
        <v>2.5834419999991902</v>
      </c>
      <c r="AK67" t="s">
        <v>53</v>
      </c>
      <c r="AL67">
        <v>80.617104299999397</v>
      </c>
      <c r="AM67">
        <v>80.631805799999697</v>
      </c>
      <c r="AN67">
        <v>82.615443099999496</v>
      </c>
      <c r="AO67">
        <v>82.639880699999594</v>
      </c>
      <c r="AT67">
        <v>504627</v>
      </c>
      <c r="AU67">
        <v>1</v>
      </c>
      <c r="AV67" t="s">
        <v>95</v>
      </c>
      <c r="AW67" t="s">
        <v>55</v>
      </c>
      <c r="AX67" t="s">
        <v>56</v>
      </c>
      <c r="AY67">
        <v>59.876474832317498</v>
      </c>
      <c r="AZ67" t="s">
        <v>96</v>
      </c>
    </row>
    <row r="68" spans="1:52" x14ac:dyDescent="0.3">
      <c r="B68">
        <v>7</v>
      </c>
      <c r="C68" t="s">
        <v>62</v>
      </c>
      <c r="D68" t="s">
        <v>60</v>
      </c>
      <c r="E68" t="s">
        <v>64</v>
      </c>
      <c r="F68">
        <v>19</v>
      </c>
      <c r="G68">
        <v>19</v>
      </c>
      <c r="H68">
        <v>0</v>
      </c>
      <c r="I68" t="s">
        <v>63</v>
      </c>
      <c r="J68">
        <v>0</v>
      </c>
      <c r="K68">
        <v>2.8992791999999099</v>
      </c>
      <c r="L68" t="s">
        <v>53</v>
      </c>
      <c r="M68">
        <v>0</v>
      </c>
      <c r="N68">
        <v>19</v>
      </c>
      <c r="O68">
        <v>19</v>
      </c>
      <c r="P68">
        <v>14</v>
      </c>
      <c r="Q68">
        <v>82.639880699999594</v>
      </c>
      <c r="Z68">
        <v>82.621242999999595</v>
      </c>
      <c r="AA68">
        <v>82.639880699999594</v>
      </c>
      <c r="AB68">
        <v>83.623055399999402</v>
      </c>
      <c r="AC68">
        <v>83.631382699999406</v>
      </c>
      <c r="AD68">
        <v>83.643393799999998</v>
      </c>
      <c r="AE68">
        <v>83.643393799999998</v>
      </c>
      <c r="AF68">
        <v>84.646620999999797</v>
      </c>
      <c r="AG68">
        <v>86.548160699999201</v>
      </c>
      <c r="AH68" t="s">
        <v>63</v>
      </c>
      <c r="AI68">
        <v>0</v>
      </c>
      <c r="AJ68">
        <v>2.8992791999999099</v>
      </c>
      <c r="AK68" t="s">
        <v>53</v>
      </c>
      <c r="AL68">
        <v>86.553909199999893</v>
      </c>
      <c r="AM68">
        <v>86.570941899999497</v>
      </c>
      <c r="AN68">
        <v>88.554236399999297</v>
      </c>
      <c r="AT68">
        <v>504627</v>
      </c>
      <c r="AU68">
        <v>1</v>
      </c>
      <c r="AV68" t="s">
        <v>95</v>
      </c>
      <c r="AW68" t="s">
        <v>55</v>
      </c>
      <c r="AX68" t="s">
        <v>56</v>
      </c>
      <c r="AY68">
        <v>59.876474832317498</v>
      </c>
      <c r="AZ68" t="s">
        <v>96</v>
      </c>
    </row>
    <row r="69" spans="1:52" x14ac:dyDescent="0.3">
      <c r="AQ69">
        <v>88.554542599999806</v>
      </c>
      <c r="AR69">
        <v>88.570364999999498</v>
      </c>
      <c r="AS69">
        <v>89.553684199999196</v>
      </c>
      <c r="AT69">
        <v>504627</v>
      </c>
      <c r="AU69">
        <v>1</v>
      </c>
      <c r="AV69" t="s">
        <v>95</v>
      </c>
      <c r="AW69" t="s">
        <v>55</v>
      </c>
      <c r="AX69" t="s">
        <v>56</v>
      </c>
      <c r="AY69">
        <v>59.876474832317498</v>
      </c>
      <c r="AZ69" t="s">
        <v>96</v>
      </c>
    </row>
    <row r="70" spans="1:52" x14ac:dyDescent="0.3">
      <c r="A70" s="1" t="s">
        <v>86</v>
      </c>
      <c r="B70" t="s">
        <v>0</v>
      </c>
      <c r="C70" t="s">
        <v>1</v>
      </c>
      <c r="D70" t="s">
        <v>2</v>
      </c>
      <c r="E70" t="s">
        <v>3</v>
      </c>
      <c r="F70" t="s">
        <v>4</v>
      </c>
      <c r="G70" t="s">
        <v>5</v>
      </c>
      <c r="H70" t="s">
        <v>6</v>
      </c>
      <c r="I70" t="s">
        <v>7</v>
      </c>
      <c r="J70" t="s">
        <v>8</v>
      </c>
      <c r="K70" t="s">
        <v>9</v>
      </c>
      <c r="L70" t="s">
        <v>10</v>
      </c>
      <c r="M70" t="s">
        <v>11</v>
      </c>
      <c r="N70" t="s">
        <v>12</v>
      </c>
      <c r="O70" t="s">
        <v>13</v>
      </c>
      <c r="P70" t="s">
        <v>14</v>
      </c>
      <c r="Q70" t="s">
        <v>15</v>
      </c>
      <c r="R70" t="s">
        <v>16</v>
      </c>
      <c r="S70" t="s">
        <v>17</v>
      </c>
      <c r="T70" t="s">
        <v>18</v>
      </c>
      <c r="U70" t="s">
        <v>19</v>
      </c>
      <c r="V70" t="s">
        <v>20</v>
      </c>
      <c r="W70" t="s">
        <v>21</v>
      </c>
      <c r="X70" t="s">
        <v>22</v>
      </c>
      <c r="Y70" t="s">
        <v>23</v>
      </c>
      <c r="Z70" t="s">
        <v>24</v>
      </c>
      <c r="AA70" t="s">
        <v>25</v>
      </c>
      <c r="AB70" t="s">
        <v>26</v>
      </c>
      <c r="AC70" t="s">
        <v>27</v>
      </c>
      <c r="AD70" t="s">
        <v>28</v>
      </c>
      <c r="AE70" t="s">
        <v>29</v>
      </c>
      <c r="AF70" t="s">
        <v>30</v>
      </c>
      <c r="AG70" t="s">
        <v>31</v>
      </c>
      <c r="AH70" t="s">
        <v>32</v>
      </c>
      <c r="AI70" t="s">
        <v>33</v>
      </c>
      <c r="AJ70" t="s">
        <v>34</v>
      </c>
      <c r="AK70" t="s">
        <v>35</v>
      </c>
      <c r="AL70" t="s">
        <v>36</v>
      </c>
      <c r="AM70" t="s">
        <v>37</v>
      </c>
      <c r="AN70" t="s">
        <v>38</v>
      </c>
      <c r="AO70" t="s">
        <v>39</v>
      </c>
      <c r="AP70" t="s">
        <v>40</v>
      </c>
      <c r="AQ70" t="s">
        <v>41</v>
      </c>
      <c r="AR70" t="s">
        <v>42</v>
      </c>
      <c r="AS70" t="s">
        <v>44</v>
      </c>
      <c r="AT70" t="s">
        <v>45</v>
      </c>
      <c r="AU70" t="s">
        <v>46</v>
      </c>
      <c r="AV70" t="s">
        <v>47</v>
      </c>
      <c r="AW70" t="s">
        <v>48</v>
      </c>
      <c r="AX70" t="s">
        <v>49</v>
      </c>
      <c r="AY70" t="s">
        <v>50</v>
      </c>
      <c r="AZ70" t="s">
        <v>51</v>
      </c>
    </row>
    <row r="71" spans="1:52" x14ac:dyDescent="0.3">
      <c r="S71">
        <v>2.17271999999866E-2</v>
      </c>
      <c r="T71">
        <v>3.6004599999614501E-2</v>
      </c>
      <c r="U71">
        <v>3.6004599999614501E-2</v>
      </c>
      <c r="V71">
        <v>16.1675091999995</v>
      </c>
      <c r="W71" t="s">
        <v>52</v>
      </c>
      <c r="X71">
        <v>16.118515600000102</v>
      </c>
      <c r="Y71" t="s">
        <v>53</v>
      </c>
      <c r="AT71">
        <v>161196</v>
      </c>
      <c r="AU71">
        <v>1</v>
      </c>
      <c r="AV71" t="s">
        <v>97</v>
      </c>
      <c r="AW71" t="s">
        <v>55</v>
      </c>
      <c r="AX71" t="s">
        <v>56</v>
      </c>
      <c r="AY71">
        <v>59.272993031131598</v>
      </c>
      <c r="AZ71" t="s">
        <v>98</v>
      </c>
    </row>
    <row r="72" spans="1:52" x14ac:dyDescent="0.3">
      <c r="B72" t="s">
        <v>72</v>
      </c>
      <c r="C72" t="s">
        <v>59</v>
      </c>
      <c r="D72" t="s">
        <v>60</v>
      </c>
      <c r="E72" t="s">
        <v>61</v>
      </c>
      <c r="F72">
        <v>0</v>
      </c>
      <c r="G72">
        <v>0</v>
      </c>
      <c r="H72">
        <v>0</v>
      </c>
      <c r="I72" t="s">
        <v>60</v>
      </c>
      <c r="J72">
        <v>1</v>
      </c>
      <c r="K72">
        <v>4.2891491999998799</v>
      </c>
      <c r="L72" t="s">
        <v>53</v>
      </c>
      <c r="M72">
        <v>0</v>
      </c>
      <c r="N72">
        <v>0</v>
      </c>
      <c r="O72">
        <v>0</v>
      </c>
      <c r="P72">
        <v>13</v>
      </c>
      <c r="Q72">
        <v>16.2072281999999</v>
      </c>
      <c r="Z72">
        <v>16.183404599999399</v>
      </c>
      <c r="AA72">
        <v>16.2072281999999</v>
      </c>
      <c r="AB72">
        <v>17.1783142999993</v>
      </c>
      <c r="AC72">
        <v>17.182872399999699</v>
      </c>
      <c r="AD72">
        <v>17.2055181999994</v>
      </c>
      <c r="AE72">
        <v>17.2055181999994</v>
      </c>
      <c r="AF72">
        <v>18.207480399999401</v>
      </c>
      <c r="AG72">
        <v>21.510358099999301</v>
      </c>
      <c r="AH72" t="s">
        <v>60</v>
      </c>
      <c r="AI72">
        <v>1</v>
      </c>
      <c r="AJ72">
        <v>4.2891491999998799</v>
      </c>
      <c r="AK72" t="s">
        <v>53</v>
      </c>
      <c r="AL72">
        <v>21.514711899999298</v>
      </c>
      <c r="AM72">
        <v>21.536983099999802</v>
      </c>
      <c r="AN72">
        <v>23.525192399999401</v>
      </c>
      <c r="AT72">
        <v>161196</v>
      </c>
      <c r="AU72">
        <v>1</v>
      </c>
      <c r="AV72" t="s">
        <v>97</v>
      </c>
      <c r="AW72" t="s">
        <v>55</v>
      </c>
      <c r="AX72" t="s">
        <v>56</v>
      </c>
      <c r="AY72">
        <v>59.272993031131598</v>
      </c>
      <c r="AZ72" t="s">
        <v>98</v>
      </c>
    </row>
    <row r="73" spans="1:52" x14ac:dyDescent="0.3">
      <c r="B73">
        <v>7</v>
      </c>
      <c r="C73" t="s">
        <v>62</v>
      </c>
      <c r="D73" t="s">
        <v>60</v>
      </c>
      <c r="E73" t="s">
        <v>64</v>
      </c>
      <c r="F73">
        <v>1</v>
      </c>
      <c r="G73">
        <v>1</v>
      </c>
      <c r="H73">
        <v>0</v>
      </c>
      <c r="I73" t="s">
        <v>63</v>
      </c>
      <c r="J73">
        <v>0</v>
      </c>
      <c r="K73">
        <v>0.77072279999992999</v>
      </c>
      <c r="L73" t="s">
        <v>53</v>
      </c>
      <c r="M73">
        <v>0</v>
      </c>
      <c r="N73">
        <v>1</v>
      </c>
      <c r="O73">
        <v>1</v>
      </c>
      <c r="P73">
        <v>14</v>
      </c>
      <c r="Q73">
        <v>23.5385139999998</v>
      </c>
      <c r="Z73">
        <v>23.527608299999802</v>
      </c>
      <c r="AA73">
        <v>23.5385139999998</v>
      </c>
      <c r="AB73">
        <v>24.524983399999599</v>
      </c>
      <c r="AC73">
        <v>24.529054499999798</v>
      </c>
      <c r="AD73">
        <v>24.5366266999999</v>
      </c>
      <c r="AE73">
        <v>24.5366266999999</v>
      </c>
      <c r="AG73">
        <v>25.3103557999993</v>
      </c>
      <c r="AH73" t="s">
        <v>63</v>
      </c>
      <c r="AI73">
        <v>0</v>
      </c>
      <c r="AJ73">
        <v>0.77072279999992999</v>
      </c>
      <c r="AK73" t="s">
        <v>53</v>
      </c>
      <c r="AL73">
        <v>25.3167616</v>
      </c>
      <c r="AM73">
        <v>25.335091599999899</v>
      </c>
      <c r="AN73">
        <v>27.323746299999499</v>
      </c>
      <c r="AT73">
        <v>161196</v>
      </c>
      <c r="AU73">
        <v>1</v>
      </c>
      <c r="AV73" t="s">
        <v>97</v>
      </c>
      <c r="AW73" t="s">
        <v>55</v>
      </c>
      <c r="AX73" t="s">
        <v>56</v>
      </c>
      <c r="AY73">
        <v>59.272993031131598</v>
      </c>
      <c r="AZ73" t="s">
        <v>98</v>
      </c>
    </row>
    <row r="74" spans="1:52" x14ac:dyDescent="0.3">
      <c r="B74" t="s">
        <v>70</v>
      </c>
      <c r="C74" t="s">
        <v>59</v>
      </c>
      <c r="D74" t="s">
        <v>63</v>
      </c>
      <c r="E74" t="s">
        <v>61</v>
      </c>
      <c r="F74">
        <v>2</v>
      </c>
      <c r="G74">
        <v>2</v>
      </c>
      <c r="H74">
        <v>0</v>
      </c>
      <c r="I74" t="s">
        <v>63</v>
      </c>
      <c r="J74">
        <v>1</v>
      </c>
      <c r="K74">
        <v>2.82249090000004</v>
      </c>
      <c r="L74" t="s">
        <v>53</v>
      </c>
      <c r="M74">
        <v>0</v>
      </c>
      <c r="N74">
        <v>2</v>
      </c>
      <c r="O74">
        <v>2</v>
      </c>
      <c r="P74">
        <v>15</v>
      </c>
      <c r="Q74">
        <v>27.336732099999601</v>
      </c>
      <c r="Z74">
        <v>27.327284699999801</v>
      </c>
      <c r="AA74">
        <v>27.336732099999601</v>
      </c>
      <c r="AB74">
        <v>28.323119699999499</v>
      </c>
      <c r="AC74">
        <v>28.324643699999701</v>
      </c>
      <c r="AD74">
        <v>28.336298199999799</v>
      </c>
      <c r="AE74">
        <v>28.336298199999799</v>
      </c>
      <c r="AF74">
        <v>29.335969899999299</v>
      </c>
      <c r="AG74">
        <v>31.172627199999599</v>
      </c>
      <c r="AH74" t="s">
        <v>63</v>
      </c>
      <c r="AI74">
        <v>1</v>
      </c>
      <c r="AJ74">
        <v>2.82249090000004</v>
      </c>
      <c r="AK74" t="s">
        <v>53</v>
      </c>
      <c r="AL74">
        <v>31.174668899999201</v>
      </c>
      <c r="AM74">
        <v>31.1849597</v>
      </c>
      <c r="AN74">
        <v>33.1726410999999</v>
      </c>
      <c r="AO74">
        <v>33.183885199999999</v>
      </c>
      <c r="AT74">
        <v>161196</v>
      </c>
      <c r="AU74">
        <v>1</v>
      </c>
      <c r="AV74" t="s">
        <v>97</v>
      </c>
      <c r="AW74" t="s">
        <v>55</v>
      </c>
      <c r="AX74" t="s">
        <v>56</v>
      </c>
      <c r="AY74">
        <v>59.272993031131598</v>
      </c>
      <c r="AZ74" t="s">
        <v>98</v>
      </c>
    </row>
    <row r="75" spans="1:52" x14ac:dyDescent="0.3">
      <c r="B75" t="s">
        <v>73</v>
      </c>
      <c r="C75" t="s">
        <v>59</v>
      </c>
      <c r="D75" t="s">
        <v>63</v>
      </c>
      <c r="E75" t="s">
        <v>61</v>
      </c>
      <c r="F75">
        <v>3</v>
      </c>
      <c r="G75">
        <v>3</v>
      </c>
      <c r="H75">
        <v>0</v>
      </c>
      <c r="I75" t="s">
        <v>63</v>
      </c>
      <c r="J75">
        <v>1</v>
      </c>
      <c r="K75">
        <v>1.1014115999996601</v>
      </c>
      <c r="L75" t="s">
        <v>53</v>
      </c>
      <c r="M75">
        <v>0</v>
      </c>
      <c r="N75">
        <v>3</v>
      </c>
      <c r="O75">
        <v>3</v>
      </c>
      <c r="P75">
        <v>3</v>
      </c>
      <c r="Q75">
        <v>33.183885199999999</v>
      </c>
      <c r="Z75">
        <v>33.172827399999697</v>
      </c>
      <c r="AA75">
        <v>33.183885199999999</v>
      </c>
      <c r="AB75">
        <v>34.171414099999303</v>
      </c>
      <c r="AC75">
        <v>34.175752099999897</v>
      </c>
      <c r="AD75">
        <v>34.197611099999399</v>
      </c>
      <c r="AE75">
        <v>34.197611099999399</v>
      </c>
      <c r="AF75">
        <v>35.199774599999699</v>
      </c>
      <c r="AG75">
        <v>35.304589399999699</v>
      </c>
      <c r="AH75" t="s">
        <v>63</v>
      </c>
      <c r="AI75">
        <v>1</v>
      </c>
      <c r="AJ75">
        <v>1.1014115999996601</v>
      </c>
      <c r="AK75" t="s">
        <v>53</v>
      </c>
      <c r="AL75">
        <v>35.304703499999903</v>
      </c>
      <c r="AM75">
        <v>35.316430899999403</v>
      </c>
      <c r="AN75">
        <v>37.304433399999603</v>
      </c>
      <c r="AO75">
        <v>37.315409899999302</v>
      </c>
      <c r="AP75">
        <v>34.197611099999399</v>
      </c>
      <c r="AT75">
        <v>161196</v>
      </c>
      <c r="AU75">
        <v>1</v>
      </c>
      <c r="AV75" t="s">
        <v>97</v>
      </c>
      <c r="AW75" t="s">
        <v>55</v>
      </c>
      <c r="AX75" t="s">
        <v>56</v>
      </c>
      <c r="AY75">
        <v>59.272993031131598</v>
      </c>
      <c r="AZ75" t="s">
        <v>98</v>
      </c>
    </row>
    <row r="76" spans="1:52" x14ac:dyDescent="0.3">
      <c r="B76">
        <v>1</v>
      </c>
      <c r="C76" t="s">
        <v>62</v>
      </c>
      <c r="D76" t="s">
        <v>60</v>
      </c>
      <c r="E76" t="s">
        <v>64</v>
      </c>
      <c r="F76">
        <v>4</v>
      </c>
      <c r="G76">
        <v>4</v>
      </c>
      <c r="H76">
        <v>0</v>
      </c>
      <c r="I76" t="s">
        <v>60</v>
      </c>
      <c r="J76">
        <v>1</v>
      </c>
      <c r="K76">
        <v>0.98987180000040098</v>
      </c>
      <c r="L76" t="s">
        <v>53</v>
      </c>
      <c r="M76">
        <v>0</v>
      </c>
      <c r="N76">
        <v>4</v>
      </c>
      <c r="O76">
        <v>4</v>
      </c>
      <c r="P76">
        <v>2</v>
      </c>
      <c r="Q76">
        <v>37.315409899999302</v>
      </c>
      <c r="Z76">
        <v>37.306997199999302</v>
      </c>
      <c r="AA76">
        <v>37.315409899999302</v>
      </c>
      <c r="AB76">
        <v>38.303227399999699</v>
      </c>
      <c r="AC76">
        <v>38.307522399999399</v>
      </c>
      <c r="AD76">
        <v>38.329098799999798</v>
      </c>
      <c r="AE76">
        <v>38.329098799999798</v>
      </c>
      <c r="AF76">
        <v>39.331354399999299</v>
      </c>
      <c r="AG76">
        <v>39.321023699999301</v>
      </c>
      <c r="AH76" t="s">
        <v>60</v>
      </c>
      <c r="AI76">
        <v>1</v>
      </c>
      <c r="AJ76">
        <v>0.98987180000040098</v>
      </c>
      <c r="AK76" t="s">
        <v>53</v>
      </c>
      <c r="AL76">
        <v>39.321130199999899</v>
      </c>
      <c r="AM76">
        <v>39.331354399999299</v>
      </c>
      <c r="AN76">
        <v>41.317102599999998</v>
      </c>
      <c r="AO76">
        <v>41.330407299999898</v>
      </c>
      <c r="AP76">
        <v>38.329098799999798</v>
      </c>
      <c r="AT76">
        <v>161196</v>
      </c>
      <c r="AU76">
        <v>1</v>
      </c>
      <c r="AV76" t="s">
        <v>97</v>
      </c>
      <c r="AW76" t="s">
        <v>55</v>
      </c>
      <c r="AX76" t="s">
        <v>56</v>
      </c>
      <c r="AY76">
        <v>59.272993031131598</v>
      </c>
      <c r="AZ76" t="s">
        <v>98</v>
      </c>
    </row>
    <row r="77" spans="1:52" x14ac:dyDescent="0.3">
      <c r="B77">
        <v>9</v>
      </c>
      <c r="C77" t="s">
        <v>62</v>
      </c>
      <c r="D77" t="s">
        <v>60</v>
      </c>
      <c r="E77" t="s">
        <v>64</v>
      </c>
      <c r="F77">
        <v>5</v>
      </c>
      <c r="G77">
        <v>5</v>
      </c>
      <c r="H77">
        <v>0</v>
      </c>
      <c r="I77" t="s">
        <v>63</v>
      </c>
      <c r="J77">
        <v>0</v>
      </c>
      <c r="K77">
        <v>0.88219980000030696</v>
      </c>
      <c r="L77" t="s">
        <v>53</v>
      </c>
      <c r="M77">
        <v>0</v>
      </c>
      <c r="N77">
        <v>5</v>
      </c>
      <c r="O77">
        <v>5</v>
      </c>
      <c r="P77">
        <v>18</v>
      </c>
      <c r="Q77">
        <v>41.330407299999898</v>
      </c>
      <c r="Z77">
        <v>41.317256699999199</v>
      </c>
      <c r="AA77">
        <v>41.330407299999898</v>
      </c>
      <c r="AB77">
        <v>42.317934799999399</v>
      </c>
      <c r="AC77">
        <v>42.322320199999901</v>
      </c>
      <c r="AD77">
        <v>42.3440289999998</v>
      </c>
      <c r="AE77">
        <v>42.3440289999998</v>
      </c>
      <c r="AG77">
        <v>43.233856799999501</v>
      </c>
      <c r="AH77" t="s">
        <v>63</v>
      </c>
      <c r="AI77">
        <v>0</v>
      </c>
      <c r="AJ77">
        <v>0.88219980000030696</v>
      </c>
      <c r="AK77" t="s">
        <v>53</v>
      </c>
      <c r="AL77">
        <v>43.235930999999198</v>
      </c>
      <c r="AM77">
        <v>43.246192799999299</v>
      </c>
      <c r="AN77">
        <v>45.2336895999997</v>
      </c>
      <c r="AO77">
        <v>45.260903999999698</v>
      </c>
      <c r="AP77">
        <v>42.3440289999998</v>
      </c>
      <c r="AT77">
        <v>161196</v>
      </c>
      <c r="AU77">
        <v>1</v>
      </c>
      <c r="AV77" t="s">
        <v>97</v>
      </c>
      <c r="AW77" t="s">
        <v>55</v>
      </c>
      <c r="AX77" t="s">
        <v>56</v>
      </c>
      <c r="AY77">
        <v>59.272993031131598</v>
      </c>
      <c r="AZ77" t="s">
        <v>98</v>
      </c>
    </row>
    <row r="78" spans="1:52" x14ac:dyDescent="0.3">
      <c r="B78" t="s">
        <v>71</v>
      </c>
      <c r="C78" t="s">
        <v>59</v>
      </c>
      <c r="D78" t="s">
        <v>60</v>
      </c>
      <c r="E78" t="s">
        <v>61</v>
      </c>
      <c r="F78">
        <v>6</v>
      </c>
      <c r="G78">
        <v>6</v>
      </c>
      <c r="H78">
        <v>0</v>
      </c>
      <c r="I78" t="s">
        <v>60</v>
      </c>
      <c r="J78">
        <v>1</v>
      </c>
      <c r="K78">
        <v>2.3204298000000501</v>
      </c>
      <c r="L78" t="s">
        <v>53</v>
      </c>
      <c r="M78">
        <v>0</v>
      </c>
      <c r="N78">
        <v>6</v>
      </c>
      <c r="O78">
        <v>6</v>
      </c>
      <c r="P78">
        <v>1</v>
      </c>
      <c r="Q78">
        <v>45.260903999999698</v>
      </c>
      <c r="Z78">
        <v>45.236851599999603</v>
      </c>
      <c r="AA78">
        <v>45.260903999999698</v>
      </c>
      <c r="AB78">
        <v>46.250910400000002</v>
      </c>
      <c r="AC78">
        <v>46.253840299999801</v>
      </c>
      <c r="AD78">
        <v>46.277148599999201</v>
      </c>
      <c r="AE78">
        <v>46.277148599999201</v>
      </c>
      <c r="AF78">
        <v>47.278177499999401</v>
      </c>
      <c r="AG78">
        <v>48.6000706999993</v>
      </c>
      <c r="AH78" t="s">
        <v>60</v>
      </c>
      <c r="AI78">
        <v>1</v>
      </c>
      <c r="AJ78">
        <v>2.3204298000000501</v>
      </c>
      <c r="AK78" t="s">
        <v>53</v>
      </c>
      <c r="AL78">
        <v>48.602474399999601</v>
      </c>
      <c r="AM78">
        <v>48.625872900000097</v>
      </c>
      <c r="AN78">
        <v>50.6129842</v>
      </c>
      <c r="AT78">
        <v>161196</v>
      </c>
      <c r="AU78">
        <v>1</v>
      </c>
      <c r="AV78" t="s">
        <v>97</v>
      </c>
      <c r="AW78" t="s">
        <v>55</v>
      </c>
      <c r="AX78" t="s">
        <v>56</v>
      </c>
      <c r="AY78">
        <v>59.272993031131598</v>
      </c>
      <c r="AZ78" t="s">
        <v>98</v>
      </c>
    </row>
    <row r="79" spans="1:52" x14ac:dyDescent="0.3">
      <c r="B79" t="s">
        <v>67</v>
      </c>
      <c r="C79" t="s">
        <v>59</v>
      </c>
      <c r="D79" t="s">
        <v>63</v>
      </c>
      <c r="E79" t="s">
        <v>61</v>
      </c>
      <c r="F79">
        <v>7</v>
      </c>
      <c r="G79">
        <v>7</v>
      </c>
      <c r="H79">
        <v>0</v>
      </c>
      <c r="I79" t="s">
        <v>63</v>
      </c>
      <c r="J79">
        <v>1</v>
      </c>
      <c r="K79">
        <v>1.0307516000002499</v>
      </c>
      <c r="L79" t="s">
        <v>53</v>
      </c>
      <c r="M79">
        <v>0</v>
      </c>
      <c r="N79">
        <v>7</v>
      </c>
      <c r="O79">
        <v>7</v>
      </c>
      <c r="P79">
        <v>11</v>
      </c>
      <c r="Q79">
        <v>50.626254799999501</v>
      </c>
      <c r="Z79">
        <v>50.613160399999202</v>
      </c>
      <c r="AA79">
        <v>50.626254799999501</v>
      </c>
      <c r="AB79">
        <v>51.611994899999402</v>
      </c>
      <c r="AC79">
        <v>51.6157515999993</v>
      </c>
      <c r="AD79">
        <v>51.624363899999402</v>
      </c>
      <c r="AE79">
        <v>51.624363899999402</v>
      </c>
      <c r="AF79">
        <v>52.625246599999599</v>
      </c>
      <c r="AG79">
        <v>52.661748199999202</v>
      </c>
      <c r="AH79" t="s">
        <v>63</v>
      </c>
      <c r="AI79">
        <v>1</v>
      </c>
      <c r="AJ79">
        <v>1.0307516000002499</v>
      </c>
      <c r="AK79" t="s">
        <v>53</v>
      </c>
      <c r="AL79">
        <v>52.661831299999903</v>
      </c>
      <c r="AM79">
        <v>52.675261299999796</v>
      </c>
      <c r="AN79">
        <v>54.662231599999302</v>
      </c>
      <c r="AT79">
        <v>161196</v>
      </c>
      <c r="AU79">
        <v>1</v>
      </c>
      <c r="AV79" t="s">
        <v>97</v>
      </c>
      <c r="AW79" t="s">
        <v>55</v>
      </c>
      <c r="AX79" t="s">
        <v>56</v>
      </c>
      <c r="AY79">
        <v>59.272993031131598</v>
      </c>
      <c r="AZ79" t="s">
        <v>98</v>
      </c>
    </row>
    <row r="80" spans="1:52" x14ac:dyDescent="0.3">
      <c r="B80" t="s">
        <v>65</v>
      </c>
      <c r="C80" t="s">
        <v>59</v>
      </c>
      <c r="D80" t="s">
        <v>63</v>
      </c>
      <c r="E80" t="s">
        <v>61</v>
      </c>
      <c r="F80">
        <v>8</v>
      </c>
      <c r="G80">
        <v>8</v>
      </c>
      <c r="H80">
        <v>0</v>
      </c>
      <c r="I80" t="s">
        <v>63</v>
      </c>
      <c r="J80">
        <v>1</v>
      </c>
      <c r="K80">
        <v>1.89603559999977</v>
      </c>
      <c r="L80" t="s">
        <v>53</v>
      </c>
      <c r="M80">
        <v>0</v>
      </c>
      <c r="N80">
        <v>8</v>
      </c>
      <c r="O80">
        <v>8</v>
      </c>
      <c r="P80">
        <v>7</v>
      </c>
      <c r="Q80">
        <v>54.674203499999699</v>
      </c>
      <c r="Z80">
        <v>54.662418599999903</v>
      </c>
      <c r="AA80">
        <v>54.674203499999699</v>
      </c>
      <c r="AB80">
        <v>55.662131999999403</v>
      </c>
      <c r="AC80">
        <v>55.666012199999301</v>
      </c>
      <c r="AD80">
        <v>55.687880899999897</v>
      </c>
      <c r="AE80">
        <v>55.687880899999897</v>
      </c>
      <c r="AF80">
        <v>56.690066599999199</v>
      </c>
      <c r="AG80">
        <v>57.595104899999498</v>
      </c>
      <c r="AH80" t="s">
        <v>63</v>
      </c>
      <c r="AI80">
        <v>1</v>
      </c>
      <c r="AJ80">
        <v>1.89603559999977</v>
      </c>
      <c r="AK80" t="s">
        <v>53</v>
      </c>
      <c r="AL80">
        <v>57.595235899999302</v>
      </c>
      <c r="AM80">
        <v>57.606478299999203</v>
      </c>
      <c r="AN80">
        <v>59.608622400000002</v>
      </c>
      <c r="AP80">
        <v>55.687880899999897</v>
      </c>
      <c r="AT80">
        <v>161196</v>
      </c>
      <c r="AU80">
        <v>1</v>
      </c>
      <c r="AV80" t="s">
        <v>97</v>
      </c>
      <c r="AW80" t="s">
        <v>55</v>
      </c>
      <c r="AX80" t="s">
        <v>56</v>
      </c>
      <c r="AY80">
        <v>59.272993031131598</v>
      </c>
      <c r="AZ80" t="s">
        <v>98</v>
      </c>
    </row>
    <row r="81" spans="1:52" x14ac:dyDescent="0.3">
      <c r="B81" t="s">
        <v>68</v>
      </c>
      <c r="C81" t="s">
        <v>59</v>
      </c>
      <c r="D81" t="s">
        <v>60</v>
      </c>
      <c r="E81" t="s">
        <v>61</v>
      </c>
      <c r="F81">
        <v>9</v>
      </c>
      <c r="G81">
        <v>9</v>
      </c>
      <c r="H81">
        <v>0</v>
      </c>
      <c r="I81" t="s">
        <v>60</v>
      </c>
      <c r="J81">
        <v>1</v>
      </c>
      <c r="K81">
        <v>0.85173069999927897</v>
      </c>
      <c r="L81" t="s">
        <v>53</v>
      </c>
      <c r="M81">
        <v>0</v>
      </c>
      <c r="N81">
        <v>9</v>
      </c>
      <c r="O81">
        <v>9</v>
      </c>
      <c r="P81">
        <v>9</v>
      </c>
      <c r="Q81">
        <v>59.622046399999803</v>
      </c>
      <c r="Z81">
        <v>59.608812099999298</v>
      </c>
      <c r="AA81">
        <v>59.622046399999803</v>
      </c>
      <c r="AB81">
        <v>60.608128999999202</v>
      </c>
      <c r="AC81">
        <v>60.609884099999299</v>
      </c>
      <c r="AD81">
        <v>60.621523699999599</v>
      </c>
      <c r="AE81">
        <v>60.621523699999599</v>
      </c>
      <c r="AG81">
        <v>61.4762012999999</v>
      </c>
      <c r="AH81" t="s">
        <v>60</v>
      </c>
      <c r="AI81">
        <v>1</v>
      </c>
      <c r="AJ81">
        <v>0.85173069999927897</v>
      </c>
      <c r="AK81" t="s">
        <v>53</v>
      </c>
      <c r="AL81">
        <v>61.476295099999298</v>
      </c>
      <c r="AM81">
        <v>61.488002799999698</v>
      </c>
      <c r="AN81">
        <v>63.4921758999998</v>
      </c>
      <c r="AT81">
        <v>161196</v>
      </c>
      <c r="AU81">
        <v>1</v>
      </c>
      <c r="AV81" t="s">
        <v>97</v>
      </c>
      <c r="AW81" t="s">
        <v>55</v>
      </c>
      <c r="AX81" t="s">
        <v>56</v>
      </c>
      <c r="AY81">
        <v>59.272993031131598</v>
      </c>
      <c r="AZ81" t="s">
        <v>98</v>
      </c>
    </row>
    <row r="82" spans="1:52" x14ac:dyDescent="0.3">
      <c r="B82">
        <v>8</v>
      </c>
      <c r="C82" t="s">
        <v>62</v>
      </c>
      <c r="D82" t="s">
        <v>63</v>
      </c>
      <c r="E82" t="s">
        <v>64</v>
      </c>
      <c r="F82">
        <v>10</v>
      </c>
      <c r="G82">
        <v>10</v>
      </c>
      <c r="H82">
        <v>0</v>
      </c>
      <c r="I82" t="s">
        <v>63</v>
      </c>
      <c r="J82">
        <v>1</v>
      </c>
      <c r="K82">
        <v>3.1476725000002199</v>
      </c>
      <c r="L82" t="s">
        <v>53</v>
      </c>
      <c r="M82">
        <v>0</v>
      </c>
      <c r="N82">
        <v>10</v>
      </c>
      <c r="O82">
        <v>10</v>
      </c>
      <c r="P82">
        <v>16</v>
      </c>
      <c r="Q82">
        <v>63.5190380999993</v>
      </c>
      <c r="Z82">
        <v>63.495455299999698</v>
      </c>
      <c r="AA82">
        <v>63.5190380999993</v>
      </c>
      <c r="AB82">
        <v>64.491913999999198</v>
      </c>
      <c r="AC82">
        <v>64.497675299999997</v>
      </c>
      <c r="AD82">
        <v>64.517150599999695</v>
      </c>
      <c r="AE82">
        <v>64.517150599999695</v>
      </c>
      <c r="AF82">
        <v>65.519323799999199</v>
      </c>
      <c r="AG82">
        <v>67.673364399999599</v>
      </c>
      <c r="AH82" t="s">
        <v>63</v>
      </c>
      <c r="AI82">
        <v>1</v>
      </c>
      <c r="AJ82">
        <v>3.1476725000002199</v>
      </c>
      <c r="AK82" t="s">
        <v>53</v>
      </c>
      <c r="AL82">
        <v>67.673461799999998</v>
      </c>
      <c r="AM82">
        <v>67.685063999999301</v>
      </c>
      <c r="AN82">
        <v>69.671191800000003</v>
      </c>
      <c r="AO82">
        <v>69.684145599999198</v>
      </c>
      <c r="AT82">
        <v>161196</v>
      </c>
      <c r="AU82">
        <v>1</v>
      </c>
      <c r="AV82" t="s">
        <v>97</v>
      </c>
      <c r="AW82" t="s">
        <v>55</v>
      </c>
      <c r="AX82" t="s">
        <v>56</v>
      </c>
      <c r="AY82">
        <v>59.272993031131598</v>
      </c>
      <c r="AZ82" t="s">
        <v>98</v>
      </c>
    </row>
    <row r="83" spans="1:52" x14ac:dyDescent="0.3">
      <c r="B83" t="s">
        <v>69</v>
      </c>
      <c r="C83" t="s">
        <v>59</v>
      </c>
      <c r="D83" t="s">
        <v>60</v>
      </c>
      <c r="E83" t="s">
        <v>61</v>
      </c>
      <c r="F83">
        <v>11</v>
      </c>
      <c r="G83">
        <v>11</v>
      </c>
      <c r="H83">
        <v>0</v>
      </c>
      <c r="I83" t="s">
        <v>60</v>
      </c>
      <c r="J83">
        <v>1</v>
      </c>
      <c r="K83">
        <v>1.08811079999941</v>
      </c>
      <c r="L83" t="s">
        <v>53</v>
      </c>
      <c r="M83">
        <v>0</v>
      </c>
      <c r="N83">
        <v>11</v>
      </c>
      <c r="O83">
        <v>11</v>
      </c>
      <c r="P83">
        <v>17</v>
      </c>
      <c r="Q83">
        <v>69.684145599999198</v>
      </c>
      <c r="Z83">
        <v>69.673576899999702</v>
      </c>
      <c r="AA83">
        <v>69.684145599999198</v>
      </c>
      <c r="AB83">
        <v>70.671027299999807</v>
      </c>
      <c r="AC83">
        <v>70.675128399999195</v>
      </c>
      <c r="AD83">
        <v>70.682282299999301</v>
      </c>
      <c r="AE83">
        <v>70.682282299999301</v>
      </c>
      <c r="AF83">
        <v>71.683384099999699</v>
      </c>
      <c r="AG83">
        <v>71.788328499999807</v>
      </c>
      <c r="AH83" t="s">
        <v>60</v>
      </c>
      <c r="AI83">
        <v>1</v>
      </c>
      <c r="AJ83">
        <v>1.08811079999941</v>
      </c>
      <c r="AK83" t="s">
        <v>53</v>
      </c>
      <c r="AL83">
        <v>71.788489900000002</v>
      </c>
      <c r="AM83">
        <v>71.799787199999599</v>
      </c>
      <c r="AN83">
        <v>73.787266999999702</v>
      </c>
      <c r="AO83">
        <v>73.814522099999493</v>
      </c>
      <c r="AP83">
        <v>70.682282299999301</v>
      </c>
      <c r="AT83">
        <v>161196</v>
      </c>
      <c r="AU83">
        <v>1</v>
      </c>
      <c r="AV83" t="s">
        <v>97</v>
      </c>
      <c r="AW83" t="s">
        <v>55</v>
      </c>
      <c r="AX83" t="s">
        <v>56</v>
      </c>
      <c r="AY83">
        <v>59.272993031131598</v>
      </c>
      <c r="AZ83" t="s">
        <v>98</v>
      </c>
    </row>
    <row r="84" spans="1:52" x14ac:dyDescent="0.3">
      <c r="B84">
        <v>5</v>
      </c>
      <c r="C84" t="s">
        <v>62</v>
      </c>
      <c r="D84" t="s">
        <v>60</v>
      </c>
      <c r="E84" t="s">
        <v>64</v>
      </c>
      <c r="F84">
        <v>12</v>
      </c>
      <c r="G84">
        <v>12</v>
      </c>
      <c r="H84">
        <v>0</v>
      </c>
      <c r="I84" t="s">
        <v>63</v>
      </c>
      <c r="J84">
        <v>0</v>
      </c>
      <c r="K84">
        <v>1.0923072999994401</v>
      </c>
      <c r="L84" t="s">
        <v>53</v>
      </c>
      <c r="M84">
        <v>0</v>
      </c>
      <c r="N84">
        <v>12</v>
      </c>
      <c r="O84">
        <v>12</v>
      </c>
      <c r="P84">
        <v>10</v>
      </c>
      <c r="Q84">
        <v>73.814522099999493</v>
      </c>
      <c r="Z84">
        <v>73.792535399999906</v>
      </c>
      <c r="AA84">
        <v>73.814522099999493</v>
      </c>
      <c r="AB84">
        <v>74.801993600000003</v>
      </c>
      <c r="AC84">
        <v>74.805926899999506</v>
      </c>
      <c r="AD84">
        <v>74.813850399999794</v>
      </c>
      <c r="AE84">
        <v>74.813850399999794</v>
      </c>
      <c r="AF84">
        <v>75.814622499999999</v>
      </c>
      <c r="AG84">
        <v>75.922297099999895</v>
      </c>
      <c r="AH84" t="s">
        <v>63</v>
      </c>
      <c r="AI84">
        <v>0</v>
      </c>
      <c r="AJ84">
        <v>1.0923072999994401</v>
      </c>
      <c r="AK84" t="s">
        <v>53</v>
      </c>
      <c r="AL84">
        <v>75.924973699999995</v>
      </c>
      <c r="AM84">
        <v>75.946669099999696</v>
      </c>
      <c r="AN84">
        <v>77.933345999999801</v>
      </c>
      <c r="AT84">
        <v>161196</v>
      </c>
      <c r="AU84">
        <v>1</v>
      </c>
      <c r="AV84" t="s">
        <v>97</v>
      </c>
      <c r="AW84" t="s">
        <v>55</v>
      </c>
      <c r="AX84" t="s">
        <v>56</v>
      </c>
      <c r="AY84">
        <v>59.272993031131598</v>
      </c>
      <c r="AZ84" t="s">
        <v>98</v>
      </c>
    </row>
    <row r="85" spans="1:52" x14ac:dyDescent="0.3">
      <c r="B85" t="s">
        <v>66</v>
      </c>
      <c r="C85" t="s">
        <v>59</v>
      </c>
      <c r="D85" t="s">
        <v>63</v>
      </c>
      <c r="E85" t="s">
        <v>61</v>
      </c>
      <c r="F85">
        <v>13</v>
      </c>
      <c r="G85">
        <v>13</v>
      </c>
      <c r="H85">
        <v>0</v>
      </c>
      <c r="I85" t="s">
        <v>63</v>
      </c>
      <c r="J85">
        <v>1</v>
      </c>
      <c r="K85">
        <v>1.3037809999996099</v>
      </c>
      <c r="L85" t="s">
        <v>53</v>
      </c>
      <c r="M85">
        <v>0</v>
      </c>
      <c r="N85">
        <v>13</v>
      </c>
      <c r="O85">
        <v>13</v>
      </c>
      <c r="P85">
        <v>19</v>
      </c>
      <c r="Q85">
        <v>77.947007899999306</v>
      </c>
      <c r="Z85">
        <v>77.935492999999894</v>
      </c>
      <c r="AA85">
        <v>77.947007899999306</v>
      </c>
      <c r="AB85">
        <v>78.934297599999795</v>
      </c>
      <c r="AC85">
        <v>78.938628499999993</v>
      </c>
      <c r="AD85">
        <v>78.960840799999403</v>
      </c>
      <c r="AE85">
        <v>78.960840799999403</v>
      </c>
      <c r="AF85">
        <v>79.962814199999201</v>
      </c>
      <c r="AG85">
        <v>80.267847999999503</v>
      </c>
      <c r="AH85" t="s">
        <v>63</v>
      </c>
      <c r="AI85">
        <v>1</v>
      </c>
      <c r="AJ85">
        <v>1.3037809999996099</v>
      </c>
      <c r="AK85" t="s">
        <v>53</v>
      </c>
      <c r="AL85">
        <v>80.2703068</v>
      </c>
      <c r="AM85">
        <v>80.294829299999904</v>
      </c>
      <c r="AN85">
        <v>82.282934099999693</v>
      </c>
      <c r="AT85">
        <v>161196</v>
      </c>
      <c r="AU85">
        <v>1</v>
      </c>
      <c r="AV85" t="s">
        <v>97</v>
      </c>
      <c r="AW85" t="s">
        <v>55</v>
      </c>
      <c r="AX85" t="s">
        <v>56</v>
      </c>
      <c r="AY85">
        <v>59.272993031131598</v>
      </c>
      <c r="AZ85" t="s">
        <v>98</v>
      </c>
    </row>
    <row r="86" spans="1:52" x14ac:dyDescent="0.3">
      <c r="B86">
        <v>0</v>
      </c>
      <c r="C86" t="s">
        <v>62</v>
      </c>
      <c r="D86" t="s">
        <v>63</v>
      </c>
      <c r="E86" t="s">
        <v>64</v>
      </c>
      <c r="F86">
        <v>14</v>
      </c>
      <c r="G86">
        <v>14</v>
      </c>
      <c r="H86">
        <v>0</v>
      </c>
      <c r="I86" t="s">
        <v>60</v>
      </c>
      <c r="J86">
        <v>0</v>
      </c>
      <c r="K86">
        <v>1.35444240000015</v>
      </c>
      <c r="L86" t="s">
        <v>53</v>
      </c>
      <c r="M86">
        <v>0</v>
      </c>
      <c r="N86">
        <v>14</v>
      </c>
      <c r="O86">
        <v>14</v>
      </c>
      <c r="P86">
        <v>0</v>
      </c>
      <c r="Q86">
        <v>82.310415599999899</v>
      </c>
      <c r="Z86">
        <v>82.286117499999804</v>
      </c>
      <c r="AA86">
        <v>82.310415599999899</v>
      </c>
      <c r="AB86">
        <v>83.283038300000001</v>
      </c>
      <c r="AC86">
        <v>83.2888272</v>
      </c>
      <c r="AD86">
        <v>83.308747799999693</v>
      </c>
      <c r="AE86">
        <v>83.308747799999693</v>
      </c>
      <c r="AF86">
        <v>84.326319499999897</v>
      </c>
      <c r="AG86">
        <v>84.666585199999602</v>
      </c>
      <c r="AH86" t="s">
        <v>60</v>
      </c>
      <c r="AI86">
        <v>0</v>
      </c>
      <c r="AJ86">
        <v>1.35444240000015</v>
      </c>
      <c r="AK86" t="s">
        <v>53</v>
      </c>
      <c r="AL86">
        <v>84.669704399999304</v>
      </c>
      <c r="AM86">
        <v>84.6928060999998</v>
      </c>
      <c r="AN86">
        <v>86.682037699999398</v>
      </c>
      <c r="AT86">
        <v>161196</v>
      </c>
      <c r="AU86">
        <v>1</v>
      </c>
      <c r="AV86" t="s">
        <v>97</v>
      </c>
      <c r="AW86" t="s">
        <v>55</v>
      </c>
      <c r="AX86" t="s">
        <v>56</v>
      </c>
      <c r="AY86">
        <v>59.272993031131598</v>
      </c>
      <c r="AZ86" t="s">
        <v>98</v>
      </c>
    </row>
    <row r="87" spans="1:52" x14ac:dyDescent="0.3">
      <c r="B87">
        <v>2</v>
      </c>
      <c r="C87" t="s">
        <v>62</v>
      </c>
      <c r="D87" t="s">
        <v>63</v>
      </c>
      <c r="E87" t="s">
        <v>64</v>
      </c>
      <c r="F87">
        <v>15</v>
      </c>
      <c r="G87">
        <v>15</v>
      </c>
      <c r="H87">
        <v>0</v>
      </c>
      <c r="I87" t="s">
        <v>63</v>
      </c>
      <c r="J87">
        <v>1</v>
      </c>
      <c r="K87">
        <v>1.69855030000053</v>
      </c>
      <c r="L87" t="s">
        <v>53</v>
      </c>
      <c r="M87">
        <v>0</v>
      </c>
      <c r="N87">
        <v>15</v>
      </c>
      <c r="O87">
        <v>15</v>
      </c>
      <c r="P87">
        <v>4</v>
      </c>
      <c r="Q87">
        <v>86.693446999999594</v>
      </c>
      <c r="Z87">
        <v>86.682288599999893</v>
      </c>
      <c r="AA87">
        <v>86.693446999999594</v>
      </c>
      <c r="AB87">
        <v>87.679401599999395</v>
      </c>
      <c r="AC87">
        <v>87.683649799999301</v>
      </c>
      <c r="AD87">
        <v>87.706629399999599</v>
      </c>
      <c r="AE87">
        <v>87.706629399999599</v>
      </c>
      <c r="AF87">
        <v>88.708787900000004</v>
      </c>
      <c r="AG87">
        <v>89.414415099999999</v>
      </c>
      <c r="AH87" t="s">
        <v>63</v>
      </c>
      <c r="AI87">
        <v>1</v>
      </c>
      <c r="AJ87">
        <v>1.69855030000053</v>
      </c>
      <c r="AK87" t="s">
        <v>53</v>
      </c>
      <c r="AL87">
        <v>89.417638799999594</v>
      </c>
      <c r="AM87">
        <v>89.440562499999899</v>
      </c>
      <c r="AN87">
        <v>91.427720399999998</v>
      </c>
      <c r="AT87">
        <v>161196</v>
      </c>
      <c r="AU87">
        <v>1</v>
      </c>
      <c r="AV87" t="s">
        <v>97</v>
      </c>
      <c r="AW87" t="s">
        <v>55</v>
      </c>
      <c r="AX87" t="s">
        <v>56</v>
      </c>
      <c r="AY87">
        <v>59.272993031131598</v>
      </c>
      <c r="AZ87" t="s">
        <v>98</v>
      </c>
    </row>
    <row r="88" spans="1:52" x14ac:dyDescent="0.3">
      <c r="B88">
        <v>6</v>
      </c>
      <c r="C88" t="s">
        <v>62</v>
      </c>
      <c r="D88" t="s">
        <v>63</v>
      </c>
      <c r="E88" t="s">
        <v>64</v>
      </c>
      <c r="F88">
        <v>16</v>
      </c>
      <c r="G88">
        <v>16</v>
      </c>
      <c r="H88">
        <v>0</v>
      </c>
      <c r="I88" t="s">
        <v>63</v>
      </c>
      <c r="J88">
        <v>1</v>
      </c>
      <c r="K88">
        <v>0.94449780000013495</v>
      </c>
      <c r="L88" t="s">
        <v>53</v>
      </c>
      <c r="M88">
        <v>0</v>
      </c>
      <c r="N88">
        <v>16</v>
      </c>
      <c r="O88">
        <v>16</v>
      </c>
      <c r="P88">
        <v>12</v>
      </c>
      <c r="Q88">
        <v>91.440973499999899</v>
      </c>
      <c r="Z88">
        <v>91.427886599999496</v>
      </c>
      <c r="AA88">
        <v>91.440973499999899</v>
      </c>
      <c r="AB88">
        <v>92.428950299999997</v>
      </c>
      <c r="AC88">
        <v>92.433769199999901</v>
      </c>
      <c r="AD88">
        <v>92.454514099999798</v>
      </c>
      <c r="AE88">
        <v>92.454514099999798</v>
      </c>
      <c r="AG88">
        <v>93.412102199999893</v>
      </c>
      <c r="AH88" t="s">
        <v>63</v>
      </c>
      <c r="AI88">
        <v>1</v>
      </c>
      <c r="AJ88">
        <v>0.94449780000013495</v>
      </c>
      <c r="AK88" t="s">
        <v>53</v>
      </c>
      <c r="AL88">
        <v>93.412202999999806</v>
      </c>
      <c r="AM88">
        <v>93.423441299999396</v>
      </c>
      <c r="AN88">
        <v>95.410006799999707</v>
      </c>
      <c r="AO88">
        <v>95.422373499999594</v>
      </c>
      <c r="AT88">
        <v>161196</v>
      </c>
      <c r="AU88">
        <v>1</v>
      </c>
      <c r="AV88" t="s">
        <v>97</v>
      </c>
      <c r="AW88" t="s">
        <v>55</v>
      </c>
      <c r="AX88" t="s">
        <v>56</v>
      </c>
      <c r="AY88">
        <v>59.272993031131598</v>
      </c>
      <c r="AZ88" t="s">
        <v>98</v>
      </c>
    </row>
    <row r="89" spans="1:52" x14ac:dyDescent="0.3">
      <c r="B89">
        <v>3</v>
      </c>
      <c r="C89" t="s">
        <v>62</v>
      </c>
      <c r="D89" t="s">
        <v>60</v>
      </c>
      <c r="E89" t="s">
        <v>64</v>
      </c>
      <c r="F89">
        <v>17</v>
      </c>
      <c r="G89">
        <v>17</v>
      </c>
      <c r="H89">
        <v>0</v>
      </c>
      <c r="I89" t="s">
        <v>60</v>
      </c>
      <c r="J89">
        <v>1</v>
      </c>
      <c r="K89">
        <v>0.76607830000011701</v>
      </c>
      <c r="L89" t="s">
        <v>53</v>
      </c>
      <c r="M89">
        <v>0</v>
      </c>
      <c r="N89">
        <v>17</v>
      </c>
      <c r="O89">
        <v>17</v>
      </c>
      <c r="P89">
        <v>6</v>
      </c>
      <c r="Q89">
        <v>95.422373499999594</v>
      </c>
      <c r="Z89">
        <v>95.410161999999204</v>
      </c>
      <c r="AA89">
        <v>95.422373499999594</v>
      </c>
      <c r="AB89">
        <v>96.410066200000003</v>
      </c>
      <c r="AC89">
        <v>96.414013799999296</v>
      </c>
      <c r="AD89">
        <v>96.436140400000099</v>
      </c>
      <c r="AE89">
        <v>96.436140400000099</v>
      </c>
      <c r="AG89">
        <v>97.209043299999394</v>
      </c>
      <c r="AH89" t="s">
        <v>60</v>
      </c>
      <c r="AI89">
        <v>1</v>
      </c>
      <c r="AJ89">
        <v>0.76607830000011701</v>
      </c>
      <c r="AK89" t="s">
        <v>53</v>
      </c>
      <c r="AL89">
        <v>97.209125699999205</v>
      </c>
      <c r="AM89">
        <v>97.221761400000105</v>
      </c>
      <c r="AN89">
        <v>99.224604299999498</v>
      </c>
      <c r="AP89">
        <v>96.436140400000099</v>
      </c>
      <c r="AT89">
        <v>161196</v>
      </c>
      <c r="AU89">
        <v>1</v>
      </c>
      <c r="AV89" t="s">
        <v>97</v>
      </c>
      <c r="AW89" t="s">
        <v>55</v>
      </c>
      <c r="AX89" t="s">
        <v>56</v>
      </c>
      <c r="AY89">
        <v>59.272993031131598</v>
      </c>
      <c r="AZ89" t="s">
        <v>98</v>
      </c>
    </row>
    <row r="90" spans="1:52" x14ac:dyDescent="0.3">
      <c r="B90">
        <v>4</v>
      </c>
      <c r="C90" t="s">
        <v>62</v>
      </c>
      <c r="D90" t="s">
        <v>63</v>
      </c>
      <c r="E90" t="s">
        <v>64</v>
      </c>
      <c r="F90">
        <v>18</v>
      </c>
      <c r="G90">
        <v>18</v>
      </c>
      <c r="H90">
        <v>0</v>
      </c>
      <c r="I90" t="s">
        <v>63</v>
      </c>
      <c r="J90">
        <v>1</v>
      </c>
      <c r="K90">
        <v>1.2487750999998699</v>
      </c>
      <c r="L90" t="s">
        <v>53</v>
      </c>
      <c r="M90">
        <v>0</v>
      </c>
      <c r="N90">
        <v>18</v>
      </c>
      <c r="O90">
        <v>18</v>
      </c>
      <c r="P90">
        <v>8</v>
      </c>
      <c r="Q90">
        <v>99.2374305999992</v>
      </c>
      <c r="Z90">
        <v>99.224813699999601</v>
      </c>
      <c r="AA90">
        <v>99.2374305999992</v>
      </c>
      <c r="AB90">
        <v>100.223862099999</v>
      </c>
      <c r="AC90">
        <v>100.22844579999899</v>
      </c>
      <c r="AD90">
        <v>100.251162699999</v>
      </c>
      <c r="AE90">
        <v>100.251162699999</v>
      </c>
      <c r="AF90">
        <v>101.25325609999901</v>
      </c>
      <c r="AG90">
        <v>101.507464799999</v>
      </c>
      <c r="AH90" t="s">
        <v>63</v>
      </c>
      <c r="AI90">
        <v>1</v>
      </c>
      <c r="AJ90">
        <v>1.2487750999998699</v>
      </c>
      <c r="AK90" t="s">
        <v>53</v>
      </c>
      <c r="AL90">
        <v>101.50756209999901</v>
      </c>
      <c r="AM90">
        <v>101.5198891</v>
      </c>
      <c r="AN90">
        <v>103.522533499999</v>
      </c>
      <c r="AT90">
        <v>161196</v>
      </c>
      <c r="AU90">
        <v>1</v>
      </c>
      <c r="AV90" t="s">
        <v>97</v>
      </c>
      <c r="AW90" t="s">
        <v>55</v>
      </c>
      <c r="AX90" t="s">
        <v>56</v>
      </c>
      <c r="AY90">
        <v>59.272993031131598</v>
      </c>
      <c r="AZ90" t="s">
        <v>98</v>
      </c>
    </row>
    <row r="91" spans="1:52" x14ac:dyDescent="0.3">
      <c r="B91" t="s">
        <v>58</v>
      </c>
      <c r="C91" t="s">
        <v>59</v>
      </c>
      <c r="D91" t="s">
        <v>60</v>
      </c>
      <c r="E91" t="s">
        <v>61</v>
      </c>
      <c r="F91">
        <v>19</v>
      </c>
      <c r="G91">
        <v>19</v>
      </c>
      <c r="H91">
        <v>0</v>
      </c>
      <c r="I91" t="s">
        <v>60</v>
      </c>
      <c r="J91">
        <v>1</v>
      </c>
      <c r="K91">
        <v>1.09373909999976</v>
      </c>
      <c r="L91" t="s">
        <v>53</v>
      </c>
      <c r="M91">
        <v>0</v>
      </c>
      <c r="N91">
        <v>19</v>
      </c>
      <c r="O91">
        <v>19</v>
      </c>
      <c r="P91">
        <v>5</v>
      </c>
      <c r="Q91">
        <v>103.535470599999</v>
      </c>
      <c r="Z91">
        <v>103.525026799999</v>
      </c>
      <c r="AA91">
        <v>103.535470599999</v>
      </c>
      <c r="AB91">
        <v>104.52177149999901</v>
      </c>
      <c r="AC91">
        <v>104.52565759999899</v>
      </c>
      <c r="AD91">
        <v>104.5335353</v>
      </c>
      <c r="AE91">
        <v>104.5335353</v>
      </c>
      <c r="AF91">
        <v>105.534433999999</v>
      </c>
      <c r="AG91">
        <v>105.63933919999999</v>
      </c>
      <c r="AH91" t="s">
        <v>60</v>
      </c>
      <c r="AI91">
        <v>1</v>
      </c>
      <c r="AJ91">
        <v>1.09373909999976</v>
      </c>
      <c r="AK91" t="s">
        <v>53</v>
      </c>
      <c r="AL91">
        <v>105.63944509999899</v>
      </c>
      <c r="AM91">
        <v>105.651552499999</v>
      </c>
      <c r="AN91">
        <v>107.653917699999</v>
      </c>
      <c r="AT91">
        <v>161196</v>
      </c>
      <c r="AU91">
        <v>1</v>
      </c>
      <c r="AV91" t="s">
        <v>97</v>
      </c>
      <c r="AW91" t="s">
        <v>55</v>
      </c>
      <c r="AX91" t="s">
        <v>56</v>
      </c>
      <c r="AY91">
        <v>59.272993031131598</v>
      </c>
      <c r="AZ91" t="s">
        <v>98</v>
      </c>
    </row>
    <row r="92" spans="1:52" x14ac:dyDescent="0.3">
      <c r="AQ92">
        <v>107.65402839999901</v>
      </c>
      <c r="AR92">
        <v>107.667130399999</v>
      </c>
      <c r="AS92">
        <v>108.65315229999899</v>
      </c>
      <c r="AT92">
        <v>161196</v>
      </c>
      <c r="AU92">
        <v>1</v>
      </c>
      <c r="AV92" t="s">
        <v>97</v>
      </c>
      <c r="AW92" t="s">
        <v>55</v>
      </c>
      <c r="AX92" t="s">
        <v>56</v>
      </c>
      <c r="AY92">
        <v>59.272993031131598</v>
      </c>
      <c r="AZ92" t="s">
        <v>98</v>
      </c>
    </row>
    <row r="93" spans="1:52" x14ac:dyDescent="0.3">
      <c r="A93" s="1" t="s">
        <v>87</v>
      </c>
      <c r="B93" t="s">
        <v>0</v>
      </c>
      <c r="C93" t="s">
        <v>1</v>
      </c>
      <c r="D93" t="s">
        <v>2</v>
      </c>
      <c r="E93" t="s">
        <v>3</v>
      </c>
      <c r="F93" t="s">
        <v>4</v>
      </c>
      <c r="G93" t="s">
        <v>5</v>
      </c>
      <c r="H93" t="s">
        <v>6</v>
      </c>
      <c r="I93" t="s">
        <v>7</v>
      </c>
      <c r="J93" t="s">
        <v>8</v>
      </c>
      <c r="K93" t="s">
        <v>9</v>
      </c>
      <c r="L93" t="s">
        <v>10</v>
      </c>
      <c r="M93" t="s">
        <v>11</v>
      </c>
      <c r="N93" t="s">
        <v>12</v>
      </c>
      <c r="O93" t="s">
        <v>13</v>
      </c>
      <c r="P93" t="s">
        <v>14</v>
      </c>
      <c r="Q93" t="s">
        <v>15</v>
      </c>
      <c r="R93" t="s">
        <v>16</v>
      </c>
      <c r="S93" t="s">
        <v>17</v>
      </c>
      <c r="T93" t="s">
        <v>18</v>
      </c>
      <c r="U93" t="s">
        <v>19</v>
      </c>
      <c r="V93" t="s">
        <v>20</v>
      </c>
      <c r="W93" t="s">
        <v>21</v>
      </c>
      <c r="X93" t="s">
        <v>22</v>
      </c>
      <c r="Y93" t="s">
        <v>23</v>
      </c>
      <c r="Z93" t="s">
        <v>24</v>
      </c>
      <c r="AA93" t="s">
        <v>25</v>
      </c>
      <c r="AB93" t="s">
        <v>26</v>
      </c>
      <c r="AC93" t="s">
        <v>27</v>
      </c>
      <c r="AD93" t="s">
        <v>28</v>
      </c>
      <c r="AE93" t="s">
        <v>29</v>
      </c>
      <c r="AF93" t="s">
        <v>30</v>
      </c>
      <c r="AG93" t="s">
        <v>31</v>
      </c>
      <c r="AH93" t="s">
        <v>32</v>
      </c>
      <c r="AI93" t="s">
        <v>33</v>
      </c>
      <c r="AJ93" t="s">
        <v>34</v>
      </c>
      <c r="AK93" t="s">
        <v>35</v>
      </c>
      <c r="AL93" t="s">
        <v>36</v>
      </c>
      <c r="AM93" t="s">
        <v>37</v>
      </c>
      <c r="AN93" t="s">
        <v>38</v>
      </c>
      <c r="AO93" t="s">
        <v>41</v>
      </c>
      <c r="AP93" t="s">
        <v>42</v>
      </c>
      <c r="AQ93" t="s">
        <v>44</v>
      </c>
      <c r="AR93" t="s">
        <v>45</v>
      </c>
      <c r="AS93" t="s">
        <v>46</v>
      </c>
      <c r="AT93" t="s">
        <v>47</v>
      </c>
      <c r="AU93" t="s">
        <v>48</v>
      </c>
      <c r="AV93" t="s">
        <v>49</v>
      </c>
      <c r="AW93" t="s">
        <v>50</v>
      </c>
      <c r="AX93" t="s">
        <v>51</v>
      </c>
    </row>
    <row r="94" spans="1:52" x14ac:dyDescent="0.3">
      <c r="S94">
        <v>3.6056700000699403E-2</v>
      </c>
      <c r="T94">
        <v>5.89212000004408E-2</v>
      </c>
      <c r="U94">
        <v>5.89212000004408E-2</v>
      </c>
      <c r="V94">
        <v>55.029342400000097</v>
      </c>
      <c r="W94" t="s">
        <v>52</v>
      </c>
      <c r="X94">
        <v>54.958676900000597</v>
      </c>
      <c r="Y94" t="s">
        <v>53</v>
      </c>
      <c r="AR94">
        <v>490094</v>
      </c>
      <c r="AS94">
        <v>1</v>
      </c>
      <c r="AT94" t="s">
        <v>99</v>
      </c>
      <c r="AU94" t="s">
        <v>55</v>
      </c>
      <c r="AV94" t="s">
        <v>56</v>
      </c>
      <c r="AW94" t="s">
        <v>53</v>
      </c>
      <c r="AX94" t="s">
        <v>100</v>
      </c>
    </row>
    <row r="95" spans="1:52" x14ac:dyDescent="0.3">
      <c r="B95">
        <v>0</v>
      </c>
      <c r="C95" t="s">
        <v>62</v>
      </c>
      <c r="D95" t="s">
        <v>63</v>
      </c>
      <c r="E95" t="s">
        <v>64</v>
      </c>
      <c r="F95">
        <v>0</v>
      </c>
      <c r="G95">
        <v>0</v>
      </c>
      <c r="H95">
        <v>0</v>
      </c>
      <c r="I95" t="s">
        <v>60</v>
      </c>
      <c r="J95">
        <v>0</v>
      </c>
      <c r="K95">
        <v>1.4415353999993299</v>
      </c>
      <c r="L95" t="s">
        <v>53</v>
      </c>
      <c r="M95">
        <v>0</v>
      </c>
      <c r="N95">
        <v>0</v>
      </c>
      <c r="O95">
        <v>0</v>
      </c>
      <c r="P95">
        <v>0</v>
      </c>
      <c r="Q95">
        <v>55.079847599999901</v>
      </c>
      <c r="Z95">
        <v>55.052249400000598</v>
      </c>
      <c r="AA95">
        <v>55.079847599999901</v>
      </c>
      <c r="AB95">
        <v>56.035434600000301</v>
      </c>
      <c r="AC95">
        <v>56.0437177000003</v>
      </c>
      <c r="AD95">
        <v>56.061161000000503</v>
      </c>
      <c r="AE95">
        <v>56.061161000000503</v>
      </c>
      <c r="AF95">
        <v>57.079684400000502</v>
      </c>
      <c r="AG95">
        <v>57.5344891000004</v>
      </c>
      <c r="AH95" t="s">
        <v>60</v>
      </c>
      <c r="AI95">
        <v>0</v>
      </c>
      <c r="AJ95">
        <v>1.4415353999993299</v>
      </c>
      <c r="AK95" t="s">
        <v>53</v>
      </c>
      <c r="AL95">
        <v>57.543893200000603</v>
      </c>
      <c r="AM95">
        <v>57.559777899999901</v>
      </c>
      <c r="AN95">
        <v>59.567321100000299</v>
      </c>
      <c r="AR95">
        <v>490094</v>
      </c>
      <c r="AS95">
        <v>1</v>
      </c>
      <c r="AT95" t="s">
        <v>99</v>
      </c>
      <c r="AU95" t="s">
        <v>55</v>
      </c>
      <c r="AV95" t="s">
        <v>56</v>
      </c>
      <c r="AW95" t="s">
        <v>53</v>
      </c>
      <c r="AX95" t="s">
        <v>100</v>
      </c>
    </row>
    <row r="96" spans="1:52" x14ac:dyDescent="0.3">
      <c r="B96">
        <v>5</v>
      </c>
      <c r="C96" t="s">
        <v>62</v>
      </c>
      <c r="D96" t="s">
        <v>60</v>
      </c>
      <c r="E96" t="s">
        <v>64</v>
      </c>
      <c r="F96">
        <v>1</v>
      </c>
      <c r="G96">
        <v>1</v>
      </c>
      <c r="H96">
        <v>0</v>
      </c>
      <c r="I96" t="s">
        <v>63</v>
      </c>
      <c r="J96">
        <v>0</v>
      </c>
      <c r="K96">
        <v>1.4329539999998799</v>
      </c>
      <c r="L96" t="s">
        <v>53</v>
      </c>
      <c r="M96">
        <v>0</v>
      </c>
      <c r="N96">
        <v>1</v>
      </c>
      <c r="O96">
        <v>1</v>
      </c>
      <c r="P96">
        <v>10</v>
      </c>
      <c r="Q96">
        <v>59.5936959</v>
      </c>
      <c r="Z96">
        <v>59.567886700000599</v>
      </c>
      <c r="AA96">
        <v>59.5936959</v>
      </c>
      <c r="AB96">
        <v>60.550000099999998</v>
      </c>
      <c r="AC96">
        <v>60.557633799999998</v>
      </c>
      <c r="AD96">
        <v>60.575686200000703</v>
      </c>
      <c r="AE96">
        <v>60.575686200000703</v>
      </c>
      <c r="AF96">
        <v>61.577465600000302</v>
      </c>
      <c r="AG96">
        <v>62.034362199999997</v>
      </c>
      <c r="AH96" t="s">
        <v>63</v>
      </c>
      <c r="AI96">
        <v>0</v>
      </c>
      <c r="AJ96">
        <v>1.4329539999998799</v>
      </c>
      <c r="AK96" t="s">
        <v>53</v>
      </c>
      <c r="AL96">
        <v>62.034514600000797</v>
      </c>
      <c r="AM96">
        <v>62.059092800000101</v>
      </c>
      <c r="AN96">
        <v>64.050311900000395</v>
      </c>
      <c r="AR96">
        <v>490094</v>
      </c>
      <c r="AS96">
        <v>1</v>
      </c>
      <c r="AT96" t="s">
        <v>99</v>
      </c>
      <c r="AU96" t="s">
        <v>55</v>
      </c>
      <c r="AV96" t="s">
        <v>56</v>
      </c>
      <c r="AW96" t="s">
        <v>53</v>
      </c>
      <c r="AX96" t="s">
        <v>100</v>
      </c>
    </row>
    <row r="97" spans="2:50" x14ac:dyDescent="0.3">
      <c r="B97">
        <v>4</v>
      </c>
      <c r="C97" t="s">
        <v>62</v>
      </c>
      <c r="D97" t="s">
        <v>63</v>
      </c>
      <c r="E97" t="s">
        <v>64</v>
      </c>
      <c r="F97">
        <v>2</v>
      </c>
      <c r="G97">
        <v>2</v>
      </c>
      <c r="H97">
        <v>0</v>
      </c>
      <c r="I97" t="s">
        <v>60</v>
      </c>
      <c r="J97">
        <v>0</v>
      </c>
      <c r="K97">
        <v>1.84102359999997</v>
      </c>
      <c r="L97" t="s">
        <v>53</v>
      </c>
      <c r="M97">
        <v>0</v>
      </c>
      <c r="N97">
        <v>2</v>
      </c>
      <c r="O97">
        <v>2</v>
      </c>
      <c r="P97">
        <v>8</v>
      </c>
      <c r="Q97">
        <v>64.074996900000698</v>
      </c>
      <c r="Z97">
        <v>64.050693000000095</v>
      </c>
      <c r="AA97">
        <v>64.074996900000698</v>
      </c>
      <c r="AB97">
        <v>65.064189500000793</v>
      </c>
      <c r="AC97">
        <v>65.073168800000502</v>
      </c>
      <c r="AD97">
        <v>65.089572200000404</v>
      </c>
      <c r="AE97">
        <v>65.089572200000404</v>
      </c>
      <c r="AF97">
        <v>66.107276900000201</v>
      </c>
      <c r="AG97">
        <v>66.964916100000593</v>
      </c>
      <c r="AH97" t="s">
        <v>60</v>
      </c>
      <c r="AI97">
        <v>0</v>
      </c>
      <c r="AJ97">
        <v>1.84102359999997</v>
      </c>
      <c r="AK97" t="s">
        <v>53</v>
      </c>
      <c r="AL97">
        <v>66.965088200000494</v>
      </c>
      <c r="AM97">
        <v>66.990119200000606</v>
      </c>
      <c r="AN97">
        <v>68.966122300000194</v>
      </c>
      <c r="AR97">
        <v>490094</v>
      </c>
      <c r="AS97">
        <v>1</v>
      </c>
      <c r="AT97" t="s">
        <v>99</v>
      </c>
      <c r="AU97" t="s">
        <v>55</v>
      </c>
      <c r="AV97" t="s">
        <v>56</v>
      </c>
      <c r="AW97" t="s">
        <v>53</v>
      </c>
      <c r="AX97" t="s">
        <v>100</v>
      </c>
    </row>
    <row r="98" spans="2:50" x14ac:dyDescent="0.3">
      <c r="B98">
        <v>1</v>
      </c>
      <c r="C98" t="s">
        <v>62</v>
      </c>
      <c r="D98" t="s">
        <v>60</v>
      </c>
      <c r="E98" t="s">
        <v>64</v>
      </c>
      <c r="F98">
        <v>3</v>
      </c>
      <c r="G98">
        <v>3</v>
      </c>
      <c r="H98">
        <v>0</v>
      </c>
      <c r="I98" t="s">
        <v>63</v>
      </c>
      <c r="J98">
        <v>0</v>
      </c>
      <c r="K98">
        <v>1.1418450000000999</v>
      </c>
      <c r="L98" t="s">
        <v>53</v>
      </c>
      <c r="M98">
        <v>0</v>
      </c>
      <c r="N98">
        <v>3</v>
      </c>
      <c r="O98">
        <v>3</v>
      </c>
      <c r="P98">
        <v>2</v>
      </c>
      <c r="Q98">
        <v>68.989843600000299</v>
      </c>
      <c r="Z98">
        <v>68.966602899999998</v>
      </c>
      <c r="AA98">
        <v>68.989843600000299</v>
      </c>
      <c r="AB98">
        <v>69.965643100000307</v>
      </c>
      <c r="AC98">
        <v>69.973638500000504</v>
      </c>
      <c r="AD98">
        <v>69.987180500000207</v>
      </c>
      <c r="AE98">
        <v>69.987180500000207</v>
      </c>
      <c r="AF98">
        <v>71.004989900000496</v>
      </c>
      <c r="AG98">
        <v>71.162054400000599</v>
      </c>
      <c r="AH98" t="s">
        <v>63</v>
      </c>
      <c r="AI98">
        <v>0</v>
      </c>
      <c r="AJ98">
        <v>1.1418450000000999</v>
      </c>
      <c r="AK98" t="s">
        <v>53</v>
      </c>
      <c r="AL98">
        <v>71.162200200000299</v>
      </c>
      <c r="AM98">
        <v>71.173012300000593</v>
      </c>
      <c r="AN98">
        <v>73.178201000000598</v>
      </c>
      <c r="AR98">
        <v>490094</v>
      </c>
      <c r="AS98">
        <v>1</v>
      </c>
      <c r="AT98" t="s">
        <v>99</v>
      </c>
      <c r="AU98" t="s">
        <v>55</v>
      </c>
      <c r="AV98" t="s">
        <v>56</v>
      </c>
      <c r="AW98" t="s">
        <v>53</v>
      </c>
      <c r="AX98" t="s">
        <v>100</v>
      </c>
    </row>
    <row r="99" spans="2:50" x14ac:dyDescent="0.3">
      <c r="B99">
        <v>7</v>
      </c>
      <c r="C99" t="s">
        <v>62</v>
      </c>
      <c r="D99" t="s">
        <v>60</v>
      </c>
      <c r="E99" t="s">
        <v>64</v>
      </c>
      <c r="F99">
        <v>4</v>
      </c>
      <c r="G99">
        <v>4</v>
      </c>
      <c r="H99">
        <v>0</v>
      </c>
      <c r="I99" t="s">
        <v>63</v>
      </c>
      <c r="J99">
        <v>0</v>
      </c>
      <c r="K99">
        <v>1.2594023999999899</v>
      </c>
      <c r="L99" t="s">
        <v>53</v>
      </c>
      <c r="M99">
        <v>0</v>
      </c>
      <c r="N99">
        <v>4</v>
      </c>
      <c r="O99">
        <v>4</v>
      </c>
      <c r="P99">
        <v>14</v>
      </c>
      <c r="Q99">
        <v>73.2040772</v>
      </c>
      <c r="Z99">
        <v>73.178659300000604</v>
      </c>
      <c r="AA99">
        <v>73.2040772</v>
      </c>
      <c r="AB99">
        <v>74.194517400000194</v>
      </c>
      <c r="AC99">
        <v>74.204023900000706</v>
      </c>
      <c r="AD99">
        <v>74.219265600000597</v>
      </c>
      <c r="AE99">
        <v>74.219265600000597</v>
      </c>
      <c r="AF99">
        <v>75.253129200000302</v>
      </c>
      <c r="AG99">
        <v>75.497617100000696</v>
      </c>
      <c r="AH99" t="s">
        <v>63</v>
      </c>
      <c r="AI99">
        <v>0</v>
      </c>
      <c r="AJ99">
        <v>1.2594023999999899</v>
      </c>
      <c r="AK99" t="s">
        <v>53</v>
      </c>
      <c r="AL99">
        <v>75.497831100000397</v>
      </c>
      <c r="AM99">
        <v>75.519647500000204</v>
      </c>
      <c r="AN99">
        <v>77.509253400000404</v>
      </c>
      <c r="AR99">
        <v>490094</v>
      </c>
      <c r="AS99">
        <v>1</v>
      </c>
      <c r="AT99" t="s">
        <v>99</v>
      </c>
      <c r="AU99" t="s">
        <v>55</v>
      </c>
      <c r="AV99" t="s">
        <v>56</v>
      </c>
      <c r="AW99" t="s">
        <v>53</v>
      </c>
      <c r="AX99" t="s">
        <v>100</v>
      </c>
    </row>
    <row r="100" spans="2:50" x14ac:dyDescent="0.3">
      <c r="B100">
        <v>6</v>
      </c>
      <c r="C100" t="s">
        <v>62</v>
      </c>
      <c r="D100" t="s">
        <v>63</v>
      </c>
      <c r="E100" t="s">
        <v>64</v>
      </c>
      <c r="F100">
        <v>5</v>
      </c>
      <c r="G100">
        <v>5</v>
      </c>
      <c r="H100">
        <v>0</v>
      </c>
      <c r="I100" t="s">
        <v>63</v>
      </c>
      <c r="J100">
        <v>1</v>
      </c>
      <c r="K100">
        <v>1.5747350999999901</v>
      </c>
      <c r="L100" t="s">
        <v>53</v>
      </c>
      <c r="M100">
        <v>0</v>
      </c>
      <c r="N100">
        <v>5</v>
      </c>
      <c r="O100">
        <v>5</v>
      </c>
      <c r="P100">
        <v>12</v>
      </c>
      <c r="Q100">
        <v>77.535721900000595</v>
      </c>
      <c r="Z100">
        <v>77.509539900000107</v>
      </c>
      <c r="AA100">
        <v>77.535721900000595</v>
      </c>
      <c r="AB100">
        <v>78.509433000000101</v>
      </c>
      <c r="AC100">
        <v>78.516984900000296</v>
      </c>
      <c r="AD100">
        <v>78.533557000000599</v>
      </c>
      <c r="AE100">
        <v>78.533557000000599</v>
      </c>
      <c r="AF100">
        <v>79.535732400000597</v>
      </c>
      <c r="AG100">
        <v>80.141770900000594</v>
      </c>
      <c r="AH100" t="s">
        <v>63</v>
      </c>
      <c r="AI100">
        <v>1</v>
      </c>
      <c r="AJ100">
        <v>1.5747350999999901</v>
      </c>
      <c r="AK100" t="s">
        <v>53</v>
      </c>
      <c r="AL100">
        <v>80.151096400000796</v>
      </c>
      <c r="AM100">
        <v>80.166219200000299</v>
      </c>
      <c r="AN100">
        <v>82.1567615000003</v>
      </c>
      <c r="AR100">
        <v>490094</v>
      </c>
      <c r="AS100">
        <v>1</v>
      </c>
      <c r="AT100" t="s">
        <v>99</v>
      </c>
      <c r="AU100" t="s">
        <v>55</v>
      </c>
      <c r="AV100" t="s">
        <v>56</v>
      </c>
      <c r="AW100" t="s">
        <v>53</v>
      </c>
      <c r="AX100" t="s">
        <v>100</v>
      </c>
    </row>
    <row r="101" spans="2:50" x14ac:dyDescent="0.3">
      <c r="B101" t="s">
        <v>71</v>
      </c>
      <c r="C101" t="s">
        <v>59</v>
      </c>
      <c r="D101" t="s">
        <v>60</v>
      </c>
      <c r="E101" t="s">
        <v>61</v>
      </c>
      <c r="F101">
        <v>6</v>
      </c>
      <c r="G101">
        <v>6</v>
      </c>
      <c r="H101">
        <v>0</v>
      </c>
      <c r="I101" t="s">
        <v>63</v>
      </c>
      <c r="J101">
        <v>0</v>
      </c>
      <c r="K101">
        <v>2.9293598999993198</v>
      </c>
      <c r="L101" t="s">
        <v>53</v>
      </c>
      <c r="M101">
        <v>0</v>
      </c>
      <c r="N101">
        <v>6</v>
      </c>
      <c r="O101">
        <v>6</v>
      </c>
      <c r="P101">
        <v>1</v>
      </c>
      <c r="Q101">
        <v>82.183189500000395</v>
      </c>
      <c r="Z101">
        <v>82.162898500000594</v>
      </c>
      <c r="AA101">
        <v>82.183189500000395</v>
      </c>
      <c r="AB101">
        <v>83.155988200000095</v>
      </c>
      <c r="AC101">
        <v>83.159103599999895</v>
      </c>
      <c r="AD101">
        <v>83.183048600000802</v>
      </c>
      <c r="AE101">
        <v>83.183048600000802</v>
      </c>
      <c r="AF101">
        <v>84.183868500000202</v>
      </c>
      <c r="AG101">
        <v>86.138234200000596</v>
      </c>
      <c r="AH101" t="s">
        <v>63</v>
      </c>
      <c r="AI101">
        <v>0</v>
      </c>
      <c r="AJ101">
        <v>2.9293598999993198</v>
      </c>
      <c r="AK101" t="s">
        <v>53</v>
      </c>
      <c r="AL101">
        <v>86.144139200000595</v>
      </c>
      <c r="AM101">
        <v>86.1649508</v>
      </c>
      <c r="AN101">
        <v>88.169720700000596</v>
      </c>
      <c r="AR101">
        <v>490094</v>
      </c>
      <c r="AS101">
        <v>1</v>
      </c>
      <c r="AT101" t="s">
        <v>99</v>
      </c>
      <c r="AU101" t="s">
        <v>55</v>
      </c>
      <c r="AV101" t="s">
        <v>56</v>
      </c>
      <c r="AW101" t="s">
        <v>53</v>
      </c>
      <c r="AX101" t="s">
        <v>100</v>
      </c>
    </row>
    <row r="102" spans="2:50" x14ac:dyDescent="0.3">
      <c r="B102" t="s">
        <v>67</v>
      </c>
      <c r="C102" t="s">
        <v>59</v>
      </c>
      <c r="D102" t="s">
        <v>63</v>
      </c>
      <c r="E102" t="s">
        <v>61</v>
      </c>
      <c r="F102">
        <v>7</v>
      </c>
      <c r="G102">
        <v>7</v>
      </c>
      <c r="H102">
        <v>0</v>
      </c>
      <c r="I102" t="s">
        <v>63</v>
      </c>
      <c r="J102">
        <v>1</v>
      </c>
      <c r="K102">
        <v>0.866602099999909</v>
      </c>
      <c r="L102" t="s">
        <v>53</v>
      </c>
      <c r="M102">
        <v>0</v>
      </c>
      <c r="N102">
        <v>7</v>
      </c>
      <c r="O102">
        <v>7</v>
      </c>
      <c r="P102">
        <v>11</v>
      </c>
      <c r="Q102">
        <v>88.182107400000802</v>
      </c>
      <c r="Z102">
        <v>88.170008600000003</v>
      </c>
      <c r="AA102">
        <v>88.182107400000802</v>
      </c>
      <c r="AB102">
        <v>89.138680600000001</v>
      </c>
      <c r="AC102">
        <v>89.148050700000496</v>
      </c>
      <c r="AD102">
        <v>89.161961200000405</v>
      </c>
      <c r="AE102">
        <v>89.161961200000405</v>
      </c>
      <c r="AG102">
        <v>90.036086100000801</v>
      </c>
      <c r="AH102" t="s">
        <v>63</v>
      </c>
      <c r="AI102">
        <v>1</v>
      </c>
      <c r="AJ102">
        <v>0.866602099999909</v>
      </c>
      <c r="AK102" t="s">
        <v>53</v>
      </c>
      <c r="AL102">
        <v>90.041484400000598</v>
      </c>
      <c r="AM102">
        <v>90.063277200000798</v>
      </c>
      <c r="AN102">
        <v>92.059408700000802</v>
      </c>
      <c r="AR102">
        <v>490094</v>
      </c>
      <c r="AS102">
        <v>1</v>
      </c>
      <c r="AT102" t="s">
        <v>99</v>
      </c>
      <c r="AU102" t="s">
        <v>55</v>
      </c>
      <c r="AV102" t="s">
        <v>56</v>
      </c>
      <c r="AW102" t="s">
        <v>53</v>
      </c>
      <c r="AX102" t="s">
        <v>100</v>
      </c>
    </row>
    <row r="103" spans="2:50" x14ac:dyDescent="0.3">
      <c r="B103">
        <v>9</v>
      </c>
      <c r="C103" t="s">
        <v>62</v>
      </c>
      <c r="D103" t="s">
        <v>60</v>
      </c>
      <c r="E103" t="s">
        <v>64</v>
      </c>
      <c r="F103">
        <v>8</v>
      </c>
      <c r="G103">
        <v>8</v>
      </c>
      <c r="H103">
        <v>0</v>
      </c>
      <c r="I103" t="s">
        <v>60</v>
      </c>
      <c r="J103">
        <v>1</v>
      </c>
      <c r="K103">
        <v>2.0807029999996298</v>
      </c>
      <c r="L103" t="s">
        <v>53</v>
      </c>
      <c r="M103">
        <v>0</v>
      </c>
      <c r="N103">
        <v>8</v>
      </c>
      <c r="O103">
        <v>8</v>
      </c>
      <c r="P103">
        <v>18</v>
      </c>
      <c r="Q103">
        <v>92.078789800000706</v>
      </c>
      <c r="Z103">
        <v>92.065403000000501</v>
      </c>
      <c r="AA103">
        <v>92.078789800000706</v>
      </c>
      <c r="AB103">
        <v>93.038666700000206</v>
      </c>
      <c r="AC103">
        <v>93.0465602000003</v>
      </c>
      <c r="AD103">
        <v>93.060454899999897</v>
      </c>
      <c r="AE103">
        <v>93.060454899999897</v>
      </c>
      <c r="AF103">
        <v>94.062738700000395</v>
      </c>
      <c r="AG103">
        <v>95.153131000000002</v>
      </c>
      <c r="AH103" t="s">
        <v>60</v>
      </c>
      <c r="AI103">
        <v>1</v>
      </c>
      <c r="AJ103">
        <v>2.0807029999996298</v>
      </c>
      <c r="AK103" t="s">
        <v>53</v>
      </c>
      <c r="AL103">
        <v>95.1533280000003</v>
      </c>
      <c r="AM103">
        <v>95.177340900000601</v>
      </c>
      <c r="AN103">
        <v>97.165448000000595</v>
      </c>
      <c r="AR103">
        <v>490094</v>
      </c>
      <c r="AS103">
        <v>1</v>
      </c>
      <c r="AT103" t="s">
        <v>99</v>
      </c>
      <c r="AU103" t="s">
        <v>55</v>
      </c>
      <c r="AV103" t="s">
        <v>56</v>
      </c>
      <c r="AW103" t="s">
        <v>53</v>
      </c>
      <c r="AX103" t="s">
        <v>100</v>
      </c>
    </row>
    <row r="104" spans="2:50" x14ac:dyDescent="0.3">
      <c r="B104" t="s">
        <v>73</v>
      </c>
      <c r="C104" t="s">
        <v>59</v>
      </c>
      <c r="D104" t="s">
        <v>63</v>
      </c>
      <c r="E104" t="s">
        <v>61</v>
      </c>
      <c r="F104">
        <v>9</v>
      </c>
      <c r="G104">
        <v>9</v>
      </c>
      <c r="H104">
        <v>0</v>
      </c>
      <c r="I104" t="s">
        <v>63</v>
      </c>
      <c r="J104">
        <v>1</v>
      </c>
      <c r="K104">
        <v>0.89088749999973504</v>
      </c>
      <c r="L104" t="s">
        <v>53</v>
      </c>
      <c r="M104">
        <v>0</v>
      </c>
      <c r="N104">
        <v>9</v>
      </c>
      <c r="O104">
        <v>9</v>
      </c>
      <c r="P104">
        <v>3</v>
      </c>
      <c r="Q104">
        <v>97.1931816000005</v>
      </c>
      <c r="Z104">
        <v>97.171844800000102</v>
      </c>
      <c r="AA104">
        <v>97.1931816000005</v>
      </c>
      <c r="AB104">
        <v>98.182338100000294</v>
      </c>
      <c r="AC104">
        <v>98.192120800000296</v>
      </c>
      <c r="AD104">
        <v>98.208778300000603</v>
      </c>
      <c r="AE104">
        <v>98.208778300000603</v>
      </c>
      <c r="AG104">
        <v>99.134098100000301</v>
      </c>
      <c r="AH104" t="s">
        <v>63</v>
      </c>
      <c r="AI104">
        <v>1</v>
      </c>
      <c r="AJ104">
        <v>0.89088749999973504</v>
      </c>
      <c r="AK104" t="s">
        <v>53</v>
      </c>
      <c r="AL104">
        <v>99.134254400000799</v>
      </c>
      <c r="AM104">
        <v>99.159074800000695</v>
      </c>
      <c r="AN104">
        <v>101.16470649999999</v>
      </c>
      <c r="AR104">
        <v>490094</v>
      </c>
      <c r="AS104">
        <v>1</v>
      </c>
      <c r="AT104" t="s">
        <v>99</v>
      </c>
      <c r="AU104" t="s">
        <v>55</v>
      </c>
      <c r="AV104" t="s">
        <v>56</v>
      </c>
      <c r="AW104" t="s">
        <v>53</v>
      </c>
      <c r="AX104" t="s">
        <v>100</v>
      </c>
    </row>
    <row r="105" spans="2:50" x14ac:dyDescent="0.3">
      <c r="B105" t="s">
        <v>65</v>
      </c>
      <c r="C105" t="s">
        <v>59</v>
      </c>
      <c r="D105" t="s">
        <v>63</v>
      </c>
      <c r="E105" t="s">
        <v>61</v>
      </c>
      <c r="F105">
        <v>10</v>
      </c>
      <c r="G105">
        <v>10</v>
      </c>
      <c r="H105">
        <v>0</v>
      </c>
      <c r="I105" t="s">
        <v>63</v>
      </c>
      <c r="J105">
        <v>1</v>
      </c>
      <c r="K105">
        <v>0.93301100000007797</v>
      </c>
      <c r="L105" t="s">
        <v>53</v>
      </c>
      <c r="M105">
        <v>0</v>
      </c>
      <c r="N105">
        <v>10</v>
      </c>
      <c r="O105">
        <v>10</v>
      </c>
      <c r="P105">
        <v>7</v>
      </c>
      <c r="Q105">
        <v>101.1760972</v>
      </c>
      <c r="Z105">
        <v>101.1651018</v>
      </c>
      <c r="AA105">
        <v>101.1760972</v>
      </c>
      <c r="AB105">
        <v>102.14744159999999</v>
      </c>
      <c r="AC105">
        <v>102.154985</v>
      </c>
      <c r="AD105">
        <v>102.1734378</v>
      </c>
      <c r="AE105">
        <v>102.1734378</v>
      </c>
      <c r="AG105">
        <v>103.11965309999999</v>
      </c>
      <c r="AH105" t="s">
        <v>63</v>
      </c>
      <c r="AI105">
        <v>1</v>
      </c>
      <c r="AJ105">
        <v>0.93301100000007797</v>
      </c>
      <c r="AK105" t="s">
        <v>53</v>
      </c>
      <c r="AL105">
        <v>103.11993029999999</v>
      </c>
      <c r="AM105">
        <v>103.1403998</v>
      </c>
      <c r="AN105">
        <v>105.1298936</v>
      </c>
      <c r="AR105">
        <v>490094</v>
      </c>
      <c r="AS105">
        <v>1</v>
      </c>
      <c r="AT105" t="s">
        <v>99</v>
      </c>
      <c r="AU105" t="s">
        <v>55</v>
      </c>
      <c r="AV105" t="s">
        <v>56</v>
      </c>
      <c r="AW105" t="s">
        <v>53</v>
      </c>
      <c r="AX105" t="s">
        <v>100</v>
      </c>
    </row>
    <row r="106" spans="2:50" x14ac:dyDescent="0.3">
      <c r="B106">
        <v>2</v>
      </c>
      <c r="C106" t="s">
        <v>62</v>
      </c>
      <c r="D106" t="s">
        <v>63</v>
      </c>
      <c r="E106" t="s">
        <v>64</v>
      </c>
      <c r="F106">
        <v>11</v>
      </c>
      <c r="G106">
        <v>11</v>
      </c>
      <c r="H106">
        <v>0</v>
      </c>
      <c r="I106" t="s">
        <v>63</v>
      </c>
      <c r="J106">
        <v>1</v>
      </c>
      <c r="K106">
        <v>2.02623079999921</v>
      </c>
      <c r="L106" t="s">
        <v>53</v>
      </c>
      <c r="M106">
        <v>0</v>
      </c>
      <c r="N106">
        <v>11</v>
      </c>
      <c r="O106">
        <v>11</v>
      </c>
      <c r="P106">
        <v>4</v>
      </c>
      <c r="Q106">
        <v>105.1563604</v>
      </c>
      <c r="Z106">
        <v>105.1349235</v>
      </c>
      <c r="AA106">
        <v>105.1563604</v>
      </c>
      <c r="AB106">
        <v>106.14811829999999</v>
      </c>
      <c r="AC106">
        <v>106.1576926</v>
      </c>
      <c r="AD106">
        <v>106.171301</v>
      </c>
      <c r="AE106">
        <v>106.171301</v>
      </c>
      <c r="AF106">
        <v>107.1885954</v>
      </c>
      <c r="AG106">
        <v>108.21428469999999</v>
      </c>
      <c r="AH106" t="s">
        <v>63</v>
      </c>
      <c r="AI106">
        <v>1</v>
      </c>
      <c r="AJ106">
        <v>2.02623079999921</v>
      </c>
      <c r="AK106" t="s">
        <v>53</v>
      </c>
      <c r="AL106">
        <v>108.2148459</v>
      </c>
      <c r="AM106">
        <v>108.238159</v>
      </c>
      <c r="AN106">
        <v>110.24277789999999</v>
      </c>
      <c r="AR106">
        <v>490094</v>
      </c>
      <c r="AS106">
        <v>1</v>
      </c>
      <c r="AT106" t="s">
        <v>99</v>
      </c>
      <c r="AU106" t="s">
        <v>55</v>
      </c>
      <c r="AV106" t="s">
        <v>56</v>
      </c>
      <c r="AW106" t="s">
        <v>53</v>
      </c>
      <c r="AX106" t="s">
        <v>100</v>
      </c>
    </row>
    <row r="107" spans="2:50" x14ac:dyDescent="0.3">
      <c r="B107" t="s">
        <v>70</v>
      </c>
      <c r="C107" t="s">
        <v>59</v>
      </c>
      <c r="D107" t="s">
        <v>63</v>
      </c>
      <c r="E107" t="s">
        <v>61</v>
      </c>
      <c r="F107">
        <v>12</v>
      </c>
      <c r="G107">
        <v>12</v>
      </c>
      <c r="H107">
        <v>0</v>
      </c>
      <c r="I107" t="s">
        <v>63</v>
      </c>
      <c r="J107">
        <v>1</v>
      </c>
      <c r="K107">
        <v>1.2964871000003699</v>
      </c>
      <c r="L107" t="s">
        <v>53</v>
      </c>
      <c r="M107">
        <v>0</v>
      </c>
      <c r="N107">
        <v>12</v>
      </c>
      <c r="O107">
        <v>12</v>
      </c>
      <c r="P107">
        <v>15</v>
      </c>
      <c r="Q107">
        <v>110.2705333</v>
      </c>
      <c r="Z107">
        <v>110.2476494</v>
      </c>
      <c r="AA107">
        <v>110.2705333</v>
      </c>
      <c r="AB107">
        <v>111.2426756</v>
      </c>
      <c r="AC107">
        <v>111.2472502</v>
      </c>
      <c r="AD107">
        <v>111.27002400000001</v>
      </c>
      <c r="AE107">
        <v>111.27002400000001</v>
      </c>
      <c r="AF107">
        <v>112.27124329999999</v>
      </c>
      <c r="AG107">
        <v>112.5932689</v>
      </c>
      <c r="AH107" t="s">
        <v>63</v>
      </c>
      <c r="AI107">
        <v>1</v>
      </c>
      <c r="AJ107">
        <v>1.2964871000003699</v>
      </c>
      <c r="AK107" t="s">
        <v>53</v>
      </c>
      <c r="AL107">
        <v>112.5934171</v>
      </c>
      <c r="AM107">
        <v>112.6197518</v>
      </c>
      <c r="AN107">
        <v>114.60790299999999</v>
      </c>
      <c r="AR107">
        <v>490094</v>
      </c>
      <c r="AS107">
        <v>1</v>
      </c>
      <c r="AT107" t="s">
        <v>99</v>
      </c>
      <c r="AU107" t="s">
        <v>55</v>
      </c>
      <c r="AV107" t="s">
        <v>56</v>
      </c>
      <c r="AW107" t="s">
        <v>53</v>
      </c>
      <c r="AX107" t="s">
        <v>100</v>
      </c>
    </row>
    <row r="108" spans="2:50" x14ac:dyDescent="0.3">
      <c r="B108" t="s">
        <v>68</v>
      </c>
      <c r="C108" t="s">
        <v>59</v>
      </c>
      <c r="D108" t="s">
        <v>60</v>
      </c>
      <c r="E108" t="s">
        <v>61</v>
      </c>
      <c r="F108">
        <v>13</v>
      </c>
      <c r="G108">
        <v>13</v>
      </c>
      <c r="H108">
        <v>0</v>
      </c>
      <c r="I108" t="s">
        <v>60</v>
      </c>
      <c r="J108">
        <v>1</v>
      </c>
      <c r="K108">
        <v>1.1470203999997399</v>
      </c>
      <c r="L108" t="s">
        <v>53</v>
      </c>
      <c r="M108">
        <v>0</v>
      </c>
      <c r="N108">
        <v>13</v>
      </c>
      <c r="O108">
        <v>13</v>
      </c>
      <c r="P108">
        <v>9</v>
      </c>
      <c r="Q108">
        <v>114.62028720000001</v>
      </c>
      <c r="Z108">
        <v>114.60823259999999</v>
      </c>
      <c r="AA108">
        <v>114.62028720000001</v>
      </c>
      <c r="AB108">
        <v>115.5948162</v>
      </c>
      <c r="AC108">
        <v>115.59938099999999</v>
      </c>
      <c r="AD108">
        <v>115.6180926</v>
      </c>
      <c r="AE108">
        <v>115.6180926</v>
      </c>
      <c r="AF108">
        <v>116.6507551</v>
      </c>
      <c r="AG108">
        <v>116.7802521</v>
      </c>
      <c r="AH108" t="s">
        <v>60</v>
      </c>
      <c r="AI108">
        <v>1</v>
      </c>
      <c r="AJ108">
        <v>1.1470203999997399</v>
      </c>
      <c r="AK108" t="s">
        <v>53</v>
      </c>
      <c r="AL108">
        <v>116.7804766</v>
      </c>
      <c r="AM108">
        <v>116.80072970000001</v>
      </c>
      <c r="AN108">
        <v>118.8056496</v>
      </c>
      <c r="AR108">
        <v>490094</v>
      </c>
      <c r="AS108">
        <v>1</v>
      </c>
      <c r="AT108" t="s">
        <v>99</v>
      </c>
      <c r="AU108" t="s">
        <v>55</v>
      </c>
      <c r="AV108" t="s">
        <v>56</v>
      </c>
      <c r="AW108" t="s">
        <v>53</v>
      </c>
      <c r="AX108" t="s">
        <v>100</v>
      </c>
    </row>
    <row r="109" spans="2:50" x14ac:dyDescent="0.3">
      <c r="B109">
        <v>3</v>
      </c>
      <c r="C109" t="s">
        <v>62</v>
      </c>
      <c r="D109" t="s">
        <v>60</v>
      </c>
      <c r="E109" t="s">
        <v>64</v>
      </c>
      <c r="F109">
        <v>14</v>
      </c>
      <c r="G109">
        <v>14</v>
      </c>
      <c r="H109">
        <v>0</v>
      </c>
      <c r="I109" t="s">
        <v>60</v>
      </c>
      <c r="J109">
        <v>1</v>
      </c>
      <c r="K109">
        <v>0.85016120000000195</v>
      </c>
      <c r="L109" t="s">
        <v>53</v>
      </c>
      <c r="M109">
        <v>0</v>
      </c>
      <c r="N109">
        <v>14</v>
      </c>
      <c r="O109">
        <v>14</v>
      </c>
      <c r="P109">
        <v>6</v>
      </c>
      <c r="Q109">
        <v>118.8337093</v>
      </c>
      <c r="Z109">
        <v>118.8115406</v>
      </c>
      <c r="AA109">
        <v>118.8337093</v>
      </c>
      <c r="AB109">
        <v>119.7903331</v>
      </c>
      <c r="AC109">
        <v>119.7997898</v>
      </c>
      <c r="AD109">
        <v>119.8147877</v>
      </c>
      <c r="AE109">
        <v>119.8147877</v>
      </c>
      <c r="AG109">
        <v>120.678349499999</v>
      </c>
      <c r="AH109" t="s">
        <v>60</v>
      </c>
      <c r="AI109">
        <v>1</v>
      </c>
      <c r="AJ109">
        <v>0.85016120000000195</v>
      </c>
      <c r="AK109" t="s">
        <v>53</v>
      </c>
      <c r="AL109">
        <v>120.6785357</v>
      </c>
      <c r="AM109">
        <v>120.699021</v>
      </c>
      <c r="AN109">
        <v>122.6884465</v>
      </c>
      <c r="AR109">
        <v>490094</v>
      </c>
      <c r="AS109">
        <v>1</v>
      </c>
      <c r="AT109" t="s">
        <v>99</v>
      </c>
      <c r="AU109" t="s">
        <v>55</v>
      </c>
      <c r="AV109" t="s">
        <v>56</v>
      </c>
      <c r="AW109" t="s">
        <v>53</v>
      </c>
      <c r="AX109" t="s">
        <v>100</v>
      </c>
    </row>
    <row r="110" spans="2:50" x14ac:dyDescent="0.3">
      <c r="B110">
        <v>8</v>
      </c>
      <c r="C110" t="s">
        <v>62</v>
      </c>
      <c r="D110" t="s">
        <v>63</v>
      </c>
      <c r="E110" t="s">
        <v>64</v>
      </c>
      <c r="F110">
        <v>15</v>
      </c>
      <c r="G110">
        <v>15</v>
      </c>
      <c r="H110">
        <v>0</v>
      </c>
      <c r="I110" t="s">
        <v>63</v>
      </c>
      <c r="J110">
        <v>1</v>
      </c>
      <c r="K110">
        <v>1.17924839999977</v>
      </c>
      <c r="L110" t="s">
        <v>53</v>
      </c>
      <c r="M110">
        <v>0</v>
      </c>
      <c r="N110">
        <v>15</v>
      </c>
      <c r="O110">
        <v>15</v>
      </c>
      <c r="P110">
        <v>16</v>
      </c>
      <c r="Q110">
        <v>122.69996140000001</v>
      </c>
      <c r="Z110">
        <v>122.68876299999999</v>
      </c>
      <c r="AA110">
        <v>122.69996140000001</v>
      </c>
      <c r="AB110">
        <v>123.6882287</v>
      </c>
      <c r="AC110">
        <v>123.6961716</v>
      </c>
      <c r="AD110">
        <v>123.7134451</v>
      </c>
      <c r="AE110">
        <v>123.7134451</v>
      </c>
      <c r="AF110">
        <v>124.7319676</v>
      </c>
      <c r="AG110">
        <v>124.90938559999999</v>
      </c>
      <c r="AH110" t="s">
        <v>63</v>
      </c>
      <c r="AI110">
        <v>1</v>
      </c>
      <c r="AJ110">
        <v>1.17924839999977</v>
      </c>
      <c r="AK110" t="s">
        <v>53</v>
      </c>
      <c r="AL110">
        <v>124.9096397</v>
      </c>
      <c r="AM110">
        <v>124.930457</v>
      </c>
      <c r="AN110">
        <v>126.9204175</v>
      </c>
      <c r="AR110">
        <v>490094</v>
      </c>
      <c r="AS110">
        <v>1</v>
      </c>
      <c r="AT110" t="s">
        <v>99</v>
      </c>
      <c r="AU110" t="s">
        <v>55</v>
      </c>
      <c r="AV110" t="s">
        <v>56</v>
      </c>
      <c r="AW110" t="s">
        <v>53</v>
      </c>
      <c r="AX110" t="s">
        <v>100</v>
      </c>
    </row>
    <row r="111" spans="2:50" x14ac:dyDescent="0.3">
      <c r="B111" t="s">
        <v>66</v>
      </c>
      <c r="C111" t="s">
        <v>59</v>
      </c>
      <c r="D111" t="s">
        <v>63</v>
      </c>
      <c r="E111" t="s">
        <v>61</v>
      </c>
      <c r="F111">
        <v>16</v>
      </c>
      <c r="G111">
        <v>16</v>
      </c>
      <c r="H111">
        <v>0</v>
      </c>
      <c r="I111" t="s">
        <v>63</v>
      </c>
      <c r="J111">
        <v>1</v>
      </c>
      <c r="K111">
        <v>1.4325849000006201</v>
      </c>
      <c r="L111" t="s">
        <v>53</v>
      </c>
      <c r="M111">
        <v>0</v>
      </c>
      <c r="N111">
        <v>16</v>
      </c>
      <c r="O111">
        <v>16</v>
      </c>
      <c r="P111">
        <v>19</v>
      </c>
      <c r="Q111">
        <v>126.9463099</v>
      </c>
      <c r="Z111">
        <v>126.92784709999999</v>
      </c>
      <c r="AA111">
        <v>126.9463099</v>
      </c>
      <c r="AB111">
        <v>127.91858310000001</v>
      </c>
      <c r="AC111">
        <v>127.9254103</v>
      </c>
      <c r="AD111">
        <v>127.9444278</v>
      </c>
      <c r="AE111">
        <v>127.9444278</v>
      </c>
      <c r="AF111">
        <v>128.94677540000001</v>
      </c>
      <c r="AG111">
        <v>129.38609260000001</v>
      </c>
      <c r="AH111" t="s">
        <v>63</v>
      </c>
      <c r="AI111">
        <v>1</v>
      </c>
      <c r="AJ111">
        <v>1.4325849000006201</v>
      </c>
      <c r="AK111" t="s">
        <v>53</v>
      </c>
      <c r="AL111">
        <v>129.38624060000001</v>
      </c>
      <c r="AM111">
        <v>129.41169110000001</v>
      </c>
      <c r="AN111">
        <v>131.40307949999999</v>
      </c>
      <c r="AR111">
        <v>490094</v>
      </c>
      <c r="AS111">
        <v>1</v>
      </c>
      <c r="AT111" t="s">
        <v>99</v>
      </c>
      <c r="AU111" t="s">
        <v>55</v>
      </c>
      <c r="AV111" t="s">
        <v>56</v>
      </c>
      <c r="AW111" t="s">
        <v>53</v>
      </c>
      <c r="AX111" t="s">
        <v>100</v>
      </c>
    </row>
    <row r="112" spans="2:50" x14ac:dyDescent="0.3">
      <c r="B112" t="s">
        <v>69</v>
      </c>
      <c r="C112" t="s">
        <v>59</v>
      </c>
      <c r="D112" t="s">
        <v>60</v>
      </c>
      <c r="E112" t="s">
        <v>61</v>
      </c>
      <c r="F112">
        <v>17</v>
      </c>
      <c r="G112">
        <v>17</v>
      </c>
      <c r="H112">
        <v>0</v>
      </c>
      <c r="I112" t="s">
        <v>60</v>
      </c>
      <c r="J112">
        <v>1</v>
      </c>
      <c r="K112">
        <v>0.88484689999950195</v>
      </c>
      <c r="L112" t="s">
        <v>53</v>
      </c>
      <c r="M112">
        <v>0</v>
      </c>
      <c r="N112">
        <v>17</v>
      </c>
      <c r="O112">
        <v>17</v>
      </c>
      <c r="P112">
        <v>17</v>
      </c>
      <c r="Q112">
        <v>131.42746969999999</v>
      </c>
      <c r="Z112">
        <v>131.4035294</v>
      </c>
      <c r="AA112">
        <v>131.42746969999999</v>
      </c>
      <c r="AB112">
        <v>132.40206839999999</v>
      </c>
      <c r="AC112">
        <v>132.4119954</v>
      </c>
      <c r="AD112">
        <v>132.42678509999999</v>
      </c>
      <c r="AE112">
        <v>132.42678509999999</v>
      </c>
      <c r="AG112">
        <v>133.32188679999999</v>
      </c>
      <c r="AH112" t="s">
        <v>60</v>
      </c>
      <c r="AI112">
        <v>1</v>
      </c>
      <c r="AJ112">
        <v>0.88484689999950195</v>
      </c>
      <c r="AK112" t="s">
        <v>53</v>
      </c>
      <c r="AL112">
        <v>133.32216070000001</v>
      </c>
      <c r="AM112">
        <v>133.34344849999999</v>
      </c>
      <c r="AN112">
        <v>135.33353489999999</v>
      </c>
      <c r="AR112">
        <v>490094</v>
      </c>
      <c r="AS112">
        <v>1</v>
      </c>
      <c r="AT112" t="s">
        <v>99</v>
      </c>
      <c r="AU112" t="s">
        <v>55</v>
      </c>
      <c r="AV112" t="s">
        <v>56</v>
      </c>
      <c r="AW112" t="s">
        <v>53</v>
      </c>
      <c r="AX112" t="s">
        <v>100</v>
      </c>
    </row>
    <row r="113" spans="2:50" x14ac:dyDescent="0.3">
      <c r="B113" t="s">
        <v>58</v>
      </c>
      <c r="C113" t="s">
        <v>59</v>
      </c>
      <c r="D113" t="s">
        <v>60</v>
      </c>
      <c r="E113" t="s">
        <v>61</v>
      </c>
      <c r="F113">
        <v>18</v>
      </c>
      <c r="G113">
        <v>18</v>
      </c>
      <c r="H113">
        <v>0</v>
      </c>
      <c r="I113" t="s">
        <v>60</v>
      </c>
      <c r="J113">
        <v>1</v>
      </c>
      <c r="K113">
        <v>0.88121529999989401</v>
      </c>
      <c r="L113" t="s">
        <v>53</v>
      </c>
      <c r="M113">
        <v>0</v>
      </c>
      <c r="N113">
        <v>18</v>
      </c>
      <c r="O113">
        <v>18</v>
      </c>
      <c r="P113">
        <v>5</v>
      </c>
      <c r="Q113">
        <v>135.35895170000001</v>
      </c>
      <c r="Z113">
        <v>135.33389980000001</v>
      </c>
      <c r="AA113">
        <v>135.35895170000001</v>
      </c>
      <c r="AB113">
        <v>136.33067399999999</v>
      </c>
      <c r="AC113">
        <v>136.3384083</v>
      </c>
      <c r="AD113">
        <v>136.3573073</v>
      </c>
      <c r="AE113">
        <v>136.3573073</v>
      </c>
      <c r="AG113">
        <v>137.24897630000001</v>
      </c>
      <c r="AH113" t="s">
        <v>60</v>
      </c>
      <c r="AI113">
        <v>1</v>
      </c>
      <c r="AJ113">
        <v>0.88121529999989401</v>
      </c>
      <c r="AK113" t="s">
        <v>53</v>
      </c>
      <c r="AL113">
        <v>137.2491148</v>
      </c>
      <c r="AM113">
        <v>137.27549880000001</v>
      </c>
      <c r="AN113">
        <v>139.28026460000001</v>
      </c>
      <c r="AR113">
        <v>490094</v>
      </c>
      <c r="AS113">
        <v>1</v>
      </c>
      <c r="AT113" t="s">
        <v>99</v>
      </c>
      <c r="AU113" t="s">
        <v>55</v>
      </c>
      <c r="AV113" t="s">
        <v>56</v>
      </c>
      <c r="AW113" t="s">
        <v>53</v>
      </c>
      <c r="AX113" t="s">
        <v>100</v>
      </c>
    </row>
    <row r="114" spans="2:50" x14ac:dyDescent="0.3">
      <c r="B114" t="s">
        <v>72</v>
      </c>
      <c r="C114" t="s">
        <v>59</v>
      </c>
      <c r="D114" t="s">
        <v>60</v>
      </c>
      <c r="E114" t="s">
        <v>61</v>
      </c>
      <c r="F114">
        <v>19</v>
      </c>
      <c r="G114">
        <v>19</v>
      </c>
      <c r="H114">
        <v>0</v>
      </c>
      <c r="I114" t="s">
        <v>60</v>
      </c>
      <c r="J114">
        <v>1</v>
      </c>
      <c r="K114">
        <v>0.78695939999943199</v>
      </c>
      <c r="L114" t="s">
        <v>53</v>
      </c>
      <c r="M114">
        <v>0</v>
      </c>
      <c r="N114">
        <v>19</v>
      </c>
      <c r="O114">
        <v>19</v>
      </c>
      <c r="P114">
        <v>13</v>
      </c>
      <c r="Q114">
        <v>139.2919569</v>
      </c>
      <c r="Z114">
        <v>139.2805496</v>
      </c>
      <c r="AA114">
        <v>139.2919569</v>
      </c>
      <c r="AB114">
        <v>140.26266849999999</v>
      </c>
      <c r="AC114">
        <v>140.27110339999999</v>
      </c>
      <c r="AD114">
        <v>140.2889864</v>
      </c>
      <c r="AE114">
        <v>140.2889864</v>
      </c>
      <c r="AG114">
        <v>141.0824313</v>
      </c>
      <c r="AH114" t="s">
        <v>60</v>
      </c>
      <c r="AI114">
        <v>1</v>
      </c>
      <c r="AJ114">
        <v>0.78695939999943199</v>
      </c>
      <c r="AK114" t="s">
        <v>53</v>
      </c>
      <c r="AL114">
        <v>141.08260319999999</v>
      </c>
      <c r="AM114">
        <v>141.10647650000001</v>
      </c>
      <c r="AN114">
        <v>143.09697969999999</v>
      </c>
      <c r="AR114">
        <v>490094</v>
      </c>
      <c r="AS114">
        <v>1</v>
      </c>
      <c r="AT114" t="s">
        <v>99</v>
      </c>
      <c r="AU114" t="s">
        <v>55</v>
      </c>
      <c r="AV114" t="s">
        <v>56</v>
      </c>
      <c r="AW114" t="s">
        <v>53</v>
      </c>
      <c r="AX114" t="s">
        <v>100</v>
      </c>
    </row>
    <row r="115" spans="2:50" x14ac:dyDescent="0.3">
      <c r="AO115">
        <v>143.0972433</v>
      </c>
      <c r="AP115">
        <v>143.12225939999999</v>
      </c>
      <c r="AQ115">
        <v>144.09955239999999</v>
      </c>
      <c r="AR115">
        <v>490094</v>
      </c>
      <c r="AS115">
        <v>1</v>
      </c>
      <c r="AT115" t="s">
        <v>99</v>
      </c>
      <c r="AU115" t="s">
        <v>55</v>
      </c>
      <c r="AV115" t="s">
        <v>56</v>
      </c>
      <c r="AW115" t="s">
        <v>53</v>
      </c>
      <c r="AX115" t="s">
        <v>100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5CEE4-AD76-452C-B0B6-9EFD82FA2BB1}">
  <dimension ref="A1:L21"/>
  <sheetViews>
    <sheetView workbookViewId="0">
      <selection activeCell="J27" sqref="J27"/>
    </sheetView>
  </sheetViews>
  <sheetFormatPr defaultRowHeight="14.4" x14ac:dyDescent="0.3"/>
  <cols>
    <col min="1" max="1" width="11.88671875" customWidth="1"/>
    <col min="2" max="2" width="14.77734375" customWidth="1"/>
    <col min="3" max="3" width="11.77734375" customWidth="1"/>
    <col min="5" max="5" width="12.6640625" customWidth="1"/>
    <col min="6" max="6" width="15.77734375" customWidth="1"/>
    <col min="7" max="7" width="13.77734375" customWidth="1"/>
    <col min="9" max="9" width="31.5546875" customWidth="1"/>
    <col min="10" max="10" width="14.5546875" customWidth="1"/>
    <col min="11" max="11" width="15" customWidth="1"/>
    <col min="12" max="12" width="3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</row>
    <row r="2" spans="1:12" x14ac:dyDescent="0.3">
      <c r="A2">
        <v>2</v>
      </c>
      <c r="B2" t="s">
        <v>62</v>
      </c>
      <c r="C2" t="s">
        <v>63</v>
      </c>
      <c r="D2" t="s">
        <v>64</v>
      </c>
      <c r="E2" t="s">
        <v>63</v>
      </c>
      <c r="F2">
        <v>1</v>
      </c>
      <c r="G2">
        <v>3.8267392999987302</v>
      </c>
      <c r="I2" t="s">
        <v>74</v>
      </c>
      <c r="J2">
        <f>AVERAGE(G2:G11)</f>
        <v>1.3788983800011887</v>
      </c>
    </row>
    <row r="3" spans="1:12" x14ac:dyDescent="0.3">
      <c r="A3">
        <v>1</v>
      </c>
      <c r="B3" t="s">
        <v>62</v>
      </c>
      <c r="C3" t="s">
        <v>60</v>
      </c>
      <c r="D3" t="s">
        <v>64</v>
      </c>
      <c r="E3" t="s">
        <v>60</v>
      </c>
      <c r="F3">
        <v>1</v>
      </c>
      <c r="G3">
        <v>1.03907650000473</v>
      </c>
      <c r="I3" t="s">
        <v>75</v>
      </c>
      <c r="J3">
        <f>AVERAGE(G12:G21)</f>
        <v>1.5417767300008527</v>
      </c>
    </row>
    <row r="4" spans="1:12" x14ac:dyDescent="0.3">
      <c r="A4">
        <v>3</v>
      </c>
      <c r="B4" t="s">
        <v>62</v>
      </c>
      <c r="C4" t="s">
        <v>60</v>
      </c>
      <c r="D4" t="s">
        <v>64</v>
      </c>
      <c r="E4" t="s">
        <v>60</v>
      </c>
      <c r="F4">
        <v>1</v>
      </c>
      <c r="G4">
        <v>0.73389150000002701</v>
      </c>
      <c r="I4" t="s">
        <v>76</v>
      </c>
      <c r="J4">
        <f>J3-J2</f>
        <v>0.162878349999664</v>
      </c>
    </row>
    <row r="5" spans="1:12" x14ac:dyDescent="0.3">
      <c r="A5">
        <v>9</v>
      </c>
      <c r="B5" t="s">
        <v>62</v>
      </c>
      <c r="C5" t="s">
        <v>60</v>
      </c>
      <c r="D5" t="s">
        <v>64</v>
      </c>
      <c r="E5" t="s">
        <v>63</v>
      </c>
      <c r="F5">
        <v>0</v>
      </c>
      <c r="G5">
        <v>0.60488800000166498</v>
      </c>
    </row>
    <row r="6" spans="1:12" x14ac:dyDescent="0.3">
      <c r="A6">
        <v>8</v>
      </c>
      <c r="B6" t="s">
        <v>62</v>
      </c>
      <c r="C6" t="s">
        <v>63</v>
      </c>
      <c r="D6" t="s">
        <v>64</v>
      </c>
      <c r="E6" t="s">
        <v>63</v>
      </c>
      <c r="F6">
        <v>1</v>
      </c>
      <c r="G6">
        <v>1.2906301000039</v>
      </c>
      <c r="J6" t="s">
        <v>79</v>
      </c>
      <c r="K6" t="s">
        <v>80</v>
      </c>
      <c r="L6" t="s">
        <v>77</v>
      </c>
    </row>
    <row r="7" spans="1:12" x14ac:dyDescent="0.3">
      <c r="A7">
        <v>0</v>
      </c>
      <c r="B7" t="s">
        <v>62</v>
      </c>
      <c r="C7" t="s">
        <v>63</v>
      </c>
      <c r="D7" t="s">
        <v>64</v>
      </c>
      <c r="E7" t="s">
        <v>60</v>
      </c>
      <c r="F7">
        <v>0</v>
      </c>
      <c r="G7">
        <v>2.2840849000058299</v>
      </c>
      <c r="I7" t="s">
        <v>78</v>
      </c>
      <c r="J7">
        <v>8</v>
      </c>
      <c r="K7">
        <v>10</v>
      </c>
      <c r="L7">
        <f>(J7/K7)*100</f>
        <v>80</v>
      </c>
    </row>
    <row r="8" spans="1:12" x14ac:dyDescent="0.3">
      <c r="A8">
        <v>5</v>
      </c>
      <c r="B8" t="s">
        <v>62</v>
      </c>
      <c r="C8" t="s">
        <v>60</v>
      </c>
      <c r="D8" t="s">
        <v>64</v>
      </c>
      <c r="E8" t="s">
        <v>60</v>
      </c>
      <c r="F8">
        <v>1</v>
      </c>
      <c r="G8">
        <v>1.5747905000025599</v>
      </c>
      <c r="I8" t="s">
        <v>61</v>
      </c>
      <c r="J8">
        <v>7</v>
      </c>
      <c r="K8">
        <v>10</v>
      </c>
      <c r="L8">
        <f>(J8/K8)*100</f>
        <v>70</v>
      </c>
    </row>
    <row r="9" spans="1:12" x14ac:dyDescent="0.3">
      <c r="A9">
        <v>4</v>
      </c>
      <c r="B9" t="s">
        <v>62</v>
      </c>
      <c r="C9" t="s">
        <v>63</v>
      </c>
      <c r="D9" t="s">
        <v>64</v>
      </c>
      <c r="E9" t="s">
        <v>63</v>
      </c>
      <c r="F9">
        <v>1</v>
      </c>
      <c r="G9">
        <v>0.83113710000179697</v>
      </c>
      <c r="I9" t="s">
        <v>81</v>
      </c>
      <c r="L9">
        <f>L7-L8</f>
        <v>10</v>
      </c>
    </row>
    <row r="10" spans="1:12" x14ac:dyDescent="0.3">
      <c r="A10">
        <v>6</v>
      </c>
      <c r="B10" t="s">
        <v>62</v>
      </c>
      <c r="C10" t="s">
        <v>63</v>
      </c>
      <c r="D10" t="s">
        <v>64</v>
      </c>
      <c r="E10" t="s">
        <v>63</v>
      </c>
      <c r="F10">
        <v>1</v>
      </c>
      <c r="G10">
        <v>0.82025199999043197</v>
      </c>
    </row>
    <row r="11" spans="1:12" x14ac:dyDescent="0.3">
      <c r="A11">
        <v>7</v>
      </c>
      <c r="B11" t="s">
        <v>62</v>
      </c>
      <c r="C11" t="s">
        <v>60</v>
      </c>
      <c r="D11" t="s">
        <v>64</v>
      </c>
      <c r="E11" t="s">
        <v>60</v>
      </c>
      <c r="F11">
        <v>1</v>
      </c>
      <c r="G11">
        <v>0.78349390000221297</v>
      </c>
      <c r="I11" t="s">
        <v>82</v>
      </c>
      <c r="J11">
        <f>(15/20)*100</f>
        <v>75</v>
      </c>
    </row>
    <row r="12" spans="1:12" x14ac:dyDescent="0.3">
      <c r="A12" t="s">
        <v>58</v>
      </c>
      <c r="B12" t="s">
        <v>59</v>
      </c>
      <c r="C12" t="s">
        <v>60</v>
      </c>
      <c r="D12" t="s">
        <v>61</v>
      </c>
      <c r="E12" t="s">
        <v>60</v>
      </c>
      <c r="F12">
        <v>1</v>
      </c>
      <c r="G12">
        <v>2.18258819999755</v>
      </c>
    </row>
    <row r="13" spans="1:12" x14ac:dyDescent="0.3">
      <c r="A13" t="s">
        <v>65</v>
      </c>
      <c r="B13" t="s">
        <v>59</v>
      </c>
      <c r="C13" t="s">
        <v>63</v>
      </c>
      <c r="D13" t="s">
        <v>61</v>
      </c>
      <c r="E13" t="s">
        <v>63</v>
      </c>
      <c r="F13">
        <v>1</v>
      </c>
      <c r="G13">
        <v>0.85172950000560299</v>
      </c>
    </row>
    <row r="14" spans="1:12" x14ac:dyDescent="0.3">
      <c r="A14" t="s">
        <v>66</v>
      </c>
      <c r="B14" t="s">
        <v>59</v>
      </c>
      <c r="C14" t="s">
        <v>63</v>
      </c>
      <c r="D14" t="s">
        <v>61</v>
      </c>
      <c r="E14" t="s">
        <v>60</v>
      </c>
      <c r="F14">
        <v>0</v>
      </c>
      <c r="G14">
        <v>1.65878979999979</v>
      </c>
    </row>
    <row r="15" spans="1:12" x14ac:dyDescent="0.3">
      <c r="A15" t="s">
        <v>67</v>
      </c>
      <c r="B15" t="s">
        <v>59</v>
      </c>
      <c r="C15" t="s">
        <v>63</v>
      </c>
      <c r="D15" t="s">
        <v>61</v>
      </c>
      <c r="E15" t="s">
        <v>60</v>
      </c>
      <c r="F15">
        <v>0</v>
      </c>
      <c r="G15">
        <v>2.0282811999932102</v>
      </c>
    </row>
    <row r="16" spans="1:12" x14ac:dyDescent="0.3">
      <c r="A16" t="s">
        <v>68</v>
      </c>
      <c r="B16" t="s">
        <v>59</v>
      </c>
      <c r="C16" t="s">
        <v>60</v>
      </c>
      <c r="D16" t="s">
        <v>61</v>
      </c>
      <c r="E16" t="s">
        <v>63</v>
      </c>
      <c r="F16">
        <v>0</v>
      </c>
      <c r="G16">
        <v>2.0181317000096799</v>
      </c>
    </row>
    <row r="17" spans="1:7" x14ac:dyDescent="0.3">
      <c r="A17" t="s">
        <v>69</v>
      </c>
      <c r="B17" t="s">
        <v>59</v>
      </c>
      <c r="C17" t="s">
        <v>60</v>
      </c>
      <c r="D17" t="s">
        <v>61</v>
      </c>
      <c r="E17" t="s">
        <v>60</v>
      </c>
      <c r="F17">
        <v>1</v>
      </c>
      <c r="G17">
        <v>1.23093069999595</v>
      </c>
    </row>
    <row r="18" spans="1:7" x14ac:dyDescent="0.3">
      <c r="A18" t="s">
        <v>70</v>
      </c>
      <c r="B18" t="s">
        <v>59</v>
      </c>
      <c r="C18" t="s">
        <v>63</v>
      </c>
      <c r="D18" t="s">
        <v>61</v>
      </c>
      <c r="E18" t="s">
        <v>63</v>
      </c>
      <c r="F18">
        <v>1</v>
      </c>
      <c r="G18">
        <v>0.436696999997366</v>
      </c>
    </row>
    <row r="19" spans="1:7" x14ac:dyDescent="0.3">
      <c r="A19" t="s">
        <v>71</v>
      </c>
      <c r="B19" t="s">
        <v>59</v>
      </c>
      <c r="C19" t="s">
        <v>60</v>
      </c>
      <c r="D19" t="s">
        <v>61</v>
      </c>
      <c r="E19" t="s">
        <v>60</v>
      </c>
      <c r="F19">
        <v>1</v>
      </c>
      <c r="G19">
        <v>0.70986319999792602</v>
      </c>
    </row>
    <row r="20" spans="1:7" x14ac:dyDescent="0.3">
      <c r="A20" t="s">
        <v>72</v>
      </c>
      <c r="B20" t="s">
        <v>59</v>
      </c>
      <c r="C20" t="s">
        <v>60</v>
      </c>
      <c r="D20" t="s">
        <v>61</v>
      </c>
      <c r="E20" t="s">
        <v>60</v>
      </c>
      <c r="F20">
        <v>1</v>
      </c>
      <c r="G20">
        <v>3.29761320000397</v>
      </c>
    </row>
    <row r="21" spans="1:7" x14ac:dyDescent="0.3">
      <c r="A21" t="s">
        <v>73</v>
      </c>
      <c r="B21" t="s">
        <v>59</v>
      </c>
      <c r="C21" t="s">
        <v>63</v>
      </c>
      <c r="D21" t="s">
        <v>61</v>
      </c>
      <c r="E21" t="s">
        <v>63</v>
      </c>
      <c r="F21">
        <v>1</v>
      </c>
      <c r="G21">
        <v>1.00314280000748</v>
      </c>
    </row>
  </sheetData>
  <sortState xmlns:xlrd2="http://schemas.microsoft.com/office/spreadsheetml/2017/richdata2" ref="A2:G23">
    <sortCondition ref="D2:D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B83CA-FE9A-4F42-8017-49CEA0540912}">
  <dimension ref="A1:L21"/>
  <sheetViews>
    <sheetView workbookViewId="0">
      <selection activeCell="G25" sqref="G25"/>
    </sheetView>
  </sheetViews>
  <sheetFormatPr defaultRowHeight="14.4" x14ac:dyDescent="0.3"/>
  <cols>
    <col min="7" max="7" width="10" customWidth="1"/>
    <col min="9" max="9" width="19.33203125" customWidth="1"/>
    <col min="10" max="10" width="14.33203125" customWidth="1"/>
    <col min="11" max="11" width="14.77734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</row>
    <row r="2" spans="1:12" x14ac:dyDescent="0.3">
      <c r="A2">
        <v>0</v>
      </c>
      <c r="B2" t="s">
        <v>62</v>
      </c>
      <c r="C2" t="s">
        <v>63</v>
      </c>
      <c r="D2" t="s">
        <v>64</v>
      </c>
      <c r="E2" t="s">
        <v>63</v>
      </c>
      <c r="F2">
        <v>1</v>
      </c>
      <c r="G2">
        <v>1.7487114999967099</v>
      </c>
      <c r="I2" t="s">
        <v>74</v>
      </c>
      <c r="J2">
        <f>AVERAGE(G2:G11)</f>
        <v>1.5739067199960086</v>
      </c>
    </row>
    <row r="3" spans="1:12" x14ac:dyDescent="0.3">
      <c r="A3">
        <v>2</v>
      </c>
      <c r="B3" t="s">
        <v>62</v>
      </c>
      <c r="C3" t="s">
        <v>63</v>
      </c>
      <c r="D3" t="s">
        <v>64</v>
      </c>
      <c r="E3" t="s">
        <v>60</v>
      </c>
      <c r="F3">
        <v>0</v>
      </c>
      <c r="G3">
        <v>0.51500390000000995</v>
      </c>
      <c r="I3" t="s">
        <v>75</v>
      </c>
      <c r="J3">
        <f>AVERAGE(G12:G21)</f>
        <v>1.2426203899987709</v>
      </c>
    </row>
    <row r="4" spans="1:12" x14ac:dyDescent="0.3">
      <c r="A4">
        <v>8</v>
      </c>
      <c r="B4" t="s">
        <v>62</v>
      </c>
      <c r="C4" t="s">
        <v>63</v>
      </c>
      <c r="D4" t="s">
        <v>64</v>
      </c>
      <c r="E4" t="s">
        <v>60</v>
      </c>
      <c r="F4">
        <v>0</v>
      </c>
      <c r="G4">
        <v>0.57221289999142699</v>
      </c>
      <c r="I4" t="s">
        <v>76</v>
      </c>
      <c r="J4">
        <f>J3-J2</f>
        <v>-0.33128632999723773</v>
      </c>
    </row>
    <row r="5" spans="1:12" x14ac:dyDescent="0.3">
      <c r="A5">
        <v>3</v>
      </c>
      <c r="B5" t="s">
        <v>62</v>
      </c>
      <c r="C5" t="s">
        <v>60</v>
      </c>
      <c r="D5" t="s">
        <v>64</v>
      </c>
      <c r="E5" t="s">
        <v>63</v>
      </c>
      <c r="F5">
        <v>0</v>
      </c>
      <c r="G5">
        <v>1.14112960000056</v>
      </c>
    </row>
    <row r="6" spans="1:12" x14ac:dyDescent="0.3">
      <c r="A6">
        <v>5</v>
      </c>
      <c r="B6" t="s">
        <v>62</v>
      </c>
      <c r="C6" t="s">
        <v>60</v>
      </c>
      <c r="D6" t="s">
        <v>64</v>
      </c>
      <c r="E6" t="s">
        <v>60</v>
      </c>
      <c r="F6">
        <v>1</v>
      </c>
      <c r="G6">
        <v>1.56565249999403</v>
      </c>
      <c r="J6" t="s">
        <v>79</v>
      </c>
      <c r="K6" t="s">
        <v>80</v>
      </c>
      <c r="L6" t="s">
        <v>77</v>
      </c>
    </row>
    <row r="7" spans="1:12" x14ac:dyDescent="0.3">
      <c r="A7">
        <v>1</v>
      </c>
      <c r="B7" t="s">
        <v>62</v>
      </c>
      <c r="C7" t="s">
        <v>60</v>
      </c>
      <c r="D7" t="s">
        <v>64</v>
      </c>
      <c r="E7" t="s">
        <v>63</v>
      </c>
      <c r="F7">
        <v>0</v>
      </c>
      <c r="G7">
        <v>0.70229859999380995</v>
      </c>
      <c r="I7" t="s">
        <v>78</v>
      </c>
      <c r="J7">
        <v>3</v>
      </c>
      <c r="K7">
        <v>10</v>
      </c>
      <c r="L7">
        <f>(J7/K7)*100</f>
        <v>30</v>
      </c>
    </row>
    <row r="8" spans="1:12" x14ac:dyDescent="0.3">
      <c r="A8">
        <v>9</v>
      </c>
      <c r="B8" t="s">
        <v>62</v>
      </c>
      <c r="C8" t="s">
        <v>60</v>
      </c>
      <c r="D8" t="s">
        <v>64</v>
      </c>
      <c r="E8" t="s">
        <v>63</v>
      </c>
      <c r="F8">
        <v>0</v>
      </c>
      <c r="G8">
        <v>1.61053389999142</v>
      </c>
      <c r="I8" t="s">
        <v>61</v>
      </c>
      <c r="J8">
        <v>4</v>
      </c>
      <c r="K8">
        <v>10</v>
      </c>
      <c r="L8">
        <f>(J8/K8)*100</f>
        <v>40</v>
      </c>
    </row>
    <row r="9" spans="1:12" x14ac:dyDescent="0.3">
      <c r="A9">
        <v>7</v>
      </c>
      <c r="B9" t="s">
        <v>62</v>
      </c>
      <c r="C9" t="s">
        <v>60</v>
      </c>
      <c r="D9" t="s">
        <v>64</v>
      </c>
      <c r="E9" t="s">
        <v>60</v>
      </c>
      <c r="F9">
        <v>1</v>
      </c>
      <c r="G9">
        <v>1.79949829999532</v>
      </c>
      <c r="I9" t="s">
        <v>81</v>
      </c>
      <c r="L9">
        <f>L7-L8</f>
        <v>-10</v>
      </c>
    </row>
    <row r="10" spans="1:12" x14ac:dyDescent="0.3">
      <c r="A10">
        <v>6</v>
      </c>
      <c r="B10" t="s">
        <v>62</v>
      </c>
      <c r="C10" t="s">
        <v>63</v>
      </c>
      <c r="D10" t="s">
        <v>64</v>
      </c>
      <c r="E10" t="s">
        <v>60</v>
      </c>
      <c r="F10">
        <v>0</v>
      </c>
      <c r="G10">
        <v>1.3817330000019801</v>
      </c>
    </row>
    <row r="11" spans="1:12" x14ac:dyDescent="0.3">
      <c r="A11">
        <v>4</v>
      </c>
      <c r="B11" t="s">
        <v>62</v>
      </c>
      <c r="C11" t="s">
        <v>63</v>
      </c>
      <c r="D11" t="s">
        <v>64</v>
      </c>
      <c r="E11" t="s">
        <v>60</v>
      </c>
      <c r="F11">
        <v>0</v>
      </c>
      <c r="G11">
        <v>4.7022929999948202</v>
      </c>
      <c r="I11" t="s">
        <v>82</v>
      </c>
      <c r="J11">
        <f>(7/20)*100</f>
        <v>35</v>
      </c>
    </row>
    <row r="12" spans="1:12" x14ac:dyDescent="0.3">
      <c r="A12" t="s">
        <v>58</v>
      </c>
      <c r="B12" t="s">
        <v>59</v>
      </c>
      <c r="C12" t="s">
        <v>60</v>
      </c>
      <c r="D12" t="s">
        <v>61</v>
      </c>
      <c r="E12" t="s">
        <v>63</v>
      </c>
      <c r="F12">
        <v>0</v>
      </c>
      <c r="G12">
        <v>1.2217548000044101</v>
      </c>
    </row>
    <row r="13" spans="1:12" x14ac:dyDescent="0.3">
      <c r="A13" t="s">
        <v>68</v>
      </c>
      <c r="B13" t="s">
        <v>59</v>
      </c>
      <c r="C13" t="s">
        <v>60</v>
      </c>
      <c r="D13" t="s">
        <v>61</v>
      </c>
      <c r="E13" t="s">
        <v>63</v>
      </c>
      <c r="F13">
        <v>0</v>
      </c>
      <c r="G13">
        <v>0.24260119999235</v>
      </c>
    </row>
    <row r="14" spans="1:12" x14ac:dyDescent="0.3">
      <c r="A14" t="s">
        <v>72</v>
      </c>
      <c r="B14" t="s">
        <v>59</v>
      </c>
      <c r="C14" t="s">
        <v>60</v>
      </c>
      <c r="D14" t="s">
        <v>61</v>
      </c>
      <c r="E14" t="s">
        <v>60</v>
      </c>
      <c r="F14">
        <v>1</v>
      </c>
      <c r="G14">
        <v>1.6578111999988301</v>
      </c>
    </row>
    <row r="15" spans="1:12" x14ac:dyDescent="0.3">
      <c r="A15" t="s">
        <v>71</v>
      </c>
      <c r="B15" t="s">
        <v>59</v>
      </c>
      <c r="C15" t="s">
        <v>60</v>
      </c>
      <c r="D15" t="s">
        <v>61</v>
      </c>
      <c r="E15" t="s">
        <v>63</v>
      </c>
      <c r="F15">
        <v>0</v>
      </c>
      <c r="G15">
        <v>0.47799840000516203</v>
      </c>
    </row>
    <row r="16" spans="1:12" x14ac:dyDescent="0.3">
      <c r="A16" t="s">
        <v>69</v>
      </c>
      <c r="B16" t="s">
        <v>59</v>
      </c>
      <c r="C16" t="s">
        <v>60</v>
      </c>
      <c r="D16" t="s">
        <v>61</v>
      </c>
      <c r="E16" t="s">
        <v>60</v>
      </c>
      <c r="F16">
        <v>1</v>
      </c>
      <c r="G16">
        <v>1.63347139999677</v>
      </c>
    </row>
    <row r="17" spans="1:7" x14ac:dyDescent="0.3">
      <c r="A17" t="s">
        <v>65</v>
      </c>
      <c r="B17" t="s">
        <v>59</v>
      </c>
      <c r="C17" t="s">
        <v>63</v>
      </c>
      <c r="D17" t="s">
        <v>61</v>
      </c>
      <c r="E17" t="s">
        <v>60</v>
      </c>
      <c r="F17">
        <v>0</v>
      </c>
      <c r="G17">
        <v>0.51246729999547802</v>
      </c>
    </row>
    <row r="18" spans="1:7" x14ac:dyDescent="0.3">
      <c r="A18" t="s">
        <v>67</v>
      </c>
      <c r="B18" t="s">
        <v>59</v>
      </c>
      <c r="C18" t="s">
        <v>63</v>
      </c>
      <c r="D18" t="s">
        <v>61</v>
      </c>
      <c r="E18" t="s">
        <v>60</v>
      </c>
      <c r="F18">
        <v>0</v>
      </c>
      <c r="G18">
        <v>3.0030006000015401</v>
      </c>
    </row>
    <row r="19" spans="1:7" x14ac:dyDescent="0.3">
      <c r="A19" t="s">
        <v>70</v>
      </c>
      <c r="B19" t="s">
        <v>59</v>
      </c>
      <c r="C19" t="s">
        <v>63</v>
      </c>
      <c r="D19" t="s">
        <v>61</v>
      </c>
      <c r="E19" t="s">
        <v>60</v>
      </c>
      <c r="F19">
        <v>0</v>
      </c>
      <c r="G19">
        <v>0.95028140000067596</v>
      </c>
    </row>
    <row r="20" spans="1:7" x14ac:dyDescent="0.3">
      <c r="A20" t="s">
        <v>73</v>
      </c>
      <c r="B20" t="s">
        <v>59</v>
      </c>
      <c r="C20" t="s">
        <v>63</v>
      </c>
      <c r="D20" t="s">
        <v>61</v>
      </c>
      <c r="E20" t="s">
        <v>63</v>
      </c>
      <c r="F20">
        <v>1</v>
      </c>
      <c r="G20">
        <v>0.89828419999685105</v>
      </c>
    </row>
    <row r="21" spans="1:7" x14ac:dyDescent="0.3">
      <c r="A21" t="s">
        <v>66</v>
      </c>
      <c r="B21" t="s">
        <v>59</v>
      </c>
      <c r="C21" t="s">
        <v>63</v>
      </c>
      <c r="D21" t="s">
        <v>61</v>
      </c>
      <c r="E21" t="s">
        <v>63</v>
      </c>
      <c r="F21">
        <v>1</v>
      </c>
      <c r="G21">
        <v>1.8285333999956399</v>
      </c>
    </row>
  </sheetData>
  <sortState xmlns:xlrd2="http://schemas.microsoft.com/office/spreadsheetml/2017/richdata2" ref="A2:G21">
    <sortCondition ref="D2:D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4D13F-7F94-4255-8DDE-44D89137DE03}">
  <dimension ref="A1:L21"/>
  <sheetViews>
    <sheetView workbookViewId="0">
      <selection activeCell="G34" sqref="G34"/>
    </sheetView>
  </sheetViews>
  <sheetFormatPr defaultRowHeight="14.4" x14ac:dyDescent="0.3"/>
  <cols>
    <col min="5" max="5" width="15.44140625" customWidth="1"/>
    <col min="6" max="6" width="12" customWidth="1"/>
    <col min="7" max="7" width="11.88671875" customWidth="1"/>
    <col min="9" max="9" width="24.77734375" customWidth="1"/>
    <col min="10" max="11" width="14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</row>
    <row r="2" spans="1:12" x14ac:dyDescent="0.3">
      <c r="A2">
        <v>0</v>
      </c>
      <c r="B2" t="s">
        <v>62</v>
      </c>
      <c r="C2" t="s">
        <v>63</v>
      </c>
      <c r="D2" t="s">
        <v>64</v>
      </c>
      <c r="E2" t="s">
        <v>63</v>
      </c>
      <c r="F2">
        <v>1</v>
      </c>
      <c r="G2">
        <v>1.26805270000022</v>
      </c>
      <c r="I2" t="s">
        <v>74</v>
      </c>
      <c r="J2">
        <f>AVERAGE(G2:G11)</f>
        <v>1.1070991299999131</v>
      </c>
    </row>
    <row r="3" spans="1:12" x14ac:dyDescent="0.3">
      <c r="A3">
        <v>2</v>
      </c>
      <c r="B3" t="s">
        <v>62</v>
      </c>
      <c r="C3" t="s">
        <v>63</v>
      </c>
      <c r="D3" t="s">
        <v>64</v>
      </c>
      <c r="E3" t="s">
        <v>60</v>
      </c>
      <c r="F3">
        <v>0</v>
      </c>
      <c r="G3">
        <v>0.74570809999931897</v>
      </c>
      <c r="I3" t="s">
        <v>75</v>
      </c>
      <c r="J3">
        <f>AVERAGE(G12:G21)</f>
        <v>1.5719885499998756</v>
      </c>
    </row>
    <row r="4" spans="1:12" x14ac:dyDescent="0.3">
      <c r="A4">
        <v>9</v>
      </c>
      <c r="B4" t="s">
        <v>62</v>
      </c>
      <c r="C4" t="s">
        <v>60</v>
      </c>
      <c r="D4" t="s">
        <v>64</v>
      </c>
      <c r="E4" t="s">
        <v>60</v>
      </c>
      <c r="F4">
        <v>1</v>
      </c>
      <c r="G4">
        <v>1.1261388000002599</v>
      </c>
      <c r="I4" t="s">
        <v>76</v>
      </c>
      <c r="J4">
        <f>J3-J2</f>
        <v>0.46488941999996247</v>
      </c>
    </row>
    <row r="5" spans="1:12" x14ac:dyDescent="0.3">
      <c r="A5">
        <v>1</v>
      </c>
      <c r="B5" t="s">
        <v>62</v>
      </c>
      <c r="C5" t="s">
        <v>60</v>
      </c>
      <c r="D5" t="s">
        <v>64</v>
      </c>
      <c r="E5" t="s">
        <v>60</v>
      </c>
      <c r="F5">
        <v>1</v>
      </c>
      <c r="G5">
        <v>0.57496459999947502</v>
      </c>
    </row>
    <row r="6" spans="1:12" x14ac:dyDescent="0.3">
      <c r="A6">
        <v>6</v>
      </c>
      <c r="B6" t="s">
        <v>62</v>
      </c>
      <c r="C6" t="s">
        <v>63</v>
      </c>
      <c r="D6" t="s">
        <v>64</v>
      </c>
      <c r="E6" t="s">
        <v>63</v>
      </c>
      <c r="F6">
        <v>1</v>
      </c>
      <c r="G6">
        <v>1.2767272999999399</v>
      </c>
      <c r="J6" t="s">
        <v>79</v>
      </c>
      <c r="K6" t="s">
        <v>80</v>
      </c>
      <c r="L6" t="s">
        <v>77</v>
      </c>
    </row>
    <row r="7" spans="1:12" x14ac:dyDescent="0.3">
      <c r="A7">
        <v>8</v>
      </c>
      <c r="B7" t="s">
        <v>62</v>
      </c>
      <c r="C7" t="s">
        <v>63</v>
      </c>
      <c r="D7" t="s">
        <v>64</v>
      </c>
      <c r="E7" t="s">
        <v>60</v>
      </c>
      <c r="F7">
        <v>0</v>
      </c>
      <c r="G7">
        <v>0.57659229999990202</v>
      </c>
      <c r="I7" t="s">
        <v>78</v>
      </c>
      <c r="J7">
        <v>6</v>
      </c>
      <c r="K7">
        <v>10</v>
      </c>
      <c r="L7">
        <f>(J7/K7)*100</f>
        <v>60</v>
      </c>
    </row>
    <row r="8" spans="1:12" x14ac:dyDescent="0.3">
      <c r="A8">
        <v>4</v>
      </c>
      <c r="B8" t="s">
        <v>62</v>
      </c>
      <c r="C8" t="s">
        <v>63</v>
      </c>
      <c r="D8" t="s">
        <v>64</v>
      </c>
      <c r="E8" t="s">
        <v>63</v>
      </c>
      <c r="F8">
        <v>1</v>
      </c>
      <c r="G8">
        <v>0.69661420000011198</v>
      </c>
      <c r="I8" t="s">
        <v>61</v>
      </c>
      <c r="J8">
        <v>6</v>
      </c>
      <c r="K8">
        <v>10</v>
      </c>
      <c r="L8">
        <f>(J8/K8)*100</f>
        <v>60</v>
      </c>
    </row>
    <row r="9" spans="1:12" x14ac:dyDescent="0.3">
      <c r="A9">
        <v>5</v>
      </c>
      <c r="B9" t="s">
        <v>62</v>
      </c>
      <c r="C9" t="s">
        <v>60</v>
      </c>
      <c r="D9" t="s">
        <v>64</v>
      </c>
      <c r="E9" t="s">
        <v>63</v>
      </c>
      <c r="F9">
        <v>0</v>
      </c>
      <c r="G9">
        <v>0.52417740000055302</v>
      </c>
      <c r="I9" t="s">
        <v>81</v>
      </c>
      <c r="L9">
        <f>L7-L8</f>
        <v>0</v>
      </c>
    </row>
    <row r="10" spans="1:12" x14ac:dyDescent="0.3">
      <c r="A10">
        <v>3</v>
      </c>
      <c r="B10" t="s">
        <v>62</v>
      </c>
      <c r="C10" t="s">
        <v>60</v>
      </c>
      <c r="D10" t="s">
        <v>64</v>
      </c>
      <c r="E10" t="s">
        <v>60</v>
      </c>
      <c r="F10">
        <v>1</v>
      </c>
      <c r="G10">
        <v>1.3827366999994399</v>
      </c>
    </row>
    <row r="11" spans="1:12" x14ac:dyDescent="0.3">
      <c r="A11">
        <v>7</v>
      </c>
      <c r="B11" t="s">
        <v>62</v>
      </c>
      <c r="C11" t="s">
        <v>60</v>
      </c>
      <c r="D11" t="s">
        <v>64</v>
      </c>
      <c r="E11" t="s">
        <v>63</v>
      </c>
      <c r="F11">
        <v>0</v>
      </c>
      <c r="G11">
        <v>2.8992791999999099</v>
      </c>
      <c r="I11" t="s">
        <v>82</v>
      </c>
      <c r="J11">
        <f>(12/20)*100</f>
        <v>60</v>
      </c>
    </row>
    <row r="12" spans="1:12" x14ac:dyDescent="0.3">
      <c r="A12" t="s">
        <v>66</v>
      </c>
      <c r="B12" t="s">
        <v>59</v>
      </c>
      <c r="C12" t="s">
        <v>63</v>
      </c>
      <c r="D12" t="s">
        <v>61</v>
      </c>
      <c r="E12" t="s">
        <v>63</v>
      </c>
      <c r="F12">
        <v>1</v>
      </c>
      <c r="G12">
        <v>4.3666022000006697</v>
      </c>
    </row>
    <row r="13" spans="1:12" x14ac:dyDescent="0.3">
      <c r="A13" t="s">
        <v>72</v>
      </c>
      <c r="B13" t="s">
        <v>59</v>
      </c>
      <c r="C13" t="s">
        <v>60</v>
      </c>
      <c r="D13" t="s">
        <v>61</v>
      </c>
      <c r="E13" t="s">
        <v>63</v>
      </c>
      <c r="F13">
        <v>0</v>
      </c>
      <c r="G13">
        <v>1.0688642999994</v>
      </c>
    </row>
    <row r="14" spans="1:12" x14ac:dyDescent="0.3">
      <c r="A14" t="s">
        <v>70</v>
      </c>
      <c r="B14" t="s">
        <v>59</v>
      </c>
      <c r="C14" t="s">
        <v>63</v>
      </c>
      <c r="D14" t="s">
        <v>61</v>
      </c>
      <c r="E14" t="s">
        <v>63</v>
      </c>
      <c r="F14">
        <v>1</v>
      </c>
      <c r="G14">
        <v>1.0460268999995599</v>
      </c>
    </row>
    <row r="15" spans="1:12" x14ac:dyDescent="0.3">
      <c r="A15" t="s">
        <v>67</v>
      </c>
      <c r="B15" t="s">
        <v>59</v>
      </c>
      <c r="C15" t="s">
        <v>63</v>
      </c>
      <c r="D15" t="s">
        <v>61</v>
      </c>
      <c r="E15" t="s">
        <v>60</v>
      </c>
      <c r="F15">
        <v>0</v>
      </c>
      <c r="G15">
        <v>1.03412079999998</v>
      </c>
    </row>
    <row r="16" spans="1:12" x14ac:dyDescent="0.3">
      <c r="A16" t="s">
        <v>73</v>
      </c>
      <c r="B16" t="s">
        <v>59</v>
      </c>
      <c r="C16" t="s">
        <v>63</v>
      </c>
      <c r="D16" t="s">
        <v>61</v>
      </c>
      <c r="E16" t="s">
        <v>60</v>
      </c>
      <c r="F16">
        <v>0</v>
      </c>
      <c r="G16">
        <v>1.04209770000034</v>
      </c>
    </row>
    <row r="17" spans="1:7" x14ac:dyDescent="0.3">
      <c r="A17" t="s">
        <v>71</v>
      </c>
      <c r="B17" t="s">
        <v>59</v>
      </c>
      <c r="C17" t="s">
        <v>60</v>
      </c>
      <c r="D17" t="s">
        <v>61</v>
      </c>
      <c r="E17" t="s">
        <v>60</v>
      </c>
      <c r="F17">
        <v>1</v>
      </c>
      <c r="G17">
        <v>1.2869160000000099</v>
      </c>
    </row>
    <row r="18" spans="1:7" x14ac:dyDescent="0.3">
      <c r="A18" t="s">
        <v>68</v>
      </c>
      <c r="B18" t="s">
        <v>59</v>
      </c>
      <c r="C18" t="s">
        <v>60</v>
      </c>
      <c r="D18" t="s">
        <v>61</v>
      </c>
      <c r="E18" t="s">
        <v>60</v>
      </c>
      <c r="F18">
        <v>1</v>
      </c>
      <c r="G18">
        <v>0.38882970000031403</v>
      </c>
    </row>
    <row r="19" spans="1:7" x14ac:dyDescent="0.3">
      <c r="A19" t="s">
        <v>65</v>
      </c>
      <c r="B19" t="s">
        <v>59</v>
      </c>
      <c r="C19" t="s">
        <v>63</v>
      </c>
      <c r="D19" t="s">
        <v>61</v>
      </c>
      <c r="E19" t="s">
        <v>60</v>
      </c>
      <c r="F19">
        <v>0</v>
      </c>
      <c r="G19">
        <v>1.3295312999998701</v>
      </c>
    </row>
    <row r="20" spans="1:7" x14ac:dyDescent="0.3">
      <c r="A20" t="s">
        <v>69</v>
      </c>
      <c r="B20" t="s">
        <v>59</v>
      </c>
      <c r="C20" t="s">
        <v>60</v>
      </c>
      <c r="D20" t="s">
        <v>61</v>
      </c>
      <c r="E20" t="s">
        <v>60</v>
      </c>
      <c r="F20">
        <v>1</v>
      </c>
      <c r="G20">
        <v>1.5734545999994201</v>
      </c>
    </row>
    <row r="21" spans="1:7" x14ac:dyDescent="0.3">
      <c r="A21" t="s">
        <v>58</v>
      </c>
      <c r="B21" t="s">
        <v>59</v>
      </c>
      <c r="C21" t="s">
        <v>60</v>
      </c>
      <c r="D21" t="s">
        <v>61</v>
      </c>
      <c r="E21" t="s">
        <v>60</v>
      </c>
      <c r="F21">
        <v>1</v>
      </c>
      <c r="G21">
        <v>2.5834419999991902</v>
      </c>
    </row>
  </sheetData>
  <sortState xmlns:xlrd2="http://schemas.microsoft.com/office/spreadsheetml/2017/richdata2" ref="A2:G22">
    <sortCondition ref="D2:D2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54CBE-8FDA-4862-B192-1FF2CC2A9193}">
  <dimension ref="A1:L21"/>
  <sheetViews>
    <sheetView workbookViewId="0">
      <selection activeCell="P18" sqref="P18"/>
    </sheetView>
  </sheetViews>
  <sheetFormatPr defaultRowHeight="14.4" x14ac:dyDescent="0.3"/>
  <cols>
    <col min="5" max="5" width="18.77734375" customWidth="1"/>
    <col min="6" max="6" width="12.44140625" customWidth="1"/>
    <col min="7" max="7" width="13.44140625" customWidth="1"/>
    <col min="9" max="9" width="24.109375" customWidth="1"/>
    <col min="10" max="10" width="14.6640625" customWidth="1"/>
    <col min="11" max="11" width="14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</row>
    <row r="2" spans="1:12" x14ac:dyDescent="0.3">
      <c r="A2">
        <v>7</v>
      </c>
      <c r="B2" t="s">
        <v>62</v>
      </c>
      <c r="C2" t="s">
        <v>60</v>
      </c>
      <c r="D2" t="s">
        <v>64</v>
      </c>
      <c r="E2" t="s">
        <v>63</v>
      </c>
      <c r="F2">
        <v>0</v>
      </c>
      <c r="G2">
        <v>0.77072279999992999</v>
      </c>
      <c r="I2" t="s">
        <v>74</v>
      </c>
      <c r="J2">
        <f>AVERAGE(G2:G11)</f>
        <v>1.2895118100001102</v>
      </c>
    </row>
    <row r="3" spans="1:12" x14ac:dyDescent="0.3">
      <c r="A3">
        <v>1</v>
      </c>
      <c r="B3" t="s">
        <v>62</v>
      </c>
      <c r="C3" t="s">
        <v>60</v>
      </c>
      <c r="D3" t="s">
        <v>64</v>
      </c>
      <c r="E3" t="s">
        <v>60</v>
      </c>
      <c r="F3">
        <v>1</v>
      </c>
      <c r="G3">
        <v>0.98987180000040098</v>
      </c>
      <c r="I3" t="s">
        <v>75</v>
      </c>
      <c r="J3">
        <f>AVERAGE(G12:G21)</f>
        <v>1.7797630299997711</v>
      </c>
    </row>
    <row r="4" spans="1:12" x14ac:dyDescent="0.3">
      <c r="A4">
        <v>9</v>
      </c>
      <c r="B4" t="s">
        <v>62</v>
      </c>
      <c r="C4" t="s">
        <v>60</v>
      </c>
      <c r="D4" t="s">
        <v>64</v>
      </c>
      <c r="E4" t="s">
        <v>63</v>
      </c>
      <c r="F4">
        <v>0</v>
      </c>
      <c r="G4">
        <v>0.88219980000030696</v>
      </c>
      <c r="I4" t="s">
        <v>76</v>
      </c>
      <c r="J4">
        <f>J3-J2</f>
        <v>0.49025121999966093</v>
      </c>
    </row>
    <row r="5" spans="1:12" x14ac:dyDescent="0.3">
      <c r="A5">
        <v>8</v>
      </c>
      <c r="B5" t="s">
        <v>62</v>
      </c>
      <c r="C5" t="s">
        <v>63</v>
      </c>
      <c r="D5" t="s">
        <v>64</v>
      </c>
      <c r="E5" t="s">
        <v>63</v>
      </c>
      <c r="F5">
        <v>1</v>
      </c>
      <c r="G5">
        <v>3.1476725000002199</v>
      </c>
    </row>
    <row r="6" spans="1:12" x14ac:dyDescent="0.3">
      <c r="A6">
        <v>5</v>
      </c>
      <c r="B6" t="s">
        <v>62</v>
      </c>
      <c r="C6" t="s">
        <v>60</v>
      </c>
      <c r="D6" t="s">
        <v>64</v>
      </c>
      <c r="E6" t="s">
        <v>63</v>
      </c>
      <c r="F6">
        <v>0</v>
      </c>
      <c r="G6">
        <v>1.0923072999994401</v>
      </c>
      <c r="J6" t="s">
        <v>79</v>
      </c>
      <c r="K6" t="s">
        <v>80</v>
      </c>
      <c r="L6" t="s">
        <v>77</v>
      </c>
    </row>
    <row r="7" spans="1:12" x14ac:dyDescent="0.3">
      <c r="A7">
        <v>0</v>
      </c>
      <c r="B7" t="s">
        <v>62</v>
      </c>
      <c r="C7" t="s">
        <v>63</v>
      </c>
      <c r="D7" t="s">
        <v>64</v>
      </c>
      <c r="E7" t="s">
        <v>60</v>
      </c>
      <c r="F7">
        <v>0</v>
      </c>
      <c r="G7">
        <v>1.35444240000015</v>
      </c>
      <c r="I7" t="s">
        <v>78</v>
      </c>
      <c r="J7">
        <v>6</v>
      </c>
      <c r="K7">
        <v>10</v>
      </c>
      <c r="L7">
        <f>(J7/K7)*100</f>
        <v>60</v>
      </c>
    </row>
    <row r="8" spans="1:12" x14ac:dyDescent="0.3">
      <c r="A8">
        <v>2</v>
      </c>
      <c r="B8" t="s">
        <v>62</v>
      </c>
      <c r="C8" t="s">
        <v>63</v>
      </c>
      <c r="D8" t="s">
        <v>64</v>
      </c>
      <c r="E8" t="s">
        <v>63</v>
      </c>
      <c r="F8">
        <v>1</v>
      </c>
      <c r="G8">
        <v>1.69855030000053</v>
      </c>
      <c r="I8" t="s">
        <v>61</v>
      </c>
      <c r="J8">
        <v>10</v>
      </c>
      <c r="K8">
        <v>10</v>
      </c>
      <c r="L8">
        <f>(J8/K8)*100</f>
        <v>100</v>
      </c>
    </row>
    <row r="9" spans="1:12" x14ac:dyDescent="0.3">
      <c r="A9">
        <v>6</v>
      </c>
      <c r="B9" t="s">
        <v>62</v>
      </c>
      <c r="C9" t="s">
        <v>63</v>
      </c>
      <c r="D9" t="s">
        <v>64</v>
      </c>
      <c r="E9" t="s">
        <v>63</v>
      </c>
      <c r="F9">
        <v>1</v>
      </c>
      <c r="G9">
        <v>0.94449780000013495</v>
      </c>
      <c r="I9" t="s">
        <v>81</v>
      </c>
      <c r="L9">
        <f>L7-L8</f>
        <v>-40</v>
      </c>
    </row>
    <row r="10" spans="1:12" x14ac:dyDescent="0.3">
      <c r="A10">
        <v>3</v>
      </c>
      <c r="B10" t="s">
        <v>62</v>
      </c>
      <c r="C10" t="s">
        <v>60</v>
      </c>
      <c r="D10" t="s">
        <v>64</v>
      </c>
      <c r="E10" t="s">
        <v>60</v>
      </c>
      <c r="F10">
        <v>1</v>
      </c>
      <c r="G10">
        <v>0.76607830000011701</v>
      </c>
    </row>
    <row r="11" spans="1:12" x14ac:dyDescent="0.3">
      <c r="A11">
        <v>4</v>
      </c>
      <c r="B11" t="s">
        <v>62</v>
      </c>
      <c r="C11" t="s">
        <v>63</v>
      </c>
      <c r="D11" t="s">
        <v>64</v>
      </c>
      <c r="E11" t="s">
        <v>63</v>
      </c>
      <c r="F11">
        <v>1</v>
      </c>
      <c r="G11">
        <v>1.2487750999998699</v>
      </c>
      <c r="I11" t="s">
        <v>82</v>
      </c>
      <c r="J11">
        <f>(6/20)*100</f>
        <v>30</v>
      </c>
    </row>
    <row r="12" spans="1:12" x14ac:dyDescent="0.3">
      <c r="A12" t="s">
        <v>72</v>
      </c>
      <c r="B12" t="s">
        <v>59</v>
      </c>
      <c r="C12" t="s">
        <v>60</v>
      </c>
      <c r="D12" t="s">
        <v>61</v>
      </c>
      <c r="E12" t="s">
        <v>60</v>
      </c>
      <c r="F12">
        <v>1</v>
      </c>
      <c r="G12">
        <v>4.2891491999998799</v>
      </c>
    </row>
    <row r="13" spans="1:12" x14ac:dyDescent="0.3">
      <c r="A13" t="s">
        <v>70</v>
      </c>
      <c r="B13" t="s">
        <v>59</v>
      </c>
      <c r="C13" t="s">
        <v>63</v>
      </c>
      <c r="D13" t="s">
        <v>61</v>
      </c>
      <c r="E13" t="s">
        <v>63</v>
      </c>
      <c r="F13">
        <v>1</v>
      </c>
      <c r="G13">
        <v>2.82249090000004</v>
      </c>
    </row>
    <row r="14" spans="1:12" x14ac:dyDescent="0.3">
      <c r="A14" t="s">
        <v>73</v>
      </c>
      <c r="B14" t="s">
        <v>59</v>
      </c>
      <c r="C14" t="s">
        <v>63</v>
      </c>
      <c r="D14" t="s">
        <v>61</v>
      </c>
      <c r="E14" t="s">
        <v>63</v>
      </c>
      <c r="F14">
        <v>1</v>
      </c>
      <c r="G14">
        <v>1.1014115999996601</v>
      </c>
    </row>
    <row r="15" spans="1:12" x14ac:dyDescent="0.3">
      <c r="A15" t="s">
        <v>71</v>
      </c>
      <c r="B15" t="s">
        <v>59</v>
      </c>
      <c r="C15" t="s">
        <v>60</v>
      </c>
      <c r="D15" t="s">
        <v>61</v>
      </c>
      <c r="E15" t="s">
        <v>60</v>
      </c>
      <c r="F15">
        <v>1</v>
      </c>
      <c r="G15">
        <v>2.3204298000000501</v>
      </c>
    </row>
    <row r="16" spans="1:12" x14ac:dyDescent="0.3">
      <c r="A16" t="s">
        <v>67</v>
      </c>
      <c r="B16" t="s">
        <v>59</v>
      </c>
      <c r="C16" t="s">
        <v>63</v>
      </c>
      <c r="D16" t="s">
        <v>61</v>
      </c>
      <c r="E16" t="s">
        <v>63</v>
      </c>
      <c r="F16">
        <v>1</v>
      </c>
      <c r="G16">
        <v>1.0307516000002499</v>
      </c>
    </row>
    <row r="17" spans="1:7" x14ac:dyDescent="0.3">
      <c r="A17" t="s">
        <v>65</v>
      </c>
      <c r="B17" t="s">
        <v>59</v>
      </c>
      <c r="C17" t="s">
        <v>63</v>
      </c>
      <c r="D17" t="s">
        <v>61</v>
      </c>
      <c r="E17" t="s">
        <v>63</v>
      </c>
      <c r="F17">
        <v>1</v>
      </c>
      <c r="G17">
        <v>1.89603559999977</v>
      </c>
    </row>
    <row r="18" spans="1:7" x14ac:dyDescent="0.3">
      <c r="A18" t="s">
        <v>68</v>
      </c>
      <c r="B18" t="s">
        <v>59</v>
      </c>
      <c r="C18" t="s">
        <v>60</v>
      </c>
      <c r="D18" t="s">
        <v>61</v>
      </c>
      <c r="E18" t="s">
        <v>60</v>
      </c>
      <c r="F18">
        <v>1</v>
      </c>
      <c r="G18">
        <v>0.85173069999927897</v>
      </c>
    </row>
    <row r="19" spans="1:7" x14ac:dyDescent="0.3">
      <c r="A19" t="s">
        <v>69</v>
      </c>
      <c r="B19" t="s">
        <v>59</v>
      </c>
      <c r="C19" t="s">
        <v>60</v>
      </c>
      <c r="D19" t="s">
        <v>61</v>
      </c>
      <c r="E19" t="s">
        <v>60</v>
      </c>
      <c r="F19">
        <v>1</v>
      </c>
      <c r="G19">
        <v>1.08811079999941</v>
      </c>
    </row>
    <row r="20" spans="1:7" x14ac:dyDescent="0.3">
      <c r="A20" t="s">
        <v>66</v>
      </c>
      <c r="B20" t="s">
        <v>59</v>
      </c>
      <c r="C20" t="s">
        <v>63</v>
      </c>
      <c r="D20" t="s">
        <v>61</v>
      </c>
      <c r="E20" t="s">
        <v>63</v>
      </c>
      <c r="F20">
        <v>1</v>
      </c>
      <c r="G20">
        <v>1.3037809999996099</v>
      </c>
    </row>
    <row r="21" spans="1:7" x14ac:dyDescent="0.3">
      <c r="A21" t="s">
        <v>58</v>
      </c>
      <c r="B21" t="s">
        <v>59</v>
      </c>
      <c r="C21" t="s">
        <v>60</v>
      </c>
      <c r="D21" t="s">
        <v>61</v>
      </c>
      <c r="E21" t="s">
        <v>60</v>
      </c>
      <c r="F21">
        <v>1</v>
      </c>
      <c r="G21">
        <v>1.09373909999976</v>
      </c>
    </row>
  </sheetData>
  <sortState xmlns:xlrd2="http://schemas.microsoft.com/office/spreadsheetml/2017/richdata2" ref="A2:G21">
    <sortCondition ref="D2:D2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72CEB-0BEC-42D0-AF7B-8ABD4FDE7932}">
  <dimension ref="A2:F9"/>
  <sheetViews>
    <sheetView tabSelected="1" workbookViewId="0">
      <selection activeCell="F30" sqref="F30"/>
    </sheetView>
  </sheetViews>
  <sheetFormatPr defaultRowHeight="14.4" x14ac:dyDescent="0.3"/>
  <cols>
    <col min="1" max="1" width="16.33203125" customWidth="1"/>
    <col min="2" max="2" width="15.44140625" customWidth="1"/>
    <col min="3" max="3" width="15.109375" customWidth="1"/>
    <col min="4" max="4" width="14.6640625" customWidth="1"/>
    <col min="5" max="5" width="14.77734375" customWidth="1"/>
    <col min="6" max="6" width="15" customWidth="1"/>
    <col min="7" max="7" width="14.109375" customWidth="1"/>
  </cols>
  <sheetData>
    <row r="2" spans="1:6" x14ac:dyDescent="0.3">
      <c r="B2" t="s">
        <v>83</v>
      </c>
      <c r="C2" t="s">
        <v>84</v>
      </c>
      <c r="D2" t="s">
        <v>85</v>
      </c>
      <c r="E2" t="s">
        <v>86</v>
      </c>
      <c r="F2" t="s">
        <v>87</v>
      </c>
    </row>
    <row r="3" spans="1:6" x14ac:dyDescent="0.3">
      <c r="A3" t="s">
        <v>88</v>
      </c>
      <c r="B3">
        <v>1.3788983800000001</v>
      </c>
      <c r="C3">
        <v>1.5739067200000001</v>
      </c>
      <c r="D3">
        <v>1.1070991299999999</v>
      </c>
      <c r="E3">
        <v>1.28951181</v>
      </c>
      <c r="F3">
        <v>1.4827838900000001</v>
      </c>
    </row>
    <row r="4" spans="1:6" x14ac:dyDescent="0.3">
      <c r="A4" t="s">
        <v>89</v>
      </c>
      <c r="B4">
        <v>1.54177673</v>
      </c>
      <c r="C4">
        <v>1.2426203899999999</v>
      </c>
      <c r="D4">
        <v>1.5719885499999999</v>
      </c>
      <c r="E4">
        <v>1.77976303</v>
      </c>
      <c r="F4">
        <v>1.20489745</v>
      </c>
    </row>
    <row r="5" spans="1:6" x14ac:dyDescent="0.3">
      <c r="A5" t="s">
        <v>90</v>
      </c>
      <c r="B5">
        <f>B4-B3</f>
        <v>0.16287834999999995</v>
      </c>
      <c r="C5">
        <f>C4-C3</f>
        <v>-0.33128633000000018</v>
      </c>
      <c r="D5">
        <f>D4-D3</f>
        <v>0.46488942</v>
      </c>
      <c r="E5">
        <f>E4-E3</f>
        <v>0.49025121999999999</v>
      </c>
      <c r="F5">
        <f>F4-F3</f>
        <v>-0.27788644000000007</v>
      </c>
    </row>
    <row r="6" spans="1:6" x14ac:dyDescent="0.3">
      <c r="A6" t="s">
        <v>91</v>
      </c>
      <c r="B6">
        <v>80</v>
      </c>
      <c r="C6">
        <v>30</v>
      </c>
      <c r="D6">
        <v>60</v>
      </c>
      <c r="E6">
        <v>60</v>
      </c>
      <c r="F6">
        <v>50</v>
      </c>
    </row>
    <row r="7" spans="1:6" x14ac:dyDescent="0.3">
      <c r="A7" t="s">
        <v>92</v>
      </c>
      <c r="B7">
        <v>70</v>
      </c>
      <c r="C7">
        <v>40</v>
      </c>
      <c r="D7">
        <v>60</v>
      </c>
      <c r="E7">
        <v>100</v>
      </c>
      <c r="F7">
        <v>90</v>
      </c>
    </row>
    <row r="8" spans="1:6" x14ac:dyDescent="0.3">
      <c r="A8" t="s">
        <v>77</v>
      </c>
      <c r="B8">
        <f>B6-B7</f>
        <v>10</v>
      </c>
      <c r="C8">
        <f>C6-C7</f>
        <v>-10</v>
      </c>
      <c r="D8">
        <f>D6-D7</f>
        <v>0</v>
      </c>
      <c r="E8">
        <f>E6-E7</f>
        <v>-40</v>
      </c>
      <c r="F8">
        <f>F6-F7</f>
        <v>-40</v>
      </c>
    </row>
    <row r="9" spans="1:6" x14ac:dyDescent="0.3">
      <c r="A9" t="s">
        <v>101</v>
      </c>
      <c r="B9">
        <v>75</v>
      </c>
      <c r="C9">
        <v>35</v>
      </c>
      <c r="D9">
        <v>60</v>
      </c>
      <c r="E9">
        <v>30</v>
      </c>
      <c r="F9">
        <v>70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14C0A-D12C-46AB-9987-56A39BA90759}">
  <dimension ref="A1:L21"/>
  <sheetViews>
    <sheetView workbookViewId="0">
      <selection activeCell="J21" sqref="J21"/>
    </sheetView>
  </sheetViews>
  <sheetFormatPr defaultRowHeight="14.4" x14ac:dyDescent="0.3"/>
  <cols>
    <col min="5" max="5" width="12.5546875" customWidth="1"/>
    <col min="6" max="6" width="12.77734375" customWidth="1"/>
    <col min="7" max="7" width="11" customWidth="1"/>
    <col min="9" max="9" width="25.44140625" customWidth="1"/>
    <col min="10" max="10" width="15.21875" customWidth="1"/>
    <col min="11" max="11" width="1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</row>
    <row r="2" spans="1:12" x14ac:dyDescent="0.3">
      <c r="A2">
        <v>0</v>
      </c>
      <c r="B2" t="s">
        <v>62</v>
      </c>
      <c r="C2" t="s">
        <v>63</v>
      </c>
      <c r="D2" t="s">
        <v>64</v>
      </c>
      <c r="E2" t="s">
        <v>60</v>
      </c>
      <c r="F2">
        <v>0</v>
      </c>
      <c r="G2">
        <v>1.4415353999993299</v>
      </c>
      <c r="I2" t="s">
        <v>74</v>
      </c>
      <c r="J2">
        <f>AVERAGE(G2:G11)</f>
        <v>1.4827838899997872</v>
      </c>
    </row>
    <row r="3" spans="1:12" x14ac:dyDescent="0.3">
      <c r="A3">
        <v>5</v>
      </c>
      <c r="B3" t="s">
        <v>62</v>
      </c>
      <c r="C3" t="s">
        <v>60</v>
      </c>
      <c r="D3" t="s">
        <v>64</v>
      </c>
      <c r="E3" t="s">
        <v>63</v>
      </c>
      <c r="F3">
        <v>0</v>
      </c>
      <c r="G3">
        <v>1.4329539999998799</v>
      </c>
      <c r="I3" t="s">
        <v>75</v>
      </c>
      <c r="J3">
        <f>AVERAGE(G12:G21)</f>
        <v>1.2048974499998599</v>
      </c>
    </row>
    <row r="4" spans="1:12" x14ac:dyDescent="0.3">
      <c r="A4">
        <v>4</v>
      </c>
      <c r="B4" t="s">
        <v>62</v>
      </c>
      <c r="C4" t="s">
        <v>63</v>
      </c>
      <c r="D4" t="s">
        <v>64</v>
      </c>
      <c r="E4" t="s">
        <v>60</v>
      </c>
      <c r="F4">
        <v>0</v>
      </c>
      <c r="G4">
        <v>1.84102359999997</v>
      </c>
      <c r="I4" t="s">
        <v>76</v>
      </c>
      <c r="J4">
        <f>J3-J2</f>
        <v>-0.27788643999992724</v>
      </c>
    </row>
    <row r="5" spans="1:12" x14ac:dyDescent="0.3">
      <c r="A5">
        <v>1</v>
      </c>
      <c r="B5" t="s">
        <v>62</v>
      </c>
      <c r="C5" t="s">
        <v>60</v>
      </c>
      <c r="D5" t="s">
        <v>64</v>
      </c>
      <c r="E5" t="s">
        <v>63</v>
      </c>
      <c r="F5">
        <v>0</v>
      </c>
      <c r="G5">
        <v>1.1418450000000999</v>
      </c>
    </row>
    <row r="6" spans="1:12" x14ac:dyDescent="0.3">
      <c r="A6">
        <v>7</v>
      </c>
      <c r="B6" t="s">
        <v>62</v>
      </c>
      <c r="C6" t="s">
        <v>60</v>
      </c>
      <c r="D6" t="s">
        <v>64</v>
      </c>
      <c r="E6" t="s">
        <v>63</v>
      </c>
      <c r="F6">
        <v>0</v>
      </c>
      <c r="G6">
        <v>1.2594023999999899</v>
      </c>
      <c r="J6" t="s">
        <v>79</v>
      </c>
      <c r="K6" t="s">
        <v>80</v>
      </c>
      <c r="L6" t="s">
        <v>77</v>
      </c>
    </row>
    <row r="7" spans="1:12" x14ac:dyDescent="0.3">
      <c r="A7">
        <v>6</v>
      </c>
      <c r="B7" t="s">
        <v>62</v>
      </c>
      <c r="C7" t="s">
        <v>63</v>
      </c>
      <c r="D7" t="s">
        <v>64</v>
      </c>
      <c r="E7" t="s">
        <v>63</v>
      </c>
      <c r="F7">
        <v>1</v>
      </c>
      <c r="G7">
        <v>1.5747350999999901</v>
      </c>
      <c r="I7" t="s">
        <v>78</v>
      </c>
      <c r="J7">
        <v>5</v>
      </c>
      <c r="K7">
        <v>10</v>
      </c>
      <c r="L7">
        <f>(J7/K7)*100</f>
        <v>50</v>
      </c>
    </row>
    <row r="8" spans="1:12" x14ac:dyDescent="0.3">
      <c r="A8">
        <v>9</v>
      </c>
      <c r="B8" t="s">
        <v>62</v>
      </c>
      <c r="C8" t="s">
        <v>60</v>
      </c>
      <c r="D8" t="s">
        <v>64</v>
      </c>
      <c r="E8" t="s">
        <v>60</v>
      </c>
      <c r="F8">
        <v>1</v>
      </c>
      <c r="G8">
        <v>2.0807029999996298</v>
      </c>
      <c r="I8" t="s">
        <v>61</v>
      </c>
      <c r="J8">
        <v>9</v>
      </c>
      <c r="K8">
        <v>10</v>
      </c>
      <c r="L8">
        <f>(J8/K8)*100</f>
        <v>90</v>
      </c>
    </row>
    <row r="9" spans="1:12" x14ac:dyDescent="0.3">
      <c r="A9">
        <v>2</v>
      </c>
      <c r="B9" t="s">
        <v>62</v>
      </c>
      <c r="C9" t="s">
        <v>63</v>
      </c>
      <c r="D9" t="s">
        <v>64</v>
      </c>
      <c r="E9" t="s">
        <v>63</v>
      </c>
      <c r="F9">
        <v>1</v>
      </c>
      <c r="G9">
        <v>2.02623079999921</v>
      </c>
      <c r="I9" t="s">
        <v>81</v>
      </c>
      <c r="L9">
        <f>L7-L8</f>
        <v>-40</v>
      </c>
    </row>
    <row r="10" spans="1:12" x14ac:dyDescent="0.3">
      <c r="A10">
        <v>3</v>
      </c>
      <c r="B10" t="s">
        <v>62</v>
      </c>
      <c r="C10" t="s">
        <v>60</v>
      </c>
      <c r="D10" t="s">
        <v>64</v>
      </c>
      <c r="E10" t="s">
        <v>60</v>
      </c>
      <c r="F10">
        <v>1</v>
      </c>
      <c r="G10">
        <v>0.85016120000000195</v>
      </c>
    </row>
    <row r="11" spans="1:12" x14ac:dyDescent="0.3">
      <c r="A11">
        <v>8</v>
      </c>
      <c r="B11" t="s">
        <v>62</v>
      </c>
      <c r="C11" t="s">
        <v>63</v>
      </c>
      <c r="D11" t="s">
        <v>64</v>
      </c>
      <c r="E11" t="s">
        <v>63</v>
      </c>
      <c r="F11">
        <v>1</v>
      </c>
      <c r="G11">
        <v>1.17924839999977</v>
      </c>
      <c r="I11" t="s">
        <v>82</v>
      </c>
      <c r="J11">
        <f>(14/20)*100</f>
        <v>70</v>
      </c>
    </row>
    <row r="12" spans="1:12" x14ac:dyDescent="0.3">
      <c r="A12" t="s">
        <v>71</v>
      </c>
      <c r="B12" t="s">
        <v>59</v>
      </c>
      <c r="C12" t="s">
        <v>60</v>
      </c>
      <c r="D12" t="s">
        <v>61</v>
      </c>
      <c r="E12" t="s">
        <v>63</v>
      </c>
      <c r="F12">
        <v>0</v>
      </c>
      <c r="G12">
        <v>2.9293598999993198</v>
      </c>
    </row>
    <row r="13" spans="1:12" x14ac:dyDescent="0.3">
      <c r="A13" t="s">
        <v>67</v>
      </c>
      <c r="B13" t="s">
        <v>59</v>
      </c>
      <c r="C13" t="s">
        <v>63</v>
      </c>
      <c r="D13" t="s">
        <v>61</v>
      </c>
      <c r="E13" t="s">
        <v>63</v>
      </c>
      <c r="F13">
        <v>1</v>
      </c>
      <c r="G13">
        <v>0.866602099999909</v>
      </c>
    </row>
    <row r="14" spans="1:12" x14ac:dyDescent="0.3">
      <c r="A14" t="s">
        <v>73</v>
      </c>
      <c r="B14" t="s">
        <v>59</v>
      </c>
      <c r="C14" t="s">
        <v>63</v>
      </c>
      <c r="D14" t="s">
        <v>61</v>
      </c>
      <c r="E14" t="s">
        <v>63</v>
      </c>
      <c r="F14">
        <v>1</v>
      </c>
      <c r="G14">
        <v>0.89088749999973504</v>
      </c>
    </row>
    <row r="15" spans="1:12" x14ac:dyDescent="0.3">
      <c r="A15" t="s">
        <v>65</v>
      </c>
      <c r="B15" t="s">
        <v>59</v>
      </c>
      <c r="C15" t="s">
        <v>63</v>
      </c>
      <c r="D15" t="s">
        <v>61</v>
      </c>
      <c r="E15" t="s">
        <v>63</v>
      </c>
      <c r="F15">
        <v>1</v>
      </c>
      <c r="G15">
        <v>0.93301100000007797</v>
      </c>
    </row>
    <row r="16" spans="1:12" x14ac:dyDescent="0.3">
      <c r="A16" t="s">
        <v>70</v>
      </c>
      <c r="B16" t="s">
        <v>59</v>
      </c>
      <c r="C16" t="s">
        <v>63</v>
      </c>
      <c r="D16" t="s">
        <v>61</v>
      </c>
      <c r="E16" t="s">
        <v>63</v>
      </c>
      <c r="F16">
        <v>1</v>
      </c>
      <c r="G16">
        <v>1.2964871000003699</v>
      </c>
    </row>
    <row r="17" spans="1:7" x14ac:dyDescent="0.3">
      <c r="A17" t="s">
        <v>68</v>
      </c>
      <c r="B17" t="s">
        <v>59</v>
      </c>
      <c r="C17" t="s">
        <v>60</v>
      </c>
      <c r="D17" t="s">
        <v>61</v>
      </c>
      <c r="E17" t="s">
        <v>60</v>
      </c>
      <c r="F17">
        <v>1</v>
      </c>
      <c r="G17">
        <v>1.1470203999997399</v>
      </c>
    </row>
    <row r="18" spans="1:7" x14ac:dyDescent="0.3">
      <c r="A18" t="s">
        <v>66</v>
      </c>
      <c r="B18" t="s">
        <v>59</v>
      </c>
      <c r="C18" t="s">
        <v>63</v>
      </c>
      <c r="D18" t="s">
        <v>61</v>
      </c>
      <c r="E18" t="s">
        <v>63</v>
      </c>
      <c r="F18">
        <v>1</v>
      </c>
      <c r="G18">
        <v>1.4325849000006201</v>
      </c>
    </row>
    <row r="19" spans="1:7" x14ac:dyDescent="0.3">
      <c r="A19" t="s">
        <v>69</v>
      </c>
      <c r="B19" t="s">
        <v>59</v>
      </c>
      <c r="C19" t="s">
        <v>60</v>
      </c>
      <c r="D19" t="s">
        <v>61</v>
      </c>
      <c r="E19" t="s">
        <v>60</v>
      </c>
      <c r="F19">
        <v>1</v>
      </c>
      <c r="G19">
        <v>0.88484689999950195</v>
      </c>
    </row>
    <row r="20" spans="1:7" x14ac:dyDescent="0.3">
      <c r="A20" t="s">
        <v>58</v>
      </c>
      <c r="B20" t="s">
        <v>59</v>
      </c>
      <c r="C20" t="s">
        <v>60</v>
      </c>
      <c r="D20" t="s">
        <v>61</v>
      </c>
      <c r="E20" t="s">
        <v>60</v>
      </c>
      <c r="F20">
        <v>1</v>
      </c>
      <c r="G20">
        <v>0.88121529999989401</v>
      </c>
    </row>
    <row r="21" spans="1:7" x14ac:dyDescent="0.3">
      <c r="A21" t="s">
        <v>72</v>
      </c>
      <c r="B21" t="s">
        <v>59</v>
      </c>
      <c r="C21" t="s">
        <v>60</v>
      </c>
      <c r="D21" t="s">
        <v>61</v>
      </c>
      <c r="E21" t="s">
        <v>60</v>
      </c>
      <c r="F21">
        <v>1</v>
      </c>
      <c r="G21">
        <v>0.78695939999943199</v>
      </c>
    </row>
  </sheetData>
  <sortState xmlns:xlrd2="http://schemas.microsoft.com/office/spreadsheetml/2017/richdata2" ref="A2:G21">
    <sortCondition ref="D2:D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merged data</vt:lpstr>
      <vt:lpstr>participant_1</vt:lpstr>
      <vt:lpstr>participant_2</vt:lpstr>
      <vt:lpstr>participant_3</vt:lpstr>
      <vt:lpstr>participant_4</vt:lpstr>
      <vt:lpstr>merged results</vt:lpstr>
      <vt:lpstr>participant_5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Tirtha Sakaria</dc:creator>
  <cp:lastModifiedBy>Tirtha Sakaria</cp:lastModifiedBy>
  <dcterms:created xsi:type="dcterms:W3CDTF">2024-12-05T11:23:00Z</dcterms:created>
  <dcterms:modified xsi:type="dcterms:W3CDTF">2024-12-06T18:19:17Z</dcterms:modified>
</cp:coreProperties>
</file>