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"/>
    </mc:Choice>
  </mc:AlternateContent>
  <xr:revisionPtr revIDLastSave="0" documentId="13_ncr:1_{71D8777B-0ADC-42F8-AED9-E7DACEBE03A3}" xr6:coauthVersionLast="47" xr6:coauthVersionMax="47" xr10:uidLastSave="{00000000-0000-0000-0000-000000000000}"/>
  <bookViews>
    <workbookView xWindow="-108" yWindow="-108" windowWidth="23256" windowHeight="12456" firstSheet="5" activeTab="6" xr2:uid="{BFB88478-A879-4A34-8501-AF780735D90C}"/>
  </bookViews>
  <sheets>
    <sheet name="Sheet1" sheetId="2" r:id="rId1"/>
    <sheet name="Table1" sheetId="3" r:id="rId2"/>
    <sheet name="new table" sheetId="7" r:id="rId3"/>
    <sheet name="unpivote" sheetId="8" r:id="rId4"/>
    <sheet name="splite" sheetId="13" r:id="rId5"/>
    <sheet name="salary con" sheetId="16" r:id="rId6"/>
    <sheet name="date after 1 year" sheetId="18" r:id="rId7"/>
    <sheet name="date custome col" sheetId="17" r:id="rId8"/>
    <sheet name="test" sheetId="1" r:id="rId9"/>
    <sheet name="remove_rows" sheetId="12" r:id="rId10"/>
    <sheet name="combo chart" sheetId="9" r:id="rId11"/>
    <sheet name="formated name" sheetId="6" r:id="rId12"/>
    <sheet name="missing" sheetId="4" r:id="rId13"/>
  </sheets>
  <definedNames>
    <definedName name="ExternalData_1" localSheetId="6" hidden="1">'date after 1 year'!$A$1:$J$301</definedName>
    <definedName name="ExternalData_1" localSheetId="11" hidden="1">'formated name'!$A$1:$I$301</definedName>
    <definedName name="ExternalData_1" localSheetId="2" hidden="1">'new table'!$A$1:$G$301</definedName>
    <definedName name="ExternalData_1" localSheetId="5" hidden="1">'salary con'!$A$1:$J$301</definedName>
    <definedName name="ExternalData_1" localSheetId="4" hidden="1">splite!$A$1:$J$301</definedName>
    <definedName name="ExternalData_1" localSheetId="1" hidden="1">Table1!$A$1:$B$8</definedName>
    <definedName name="ExternalData_1" localSheetId="3" hidden="1">unpivote!$A$1:$K$301</definedName>
    <definedName name="ExternalData_2" localSheetId="9" hidden="1">remove_rows!$A$1:$I$249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O2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D30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K2" i="1"/>
  <c r="L3" i="1" s="1"/>
  <c r="M3" i="1" s="1"/>
  <c r="F302" i="1"/>
  <c r="E30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" i="1"/>
  <c r="J2" i="1"/>
  <c r="L264" i="1" l="1"/>
  <c r="M264" i="1" s="1"/>
  <c r="L261" i="1"/>
  <c r="M261" i="1" s="1"/>
  <c r="L252" i="1"/>
  <c r="M252" i="1" s="1"/>
  <c r="L204" i="1"/>
  <c r="M204" i="1" s="1"/>
  <c r="L144" i="1"/>
  <c r="M144" i="1" s="1"/>
  <c r="L132" i="1"/>
  <c r="M132" i="1" s="1"/>
  <c r="L120" i="1"/>
  <c r="M120" i="1" s="1"/>
  <c r="L249" i="1"/>
  <c r="M249" i="1" s="1"/>
  <c r="L12" i="1"/>
  <c r="M12" i="1" s="1"/>
  <c r="L240" i="1"/>
  <c r="M240" i="1" s="1"/>
  <c r="L228" i="1"/>
  <c r="M228" i="1" s="1"/>
  <c r="L216" i="1"/>
  <c r="M216" i="1" s="1"/>
  <c r="L192" i="1"/>
  <c r="M192" i="1" s="1"/>
  <c r="L180" i="1"/>
  <c r="M180" i="1" s="1"/>
  <c r="L288" i="1"/>
  <c r="M288" i="1" s="1"/>
  <c r="L168" i="1"/>
  <c r="M168" i="1" s="1"/>
  <c r="L300" i="1"/>
  <c r="M300" i="1" s="1"/>
  <c r="L276" i="1"/>
  <c r="M276" i="1" s="1"/>
  <c r="L156" i="1"/>
  <c r="M156" i="1" s="1"/>
  <c r="L201" i="1"/>
  <c r="M201" i="1" s="1"/>
  <c r="L69" i="1"/>
  <c r="M69" i="1" s="1"/>
  <c r="L291" i="1"/>
  <c r="M291" i="1" s="1"/>
  <c r="L279" i="1"/>
  <c r="M279" i="1" s="1"/>
  <c r="L267" i="1"/>
  <c r="M267" i="1" s="1"/>
  <c r="L255" i="1"/>
  <c r="M255" i="1" s="1"/>
  <c r="L243" i="1"/>
  <c r="M243" i="1" s="1"/>
  <c r="L231" i="1"/>
  <c r="M231" i="1" s="1"/>
  <c r="L219" i="1"/>
  <c r="M219" i="1" s="1"/>
  <c r="L207" i="1"/>
  <c r="M207" i="1" s="1"/>
  <c r="L195" i="1"/>
  <c r="M195" i="1" s="1"/>
  <c r="L183" i="1"/>
  <c r="M183" i="1" s="1"/>
  <c r="L171" i="1"/>
  <c r="M171" i="1" s="1"/>
  <c r="L159" i="1"/>
  <c r="M159" i="1" s="1"/>
  <c r="L147" i="1"/>
  <c r="M147" i="1" s="1"/>
  <c r="L135" i="1"/>
  <c r="M135" i="1" s="1"/>
  <c r="L123" i="1"/>
  <c r="M123" i="1" s="1"/>
  <c r="L111" i="1"/>
  <c r="M111" i="1" s="1"/>
  <c r="L99" i="1"/>
  <c r="M99" i="1" s="1"/>
  <c r="L87" i="1"/>
  <c r="M87" i="1" s="1"/>
  <c r="L75" i="1"/>
  <c r="M75" i="1" s="1"/>
  <c r="L63" i="1"/>
  <c r="M63" i="1" s="1"/>
  <c r="L51" i="1"/>
  <c r="M51" i="1" s="1"/>
  <c r="L39" i="1"/>
  <c r="M39" i="1" s="1"/>
  <c r="L27" i="1"/>
  <c r="M27" i="1" s="1"/>
  <c r="L15" i="1"/>
  <c r="M15" i="1" s="1"/>
  <c r="L290" i="1"/>
  <c r="M290" i="1" s="1"/>
  <c r="L278" i="1"/>
  <c r="M278" i="1" s="1"/>
  <c r="L266" i="1"/>
  <c r="M266" i="1" s="1"/>
  <c r="L254" i="1"/>
  <c r="M254" i="1" s="1"/>
  <c r="L242" i="1"/>
  <c r="M242" i="1" s="1"/>
  <c r="L230" i="1"/>
  <c r="M230" i="1" s="1"/>
  <c r="L218" i="1"/>
  <c r="M218" i="1" s="1"/>
  <c r="L206" i="1"/>
  <c r="M206" i="1" s="1"/>
  <c r="L194" i="1"/>
  <c r="M194" i="1" s="1"/>
  <c r="L182" i="1"/>
  <c r="M182" i="1" s="1"/>
  <c r="L170" i="1"/>
  <c r="M170" i="1" s="1"/>
  <c r="L158" i="1"/>
  <c r="M158" i="1" s="1"/>
  <c r="L146" i="1"/>
  <c r="M146" i="1" s="1"/>
  <c r="L134" i="1"/>
  <c r="M134" i="1" s="1"/>
  <c r="L122" i="1"/>
  <c r="M122" i="1" s="1"/>
  <c r="L110" i="1"/>
  <c r="M110" i="1" s="1"/>
  <c r="L98" i="1"/>
  <c r="M98" i="1" s="1"/>
  <c r="L86" i="1"/>
  <c r="M86" i="1" s="1"/>
  <c r="L74" i="1"/>
  <c r="M74" i="1" s="1"/>
  <c r="L62" i="1"/>
  <c r="M62" i="1" s="1"/>
  <c r="L50" i="1"/>
  <c r="M50" i="1" s="1"/>
  <c r="L38" i="1"/>
  <c r="M38" i="1" s="1"/>
  <c r="L26" i="1"/>
  <c r="M26" i="1" s="1"/>
  <c r="L14" i="1"/>
  <c r="M14" i="1" s="1"/>
  <c r="L213" i="1"/>
  <c r="M213" i="1" s="1"/>
  <c r="L105" i="1"/>
  <c r="M105" i="1" s="1"/>
  <c r="L301" i="1"/>
  <c r="M301" i="1" s="1"/>
  <c r="L289" i="1"/>
  <c r="M289" i="1" s="1"/>
  <c r="L277" i="1"/>
  <c r="M277" i="1" s="1"/>
  <c r="L265" i="1"/>
  <c r="M265" i="1" s="1"/>
  <c r="L253" i="1"/>
  <c r="M253" i="1" s="1"/>
  <c r="L241" i="1"/>
  <c r="M241" i="1" s="1"/>
  <c r="L229" i="1"/>
  <c r="M229" i="1" s="1"/>
  <c r="L217" i="1"/>
  <c r="M217" i="1" s="1"/>
  <c r="L205" i="1"/>
  <c r="M205" i="1" s="1"/>
  <c r="L193" i="1"/>
  <c r="M193" i="1" s="1"/>
  <c r="L181" i="1"/>
  <c r="M181" i="1" s="1"/>
  <c r="L169" i="1"/>
  <c r="M169" i="1" s="1"/>
  <c r="L157" i="1"/>
  <c r="M157" i="1" s="1"/>
  <c r="L145" i="1"/>
  <c r="M145" i="1" s="1"/>
  <c r="L133" i="1"/>
  <c r="M133" i="1" s="1"/>
  <c r="L121" i="1"/>
  <c r="M121" i="1" s="1"/>
  <c r="L109" i="1"/>
  <c r="M109" i="1" s="1"/>
  <c r="L97" i="1"/>
  <c r="M97" i="1" s="1"/>
  <c r="L85" i="1"/>
  <c r="M85" i="1" s="1"/>
  <c r="L73" i="1"/>
  <c r="M73" i="1" s="1"/>
  <c r="L61" i="1"/>
  <c r="M61" i="1" s="1"/>
  <c r="L49" i="1"/>
  <c r="M49" i="1" s="1"/>
  <c r="L37" i="1"/>
  <c r="M37" i="1" s="1"/>
  <c r="L25" i="1"/>
  <c r="M25" i="1" s="1"/>
  <c r="L13" i="1"/>
  <c r="M13" i="1" s="1"/>
  <c r="L108" i="1"/>
  <c r="M108" i="1" s="1"/>
  <c r="L84" i="1"/>
  <c r="M84" i="1" s="1"/>
  <c r="L60" i="1"/>
  <c r="M60" i="1" s="1"/>
  <c r="L24" i="1"/>
  <c r="M24" i="1" s="1"/>
  <c r="L299" i="1"/>
  <c r="M299" i="1" s="1"/>
  <c r="L287" i="1"/>
  <c r="M287" i="1" s="1"/>
  <c r="L275" i="1"/>
  <c r="M275" i="1" s="1"/>
  <c r="L263" i="1"/>
  <c r="M263" i="1" s="1"/>
  <c r="L251" i="1"/>
  <c r="M251" i="1" s="1"/>
  <c r="L239" i="1"/>
  <c r="M239" i="1" s="1"/>
  <c r="L227" i="1"/>
  <c r="M227" i="1" s="1"/>
  <c r="L215" i="1"/>
  <c r="M215" i="1" s="1"/>
  <c r="L203" i="1"/>
  <c r="M203" i="1" s="1"/>
  <c r="L191" i="1"/>
  <c r="M191" i="1" s="1"/>
  <c r="L179" i="1"/>
  <c r="M179" i="1" s="1"/>
  <c r="L167" i="1"/>
  <c r="M167" i="1" s="1"/>
  <c r="L155" i="1"/>
  <c r="M155" i="1" s="1"/>
  <c r="L143" i="1"/>
  <c r="M143" i="1" s="1"/>
  <c r="L131" i="1"/>
  <c r="M131" i="1" s="1"/>
  <c r="L119" i="1"/>
  <c r="M119" i="1" s="1"/>
  <c r="L107" i="1"/>
  <c r="M107" i="1" s="1"/>
  <c r="L95" i="1"/>
  <c r="M95" i="1" s="1"/>
  <c r="L83" i="1"/>
  <c r="M83" i="1" s="1"/>
  <c r="L71" i="1"/>
  <c r="M71" i="1" s="1"/>
  <c r="L59" i="1"/>
  <c r="M59" i="1" s="1"/>
  <c r="L47" i="1"/>
  <c r="M47" i="1" s="1"/>
  <c r="L35" i="1"/>
  <c r="M35" i="1" s="1"/>
  <c r="L23" i="1"/>
  <c r="M23" i="1" s="1"/>
  <c r="L11" i="1"/>
  <c r="M11" i="1" s="1"/>
  <c r="L96" i="1"/>
  <c r="M96" i="1" s="1"/>
  <c r="L72" i="1"/>
  <c r="M72" i="1" s="1"/>
  <c r="L48" i="1"/>
  <c r="M48" i="1" s="1"/>
  <c r="L36" i="1"/>
  <c r="M36" i="1" s="1"/>
  <c r="L298" i="1"/>
  <c r="M298" i="1" s="1"/>
  <c r="L286" i="1"/>
  <c r="M286" i="1" s="1"/>
  <c r="L274" i="1"/>
  <c r="M274" i="1" s="1"/>
  <c r="L262" i="1"/>
  <c r="M262" i="1" s="1"/>
  <c r="L250" i="1"/>
  <c r="M250" i="1" s="1"/>
  <c r="L238" i="1"/>
  <c r="M238" i="1" s="1"/>
  <c r="L226" i="1"/>
  <c r="M226" i="1" s="1"/>
  <c r="L214" i="1"/>
  <c r="M214" i="1" s="1"/>
  <c r="L202" i="1"/>
  <c r="M202" i="1" s="1"/>
  <c r="L190" i="1"/>
  <c r="M190" i="1" s="1"/>
  <c r="L178" i="1"/>
  <c r="M178" i="1" s="1"/>
  <c r="L166" i="1"/>
  <c r="M166" i="1" s="1"/>
  <c r="L154" i="1"/>
  <c r="M154" i="1" s="1"/>
  <c r="L142" i="1"/>
  <c r="M142" i="1" s="1"/>
  <c r="L130" i="1"/>
  <c r="M130" i="1" s="1"/>
  <c r="L118" i="1"/>
  <c r="M118" i="1" s="1"/>
  <c r="L106" i="1"/>
  <c r="M106" i="1" s="1"/>
  <c r="L94" i="1"/>
  <c r="M94" i="1" s="1"/>
  <c r="L82" i="1"/>
  <c r="M82" i="1" s="1"/>
  <c r="L70" i="1"/>
  <c r="M70" i="1" s="1"/>
  <c r="L58" i="1"/>
  <c r="M58" i="1" s="1"/>
  <c r="L46" i="1"/>
  <c r="M46" i="1" s="1"/>
  <c r="L34" i="1"/>
  <c r="M34" i="1" s="1"/>
  <c r="L22" i="1"/>
  <c r="M22" i="1" s="1"/>
  <c r="L10" i="1"/>
  <c r="M10" i="1" s="1"/>
  <c r="L9" i="1"/>
  <c r="M9" i="1" s="1"/>
  <c r="L296" i="1"/>
  <c r="M296" i="1" s="1"/>
  <c r="L284" i="1"/>
  <c r="M284" i="1" s="1"/>
  <c r="L272" i="1"/>
  <c r="M272" i="1" s="1"/>
  <c r="L260" i="1"/>
  <c r="M260" i="1" s="1"/>
  <c r="L248" i="1"/>
  <c r="M248" i="1" s="1"/>
  <c r="L236" i="1"/>
  <c r="M236" i="1" s="1"/>
  <c r="L224" i="1"/>
  <c r="M224" i="1" s="1"/>
  <c r="L212" i="1"/>
  <c r="M212" i="1" s="1"/>
  <c r="L200" i="1"/>
  <c r="M200" i="1" s="1"/>
  <c r="L188" i="1"/>
  <c r="M188" i="1" s="1"/>
  <c r="L176" i="1"/>
  <c r="M176" i="1" s="1"/>
  <c r="L164" i="1"/>
  <c r="M164" i="1" s="1"/>
  <c r="L152" i="1"/>
  <c r="M152" i="1" s="1"/>
  <c r="L140" i="1"/>
  <c r="M140" i="1" s="1"/>
  <c r="L128" i="1"/>
  <c r="M128" i="1" s="1"/>
  <c r="L116" i="1"/>
  <c r="M116" i="1" s="1"/>
  <c r="L104" i="1"/>
  <c r="M104" i="1" s="1"/>
  <c r="L92" i="1"/>
  <c r="M92" i="1" s="1"/>
  <c r="L80" i="1"/>
  <c r="M80" i="1" s="1"/>
  <c r="L68" i="1"/>
  <c r="M68" i="1" s="1"/>
  <c r="L56" i="1"/>
  <c r="M56" i="1" s="1"/>
  <c r="L44" i="1"/>
  <c r="M44" i="1" s="1"/>
  <c r="L32" i="1"/>
  <c r="M32" i="1" s="1"/>
  <c r="L20" i="1"/>
  <c r="M20" i="1" s="1"/>
  <c r="L8" i="1"/>
  <c r="M8" i="1" s="1"/>
  <c r="L273" i="1"/>
  <c r="M273" i="1" s="1"/>
  <c r="L33" i="1"/>
  <c r="M33" i="1" s="1"/>
  <c r="L295" i="1"/>
  <c r="M295" i="1" s="1"/>
  <c r="L283" i="1"/>
  <c r="M283" i="1" s="1"/>
  <c r="L271" i="1"/>
  <c r="M271" i="1" s="1"/>
  <c r="L259" i="1"/>
  <c r="M259" i="1" s="1"/>
  <c r="L247" i="1"/>
  <c r="M247" i="1" s="1"/>
  <c r="L235" i="1"/>
  <c r="M235" i="1" s="1"/>
  <c r="L223" i="1"/>
  <c r="M223" i="1" s="1"/>
  <c r="L211" i="1"/>
  <c r="M211" i="1" s="1"/>
  <c r="L199" i="1"/>
  <c r="M199" i="1" s="1"/>
  <c r="L187" i="1"/>
  <c r="M187" i="1" s="1"/>
  <c r="L175" i="1"/>
  <c r="M175" i="1" s="1"/>
  <c r="L163" i="1"/>
  <c r="M163" i="1" s="1"/>
  <c r="L151" i="1"/>
  <c r="M151" i="1" s="1"/>
  <c r="L139" i="1"/>
  <c r="M139" i="1" s="1"/>
  <c r="L127" i="1"/>
  <c r="M127" i="1" s="1"/>
  <c r="L115" i="1"/>
  <c r="M115" i="1" s="1"/>
  <c r="L103" i="1"/>
  <c r="M103" i="1" s="1"/>
  <c r="L91" i="1"/>
  <c r="M91" i="1" s="1"/>
  <c r="L79" i="1"/>
  <c r="M79" i="1" s="1"/>
  <c r="L67" i="1"/>
  <c r="M67" i="1" s="1"/>
  <c r="L55" i="1"/>
  <c r="M55" i="1" s="1"/>
  <c r="L43" i="1"/>
  <c r="M43" i="1" s="1"/>
  <c r="L31" i="1"/>
  <c r="M31" i="1" s="1"/>
  <c r="L19" i="1"/>
  <c r="M19" i="1" s="1"/>
  <c r="L7" i="1"/>
  <c r="M7" i="1" s="1"/>
  <c r="L21" i="1"/>
  <c r="M21" i="1" s="1"/>
  <c r="L294" i="1"/>
  <c r="M294" i="1" s="1"/>
  <c r="L282" i="1"/>
  <c r="M282" i="1" s="1"/>
  <c r="L270" i="1"/>
  <c r="M270" i="1" s="1"/>
  <c r="L258" i="1"/>
  <c r="M258" i="1" s="1"/>
  <c r="L246" i="1"/>
  <c r="M246" i="1" s="1"/>
  <c r="L234" i="1"/>
  <c r="M234" i="1" s="1"/>
  <c r="L222" i="1"/>
  <c r="M222" i="1" s="1"/>
  <c r="L210" i="1"/>
  <c r="M210" i="1" s="1"/>
  <c r="L198" i="1"/>
  <c r="M198" i="1" s="1"/>
  <c r="L186" i="1"/>
  <c r="M186" i="1" s="1"/>
  <c r="L174" i="1"/>
  <c r="M174" i="1" s="1"/>
  <c r="L162" i="1"/>
  <c r="M162" i="1" s="1"/>
  <c r="L150" i="1"/>
  <c r="M150" i="1" s="1"/>
  <c r="L138" i="1"/>
  <c r="M138" i="1" s="1"/>
  <c r="L126" i="1"/>
  <c r="M126" i="1" s="1"/>
  <c r="L114" i="1"/>
  <c r="M114" i="1" s="1"/>
  <c r="L102" i="1"/>
  <c r="M102" i="1" s="1"/>
  <c r="L90" i="1"/>
  <c r="M90" i="1" s="1"/>
  <c r="L78" i="1"/>
  <c r="M78" i="1" s="1"/>
  <c r="L66" i="1"/>
  <c r="M66" i="1" s="1"/>
  <c r="L54" i="1"/>
  <c r="M54" i="1" s="1"/>
  <c r="L42" i="1"/>
  <c r="M42" i="1" s="1"/>
  <c r="L30" i="1"/>
  <c r="M30" i="1" s="1"/>
  <c r="L18" i="1"/>
  <c r="M18" i="1" s="1"/>
  <c r="L6" i="1"/>
  <c r="M6" i="1" s="1"/>
  <c r="L237" i="1"/>
  <c r="M237" i="1" s="1"/>
  <c r="L45" i="1"/>
  <c r="M45" i="1" s="1"/>
  <c r="L293" i="1"/>
  <c r="M293" i="1" s="1"/>
  <c r="L281" i="1"/>
  <c r="M281" i="1" s="1"/>
  <c r="L269" i="1"/>
  <c r="M269" i="1" s="1"/>
  <c r="L257" i="1"/>
  <c r="M257" i="1" s="1"/>
  <c r="L245" i="1"/>
  <c r="M245" i="1" s="1"/>
  <c r="L233" i="1"/>
  <c r="M233" i="1" s="1"/>
  <c r="L221" i="1"/>
  <c r="M221" i="1" s="1"/>
  <c r="L209" i="1"/>
  <c r="M209" i="1" s="1"/>
  <c r="L197" i="1"/>
  <c r="M197" i="1" s="1"/>
  <c r="L185" i="1"/>
  <c r="M185" i="1" s="1"/>
  <c r="L173" i="1"/>
  <c r="M173" i="1" s="1"/>
  <c r="L161" i="1"/>
  <c r="M161" i="1" s="1"/>
  <c r="L149" i="1"/>
  <c r="M149" i="1" s="1"/>
  <c r="L137" i="1"/>
  <c r="M137" i="1" s="1"/>
  <c r="L125" i="1"/>
  <c r="M125" i="1" s="1"/>
  <c r="L113" i="1"/>
  <c r="M113" i="1" s="1"/>
  <c r="L101" i="1"/>
  <c r="M101" i="1" s="1"/>
  <c r="L89" i="1"/>
  <c r="M89" i="1" s="1"/>
  <c r="L77" i="1"/>
  <c r="M77" i="1" s="1"/>
  <c r="L65" i="1"/>
  <c r="M65" i="1" s="1"/>
  <c r="L53" i="1"/>
  <c r="M53" i="1" s="1"/>
  <c r="L41" i="1"/>
  <c r="M41" i="1" s="1"/>
  <c r="L29" i="1"/>
  <c r="M29" i="1" s="1"/>
  <c r="L17" i="1"/>
  <c r="M17" i="1" s="1"/>
  <c r="L5" i="1"/>
  <c r="M5" i="1" s="1"/>
  <c r="L297" i="1"/>
  <c r="M297" i="1" s="1"/>
  <c r="L285" i="1"/>
  <c r="M285" i="1" s="1"/>
  <c r="L225" i="1"/>
  <c r="M225" i="1" s="1"/>
  <c r="L189" i="1"/>
  <c r="M189" i="1" s="1"/>
  <c r="L177" i="1"/>
  <c r="M177" i="1" s="1"/>
  <c r="L165" i="1"/>
  <c r="M165" i="1" s="1"/>
  <c r="L153" i="1"/>
  <c r="M153" i="1" s="1"/>
  <c r="L141" i="1"/>
  <c r="M141" i="1" s="1"/>
  <c r="L129" i="1"/>
  <c r="M129" i="1" s="1"/>
  <c r="L117" i="1"/>
  <c r="M117" i="1" s="1"/>
  <c r="L93" i="1"/>
  <c r="M93" i="1" s="1"/>
  <c r="L81" i="1"/>
  <c r="M81" i="1" s="1"/>
  <c r="L57" i="1"/>
  <c r="M57" i="1" s="1"/>
  <c r="L292" i="1"/>
  <c r="M292" i="1" s="1"/>
  <c r="L280" i="1"/>
  <c r="M280" i="1" s="1"/>
  <c r="L268" i="1"/>
  <c r="M268" i="1" s="1"/>
  <c r="L256" i="1"/>
  <c r="M256" i="1" s="1"/>
  <c r="L244" i="1"/>
  <c r="M244" i="1" s="1"/>
  <c r="L232" i="1"/>
  <c r="M232" i="1" s="1"/>
  <c r="L220" i="1"/>
  <c r="M220" i="1" s="1"/>
  <c r="L208" i="1"/>
  <c r="M208" i="1" s="1"/>
  <c r="L196" i="1"/>
  <c r="M196" i="1" s="1"/>
  <c r="L184" i="1"/>
  <c r="M184" i="1" s="1"/>
  <c r="L172" i="1"/>
  <c r="M172" i="1" s="1"/>
  <c r="L160" i="1"/>
  <c r="M160" i="1" s="1"/>
  <c r="L148" i="1"/>
  <c r="M148" i="1" s="1"/>
  <c r="L136" i="1"/>
  <c r="M136" i="1" s="1"/>
  <c r="L124" i="1"/>
  <c r="M124" i="1" s="1"/>
  <c r="L112" i="1"/>
  <c r="M112" i="1" s="1"/>
  <c r="L100" i="1"/>
  <c r="M100" i="1" s="1"/>
  <c r="L88" i="1"/>
  <c r="M88" i="1" s="1"/>
  <c r="L76" i="1"/>
  <c r="M76" i="1" s="1"/>
  <c r="L64" i="1"/>
  <c r="M64" i="1" s="1"/>
  <c r="L52" i="1"/>
  <c r="M52" i="1" s="1"/>
  <c r="L40" i="1"/>
  <c r="M40" i="1" s="1"/>
  <c r="L28" i="1"/>
  <c r="M28" i="1" s="1"/>
  <c r="L16" i="1"/>
  <c r="M16" i="1" s="1"/>
  <c r="L4" i="1"/>
  <c r="M4" i="1" s="1"/>
  <c r="L2" i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0ED233-32A5-4E8B-80BE-BD77606D12F4}" keepAlive="1" name="Query - formated mname" description="Connection to the 'formated mname' query in the workbook." type="5" refreshedVersion="0" background="1">
    <dbPr connection="Provider=Microsoft.Mashup.OleDb.1;Data Source=$Workbook$;Location=&quot;formated mname&quot;;Extended Properties=&quot;&quot;" command="SELECT * FROM [formated mname]"/>
  </connection>
  <connection id="2" xr16:uid="{CA6D6B49-6521-4BD7-8E23-69BCB047BAA5}" keepAlive="1" name="Query - formated name" description="Connection to the 'formated name' query in the workbook." type="5" refreshedVersion="8" background="1" saveData="1">
    <dbPr connection="Provider=Microsoft.Mashup.OleDb.1;Data Source=$Workbook$;Location=&quot;formated name&quot;;Extended Properties=&quot;&quot;" command="SELECT * FROM [formated name]"/>
  </connection>
  <connection id="3" xr16:uid="{B46E18BB-4C2F-45B5-B760-3F6266651999}" keepAlive="1" name="Query - new table" description="Connection to the 'new table' query in the workbook." type="5" refreshedVersion="8" background="1" saveData="1">
    <dbPr connection="Provider=Microsoft.Mashup.OleDb.1;Data Source=$Workbook$;Location=&quot;new table&quot;;Extended Properties=&quot;&quot;" command="SELECT * FROM [new table]"/>
  </connection>
  <connection id="4" xr16:uid="{70A95CBE-25DC-45CF-8568-099467301816}" keepAlive="1" name="Query - remove rows" description="Connection to the 'remove rows' query in the workbook." type="5" refreshedVersion="0" background="1">
    <dbPr connection="Provider=Microsoft.Mashup.OleDb.1;Data Source=$Workbook$;Location=&quot;remove rows&quot;;Extended Properties=&quot;&quot;" command="SELECT * FROM [remove rows]"/>
  </connection>
  <connection id="5" xr16:uid="{C416C8AC-5E72-4F09-BEF6-1B698C75743C}" keepAlive="1" name="Query - remove_rows" description="Connection to the 'remove_rows' query in the workbook." type="5" refreshedVersion="8" background="1" saveData="1">
    <dbPr connection="Provider=Microsoft.Mashup.OleDb.1;Data Source=$Workbook$;Location=remove_rows;Extended Properties=&quot;&quot;" command="SELECT * FROM [remove_rows]"/>
  </connection>
  <connection id="6" xr16:uid="{20168877-0AD5-4F19-AF07-29A9933999F2}" keepAlive="1" name="Query - salary con" description="Connection to the 'salary con' query in the workbook." type="5" refreshedVersion="8" background="1" saveData="1">
    <dbPr connection="Provider=Microsoft.Mashup.OleDb.1;Data Source=$Workbook$;Location=&quot;salary con&quot;;Extended Properties=&quot;&quot;" command="SELECT * FROM [salary con]"/>
  </connection>
  <connection id="7" xr16:uid="{BA8052D6-9A0A-4E8F-AE20-9A88F208407A}" keepAlive="1" name="Query - splite" description="Connection to the 'splite' query in the workbook." type="5" refreshedVersion="8" background="1" saveData="1">
    <dbPr connection="Provider=Microsoft.Mashup.OleDb.1;Data Source=$Workbook$;Location=splite;Extended Properties=&quot;&quot;" command="SELECT * FROM [splite]"/>
  </connection>
  <connection id="8" xr16:uid="{F70B0820-1679-4AFC-A17A-6F8D775F3DD9}" keepAlive="1" name="Query - splite (2)" description="Connection to the 'splite (2)' query in the workbook." type="5" refreshedVersion="8" background="1" saveData="1">
    <dbPr connection="Provider=Microsoft.Mashup.OleDb.1;Data Source=$Workbook$;Location=&quot;splite (2)&quot;;Extended Properties=&quot;&quot;" command="SELECT * FROM [splite (2)]"/>
  </connection>
  <connection id="9" xr16:uid="{0337C64E-A77C-4874-9744-47F56541F43B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10" xr16:uid="{B129A945-1E07-49AC-B2F0-B8AE19978AB4}" keepAlive="1" name="Query - Table115" description="Connection to the 'Table115' query in the workbook." type="5" refreshedVersion="8" background="1" saveData="1">
    <dbPr connection="Provider=Microsoft.Mashup.OleDb.1;Data Source=$Workbook$;Location=Table115;Extended Properties=&quot;&quot;" command="SELECT * FROM [Table115]"/>
  </connection>
  <connection id="11" xr16:uid="{73D2BDEE-CE6F-4CE1-8196-E39436FEBAFD}" keepAlive="1" name="Query - unpivote" description="Connection to the 'unpivote' query in the workbook." type="5" refreshedVersion="8" background="1" saveData="1">
    <dbPr connection="Provider=Microsoft.Mashup.OleDb.1;Data Source=$Workbook$;Location=unpivote;Extended Properties=&quot;&quot;" command="SELECT * FROM [unpivote]"/>
  </connection>
</connections>
</file>

<file path=xl/sharedStrings.xml><?xml version="1.0" encoding="utf-8"?>
<sst xmlns="http://schemas.openxmlformats.org/spreadsheetml/2006/main" count="7812" uniqueCount="732">
  <si>
    <t>Employee ID</t>
  </si>
  <si>
    <t>Name</t>
  </si>
  <si>
    <t>Department</t>
  </si>
  <si>
    <t>Date of Joining</t>
  </si>
  <si>
    <t>Salary</t>
  </si>
  <si>
    <t>Age</t>
  </si>
  <si>
    <t>Experience (Years)</t>
  </si>
  <si>
    <t>Performance Rating</t>
  </si>
  <si>
    <t>Bonus (%)</t>
  </si>
  <si>
    <t>Erika Garcia</t>
  </si>
  <si>
    <t>Operations</t>
  </si>
  <si>
    <t>Mark Evans</t>
  </si>
  <si>
    <t>HR</t>
  </si>
  <si>
    <t>Amber Grant</t>
  </si>
  <si>
    <t>R&amp;D</t>
  </si>
  <si>
    <t>Stephanie Keller</t>
  </si>
  <si>
    <t>IT</t>
  </si>
  <si>
    <t>William Anderson</t>
  </si>
  <si>
    <t>Finance</t>
  </si>
  <si>
    <t>Samuel Mcdonald</t>
  </si>
  <si>
    <t>Brian Shannon</t>
  </si>
  <si>
    <t>Jonathan Sharp</t>
  </si>
  <si>
    <t>Marketing</t>
  </si>
  <si>
    <t>Anthony Sandoval</t>
  </si>
  <si>
    <t>Jody Johnson</t>
  </si>
  <si>
    <t>David Douglas</t>
  </si>
  <si>
    <t>Valerie Atkins</t>
  </si>
  <si>
    <t>John Stein</t>
  </si>
  <si>
    <t>Lee Underwood</t>
  </si>
  <si>
    <t>Mark Gilbert</t>
  </si>
  <si>
    <t>Ricardo Romero</t>
  </si>
  <si>
    <t>Nicole Robinson</t>
  </si>
  <si>
    <t>Connie Perez</t>
  </si>
  <si>
    <t>Jeremy Wilkinson</t>
  </si>
  <si>
    <t>Joshua Murray</t>
  </si>
  <si>
    <t>Felicia Baker</t>
  </si>
  <si>
    <t>Andrew Walton</t>
  </si>
  <si>
    <t>Nancy Warner</t>
  </si>
  <si>
    <t>Megan Davies</t>
  </si>
  <si>
    <t>Amanda Moyer</t>
  </si>
  <si>
    <t>Oscar Swanson</t>
  </si>
  <si>
    <t>William Garrison</t>
  </si>
  <si>
    <t>Tammy Johnson</t>
  </si>
  <si>
    <t>Micheal Mcintosh</t>
  </si>
  <si>
    <t>Kevin Mejia</t>
  </si>
  <si>
    <t>Richard Reed</t>
  </si>
  <si>
    <t>Rachel Dunn</t>
  </si>
  <si>
    <t>Lori Perez</t>
  </si>
  <si>
    <t>Holly Finley</t>
  </si>
  <si>
    <t>Sales</t>
  </si>
  <si>
    <t>Tammy Maldonado</t>
  </si>
  <si>
    <t>Valerie Williams</t>
  </si>
  <si>
    <t>Joe Harris</t>
  </si>
  <si>
    <t>Sarah Foster</t>
  </si>
  <si>
    <t>Tyler Wilson</t>
  </si>
  <si>
    <t>Paul Ward</t>
  </si>
  <si>
    <t>Jamie Johnson</t>
  </si>
  <si>
    <t>Marvin Mason</t>
  </si>
  <si>
    <t>Desiree Arnold</t>
  </si>
  <si>
    <t>Sharon Castaneda</t>
  </si>
  <si>
    <t>Anthony Cruz</t>
  </si>
  <si>
    <t>Jillian Ritter</t>
  </si>
  <si>
    <t>Joyce Jones</t>
  </si>
  <si>
    <t>Scott Ellis</t>
  </si>
  <si>
    <t>Charles Odom</t>
  </si>
  <si>
    <t>Isaiah Hayes</t>
  </si>
  <si>
    <t>Steven Duffy</t>
  </si>
  <si>
    <t>William Martinez</t>
  </si>
  <si>
    <t>Kevin Murray</t>
  </si>
  <si>
    <t>Ann Casey</t>
  </si>
  <si>
    <t>Shannon Gonzalez</t>
  </si>
  <si>
    <t>Brett Becker</t>
  </si>
  <si>
    <t>Jonathan Smith</t>
  </si>
  <si>
    <t>Ruth Bush</t>
  </si>
  <si>
    <t>Benjamin Holmes</t>
  </si>
  <si>
    <t>David Ballard</t>
  </si>
  <si>
    <t>Edgar Golden</t>
  </si>
  <si>
    <t>Cindy Robles MD</t>
  </si>
  <si>
    <t>Mrs. Mary Wallace DDS</t>
  </si>
  <si>
    <t>Megan Fox</t>
  </si>
  <si>
    <t>Karen Davidson</t>
  </si>
  <si>
    <t>Sandra Padilla</t>
  </si>
  <si>
    <t>Christina Potter</t>
  </si>
  <si>
    <t>Samuel Garcia</t>
  </si>
  <si>
    <t>Corey Hopkins</t>
  </si>
  <si>
    <t>Vanessa Bailey</t>
  </si>
  <si>
    <t>Mark Adams</t>
  </si>
  <si>
    <t>Adam Price</t>
  </si>
  <si>
    <t>Veronica York</t>
  </si>
  <si>
    <t>Melissa Larson</t>
  </si>
  <si>
    <t>Joshua Ramos</t>
  </si>
  <si>
    <t>Christopher Perez</t>
  </si>
  <si>
    <t>Daniel Williams</t>
  </si>
  <si>
    <t>Deborah Hall</t>
  </si>
  <si>
    <t>Patricia Caldwell</t>
  </si>
  <si>
    <t>Michael Henderson</t>
  </si>
  <si>
    <t>David Stewart</t>
  </si>
  <si>
    <t>Carolyn Moore</t>
  </si>
  <si>
    <t>Megan Mata</t>
  </si>
  <si>
    <t>Amanda Wong</t>
  </si>
  <si>
    <t>Anthony Walter</t>
  </si>
  <si>
    <t>Carl Gross</t>
  </si>
  <si>
    <t>Jonathan Moran</t>
  </si>
  <si>
    <t>Robert Hernandez</t>
  </si>
  <si>
    <t>Kimberly Holmes</t>
  </si>
  <si>
    <t>Pamela Stephens</t>
  </si>
  <si>
    <t>April Hunter DDS</t>
  </si>
  <si>
    <t>Tracy Miller</t>
  </si>
  <si>
    <t>Alan Coleman</t>
  </si>
  <si>
    <t>Mario Watts</t>
  </si>
  <si>
    <t>Kyle Green</t>
  </si>
  <si>
    <t>Cynthia Johnson</t>
  </si>
  <si>
    <t>Daniel Hall</t>
  </si>
  <si>
    <t>Jason Nguyen</t>
  </si>
  <si>
    <t>Stacy Hart MD</t>
  </si>
  <si>
    <t>Steven Mcdonald</t>
  </si>
  <si>
    <t>Wendy Bautista</t>
  </si>
  <si>
    <t>Danny Peterson</t>
  </si>
  <si>
    <t>Daniel Martinez</t>
  </si>
  <si>
    <t>Mark Rodgers</t>
  </si>
  <si>
    <t>Jonathan Paul</t>
  </si>
  <si>
    <t>Kathleen Oconnor</t>
  </si>
  <si>
    <t>Brenda Gray</t>
  </si>
  <si>
    <t>Christopher Patterson</t>
  </si>
  <si>
    <t>Richard Erickson</t>
  </si>
  <si>
    <t>Shari Butler</t>
  </si>
  <si>
    <t>Ashley Davis</t>
  </si>
  <si>
    <t>James Lowe</t>
  </si>
  <si>
    <t>Amanda Cain</t>
  </si>
  <si>
    <t>Mary Burns</t>
  </si>
  <si>
    <t>Austin Calderon</t>
  </si>
  <si>
    <t>Anthony Diaz</t>
  </si>
  <si>
    <t>Candice Edwards</t>
  </si>
  <si>
    <t>Julie Smith</t>
  </si>
  <si>
    <t>Jose Price</t>
  </si>
  <si>
    <t>Anita Hardy</t>
  </si>
  <si>
    <t>Henry Collins</t>
  </si>
  <si>
    <t>Molly Jones</t>
  </si>
  <si>
    <t>Dennis Hines</t>
  </si>
  <si>
    <t>Erik Jackson</t>
  </si>
  <si>
    <t>James Lee</t>
  </si>
  <si>
    <t>Chloe Montgomery</t>
  </si>
  <si>
    <t>Barbara Nash</t>
  </si>
  <si>
    <t>Lori Padilla</t>
  </si>
  <si>
    <t>Brian Lewis</t>
  </si>
  <si>
    <t>Anthony Martin</t>
  </si>
  <si>
    <t>Stacy Hernandez</t>
  </si>
  <si>
    <t>Donna Malone</t>
  </si>
  <si>
    <t>Ms. Diana Jones MD</t>
  </si>
  <si>
    <t>Kimberly Cortez</t>
  </si>
  <si>
    <t>Edwin Brown</t>
  </si>
  <si>
    <t>Bryan Hurst</t>
  </si>
  <si>
    <t>Deanna Cox</t>
  </si>
  <si>
    <t>Glenn Oliver</t>
  </si>
  <si>
    <t>Tina Guerra</t>
  </si>
  <si>
    <t>Randy Malone</t>
  </si>
  <si>
    <t>Ashley Martinez</t>
  </si>
  <si>
    <t>Charles Willis</t>
  </si>
  <si>
    <t>Brittany Ellis</t>
  </si>
  <si>
    <t>Nicole Gonzales</t>
  </si>
  <si>
    <t>Ashley Weiss</t>
  </si>
  <si>
    <t>Grant Herman</t>
  </si>
  <si>
    <t>Shannon Sanders</t>
  </si>
  <si>
    <t>Ryan Mcbride</t>
  </si>
  <si>
    <t>Rachel Brown</t>
  </si>
  <si>
    <t>Jessica Contreras</t>
  </si>
  <si>
    <t>Susan Hernandez</t>
  </si>
  <si>
    <t>Felicia Humphrey</t>
  </si>
  <si>
    <t>Aaron Buchanan</t>
  </si>
  <si>
    <t>Brandon Garcia</t>
  </si>
  <si>
    <t>Michelle Robertson</t>
  </si>
  <si>
    <t>Mr. Travis Day MD</t>
  </si>
  <si>
    <t>Glenn Garcia</t>
  </si>
  <si>
    <t>Zachary Castro</t>
  </si>
  <si>
    <t>Karen Miller</t>
  </si>
  <si>
    <t>Erik Brady</t>
  </si>
  <si>
    <t>Heather Arnold</t>
  </si>
  <si>
    <t>Ethan White</t>
  </si>
  <si>
    <t>Sally Williams</t>
  </si>
  <si>
    <t>Ryan Stephens</t>
  </si>
  <si>
    <t>Joseph Anderson</t>
  </si>
  <si>
    <t>Michael Jones</t>
  </si>
  <si>
    <t>Jeffrey Brown</t>
  </si>
  <si>
    <t>Paula Weaver</t>
  </si>
  <si>
    <t>Jordan Washington</t>
  </si>
  <si>
    <t>Daniel Phillips</t>
  </si>
  <si>
    <t>Crystal Campbell</t>
  </si>
  <si>
    <t>Elizabeth Brown</t>
  </si>
  <si>
    <t>Robert Gutierrez</t>
  </si>
  <si>
    <t>Scott Freeman</t>
  </si>
  <si>
    <t>Julie Powers</t>
  </si>
  <si>
    <t>Mark Mcdaniel</t>
  </si>
  <si>
    <t>Gina Boyd</t>
  </si>
  <si>
    <t>Justin Hayes</t>
  </si>
  <si>
    <t>Rhonda Sandoval</t>
  </si>
  <si>
    <t>Crystal Arellano</t>
  </si>
  <si>
    <t>Angela Murillo</t>
  </si>
  <si>
    <t>Jennifer Parker</t>
  </si>
  <si>
    <t>Carolyn Morales</t>
  </si>
  <si>
    <t>Rachael Wang</t>
  </si>
  <si>
    <t>Karen Atkins</t>
  </si>
  <si>
    <t>Melissa Spence</t>
  </si>
  <si>
    <t>Benjamin Barker</t>
  </si>
  <si>
    <t>Sarah Taylor</t>
  </si>
  <si>
    <t>Charles Brown</t>
  </si>
  <si>
    <t>Brett Carlson</t>
  </si>
  <si>
    <t>Daniel Andrews</t>
  </si>
  <si>
    <t>Raymond Randall</t>
  </si>
  <si>
    <t>Jacqueline Terry</t>
  </si>
  <si>
    <t>Richard Lambert</t>
  </si>
  <si>
    <t>Diamond Santiago</t>
  </si>
  <si>
    <t>Kim Barrett</t>
  </si>
  <si>
    <t>Jimmy Wilson</t>
  </si>
  <si>
    <t>James Hardin</t>
  </si>
  <si>
    <t>Christopher Macdonald</t>
  </si>
  <si>
    <t>Cindy Harding</t>
  </si>
  <si>
    <t>Sandra Herrera</t>
  </si>
  <si>
    <t>Heather Blake</t>
  </si>
  <si>
    <t>Richard Yu</t>
  </si>
  <si>
    <t>Wendy Singh</t>
  </si>
  <si>
    <t>Ronald Brown</t>
  </si>
  <si>
    <t>Garrett Cooper</t>
  </si>
  <si>
    <t>Ashley Chambers</t>
  </si>
  <si>
    <t>Andrew Harrison</t>
  </si>
  <si>
    <t>Susan Dickson</t>
  </si>
  <si>
    <t>James Turner</t>
  </si>
  <si>
    <t>Dana Oliver</t>
  </si>
  <si>
    <t>Lisa Martinez</t>
  </si>
  <si>
    <t>Jason Paul</t>
  </si>
  <si>
    <t>Christopher Espinoza</t>
  </si>
  <si>
    <t>Mrs. Danielle Hill</t>
  </si>
  <si>
    <t>Lisa Saunders</t>
  </si>
  <si>
    <t>William Shea</t>
  </si>
  <si>
    <t>Jennifer Jones</t>
  </si>
  <si>
    <t>Darren Turner</t>
  </si>
  <si>
    <t>Jerry Clark</t>
  </si>
  <si>
    <t>Robert Copeland</t>
  </si>
  <si>
    <t>Carlos Walker</t>
  </si>
  <si>
    <t>Levi Wong</t>
  </si>
  <si>
    <t>Larry Carlson</t>
  </si>
  <si>
    <t>Mark Brown</t>
  </si>
  <si>
    <t>Jennifer Watson</t>
  </si>
  <si>
    <t>Heather Schultz</t>
  </si>
  <si>
    <t>Ryan Wright</t>
  </si>
  <si>
    <t>Stephanie Carroll</t>
  </si>
  <si>
    <t>John Herrera</t>
  </si>
  <si>
    <t>Susan Shah</t>
  </si>
  <si>
    <t>Edward Wu</t>
  </si>
  <si>
    <t>Albert Ellison</t>
  </si>
  <si>
    <t>Misty James</t>
  </si>
  <si>
    <t>Wendy Villarreal</t>
  </si>
  <si>
    <t>Carlos Alexander</t>
  </si>
  <si>
    <t>Meghan Ramirez</t>
  </si>
  <si>
    <t>Ashley Wells</t>
  </si>
  <si>
    <t>Kyle Taylor</t>
  </si>
  <si>
    <t>Laura Santos</t>
  </si>
  <si>
    <t>Ralph Watts</t>
  </si>
  <si>
    <t>Sean Miller</t>
  </si>
  <si>
    <t>Scott Neal</t>
  </si>
  <si>
    <t>Tiffany Frey</t>
  </si>
  <si>
    <t>Sheila Mills</t>
  </si>
  <si>
    <t>Samantha Sparks</t>
  </si>
  <si>
    <t>Laura Russell</t>
  </si>
  <si>
    <t>Amanda Gill</t>
  </si>
  <si>
    <t>Victor Jones</t>
  </si>
  <si>
    <t>Nicole Pruitt</t>
  </si>
  <si>
    <t>Mr. Brian Oliver</t>
  </si>
  <si>
    <t>Laura Baxter</t>
  </si>
  <si>
    <t>Peggy Mullen</t>
  </si>
  <si>
    <t>Matthew Kelly</t>
  </si>
  <si>
    <t>Barbara Barker</t>
  </si>
  <si>
    <t>Timothy Compton</t>
  </si>
  <si>
    <t>Terry Peters</t>
  </si>
  <si>
    <t>Tammy Young</t>
  </si>
  <si>
    <t>Susan Mcgee</t>
  </si>
  <si>
    <t>Lori Hood</t>
  </si>
  <si>
    <t>Troy Coleman</t>
  </si>
  <si>
    <t>Steven Alvarez</t>
  </si>
  <si>
    <t>Susan Hudson</t>
  </si>
  <si>
    <t>Patricia Neal</t>
  </si>
  <si>
    <t>Nathan Taylor</t>
  </si>
  <si>
    <t>Kristopher James</t>
  </si>
  <si>
    <t>Timothy Hall</t>
  </si>
  <si>
    <t>Wendy Avery</t>
  </si>
  <si>
    <t>Morgan Robles</t>
  </si>
  <si>
    <t>Sarah Bennett</t>
  </si>
  <si>
    <t>Diane Torres</t>
  </si>
  <si>
    <t>Tyler Holmes</t>
  </si>
  <si>
    <t>Emily Moreno</t>
  </si>
  <si>
    <t>Jon Evans</t>
  </si>
  <si>
    <t>Megan Patel</t>
  </si>
  <si>
    <t>Andrew Anderson</t>
  </si>
  <si>
    <t>Kevin Hayes</t>
  </si>
  <si>
    <t>Kevin Copeland</t>
  </si>
  <si>
    <t>Katie Underwood</t>
  </si>
  <si>
    <t>Diana Mitchell</t>
  </si>
  <si>
    <t>Cameron Hicks</t>
  </si>
  <si>
    <t>Charles Monroe Jr.</t>
  </si>
  <si>
    <t>Sarah Holt</t>
  </si>
  <si>
    <t>Lori Campbell</t>
  </si>
  <si>
    <t>Michele Gallagher</t>
  </si>
  <si>
    <t>Jay Stevens</t>
  </si>
  <si>
    <t>Jessica Williams</t>
  </si>
  <si>
    <t>Tiffany Alvarez</t>
  </si>
  <si>
    <t>Kelly Silva</t>
  </si>
  <si>
    <t>James Henderson</t>
  </si>
  <si>
    <t>Ann Shelton</t>
  </si>
  <si>
    <t>Stacy Brown</t>
  </si>
  <si>
    <t>Karen Martin</t>
  </si>
  <si>
    <t>Tiffany Bell</t>
  </si>
  <si>
    <t>Jessica Moore</t>
  </si>
  <si>
    <t>Mrs. Melinda Hernandez MD</t>
  </si>
  <si>
    <t>Richard Park</t>
  </si>
  <si>
    <t>Kathleen Sanders</t>
  </si>
  <si>
    <t>Madeline Choi</t>
  </si>
  <si>
    <t>perfomance</t>
  </si>
  <si>
    <t>total salary</t>
  </si>
  <si>
    <t>how long from today</t>
  </si>
  <si>
    <t>days</t>
  </si>
  <si>
    <t>years</t>
  </si>
  <si>
    <t xml:space="preserve">extract first name </t>
  </si>
  <si>
    <t>Row Labels</t>
  </si>
  <si>
    <t>Grand Total</t>
  </si>
  <si>
    <t>Average of Salary</t>
  </si>
  <si>
    <t>salary</t>
  </si>
  <si>
    <t>Attribute</t>
  </si>
  <si>
    <t>Value</t>
  </si>
  <si>
    <t>Attribute.1</t>
  </si>
  <si>
    <t>Value.1</t>
  </si>
  <si>
    <t>no of emp in it</t>
  </si>
  <si>
    <t>identity</t>
  </si>
  <si>
    <t>Experienced</t>
  </si>
  <si>
    <t>Enter data</t>
  </si>
  <si>
    <t>first name</t>
  </si>
  <si>
    <t>last name</t>
  </si>
  <si>
    <t>Erika</t>
  </si>
  <si>
    <t>Garcia</t>
  </si>
  <si>
    <t>Mark</t>
  </si>
  <si>
    <t>Evans</t>
  </si>
  <si>
    <t>Amber</t>
  </si>
  <si>
    <t>Grant</t>
  </si>
  <si>
    <t>Stephanie</t>
  </si>
  <si>
    <t>Keller</t>
  </si>
  <si>
    <t>William</t>
  </si>
  <si>
    <t>Anderson</t>
  </si>
  <si>
    <t>Samuel</t>
  </si>
  <si>
    <t>Mcdonald</t>
  </si>
  <si>
    <t>Brian</t>
  </si>
  <si>
    <t>Shannon</t>
  </si>
  <si>
    <t>Jonathan</t>
  </si>
  <si>
    <t>Sharp</t>
  </si>
  <si>
    <t>Anthony</t>
  </si>
  <si>
    <t>Sandoval</t>
  </si>
  <si>
    <t>Jody</t>
  </si>
  <si>
    <t>Johnson</t>
  </si>
  <si>
    <t>David</t>
  </si>
  <si>
    <t>Douglas</t>
  </si>
  <si>
    <t>Valerie</t>
  </si>
  <si>
    <t>Atkins</t>
  </si>
  <si>
    <t>John</t>
  </si>
  <si>
    <t>Stein</t>
  </si>
  <si>
    <t>Lee</t>
  </si>
  <si>
    <t>Underwood</t>
  </si>
  <si>
    <t>Gilbert</t>
  </si>
  <si>
    <t>Ricardo</t>
  </si>
  <si>
    <t>Romero</t>
  </si>
  <si>
    <t>Nicole</t>
  </si>
  <si>
    <t>Robinson</t>
  </si>
  <si>
    <t>Connie</t>
  </si>
  <si>
    <t>Perez</t>
  </si>
  <si>
    <t>Jeremy</t>
  </si>
  <si>
    <t>Wilkinson</t>
  </si>
  <si>
    <t>Joshua</t>
  </si>
  <si>
    <t>Murray</t>
  </si>
  <si>
    <t>Felicia</t>
  </si>
  <si>
    <t>Baker</t>
  </si>
  <si>
    <t>Andrew</t>
  </si>
  <si>
    <t>Walton</t>
  </si>
  <si>
    <t>Nancy</t>
  </si>
  <si>
    <t>Warner</t>
  </si>
  <si>
    <t>Megan</t>
  </si>
  <si>
    <t>Davies</t>
  </si>
  <si>
    <t>Amanda</t>
  </si>
  <si>
    <t>Moyer</t>
  </si>
  <si>
    <t>Oscar</t>
  </si>
  <si>
    <t>Swanson</t>
  </si>
  <si>
    <t>Garrison</t>
  </si>
  <si>
    <t>Tammy</t>
  </si>
  <si>
    <t>Micheal</t>
  </si>
  <si>
    <t>Mcintosh</t>
  </si>
  <si>
    <t>Kevin</t>
  </si>
  <si>
    <t>Mejia</t>
  </si>
  <si>
    <t>Richard</t>
  </si>
  <si>
    <t>Reed</t>
  </si>
  <si>
    <t>Rachel</t>
  </si>
  <si>
    <t>Dunn</t>
  </si>
  <si>
    <t>Lori</t>
  </si>
  <si>
    <t>Holly</t>
  </si>
  <si>
    <t>Finley</t>
  </si>
  <si>
    <t>Maldonado</t>
  </si>
  <si>
    <t>Williams</t>
  </si>
  <si>
    <t>Joe</t>
  </si>
  <si>
    <t>Harris</t>
  </si>
  <si>
    <t>Sarah</t>
  </si>
  <si>
    <t>Foster</t>
  </si>
  <si>
    <t>Tyler</t>
  </si>
  <si>
    <t>Wilson</t>
  </si>
  <si>
    <t>Paul</t>
  </si>
  <si>
    <t>Ward</t>
  </si>
  <si>
    <t>Jamie</t>
  </si>
  <si>
    <t>Marvin</t>
  </si>
  <si>
    <t>Mason</t>
  </si>
  <si>
    <t>Desiree</t>
  </si>
  <si>
    <t>Arnold</t>
  </si>
  <si>
    <t>Sharon</t>
  </si>
  <si>
    <t>Castaneda</t>
  </si>
  <si>
    <t>Cruz</t>
  </si>
  <si>
    <t>Jillian</t>
  </si>
  <si>
    <t>Ritter</t>
  </si>
  <si>
    <t>Joyce</t>
  </si>
  <si>
    <t>Jones</t>
  </si>
  <si>
    <t>Scott</t>
  </si>
  <si>
    <t>Ellis</t>
  </si>
  <si>
    <t>Charles</t>
  </si>
  <si>
    <t>Odom</t>
  </si>
  <si>
    <t>Isaiah</t>
  </si>
  <si>
    <t>Hayes</t>
  </si>
  <si>
    <t>Steven</t>
  </si>
  <si>
    <t>Duffy</t>
  </si>
  <si>
    <t>Martinez</t>
  </si>
  <si>
    <t>Ann</t>
  </si>
  <si>
    <t>Casey</t>
  </si>
  <si>
    <t>Gonzalez</t>
  </si>
  <si>
    <t>Brett</t>
  </si>
  <si>
    <t>Becker</t>
  </si>
  <si>
    <t>Smith</t>
  </si>
  <si>
    <t>Ruth</t>
  </si>
  <si>
    <t>Bush</t>
  </si>
  <si>
    <t>Benjamin</t>
  </si>
  <si>
    <t>Holmes</t>
  </si>
  <si>
    <t>Ballard</t>
  </si>
  <si>
    <t>Edgar</t>
  </si>
  <si>
    <t>Golden</t>
  </si>
  <si>
    <t>Cindy</t>
  </si>
  <si>
    <t>Robles</t>
  </si>
  <si>
    <t>Mrs.</t>
  </si>
  <si>
    <t>Mary</t>
  </si>
  <si>
    <t>Fox</t>
  </si>
  <si>
    <t>Karen</t>
  </si>
  <si>
    <t>Davidson</t>
  </si>
  <si>
    <t>Sandra</t>
  </si>
  <si>
    <t>Padilla</t>
  </si>
  <si>
    <t>Christina</t>
  </si>
  <si>
    <t>Potter</t>
  </si>
  <si>
    <t>Corey</t>
  </si>
  <si>
    <t>Hopkins</t>
  </si>
  <si>
    <t>Vanessa</t>
  </si>
  <si>
    <t>Bailey</t>
  </si>
  <si>
    <t>Adams</t>
  </si>
  <si>
    <t>Adam</t>
  </si>
  <si>
    <t>Price</t>
  </si>
  <si>
    <t>Veronica</t>
  </si>
  <si>
    <t>York</t>
  </si>
  <si>
    <t>Melissa</t>
  </si>
  <si>
    <t>Larson</t>
  </si>
  <si>
    <t>Ramos</t>
  </si>
  <si>
    <t>Christopher</t>
  </si>
  <si>
    <t>Daniel</t>
  </si>
  <si>
    <t>Deborah</t>
  </si>
  <si>
    <t>Hall</t>
  </si>
  <si>
    <t>Patricia</t>
  </si>
  <si>
    <t>Caldwell</t>
  </si>
  <si>
    <t>Michael</t>
  </si>
  <si>
    <t>Henderson</t>
  </si>
  <si>
    <t>Stewart</t>
  </si>
  <si>
    <t>Carolyn</t>
  </si>
  <si>
    <t>Moore</t>
  </si>
  <si>
    <t>Mata</t>
  </si>
  <si>
    <t>Wong</t>
  </si>
  <si>
    <t>Walter</t>
  </si>
  <si>
    <t>Carl</t>
  </si>
  <si>
    <t>Gross</t>
  </si>
  <si>
    <t>Moran</t>
  </si>
  <si>
    <t>Robert</t>
  </si>
  <si>
    <t>Hernandez</t>
  </si>
  <si>
    <t>Kimberly</t>
  </si>
  <si>
    <t>Pamela</t>
  </si>
  <si>
    <t>Stephens</t>
  </si>
  <si>
    <t>April</t>
  </si>
  <si>
    <t>Hunter</t>
  </si>
  <si>
    <t>Tracy</t>
  </si>
  <si>
    <t>Miller</t>
  </si>
  <si>
    <t>Alan</t>
  </si>
  <si>
    <t>Coleman</t>
  </si>
  <si>
    <t>Mario</t>
  </si>
  <si>
    <t>Watts</t>
  </si>
  <si>
    <t>Kyle</t>
  </si>
  <si>
    <t>Green</t>
  </si>
  <si>
    <t>Cynthia</t>
  </si>
  <si>
    <t>Jason</t>
  </si>
  <si>
    <t>Nguyen</t>
  </si>
  <si>
    <t>Stacy</t>
  </si>
  <si>
    <t>Hart</t>
  </si>
  <si>
    <t>Wendy</t>
  </si>
  <si>
    <t>Bautista</t>
  </si>
  <si>
    <t>Danny</t>
  </si>
  <si>
    <t>Peterson</t>
  </si>
  <si>
    <t>Rodgers</t>
  </si>
  <si>
    <t>Kathleen</t>
  </si>
  <si>
    <t>Oconnor</t>
  </si>
  <si>
    <t>Brenda</t>
  </si>
  <si>
    <t>Gray</t>
  </si>
  <si>
    <t>Patterson</t>
  </si>
  <si>
    <t>Erickson</t>
  </si>
  <si>
    <t>Shari</t>
  </si>
  <si>
    <t>Butler</t>
  </si>
  <si>
    <t>Ashley</t>
  </si>
  <si>
    <t>Davis</t>
  </si>
  <si>
    <t>James</t>
  </si>
  <si>
    <t>Lowe</t>
  </si>
  <si>
    <t>Cain</t>
  </si>
  <si>
    <t>Burns</t>
  </si>
  <si>
    <t>Austin</t>
  </si>
  <si>
    <t>Calderon</t>
  </si>
  <si>
    <t>Diaz</t>
  </si>
  <si>
    <t>Candice</t>
  </si>
  <si>
    <t>Edwards</t>
  </si>
  <si>
    <t>Julie</t>
  </si>
  <si>
    <t>Jose</t>
  </si>
  <si>
    <t>Anita</t>
  </si>
  <si>
    <t>Hardy</t>
  </si>
  <si>
    <t>Henry</t>
  </si>
  <si>
    <t>Collins</t>
  </si>
  <si>
    <t>Molly</t>
  </si>
  <si>
    <t>Dennis</t>
  </si>
  <si>
    <t>Hines</t>
  </si>
  <si>
    <t>Erik</t>
  </si>
  <si>
    <t>Jackson</t>
  </si>
  <si>
    <t>Chloe</t>
  </si>
  <si>
    <t>Montgomery</t>
  </si>
  <si>
    <t>Barbara</t>
  </si>
  <si>
    <t>Nash</t>
  </si>
  <si>
    <t>Lewis</t>
  </si>
  <si>
    <t>Martin</t>
  </si>
  <si>
    <t>Donna</t>
  </si>
  <si>
    <t>Malone</t>
  </si>
  <si>
    <t>Ms.</t>
  </si>
  <si>
    <t>Diana</t>
  </si>
  <si>
    <t>Cortez</t>
  </si>
  <si>
    <t>Edwin</t>
  </si>
  <si>
    <t>Brown</t>
  </si>
  <si>
    <t>Bryan</t>
  </si>
  <si>
    <t>Hurst</t>
  </si>
  <si>
    <t>Deanna</t>
  </si>
  <si>
    <t>Cox</t>
  </si>
  <si>
    <t>Glenn</t>
  </si>
  <si>
    <t>Oliver</t>
  </si>
  <si>
    <t>Tina</t>
  </si>
  <si>
    <t>Guerra</t>
  </si>
  <si>
    <t>Randy</t>
  </si>
  <si>
    <t>Willis</t>
  </si>
  <si>
    <t>Brittany</t>
  </si>
  <si>
    <t>Gonzales</t>
  </si>
  <si>
    <t>Weiss</t>
  </si>
  <si>
    <t>Herman</t>
  </si>
  <si>
    <t>Sanders</t>
  </si>
  <si>
    <t>Ryan</t>
  </si>
  <si>
    <t>Mcbride</t>
  </si>
  <si>
    <t>Jessica</t>
  </si>
  <si>
    <t>Contreras</t>
  </si>
  <si>
    <t>Susan</t>
  </si>
  <si>
    <t>Humphrey</t>
  </si>
  <si>
    <t>Aaron</t>
  </si>
  <si>
    <t>Buchanan</t>
  </si>
  <si>
    <t>Brandon</t>
  </si>
  <si>
    <t>Michelle</t>
  </si>
  <si>
    <t>Robertson</t>
  </si>
  <si>
    <t>Mr.</t>
  </si>
  <si>
    <t>Travis</t>
  </si>
  <si>
    <t>Zachary</t>
  </si>
  <si>
    <t>Castro</t>
  </si>
  <si>
    <t>Brady</t>
  </si>
  <si>
    <t>Heather</t>
  </si>
  <si>
    <t>Ethan</t>
  </si>
  <si>
    <t>White</t>
  </si>
  <si>
    <t>Sally</t>
  </si>
  <si>
    <t>Joseph</t>
  </si>
  <si>
    <t>Jeffrey</t>
  </si>
  <si>
    <t>Paula</t>
  </si>
  <si>
    <t>Weaver</t>
  </si>
  <si>
    <t>Jordan</t>
  </si>
  <si>
    <t>Washington</t>
  </si>
  <si>
    <t>Phillips</t>
  </si>
  <si>
    <t>Crystal</t>
  </si>
  <si>
    <t>Campbell</t>
  </si>
  <si>
    <t>Elizabeth</t>
  </si>
  <si>
    <t>Gutierrez</t>
  </si>
  <si>
    <t>Freeman</t>
  </si>
  <si>
    <t>Powers</t>
  </si>
  <si>
    <t>Mcdaniel</t>
  </si>
  <si>
    <t>Gina</t>
  </si>
  <si>
    <t>Boyd</t>
  </si>
  <si>
    <t>Justin</t>
  </si>
  <si>
    <t>Rhonda</t>
  </si>
  <si>
    <t>Arellano</t>
  </si>
  <si>
    <t>Angela</t>
  </si>
  <si>
    <t>Murillo</t>
  </si>
  <si>
    <t>Jennifer</t>
  </si>
  <si>
    <t>Parker</t>
  </si>
  <si>
    <t>Morales</t>
  </si>
  <si>
    <t>Rachael</t>
  </si>
  <si>
    <t>Wang</t>
  </si>
  <si>
    <t>Spence</t>
  </si>
  <si>
    <t>Barker</t>
  </si>
  <si>
    <t>Taylor</t>
  </si>
  <si>
    <t>Carlson</t>
  </si>
  <si>
    <t>Andrews</t>
  </si>
  <si>
    <t>Raymond</t>
  </si>
  <si>
    <t>Randall</t>
  </si>
  <si>
    <t>Jacqueline</t>
  </si>
  <si>
    <t>Terry</t>
  </si>
  <si>
    <t>Lambert</t>
  </si>
  <si>
    <t>Diamond</t>
  </si>
  <si>
    <t>Santiago</t>
  </si>
  <si>
    <t>Kim</t>
  </si>
  <si>
    <t>Barrett</t>
  </si>
  <si>
    <t>Jimmy</t>
  </si>
  <si>
    <t>Hardin</t>
  </si>
  <si>
    <t>Macdonald</t>
  </si>
  <si>
    <t>Harding</t>
  </si>
  <si>
    <t>Herrera</t>
  </si>
  <si>
    <t>Blake</t>
  </si>
  <si>
    <t>Yu</t>
  </si>
  <si>
    <t>Singh</t>
  </si>
  <si>
    <t>Ronald</t>
  </si>
  <si>
    <t>Garrett</t>
  </si>
  <si>
    <t>Cooper</t>
  </si>
  <si>
    <t>Chambers</t>
  </si>
  <si>
    <t>Harrison</t>
  </si>
  <si>
    <t>Dickson</t>
  </si>
  <si>
    <t>Turner</t>
  </si>
  <si>
    <t>Dana</t>
  </si>
  <si>
    <t>Lisa</t>
  </si>
  <si>
    <t>Espinoza</t>
  </si>
  <si>
    <t>Danielle</t>
  </si>
  <si>
    <t>Saunders</t>
  </si>
  <si>
    <t>Shea</t>
  </si>
  <si>
    <t>Darren</t>
  </si>
  <si>
    <t>Jerry</t>
  </si>
  <si>
    <t>Clark</t>
  </si>
  <si>
    <t>Copeland</t>
  </si>
  <si>
    <t>Carlos</t>
  </si>
  <si>
    <t>Walker</t>
  </si>
  <si>
    <t>Levi</t>
  </si>
  <si>
    <t>Larry</t>
  </si>
  <si>
    <t>Watson</t>
  </si>
  <si>
    <t>Schultz</t>
  </si>
  <si>
    <t>Wright</t>
  </si>
  <si>
    <t>Carroll</t>
  </si>
  <si>
    <t>Shah</t>
  </si>
  <si>
    <t>Edward</t>
  </si>
  <si>
    <t>Wu</t>
  </si>
  <si>
    <t>Albert</t>
  </si>
  <si>
    <t>Ellison</t>
  </si>
  <si>
    <t>Misty</t>
  </si>
  <si>
    <t>Villarreal</t>
  </si>
  <si>
    <t>Alexander</t>
  </si>
  <si>
    <t>Meghan</t>
  </si>
  <si>
    <t>Ramirez</t>
  </si>
  <si>
    <t>Wells</t>
  </si>
  <si>
    <t>Laura</t>
  </si>
  <si>
    <t>Santos</t>
  </si>
  <si>
    <t>Ralph</t>
  </si>
  <si>
    <t>Sean</t>
  </si>
  <si>
    <t>Neal</t>
  </si>
  <si>
    <t>Tiffany</t>
  </si>
  <si>
    <t>Frey</t>
  </si>
  <si>
    <t>Sheila</t>
  </si>
  <si>
    <t>Mills</t>
  </si>
  <si>
    <t>Samantha</t>
  </si>
  <si>
    <t>Sparks</t>
  </si>
  <si>
    <t>Russell</t>
  </si>
  <si>
    <t>Gill</t>
  </si>
  <si>
    <t>Victor</t>
  </si>
  <si>
    <t>Pruitt</t>
  </si>
  <si>
    <t>Baxter</t>
  </si>
  <si>
    <t>Peggy</t>
  </si>
  <si>
    <t>Mullen</t>
  </si>
  <si>
    <t>Matthew</t>
  </si>
  <si>
    <t>Kelly</t>
  </si>
  <si>
    <t>Timothy</t>
  </si>
  <si>
    <t>Compton</t>
  </si>
  <si>
    <t>Peters</t>
  </si>
  <si>
    <t>Young</t>
  </si>
  <si>
    <t>Mcgee</t>
  </si>
  <si>
    <t>Hood</t>
  </si>
  <si>
    <t>Troy</t>
  </si>
  <si>
    <t>Alvarez</t>
  </si>
  <si>
    <t>Hudson</t>
  </si>
  <si>
    <t>Nathan</t>
  </si>
  <si>
    <t>Kristopher</t>
  </si>
  <si>
    <t>Avery</t>
  </si>
  <si>
    <t>Morgan</t>
  </si>
  <si>
    <t>Bennett</t>
  </si>
  <si>
    <t>Diane</t>
  </si>
  <si>
    <t>Torres</t>
  </si>
  <si>
    <t>Emily</t>
  </si>
  <si>
    <t>Moreno</t>
  </si>
  <si>
    <t>Jon</t>
  </si>
  <si>
    <t>Patel</t>
  </si>
  <si>
    <t>Katie</t>
  </si>
  <si>
    <t>Mitchell</t>
  </si>
  <si>
    <t>Cameron</t>
  </si>
  <si>
    <t>Hicks</t>
  </si>
  <si>
    <t>Monroe</t>
  </si>
  <si>
    <t>Holt</t>
  </si>
  <si>
    <t>Michele</t>
  </si>
  <si>
    <t>Gallagher</t>
  </si>
  <si>
    <t>Jay</t>
  </si>
  <si>
    <t>Stevens</t>
  </si>
  <si>
    <t>Silva</t>
  </si>
  <si>
    <t>Shelton</t>
  </si>
  <si>
    <t>Bell</t>
  </si>
  <si>
    <t>Melinda</t>
  </si>
  <si>
    <t>Park</t>
  </si>
  <si>
    <t>Madeline</t>
  </si>
  <si>
    <t>Choi</t>
  </si>
  <si>
    <t>salary condition</t>
  </si>
  <si>
    <t>mid salary</t>
  </si>
  <si>
    <t>high salary</t>
  </si>
  <si>
    <t>low salary</t>
  </si>
  <si>
    <t>date after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</si>
</sst>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13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Sheet1!$G$2:$G$301</c:f>
              <c:strCache>
                <c:ptCount val="300"/>
                <c:pt idx="0">
                  <c:v>Erika Garcia</c:v>
                </c:pt>
                <c:pt idx="1">
                  <c:v>Mark Evans</c:v>
                </c:pt>
                <c:pt idx="2">
                  <c:v>Amber Grant</c:v>
                </c:pt>
                <c:pt idx="3">
                  <c:v>Stephanie Keller</c:v>
                </c:pt>
                <c:pt idx="4">
                  <c:v>William Anderson</c:v>
                </c:pt>
                <c:pt idx="5">
                  <c:v>Samuel Mcdonald</c:v>
                </c:pt>
                <c:pt idx="6">
                  <c:v>Brian Shannon</c:v>
                </c:pt>
                <c:pt idx="7">
                  <c:v>Jonathan Sharp</c:v>
                </c:pt>
                <c:pt idx="8">
                  <c:v>Anthony Sandoval</c:v>
                </c:pt>
                <c:pt idx="9">
                  <c:v>Jody Johnson</c:v>
                </c:pt>
                <c:pt idx="10">
                  <c:v>David Douglas</c:v>
                </c:pt>
                <c:pt idx="11">
                  <c:v>Valerie Atkins</c:v>
                </c:pt>
                <c:pt idx="12">
                  <c:v>John Stein</c:v>
                </c:pt>
                <c:pt idx="13">
                  <c:v>Lee Underwood</c:v>
                </c:pt>
                <c:pt idx="14">
                  <c:v>Mark Gilbert</c:v>
                </c:pt>
                <c:pt idx="15">
                  <c:v>Ricardo Romero</c:v>
                </c:pt>
                <c:pt idx="16">
                  <c:v>Nicole Robinson</c:v>
                </c:pt>
                <c:pt idx="17">
                  <c:v>Connie Perez</c:v>
                </c:pt>
                <c:pt idx="18">
                  <c:v>Jeremy Wilkinson</c:v>
                </c:pt>
                <c:pt idx="19">
                  <c:v>Joshua Murray</c:v>
                </c:pt>
                <c:pt idx="20">
                  <c:v>Felicia Baker</c:v>
                </c:pt>
                <c:pt idx="21">
                  <c:v>Andrew Walton</c:v>
                </c:pt>
                <c:pt idx="22">
                  <c:v>Nancy Warner</c:v>
                </c:pt>
                <c:pt idx="23">
                  <c:v>Megan Davies</c:v>
                </c:pt>
                <c:pt idx="24">
                  <c:v>Amanda Moyer</c:v>
                </c:pt>
                <c:pt idx="25">
                  <c:v>Oscar Swanson</c:v>
                </c:pt>
                <c:pt idx="26">
                  <c:v>William Garrison</c:v>
                </c:pt>
                <c:pt idx="27">
                  <c:v>Tammy Johnson</c:v>
                </c:pt>
                <c:pt idx="28">
                  <c:v>Micheal Mcintosh</c:v>
                </c:pt>
                <c:pt idx="29">
                  <c:v>Kevin Mejia</c:v>
                </c:pt>
                <c:pt idx="30">
                  <c:v>Richard Reed</c:v>
                </c:pt>
                <c:pt idx="31">
                  <c:v>Rachel Dunn</c:v>
                </c:pt>
                <c:pt idx="32">
                  <c:v>Lori Perez</c:v>
                </c:pt>
                <c:pt idx="33">
                  <c:v>Holly Finley</c:v>
                </c:pt>
                <c:pt idx="34">
                  <c:v>Tammy Maldonado</c:v>
                </c:pt>
                <c:pt idx="35">
                  <c:v>Valerie Williams</c:v>
                </c:pt>
                <c:pt idx="36">
                  <c:v>Joe Harris</c:v>
                </c:pt>
                <c:pt idx="37">
                  <c:v>Sarah Foster</c:v>
                </c:pt>
                <c:pt idx="38">
                  <c:v>Tyler Wilson</c:v>
                </c:pt>
                <c:pt idx="39">
                  <c:v>Paul Ward</c:v>
                </c:pt>
                <c:pt idx="40">
                  <c:v>Jamie Johnson</c:v>
                </c:pt>
                <c:pt idx="41">
                  <c:v>Marvin Mason</c:v>
                </c:pt>
                <c:pt idx="42">
                  <c:v>Desiree Arnold</c:v>
                </c:pt>
                <c:pt idx="43">
                  <c:v>Sharon Castaneda</c:v>
                </c:pt>
                <c:pt idx="44">
                  <c:v>Anthony Cruz</c:v>
                </c:pt>
                <c:pt idx="45">
                  <c:v>Jillian Ritter</c:v>
                </c:pt>
                <c:pt idx="46">
                  <c:v>Joyce Jones</c:v>
                </c:pt>
                <c:pt idx="47">
                  <c:v>Scott Ellis</c:v>
                </c:pt>
                <c:pt idx="48">
                  <c:v>Charles Odom</c:v>
                </c:pt>
                <c:pt idx="49">
                  <c:v>Isaiah Hayes</c:v>
                </c:pt>
                <c:pt idx="50">
                  <c:v>Steven Duffy</c:v>
                </c:pt>
                <c:pt idx="51">
                  <c:v>William Martinez</c:v>
                </c:pt>
                <c:pt idx="52">
                  <c:v>Kevin Murray</c:v>
                </c:pt>
                <c:pt idx="53">
                  <c:v>Ann Casey</c:v>
                </c:pt>
                <c:pt idx="54">
                  <c:v>Shannon Gonzalez</c:v>
                </c:pt>
                <c:pt idx="55">
                  <c:v>Brett Becker</c:v>
                </c:pt>
                <c:pt idx="56">
                  <c:v>Jonathan Smith</c:v>
                </c:pt>
                <c:pt idx="57">
                  <c:v>Ruth Bush</c:v>
                </c:pt>
                <c:pt idx="58">
                  <c:v>Benjamin Holmes</c:v>
                </c:pt>
                <c:pt idx="59">
                  <c:v>David Ballard</c:v>
                </c:pt>
                <c:pt idx="60">
                  <c:v>Edgar Golden</c:v>
                </c:pt>
                <c:pt idx="61">
                  <c:v>Cindy Robles MD</c:v>
                </c:pt>
                <c:pt idx="62">
                  <c:v>Mrs. Mary Wallace DDS</c:v>
                </c:pt>
                <c:pt idx="63">
                  <c:v>Megan Fox</c:v>
                </c:pt>
                <c:pt idx="64">
                  <c:v>Karen Davidson</c:v>
                </c:pt>
                <c:pt idx="65">
                  <c:v>Sandra Padilla</c:v>
                </c:pt>
                <c:pt idx="66">
                  <c:v>Christina Potter</c:v>
                </c:pt>
                <c:pt idx="67">
                  <c:v>Samuel Garcia</c:v>
                </c:pt>
                <c:pt idx="68">
                  <c:v>Corey Hopkins</c:v>
                </c:pt>
                <c:pt idx="69">
                  <c:v>Vanessa Bailey</c:v>
                </c:pt>
                <c:pt idx="70">
                  <c:v>Mark Adams</c:v>
                </c:pt>
                <c:pt idx="71">
                  <c:v>Adam Price</c:v>
                </c:pt>
                <c:pt idx="72">
                  <c:v>Veronica York</c:v>
                </c:pt>
                <c:pt idx="73">
                  <c:v>Melissa Larson</c:v>
                </c:pt>
                <c:pt idx="74">
                  <c:v>Joshua Ramos</c:v>
                </c:pt>
                <c:pt idx="75">
                  <c:v>Christopher Perez</c:v>
                </c:pt>
                <c:pt idx="76">
                  <c:v>Daniel Williams</c:v>
                </c:pt>
                <c:pt idx="77">
                  <c:v>Deborah Hall</c:v>
                </c:pt>
                <c:pt idx="78">
                  <c:v>Patricia Caldwell</c:v>
                </c:pt>
                <c:pt idx="79">
                  <c:v>Michael Henderson</c:v>
                </c:pt>
                <c:pt idx="80">
                  <c:v>David Stewart</c:v>
                </c:pt>
                <c:pt idx="81">
                  <c:v>Carolyn Moore</c:v>
                </c:pt>
                <c:pt idx="82">
                  <c:v>Megan Mata</c:v>
                </c:pt>
                <c:pt idx="83">
                  <c:v>Amanda Wong</c:v>
                </c:pt>
                <c:pt idx="84">
                  <c:v>Anthony Walter</c:v>
                </c:pt>
                <c:pt idx="85">
                  <c:v>Carl Gross</c:v>
                </c:pt>
                <c:pt idx="86">
                  <c:v>Jonathan Moran</c:v>
                </c:pt>
                <c:pt idx="87">
                  <c:v>Robert Hernandez</c:v>
                </c:pt>
                <c:pt idx="88">
                  <c:v>Kimberly Holmes</c:v>
                </c:pt>
                <c:pt idx="89">
                  <c:v>Pamela Stephens</c:v>
                </c:pt>
                <c:pt idx="90">
                  <c:v>April Hunter DDS</c:v>
                </c:pt>
                <c:pt idx="91">
                  <c:v>Tracy Miller</c:v>
                </c:pt>
                <c:pt idx="92">
                  <c:v>Alan Coleman</c:v>
                </c:pt>
                <c:pt idx="93">
                  <c:v>Mario Watts</c:v>
                </c:pt>
                <c:pt idx="94">
                  <c:v>Kyle Green</c:v>
                </c:pt>
                <c:pt idx="95">
                  <c:v>Cynthia Johnson</c:v>
                </c:pt>
                <c:pt idx="96">
                  <c:v>Daniel Hall</c:v>
                </c:pt>
                <c:pt idx="97">
                  <c:v>Jason Nguyen</c:v>
                </c:pt>
                <c:pt idx="98">
                  <c:v>Stacy Hart MD</c:v>
                </c:pt>
                <c:pt idx="99">
                  <c:v>Steven Mcdonald</c:v>
                </c:pt>
                <c:pt idx="100">
                  <c:v>Wendy Bautista</c:v>
                </c:pt>
                <c:pt idx="101">
                  <c:v>Danny Peterson</c:v>
                </c:pt>
                <c:pt idx="102">
                  <c:v>Daniel Martinez</c:v>
                </c:pt>
                <c:pt idx="103">
                  <c:v>Mark Rodgers</c:v>
                </c:pt>
                <c:pt idx="104">
                  <c:v>Jonathan Paul</c:v>
                </c:pt>
                <c:pt idx="105">
                  <c:v>Kathleen Oconnor</c:v>
                </c:pt>
                <c:pt idx="106">
                  <c:v>Brenda Gray</c:v>
                </c:pt>
                <c:pt idx="107">
                  <c:v>Christopher Patterson</c:v>
                </c:pt>
                <c:pt idx="108">
                  <c:v>Richard Erickson</c:v>
                </c:pt>
                <c:pt idx="109">
                  <c:v>Shari Butler</c:v>
                </c:pt>
                <c:pt idx="110">
                  <c:v>Ashley Davis</c:v>
                </c:pt>
                <c:pt idx="111">
                  <c:v>James Lowe</c:v>
                </c:pt>
                <c:pt idx="112">
                  <c:v>Amanda Cain</c:v>
                </c:pt>
                <c:pt idx="113">
                  <c:v>Mary Burns</c:v>
                </c:pt>
                <c:pt idx="114">
                  <c:v>Austin Calderon</c:v>
                </c:pt>
                <c:pt idx="115">
                  <c:v>Anthony Diaz</c:v>
                </c:pt>
                <c:pt idx="116">
                  <c:v>Candice Edwards</c:v>
                </c:pt>
                <c:pt idx="117">
                  <c:v>Julie Smith</c:v>
                </c:pt>
                <c:pt idx="118">
                  <c:v>Jose Price</c:v>
                </c:pt>
                <c:pt idx="119">
                  <c:v>Anita Hardy</c:v>
                </c:pt>
                <c:pt idx="120">
                  <c:v>Henry Collins</c:v>
                </c:pt>
                <c:pt idx="121">
                  <c:v>Molly Jones</c:v>
                </c:pt>
                <c:pt idx="122">
                  <c:v>Dennis Hines</c:v>
                </c:pt>
                <c:pt idx="123">
                  <c:v>Erik Jackson</c:v>
                </c:pt>
                <c:pt idx="124">
                  <c:v>James Lee</c:v>
                </c:pt>
                <c:pt idx="125">
                  <c:v>Chloe Montgomery</c:v>
                </c:pt>
                <c:pt idx="126">
                  <c:v>Barbara Nash</c:v>
                </c:pt>
                <c:pt idx="127">
                  <c:v>Lori Padilla</c:v>
                </c:pt>
                <c:pt idx="128">
                  <c:v>Brian Lewis</c:v>
                </c:pt>
                <c:pt idx="129">
                  <c:v>Anthony Martin</c:v>
                </c:pt>
                <c:pt idx="130">
                  <c:v>Stacy Hernandez</c:v>
                </c:pt>
                <c:pt idx="131">
                  <c:v>Donna Malone</c:v>
                </c:pt>
                <c:pt idx="132">
                  <c:v>Ms. Diana Jones MD</c:v>
                </c:pt>
                <c:pt idx="133">
                  <c:v>Kimberly Cortez</c:v>
                </c:pt>
                <c:pt idx="134">
                  <c:v>Edwin Brown</c:v>
                </c:pt>
                <c:pt idx="135">
                  <c:v>Bryan Hurst</c:v>
                </c:pt>
                <c:pt idx="136">
                  <c:v>Deanna Cox</c:v>
                </c:pt>
                <c:pt idx="137">
                  <c:v>Glenn Oliver</c:v>
                </c:pt>
                <c:pt idx="138">
                  <c:v>Tina Guerra</c:v>
                </c:pt>
                <c:pt idx="139">
                  <c:v>Randy Malone</c:v>
                </c:pt>
                <c:pt idx="140">
                  <c:v>Ashley Martinez</c:v>
                </c:pt>
                <c:pt idx="141">
                  <c:v>Charles Willis</c:v>
                </c:pt>
                <c:pt idx="142">
                  <c:v>Brittany Ellis</c:v>
                </c:pt>
                <c:pt idx="143">
                  <c:v>Nicole Gonzales</c:v>
                </c:pt>
                <c:pt idx="144">
                  <c:v>Ashley Weiss</c:v>
                </c:pt>
                <c:pt idx="145">
                  <c:v>Grant Herman</c:v>
                </c:pt>
                <c:pt idx="146">
                  <c:v>Shannon Sanders</c:v>
                </c:pt>
                <c:pt idx="147">
                  <c:v>Ryan Mcbride</c:v>
                </c:pt>
                <c:pt idx="148">
                  <c:v>Rachel Brown</c:v>
                </c:pt>
                <c:pt idx="149">
                  <c:v>Jessica Contreras</c:v>
                </c:pt>
                <c:pt idx="150">
                  <c:v>Susan Hernandez</c:v>
                </c:pt>
                <c:pt idx="151">
                  <c:v>Jonathan Smith</c:v>
                </c:pt>
                <c:pt idx="152">
                  <c:v>Felicia Humphrey</c:v>
                </c:pt>
                <c:pt idx="153">
                  <c:v>Aaron Buchanan</c:v>
                </c:pt>
                <c:pt idx="154">
                  <c:v>Brandon Garcia</c:v>
                </c:pt>
                <c:pt idx="155">
                  <c:v>Michelle Robertson</c:v>
                </c:pt>
                <c:pt idx="156">
                  <c:v>Mr. Travis Day MD</c:v>
                </c:pt>
                <c:pt idx="157">
                  <c:v>Glenn Garcia</c:v>
                </c:pt>
                <c:pt idx="158">
                  <c:v>Zachary Castro</c:v>
                </c:pt>
                <c:pt idx="159">
                  <c:v>Karen Miller</c:v>
                </c:pt>
                <c:pt idx="160">
                  <c:v>Erik Brady</c:v>
                </c:pt>
                <c:pt idx="161">
                  <c:v>Heather Arnold</c:v>
                </c:pt>
                <c:pt idx="162">
                  <c:v>Ethan White</c:v>
                </c:pt>
                <c:pt idx="163">
                  <c:v>Sally Williams</c:v>
                </c:pt>
                <c:pt idx="164">
                  <c:v>Ryan Stephens</c:v>
                </c:pt>
                <c:pt idx="165">
                  <c:v>Joseph Anderson</c:v>
                </c:pt>
                <c:pt idx="166">
                  <c:v>Michael Jones</c:v>
                </c:pt>
                <c:pt idx="167">
                  <c:v>Jeffrey Brown</c:v>
                </c:pt>
                <c:pt idx="168">
                  <c:v>Paula Weaver</c:v>
                </c:pt>
                <c:pt idx="169">
                  <c:v>Jordan Washington</c:v>
                </c:pt>
                <c:pt idx="170">
                  <c:v>Daniel Phillips</c:v>
                </c:pt>
                <c:pt idx="171">
                  <c:v>Crystal Campbell</c:v>
                </c:pt>
                <c:pt idx="172">
                  <c:v>Elizabeth Brown</c:v>
                </c:pt>
                <c:pt idx="173">
                  <c:v>Robert Gutierrez</c:v>
                </c:pt>
                <c:pt idx="174">
                  <c:v>Scott Freeman</c:v>
                </c:pt>
                <c:pt idx="175">
                  <c:v>Julie Powers</c:v>
                </c:pt>
                <c:pt idx="176">
                  <c:v>Mark Mcdaniel</c:v>
                </c:pt>
                <c:pt idx="177">
                  <c:v>Gina Boyd</c:v>
                </c:pt>
                <c:pt idx="178">
                  <c:v>Justin Hayes</c:v>
                </c:pt>
                <c:pt idx="179">
                  <c:v>Rhonda Sandoval</c:v>
                </c:pt>
                <c:pt idx="180">
                  <c:v>Crystal Arellano</c:v>
                </c:pt>
                <c:pt idx="181">
                  <c:v>Angela Murillo</c:v>
                </c:pt>
                <c:pt idx="182">
                  <c:v>Jennifer Parker</c:v>
                </c:pt>
                <c:pt idx="183">
                  <c:v>Carolyn Morales</c:v>
                </c:pt>
                <c:pt idx="184">
                  <c:v>Rachael Wang</c:v>
                </c:pt>
                <c:pt idx="185">
                  <c:v>Karen Atkins</c:v>
                </c:pt>
                <c:pt idx="186">
                  <c:v>Melissa Spence</c:v>
                </c:pt>
                <c:pt idx="187">
                  <c:v>Benjamin Barker</c:v>
                </c:pt>
                <c:pt idx="188">
                  <c:v>Sarah Taylor</c:v>
                </c:pt>
                <c:pt idx="189">
                  <c:v>Charles Brown</c:v>
                </c:pt>
                <c:pt idx="190">
                  <c:v>Brett Carlson</c:v>
                </c:pt>
                <c:pt idx="191">
                  <c:v>Daniel Andrews</c:v>
                </c:pt>
                <c:pt idx="192">
                  <c:v>Raymond Randall</c:v>
                </c:pt>
                <c:pt idx="193">
                  <c:v>Jacqueline Terry</c:v>
                </c:pt>
                <c:pt idx="194">
                  <c:v>Richard Lambert</c:v>
                </c:pt>
                <c:pt idx="195">
                  <c:v>Diamond Santiago</c:v>
                </c:pt>
                <c:pt idx="196">
                  <c:v>Kim Barrett</c:v>
                </c:pt>
                <c:pt idx="197">
                  <c:v>Jimmy Wilson</c:v>
                </c:pt>
                <c:pt idx="198">
                  <c:v>James Hardin</c:v>
                </c:pt>
                <c:pt idx="199">
                  <c:v>Christopher Macdonald</c:v>
                </c:pt>
                <c:pt idx="200">
                  <c:v>Cindy Harding</c:v>
                </c:pt>
                <c:pt idx="201">
                  <c:v>Sandra Herrera</c:v>
                </c:pt>
                <c:pt idx="202">
                  <c:v>Heather Blake</c:v>
                </c:pt>
                <c:pt idx="203">
                  <c:v>Richard Yu</c:v>
                </c:pt>
                <c:pt idx="204">
                  <c:v>Wendy Singh</c:v>
                </c:pt>
                <c:pt idx="205">
                  <c:v>Ronald Brown</c:v>
                </c:pt>
                <c:pt idx="206">
                  <c:v>Garrett Cooper</c:v>
                </c:pt>
                <c:pt idx="207">
                  <c:v>Ashley Chambers</c:v>
                </c:pt>
                <c:pt idx="208">
                  <c:v>Andrew Harrison</c:v>
                </c:pt>
                <c:pt idx="209">
                  <c:v>Susan Dickson</c:v>
                </c:pt>
                <c:pt idx="210">
                  <c:v>James Turner</c:v>
                </c:pt>
                <c:pt idx="211">
                  <c:v>Dana Oliver</c:v>
                </c:pt>
                <c:pt idx="212">
                  <c:v>Lisa Martinez</c:v>
                </c:pt>
                <c:pt idx="213">
                  <c:v>Jason Paul</c:v>
                </c:pt>
                <c:pt idx="214">
                  <c:v>Christopher Espinoza</c:v>
                </c:pt>
                <c:pt idx="215">
                  <c:v>Mrs. Danielle Hill</c:v>
                </c:pt>
                <c:pt idx="216">
                  <c:v>Lisa Saunders</c:v>
                </c:pt>
                <c:pt idx="217">
                  <c:v>William Shea</c:v>
                </c:pt>
                <c:pt idx="218">
                  <c:v>Jennifer Jones</c:v>
                </c:pt>
                <c:pt idx="219">
                  <c:v>Darren Turner</c:v>
                </c:pt>
                <c:pt idx="220">
                  <c:v>Jerry Clark</c:v>
                </c:pt>
                <c:pt idx="221">
                  <c:v>Robert Copeland</c:v>
                </c:pt>
                <c:pt idx="222">
                  <c:v>Carlos Walker</c:v>
                </c:pt>
                <c:pt idx="223">
                  <c:v>Levi Wong</c:v>
                </c:pt>
                <c:pt idx="224">
                  <c:v>Larry Carlson</c:v>
                </c:pt>
                <c:pt idx="225">
                  <c:v>Mark Brown</c:v>
                </c:pt>
                <c:pt idx="226">
                  <c:v>Jennifer Watson</c:v>
                </c:pt>
                <c:pt idx="227">
                  <c:v>Heather Schultz</c:v>
                </c:pt>
                <c:pt idx="228">
                  <c:v>Ryan Wright</c:v>
                </c:pt>
                <c:pt idx="229">
                  <c:v>Stephanie Carroll</c:v>
                </c:pt>
                <c:pt idx="230">
                  <c:v>John Herrera</c:v>
                </c:pt>
                <c:pt idx="231">
                  <c:v>Susan Shah</c:v>
                </c:pt>
                <c:pt idx="232">
                  <c:v>Edward Wu</c:v>
                </c:pt>
                <c:pt idx="233">
                  <c:v>Albert Ellison</c:v>
                </c:pt>
                <c:pt idx="234">
                  <c:v>Misty James</c:v>
                </c:pt>
                <c:pt idx="235">
                  <c:v>Wendy Villarreal</c:v>
                </c:pt>
                <c:pt idx="236">
                  <c:v>Carlos Alexander</c:v>
                </c:pt>
                <c:pt idx="237">
                  <c:v>Meghan Ramirez</c:v>
                </c:pt>
                <c:pt idx="238">
                  <c:v>Ashley Wells</c:v>
                </c:pt>
                <c:pt idx="239">
                  <c:v>Kyle Taylor</c:v>
                </c:pt>
                <c:pt idx="240">
                  <c:v>Laura Santos</c:v>
                </c:pt>
                <c:pt idx="241">
                  <c:v>Ralph Watts</c:v>
                </c:pt>
                <c:pt idx="242">
                  <c:v>Sean Miller</c:v>
                </c:pt>
                <c:pt idx="243">
                  <c:v>Scott Neal</c:v>
                </c:pt>
                <c:pt idx="244">
                  <c:v>Tiffany Frey</c:v>
                </c:pt>
                <c:pt idx="245">
                  <c:v>Sheila Mills</c:v>
                </c:pt>
                <c:pt idx="246">
                  <c:v>Samantha Sparks</c:v>
                </c:pt>
                <c:pt idx="247">
                  <c:v>Laura Russell</c:v>
                </c:pt>
                <c:pt idx="248">
                  <c:v>Amanda Gill</c:v>
                </c:pt>
                <c:pt idx="249">
                  <c:v>Victor Jones</c:v>
                </c:pt>
                <c:pt idx="250">
                  <c:v>Nicole Pruitt</c:v>
                </c:pt>
                <c:pt idx="251">
                  <c:v>Mr. Brian Oliver</c:v>
                </c:pt>
                <c:pt idx="252">
                  <c:v>Laura Baxter</c:v>
                </c:pt>
                <c:pt idx="253">
                  <c:v>Peggy Mullen</c:v>
                </c:pt>
                <c:pt idx="254">
                  <c:v>Matthew Kelly</c:v>
                </c:pt>
                <c:pt idx="255">
                  <c:v>Barbara Barker</c:v>
                </c:pt>
                <c:pt idx="256">
                  <c:v>Timothy Compton</c:v>
                </c:pt>
                <c:pt idx="257">
                  <c:v>Terry Peters</c:v>
                </c:pt>
                <c:pt idx="258">
                  <c:v>Tammy Young</c:v>
                </c:pt>
                <c:pt idx="259">
                  <c:v>Susan Mcgee</c:v>
                </c:pt>
                <c:pt idx="260">
                  <c:v>Lori Hood</c:v>
                </c:pt>
                <c:pt idx="261">
                  <c:v>Troy Coleman</c:v>
                </c:pt>
                <c:pt idx="262">
                  <c:v>Steven Alvarez</c:v>
                </c:pt>
                <c:pt idx="263">
                  <c:v>Susan Hudson</c:v>
                </c:pt>
                <c:pt idx="264">
                  <c:v>Patricia Neal</c:v>
                </c:pt>
                <c:pt idx="265">
                  <c:v>Nathan Taylor</c:v>
                </c:pt>
                <c:pt idx="266">
                  <c:v>Kristopher James</c:v>
                </c:pt>
                <c:pt idx="267">
                  <c:v>Timothy Hall</c:v>
                </c:pt>
                <c:pt idx="268">
                  <c:v>Wendy Avery</c:v>
                </c:pt>
                <c:pt idx="269">
                  <c:v>Morgan Robles</c:v>
                </c:pt>
                <c:pt idx="270">
                  <c:v>Sarah Bennett</c:v>
                </c:pt>
                <c:pt idx="271">
                  <c:v>Diane Torres</c:v>
                </c:pt>
                <c:pt idx="272">
                  <c:v>Tyler Holmes</c:v>
                </c:pt>
                <c:pt idx="273">
                  <c:v>Emily Moreno</c:v>
                </c:pt>
                <c:pt idx="274">
                  <c:v>Jon Evans</c:v>
                </c:pt>
                <c:pt idx="275">
                  <c:v>Megan Patel</c:v>
                </c:pt>
                <c:pt idx="276">
                  <c:v>Andrew Anderson</c:v>
                </c:pt>
                <c:pt idx="277">
                  <c:v>Kevin Hayes</c:v>
                </c:pt>
                <c:pt idx="278">
                  <c:v>Kevin Copeland</c:v>
                </c:pt>
                <c:pt idx="279">
                  <c:v>Katie Underwood</c:v>
                </c:pt>
                <c:pt idx="280">
                  <c:v>Diana Mitchell</c:v>
                </c:pt>
                <c:pt idx="281">
                  <c:v>Cameron Hicks</c:v>
                </c:pt>
                <c:pt idx="282">
                  <c:v>Charles Monroe Jr.</c:v>
                </c:pt>
                <c:pt idx="283">
                  <c:v>Sarah Holt</c:v>
                </c:pt>
                <c:pt idx="284">
                  <c:v>Lori Campbell</c:v>
                </c:pt>
                <c:pt idx="285">
                  <c:v>Michele Gallagher</c:v>
                </c:pt>
                <c:pt idx="286">
                  <c:v>Jay Stevens</c:v>
                </c:pt>
                <c:pt idx="287">
                  <c:v>Jessica Williams</c:v>
                </c:pt>
                <c:pt idx="288">
                  <c:v>Tiffany Alvarez</c:v>
                </c:pt>
                <c:pt idx="289">
                  <c:v>Kelly Silva</c:v>
                </c:pt>
                <c:pt idx="290">
                  <c:v>James Henderson</c:v>
                </c:pt>
                <c:pt idx="291">
                  <c:v>Ann Shelton</c:v>
                </c:pt>
                <c:pt idx="292">
                  <c:v>Stacy Brown</c:v>
                </c:pt>
                <c:pt idx="293">
                  <c:v>Karen Martin</c:v>
                </c:pt>
                <c:pt idx="294">
                  <c:v>Tiffany Bell</c:v>
                </c:pt>
                <c:pt idx="295">
                  <c:v>Jessica Moore</c:v>
                </c:pt>
                <c:pt idx="296">
                  <c:v>Mrs. Melinda Hernandez MD</c:v>
                </c:pt>
                <c:pt idx="297">
                  <c:v>Richard Park</c:v>
                </c:pt>
                <c:pt idx="298">
                  <c:v>Kathleen Sanders</c:v>
                </c:pt>
                <c:pt idx="299">
                  <c:v>Madeline Choi</c:v>
                </c:pt>
              </c:strCache>
            </c:strRef>
          </c:cat>
          <c:val>
            <c:numRef>
              <c:f>Sheet1!$H$2:$H$301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2-449F-BD9B-065D3738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560799"/>
        <c:axId val="424554079"/>
      </c:barChart>
      <c:catAx>
        <c:axId val="42456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4079"/>
        <c:crosses val="autoZero"/>
        <c:auto val="1"/>
        <c:lblAlgn val="ctr"/>
        <c:lblOffset val="100"/>
        <c:noMultiLvlLbl val="0"/>
      </c:catAx>
      <c:valAx>
        <c:axId val="42455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'combo chart'!$B$1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chart'!$A$2:$A$301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'combo chart'!$B$2:$B$301</c:f>
              <c:numCache>
                <c:formatCode>General</c:formatCode>
                <c:ptCount val="300"/>
                <c:pt idx="0">
                  <c:v>6614</c:v>
                </c:pt>
                <c:pt idx="1">
                  <c:v>7499</c:v>
                </c:pt>
                <c:pt idx="2">
                  <c:v>8220</c:v>
                </c:pt>
                <c:pt idx="3">
                  <c:v>6578</c:v>
                </c:pt>
                <c:pt idx="4">
                  <c:v>5705</c:v>
                </c:pt>
                <c:pt idx="5">
                  <c:v>6133</c:v>
                </c:pt>
                <c:pt idx="6">
                  <c:v>5096</c:v>
                </c:pt>
                <c:pt idx="7">
                  <c:v>3771</c:v>
                </c:pt>
                <c:pt idx="8">
                  <c:v>8754</c:v>
                </c:pt>
                <c:pt idx="9">
                  <c:v>4462</c:v>
                </c:pt>
                <c:pt idx="10">
                  <c:v>6345</c:v>
                </c:pt>
                <c:pt idx="11">
                  <c:v>8141</c:v>
                </c:pt>
                <c:pt idx="12">
                  <c:v>7082</c:v>
                </c:pt>
                <c:pt idx="13">
                  <c:v>6325</c:v>
                </c:pt>
                <c:pt idx="14">
                  <c:v>6296</c:v>
                </c:pt>
                <c:pt idx="15">
                  <c:v>6504</c:v>
                </c:pt>
                <c:pt idx="16">
                  <c:v>4894</c:v>
                </c:pt>
                <c:pt idx="17">
                  <c:v>6340</c:v>
                </c:pt>
                <c:pt idx="18">
                  <c:v>4407</c:v>
                </c:pt>
                <c:pt idx="19">
                  <c:v>6014</c:v>
                </c:pt>
                <c:pt idx="20">
                  <c:v>6568</c:v>
                </c:pt>
                <c:pt idx="21">
                  <c:v>5501</c:v>
                </c:pt>
                <c:pt idx="22">
                  <c:v>3963</c:v>
                </c:pt>
                <c:pt idx="23">
                  <c:v>6925</c:v>
                </c:pt>
                <c:pt idx="24">
                  <c:v>7410</c:v>
                </c:pt>
                <c:pt idx="25">
                  <c:v>4781</c:v>
                </c:pt>
                <c:pt idx="26">
                  <c:v>3553</c:v>
                </c:pt>
                <c:pt idx="27">
                  <c:v>3634</c:v>
                </c:pt>
                <c:pt idx="28">
                  <c:v>6558</c:v>
                </c:pt>
                <c:pt idx="29">
                  <c:v>6362</c:v>
                </c:pt>
                <c:pt idx="30">
                  <c:v>4379</c:v>
                </c:pt>
                <c:pt idx="31">
                  <c:v>6003</c:v>
                </c:pt>
                <c:pt idx="32">
                  <c:v>4057</c:v>
                </c:pt>
                <c:pt idx="33">
                  <c:v>3651</c:v>
                </c:pt>
                <c:pt idx="34">
                  <c:v>7671</c:v>
                </c:pt>
                <c:pt idx="35">
                  <c:v>8581</c:v>
                </c:pt>
                <c:pt idx="36">
                  <c:v>7731</c:v>
                </c:pt>
                <c:pt idx="37">
                  <c:v>3935</c:v>
                </c:pt>
                <c:pt idx="38">
                  <c:v>6926</c:v>
                </c:pt>
                <c:pt idx="39">
                  <c:v>8234</c:v>
                </c:pt>
                <c:pt idx="40">
                  <c:v>5784</c:v>
                </c:pt>
                <c:pt idx="41">
                  <c:v>6028</c:v>
                </c:pt>
                <c:pt idx="42">
                  <c:v>7821</c:v>
                </c:pt>
                <c:pt idx="43">
                  <c:v>4326</c:v>
                </c:pt>
                <c:pt idx="44">
                  <c:v>8831</c:v>
                </c:pt>
                <c:pt idx="45">
                  <c:v>4873</c:v>
                </c:pt>
                <c:pt idx="46">
                  <c:v>6065</c:v>
                </c:pt>
                <c:pt idx="47">
                  <c:v>7967</c:v>
                </c:pt>
                <c:pt idx="48">
                  <c:v>7230</c:v>
                </c:pt>
                <c:pt idx="49">
                  <c:v>6734</c:v>
                </c:pt>
                <c:pt idx="50">
                  <c:v>7065</c:v>
                </c:pt>
                <c:pt idx="51">
                  <c:v>5445</c:v>
                </c:pt>
                <c:pt idx="52">
                  <c:v>7472</c:v>
                </c:pt>
                <c:pt idx="53">
                  <c:v>3657</c:v>
                </c:pt>
                <c:pt idx="54">
                  <c:v>4429</c:v>
                </c:pt>
                <c:pt idx="55">
                  <c:v>3678</c:v>
                </c:pt>
                <c:pt idx="56">
                  <c:v>4600</c:v>
                </c:pt>
                <c:pt idx="57">
                  <c:v>6538</c:v>
                </c:pt>
                <c:pt idx="58">
                  <c:v>4813</c:v>
                </c:pt>
                <c:pt idx="59">
                  <c:v>7974</c:v>
                </c:pt>
                <c:pt idx="60">
                  <c:v>7853</c:v>
                </c:pt>
                <c:pt idx="61">
                  <c:v>8584</c:v>
                </c:pt>
                <c:pt idx="62">
                  <c:v>7266</c:v>
                </c:pt>
                <c:pt idx="63">
                  <c:v>7685</c:v>
                </c:pt>
                <c:pt idx="64">
                  <c:v>4261</c:v>
                </c:pt>
                <c:pt idx="65">
                  <c:v>5349</c:v>
                </c:pt>
                <c:pt idx="66">
                  <c:v>6240</c:v>
                </c:pt>
                <c:pt idx="67">
                  <c:v>6841</c:v>
                </c:pt>
                <c:pt idx="68">
                  <c:v>8531</c:v>
                </c:pt>
                <c:pt idx="69">
                  <c:v>6065</c:v>
                </c:pt>
                <c:pt idx="70">
                  <c:v>7842</c:v>
                </c:pt>
                <c:pt idx="71">
                  <c:v>6667</c:v>
                </c:pt>
                <c:pt idx="72">
                  <c:v>6252</c:v>
                </c:pt>
                <c:pt idx="73">
                  <c:v>4740</c:v>
                </c:pt>
                <c:pt idx="74">
                  <c:v>6500</c:v>
                </c:pt>
                <c:pt idx="75">
                  <c:v>8199</c:v>
                </c:pt>
                <c:pt idx="76">
                  <c:v>4635</c:v>
                </c:pt>
                <c:pt idx="77">
                  <c:v>5060</c:v>
                </c:pt>
                <c:pt idx="78">
                  <c:v>8115</c:v>
                </c:pt>
                <c:pt idx="79">
                  <c:v>7025</c:v>
                </c:pt>
                <c:pt idx="80">
                  <c:v>8308</c:v>
                </c:pt>
                <c:pt idx="81">
                  <c:v>5215</c:v>
                </c:pt>
                <c:pt idx="82">
                  <c:v>8857</c:v>
                </c:pt>
                <c:pt idx="83">
                  <c:v>6678</c:v>
                </c:pt>
                <c:pt idx="84">
                  <c:v>7613</c:v>
                </c:pt>
                <c:pt idx="85">
                  <c:v>6573</c:v>
                </c:pt>
                <c:pt idx="86">
                  <c:v>6691</c:v>
                </c:pt>
                <c:pt idx="87">
                  <c:v>4668</c:v>
                </c:pt>
                <c:pt idx="88">
                  <c:v>6147</c:v>
                </c:pt>
                <c:pt idx="89">
                  <c:v>6981</c:v>
                </c:pt>
                <c:pt idx="90">
                  <c:v>4823</c:v>
                </c:pt>
                <c:pt idx="91">
                  <c:v>6721</c:v>
                </c:pt>
                <c:pt idx="92">
                  <c:v>7942</c:v>
                </c:pt>
                <c:pt idx="93">
                  <c:v>6938</c:v>
                </c:pt>
                <c:pt idx="94">
                  <c:v>6138</c:v>
                </c:pt>
                <c:pt idx="95">
                  <c:v>5451</c:v>
                </c:pt>
                <c:pt idx="96">
                  <c:v>4834</c:v>
                </c:pt>
                <c:pt idx="97">
                  <c:v>3500</c:v>
                </c:pt>
                <c:pt idx="98">
                  <c:v>8884</c:v>
                </c:pt>
                <c:pt idx="99">
                  <c:v>7891</c:v>
                </c:pt>
                <c:pt idx="100">
                  <c:v>6583</c:v>
                </c:pt>
                <c:pt idx="101">
                  <c:v>4102</c:v>
                </c:pt>
                <c:pt idx="102">
                  <c:v>6230</c:v>
                </c:pt>
                <c:pt idx="103">
                  <c:v>7222</c:v>
                </c:pt>
                <c:pt idx="104">
                  <c:v>3621</c:v>
                </c:pt>
                <c:pt idx="105">
                  <c:v>7943</c:v>
                </c:pt>
                <c:pt idx="106">
                  <c:v>4195</c:v>
                </c:pt>
                <c:pt idx="107">
                  <c:v>7356</c:v>
                </c:pt>
                <c:pt idx="108">
                  <c:v>7724</c:v>
                </c:pt>
                <c:pt idx="109">
                  <c:v>5871</c:v>
                </c:pt>
                <c:pt idx="110">
                  <c:v>3929</c:v>
                </c:pt>
                <c:pt idx="111">
                  <c:v>8125</c:v>
                </c:pt>
                <c:pt idx="112">
                  <c:v>8342</c:v>
                </c:pt>
                <c:pt idx="113">
                  <c:v>7095</c:v>
                </c:pt>
                <c:pt idx="114">
                  <c:v>5250</c:v>
                </c:pt>
                <c:pt idx="115">
                  <c:v>8526</c:v>
                </c:pt>
                <c:pt idx="116">
                  <c:v>4149</c:v>
                </c:pt>
                <c:pt idx="117">
                  <c:v>7873</c:v>
                </c:pt>
                <c:pt idx="118">
                  <c:v>4765</c:v>
                </c:pt>
                <c:pt idx="119">
                  <c:v>6299</c:v>
                </c:pt>
                <c:pt idx="120">
                  <c:v>7076</c:v>
                </c:pt>
                <c:pt idx="121">
                  <c:v>6021</c:v>
                </c:pt>
                <c:pt idx="122">
                  <c:v>7914</c:v>
                </c:pt>
                <c:pt idx="123">
                  <c:v>7375</c:v>
                </c:pt>
                <c:pt idx="124">
                  <c:v>7208</c:v>
                </c:pt>
                <c:pt idx="125">
                  <c:v>5834</c:v>
                </c:pt>
                <c:pt idx="126">
                  <c:v>8976</c:v>
                </c:pt>
                <c:pt idx="127">
                  <c:v>4916</c:v>
                </c:pt>
                <c:pt idx="128">
                  <c:v>7337</c:v>
                </c:pt>
                <c:pt idx="129">
                  <c:v>4394</c:v>
                </c:pt>
                <c:pt idx="130">
                  <c:v>4486</c:v>
                </c:pt>
                <c:pt idx="131">
                  <c:v>8967</c:v>
                </c:pt>
                <c:pt idx="132">
                  <c:v>5539</c:v>
                </c:pt>
                <c:pt idx="133">
                  <c:v>7087</c:v>
                </c:pt>
                <c:pt idx="134">
                  <c:v>4467</c:v>
                </c:pt>
                <c:pt idx="135">
                  <c:v>7775</c:v>
                </c:pt>
                <c:pt idx="136">
                  <c:v>7215</c:v>
                </c:pt>
                <c:pt idx="137">
                  <c:v>3576</c:v>
                </c:pt>
                <c:pt idx="138">
                  <c:v>5161</c:v>
                </c:pt>
                <c:pt idx="139">
                  <c:v>4656</c:v>
                </c:pt>
                <c:pt idx="140">
                  <c:v>7525</c:v>
                </c:pt>
                <c:pt idx="141">
                  <c:v>6102</c:v>
                </c:pt>
                <c:pt idx="142">
                  <c:v>4149</c:v>
                </c:pt>
                <c:pt idx="143">
                  <c:v>8972</c:v>
                </c:pt>
                <c:pt idx="144">
                  <c:v>7409</c:v>
                </c:pt>
                <c:pt idx="145">
                  <c:v>3895</c:v>
                </c:pt>
                <c:pt idx="146">
                  <c:v>4199</c:v>
                </c:pt>
                <c:pt idx="147">
                  <c:v>6562</c:v>
                </c:pt>
                <c:pt idx="148">
                  <c:v>5067</c:v>
                </c:pt>
                <c:pt idx="149">
                  <c:v>8285</c:v>
                </c:pt>
                <c:pt idx="150">
                  <c:v>5259</c:v>
                </c:pt>
                <c:pt idx="151">
                  <c:v>4693</c:v>
                </c:pt>
                <c:pt idx="152">
                  <c:v>3680</c:v>
                </c:pt>
                <c:pt idx="153">
                  <c:v>8477</c:v>
                </c:pt>
                <c:pt idx="154">
                  <c:v>6417</c:v>
                </c:pt>
                <c:pt idx="155">
                  <c:v>4315</c:v>
                </c:pt>
                <c:pt idx="156">
                  <c:v>8319</c:v>
                </c:pt>
                <c:pt idx="157">
                  <c:v>6434</c:v>
                </c:pt>
                <c:pt idx="158">
                  <c:v>8559</c:v>
                </c:pt>
                <c:pt idx="159">
                  <c:v>5030</c:v>
                </c:pt>
                <c:pt idx="160">
                  <c:v>8759</c:v>
                </c:pt>
                <c:pt idx="161">
                  <c:v>4192</c:v>
                </c:pt>
                <c:pt idx="162">
                  <c:v>4981</c:v>
                </c:pt>
                <c:pt idx="163">
                  <c:v>8995</c:v>
                </c:pt>
                <c:pt idx="164">
                  <c:v>6661</c:v>
                </c:pt>
                <c:pt idx="165">
                  <c:v>5960</c:v>
                </c:pt>
                <c:pt idx="166">
                  <c:v>8272</c:v>
                </c:pt>
                <c:pt idx="167">
                  <c:v>6347</c:v>
                </c:pt>
                <c:pt idx="168">
                  <c:v>5220</c:v>
                </c:pt>
                <c:pt idx="169">
                  <c:v>5316</c:v>
                </c:pt>
                <c:pt idx="170">
                  <c:v>7368</c:v>
                </c:pt>
                <c:pt idx="171">
                  <c:v>4407</c:v>
                </c:pt>
                <c:pt idx="172">
                  <c:v>3581</c:v>
                </c:pt>
                <c:pt idx="173">
                  <c:v>7019</c:v>
                </c:pt>
                <c:pt idx="174">
                  <c:v>8832</c:v>
                </c:pt>
                <c:pt idx="175">
                  <c:v>3678</c:v>
                </c:pt>
                <c:pt idx="176">
                  <c:v>6035</c:v>
                </c:pt>
                <c:pt idx="177">
                  <c:v>4350</c:v>
                </c:pt>
                <c:pt idx="178">
                  <c:v>8888</c:v>
                </c:pt>
                <c:pt idx="179">
                  <c:v>8223</c:v>
                </c:pt>
                <c:pt idx="180">
                  <c:v>7048</c:v>
                </c:pt>
                <c:pt idx="181">
                  <c:v>5332</c:v>
                </c:pt>
                <c:pt idx="182">
                  <c:v>5938</c:v>
                </c:pt>
                <c:pt idx="183">
                  <c:v>4719</c:v>
                </c:pt>
                <c:pt idx="184">
                  <c:v>8851</c:v>
                </c:pt>
                <c:pt idx="185">
                  <c:v>4624</c:v>
                </c:pt>
                <c:pt idx="186">
                  <c:v>7773</c:v>
                </c:pt>
                <c:pt idx="187">
                  <c:v>5460</c:v>
                </c:pt>
                <c:pt idx="188">
                  <c:v>8386</c:v>
                </c:pt>
                <c:pt idx="189">
                  <c:v>3832</c:v>
                </c:pt>
                <c:pt idx="190">
                  <c:v>6120</c:v>
                </c:pt>
                <c:pt idx="191">
                  <c:v>4526</c:v>
                </c:pt>
                <c:pt idx="192">
                  <c:v>5550</c:v>
                </c:pt>
                <c:pt idx="193">
                  <c:v>6611</c:v>
                </c:pt>
                <c:pt idx="194">
                  <c:v>5722</c:v>
                </c:pt>
                <c:pt idx="195">
                  <c:v>8701</c:v>
                </c:pt>
                <c:pt idx="196">
                  <c:v>5996</c:v>
                </c:pt>
                <c:pt idx="197">
                  <c:v>5597</c:v>
                </c:pt>
                <c:pt idx="198">
                  <c:v>3956</c:v>
                </c:pt>
                <c:pt idx="199">
                  <c:v>6719</c:v>
                </c:pt>
                <c:pt idx="200">
                  <c:v>5516</c:v>
                </c:pt>
                <c:pt idx="201">
                  <c:v>5520</c:v>
                </c:pt>
                <c:pt idx="202">
                  <c:v>7112</c:v>
                </c:pt>
                <c:pt idx="203">
                  <c:v>5444</c:v>
                </c:pt>
                <c:pt idx="204">
                  <c:v>5153</c:v>
                </c:pt>
                <c:pt idx="205">
                  <c:v>7448</c:v>
                </c:pt>
                <c:pt idx="206">
                  <c:v>3938</c:v>
                </c:pt>
                <c:pt idx="207">
                  <c:v>6267</c:v>
                </c:pt>
                <c:pt idx="208">
                  <c:v>8267</c:v>
                </c:pt>
                <c:pt idx="209">
                  <c:v>6477</c:v>
                </c:pt>
                <c:pt idx="210">
                  <c:v>6790</c:v>
                </c:pt>
                <c:pt idx="211">
                  <c:v>5879</c:v>
                </c:pt>
                <c:pt idx="212">
                  <c:v>3709</c:v>
                </c:pt>
                <c:pt idx="213">
                  <c:v>7539</c:v>
                </c:pt>
                <c:pt idx="214">
                  <c:v>4526</c:v>
                </c:pt>
                <c:pt idx="215">
                  <c:v>6722</c:v>
                </c:pt>
                <c:pt idx="216">
                  <c:v>6808</c:v>
                </c:pt>
                <c:pt idx="217">
                  <c:v>3921</c:v>
                </c:pt>
                <c:pt idx="218">
                  <c:v>4260</c:v>
                </c:pt>
                <c:pt idx="219">
                  <c:v>4321</c:v>
                </c:pt>
                <c:pt idx="220">
                  <c:v>8922</c:v>
                </c:pt>
                <c:pt idx="221">
                  <c:v>5495</c:v>
                </c:pt>
                <c:pt idx="222">
                  <c:v>4664</c:v>
                </c:pt>
                <c:pt idx="223">
                  <c:v>7680</c:v>
                </c:pt>
                <c:pt idx="224">
                  <c:v>7147</c:v>
                </c:pt>
                <c:pt idx="225">
                  <c:v>7528</c:v>
                </c:pt>
                <c:pt idx="226">
                  <c:v>8751</c:v>
                </c:pt>
                <c:pt idx="227">
                  <c:v>6790</c:v>
                </c:pt>
                <c:pt idx="228">
                  <c:v>7559</c:v>
                </c:pt>
                <c:pt idx="229">
                  <c:v>5634</c:v>
                </c:pt>
                <c:pt idx="230">
                  <c:v>7270</c:v>
                </c:pt>
                <c:pt idx="231">
                  <c:v>4868</c:v>
                </c:pt>
                <c:pt idx="232">
                  <c:v>8801</c:v>
                </c:pt>
                <c:pt idx="233">
                  <c:v>7019</c:v>
                </c:pt>
                <c:pt idx="234">
                  <c:v>6345</c:v>
                </c:pt>
                <c:pt idx="235">
                  <c:v>8537</c:v>
                </c:pt>
                <c:pt idx="236">
                  <c:v>4378</c:v>
                </c:pt>
                <c:pt idx="237">
                  <c:v>5012</c:v>
                </c:pt>
                <c:pt idx="238">
                  <c:v>5511</c:v>
                </c:pt>
                <c:pt idx="239">
                  <c:v>6659</c:v>
                </c:pt>
                <c:pt idx="240">
                  <c:v>6495</c:v>
                </c:pt>
                <c:pt idx="241">
                  <c:v>8695</c:v>
                </c:pt>
                <c:pt idx="242">
                  <c:v>8030</c:v>
                </c:pt>
                <c:pt idx="243">
                  <c:v>6154</c:v>
                </c:pt>
                <c:pt idx="244">
                  <c:v>8997</c:v>
                </c:pt>
                <c:pt idx="245">
                  <c:v>8101</c:v>
                </c:pt>
                <c:pt idx="246">
                  <c:v>8066</c:v>
                </c:pt>
                <c:pt idx="247">
                  <c:v>8591</c:v>
                </c:pt>
                <c:pt idx="248">
                  <c:v>6196</c:v>
                </c:pt>
                <c:pt idx="249">
                  <c:v>8987</c:v>
                </c:pt>
                <c:pt idx="250">
                  <c:v>5553</c:v>
                </c:pt>
                <c:pt idx="251">
                  <c:v>4416</c:v>
                </c:pt>
                <c:pt idx="252">
                  <c:v>7530</c:v>
                </c:pt>
                <c:pt idx="253">
                  <c:v>6296</c:v>
                </c:pt>
                <c:pt idx="254">
                  <c:v>8795</c:v>
                </c:pt>
                <c:pt idx="255">
                  <c:v>8919</c:v>
                </c:pt>
                <c:pt idx="256">
                  <c:v>3812</c:v>
                </c:pt>
                <c:pt idx="257">
                  <c:v>4022</c:v>
                </c:pt>
                <c:pt idx="258">
                  <c:v>8035</c:v>
                </c:pt>
                <c:pt idx="259">
                  <c:v>5082</c:v>
                </c:pt>
                <c:pt idx="260">
                  <c:v>6927</c:v>
                </c:pt>
                <c:pt idx="261">
                  <c:v>8829</c:v>
                </c:pt>
                <c:pt idx="262">
                  <c:v>5111</c:v>
                </c:pt>
                <c:pt idx="263">
                  <c:v>8352</c:v>
                </c:pt>
                <c:pt idx="264">
                  <c:v>7666</c:v>
                </c:pt>
                <c:pt idx="265">
                  <c:v>6289</c:v>
                </c:pt>
                <c:pt idx="266">
                  <c:v>5613</c:v>
                </c:pt>
                <c:pt idx="267">
                  <c:v>8916</c:v>
                </c:pt>
                <c:pt idx="268">
                  <c:v>3882</c:v>
                </c:pt>
                <c:pt idx="269">
                  <c:v>5092</c:v>
                </c:pt>
                <c:pt idx="270">
                  <c:v>3600</c:v>
                </c:pt>
                <c:pt idx="271">
                  <c:v>4847</c:v>
                </c:pt>
                <c:pt idx="272">
                  <c:v>4356</c:v>
                </c:pt>
                <c:pt idx="273">
                  <c:v>4320</c:v>
                </c:pt>
                <c:pt idx="274">
                  <c:v>4374</c:v>
                </c:pt>
                <c:pt idx="275">
                  <c:v>4912</c:v>
                </c:pt>
                <c:pt idx="276">
                  <c:v>8245</c:v>
                </c:pt>
                <c:pt idx="277">
                  <c:v>7038</c:v>
                </c:pt>
                <c:pt idx="278">
                  <c:v>6314</c:v>
                </c:pt>
                <c:pt idx="279">
                  <c:v>5982</c:v>
                </c:pt>
                <c:pt idx="280">
                  <c:v>8453</c:v>
                </c:pt>
                <c:pt idx="281">
                  <c:v>6055</c:v>
                </c:pt>
                <c:pt idx="282">
                  <c:v>4228</c:v>
                </c:pt>
                <c:pt idx="283">
                  <c:v>7409</c:v>
                </c:pt>
                <c:pt idx="284">
                  <c:v>8323</c:v>
                </c:pt>
                <c:pt idx="285">
                  <c:v>8505</c:v>
                </c:pt>
                <c:pt idx="286">
                  <c:v>4786</c:v>
                </c:pt>
                <c:pt idx="287">
                  <c:v>4383</c:v>
                </c:pt>
                <c:pt idx="288">
                  <c:v>8743</c:v>
                </c:pt>
                <c:pt idx="289">
                  <c:v>4241</c:v>
                </c:pt>
                <c:pt idx="290">
                  <c:v>8229</c:v>
                </c:pt>
                <c:pt idx="291">
                  <c:v>6578</c:v>
                </c:pt>
                <c:pt idx="292">
                  <c:v>5964</c:v>
                </c:pt>
                <c:pt idx="293">
                  <c:v>5244</c:v>
                </c:pt>
                <c:pt idx="294">
                  <c:v>6169</c:v>
                </c:pt>
                <c:pt idx="295">
                  <c:v>4802</c:v>
                </c:pt>
                <c:pt idx="296">
                  <c:v>7614</c:v>
                </c:pt>
                <c:pt idx="297">
                  <c:v>7276</c:v>
                </c:pt>
                <c:pt idx="298">
                  <c:v>7427</c:v>
                </c:pt>
                <c:pt idx="299">
                  <c:v>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1-4AB0-95F9-70BFD32DAB90}"/>
            </c:ext>
          </c:extLst>
        </c:ser>
        <c:ser>
          <c:idx val="1"/>
          <c:order val="1"/>
          <c:tx>
            <c:strRef>
              <c:f>'combo chart'!$C$1</c:f>
              <c:strCache>
                <c:ptCount val="1"/>
                <c:pt idx="0">
                  <c:v>Performance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'combo chart'!$A$2:$A$301</c:f>
              <c:strCache>
                <c:ptCount val="300"/>
                <c:pt idx="0">
                  <c:v>Operations</c:v>
                </c:pt>
                <c:pt idx="1">
                  <c:v>HR</c:v>
                </c:pt>
                <c:pt idx="2">
                  <c:v>R&amp;D</c:v>
                </c:pt>
                <c:pt idx="3">
                  <c:v>IT</c:v>
                </c:pt>
                <c:pt idx="4">
                  <c:v>Finance</c:v>
                </c:pt>
                <c:pt idx="5">
                  <c:v>HR</c:v>
                </c:pt>
                <c:pt idx="6">
                  <c:v>HR</c:v>
                </c:pt>
                <c:pt idx="7">
                  <c:v>Marketing</c:v>
                </c:pt>
                <c:pt idx="8">
                  <c:v>R&amp;D</c:v>
                </c:pt>
                <c:pt idx="9">
                  <c:v>Operations</c:v>
                </c:pt>
                <c:pt idx="10">
                  <c:v>IT</c:v>
                </c:pt>
                <c:pt idx="11">
                  <c:v>HR</c:v>
                </c:pt>
                <c:pt idx="12">
                  <c:v>R&amp;D</c:v>
                </c:pt>
                <c:pt idx="13">
                  <c:v>Operations</c:v>
                </c:pt>
                <c:pt idx="14">
                  <c:v>Finance</c:v>
                </c:pt>
                <c:pt idx="15">
                  <c:v>Finance</c:v>
                </c:pt>
                <c:pt idx="16">
                  <c:v>Finance</c:v>
                </c:pt>
                <c:pt idx="17">
                  <c:v>Marketing</c:v>
                </c:pt>
                <c:pt idx="18">
                  <c:v>Marketing</c:v>
                </c:pt>
                <c:pt idx="19">
                  <c:v>IT</c:v>
                </c:pt>
                <c:pt idx="20">
                  <c:v>Finance</c:v>
                </c:pt>
                <c:pt idx="21">
                  <c:v>IT</c:v>
                </c:pt>
                <c:pt idx="22">
                  <c:v>HR</c:v>
                </c:pt>
                <c:pt idx="23">
                  <c:v>Operations</c:v>
                </c:pt>
                <c:pt idx="24">
                  <c:v>R&amp;D</c:v>
                </c:pt>
                <c:pt idx="25">
                  <c:v>R&amp;D</c:v>
                </c:pt>
                <c:pt idx="26">
                  <c:v>Marketing</c:v>
                </c:pt>
                <c:pt idx="27">
                  <c:v>HR</c:v>
                </c:pt>
                <c:pt idx="28">
                  <c:v>Marketing</c:v>
                </c:pt>
                <c:pt idx="29">
                  <c:v>IT</c:v>
                </c:pt>
                <c:pt idx="30">
                  <c:v>Marketing</c:v>
                </c:pt>
                <c:pt idx="31">
                  <c:v>IT</c:v>
                </c:pt>
                <c:pt idx="32">
                  <c:v>Marketing</c:v>
                </c:pt>
                <c:pt idx="33">
                  <c:v>Sales</c:v>
                </c:pt>
                <c:pt idx="34">
                  <c:v>Operations</c:v>
                </c:pt>
                <c:pt idx="35">
                  <c:v>Marketing</c:v>
                </c:pt>
                <c:pt idx="36">
                  <c:v>IT</c:v>
                </c:pt>
                <c:pt idx="37">
                  <c:v>HR</c:v>
                </c:pt>
                <c:pt idx="38">
                  <c:v>Marketing</c:v>
                </c:pt>
                <c:pt idx="39">
                  <c:v>HR</c:v>
                </c:pt>
                <c:pt idx="40">
                  <c:v>Finance</c:v>
                </c:pt>
                <c:pt idx="41">
                  <c:v>Finance</c:v>
                </c:pt>
                <c:pt idx="42">
                  <c:v>Sales</c:v>
                </c:pt>
                <c:pt idx="43">
                  <c:v>Marketing</c:v>
                </c:pt>
                <c:pt idx="44">
                  <c:v>R&amp;D</c:v>
                </c:pt>
                <c:pt idx="45">
                  <c:v>Finance</c:v>
                </c:pt>
                <c:pt idx="46">
                  <c:v>R&amp;D</c:v>
                </c:pt>
                <c:pt idx="47">
                  <c:v>R&amp;D</c:v>
                </c:pt>
                <c:pt idx="48">
                  <c:v>Marketing</c:v>
                </c:pt>
                <c:pt idx="49">
                  <c:v>Finance</c:v>
                </c:pt>
                <c:pt idx="50">
                  <c:v>IT</c:v>
                </c:pt>
                <c:pt idx="51">
                  <c:v>IT</c:v>
                </c:pt>
                <c:pt idx="52">
                  <c:v>R&amp;D</c:v>
                </c:pt>
                <c:pt idx="53">
                  <c:v>Sales</c:v>
                </c:pt>
                <c:pt idx="54">
                  <c:v>Operations</c:v>
                </c:pt>
                <c:pt idx="55">
                  <c:v>Finance</c:v>
                </c:pt>
                <c:pt idx="56">
                  <c:v>HR</c:v>
                </c:pt>
                <c:pt idx="57">
                  <c:v>Finance</c:v>
                </c:pt>
                <c:pt idx="58">
                  <c:v>IT</c:v>
                </c:pt>
                <c:pt idx="59">
                  <c:v>Operations</c:v>
                </c:pt>
                <c:pt idx="60">
                  <c:v>HR</c:v>
                </c:pt>
                <c:pt idx="61">
                  <c:v>Operations</c:v>
                </c:pt>
                <c:pt idx="62">
                  <c:v>HR</c:v>
                </c:pt>
                <c:pt idx="63">
                  <c:v>Marketing</c:v>
                </c:pt>
                <c:pt idx="64">
                  <c:v>R&amp;D</c:v>
                </c:pt>
                <c:pt idx="65">
                  <c:v>IT</c:v>
                </c:pt>
                <c:pt idx="66">
                  <c:v>Sales</c:v>
                </c:pt>
                <c:pt idx="67">
                  <c:v>R&amp;D</c:v>
                </c:pt>
                <c:pt idx="68">
                  <c:v>R&amp;D</c:v>
                </c:pt>
                <c:pt idx="69">
                  <c:v>Sales</c:v>
                </c:pt>
                <c:pt idx="70">
                  <c:v>HR</c:v>
                </c:pt>
                <c:pt idx="71">
                  <c:v>HR</c:v>
                </c:pt>
                <c:pt idx="72">
                  <c:v>HR</c:v>
                </c:pt>
                <c:pt idx="73">
                  <c:v>Finance</c:v>
                </c:pt>
                <c:pt idx="74">
                  <c:v>Operations</c:v>
                </c:pt>
                <c:pt idx="75">
                  <c:v>HR</c:v>
                </c:pt>
                <c:pt idx="76">
                  <c:v>Sales</c:v>
                </c:pt>
                <c:pt idx="77">
                  <c:v>HR</c:v>
                </c:pt>
                <c:pt idx="78">
                  <c:v>Marketing</c:v>
                </c:pt>
                <c:pt idx="79">
                  <c:v>R&amp;D</c:v>
                </c:pt>
                <c:pt idx="80">
                  <c:v>Operations</c:v>
                </c:pt>
                <c:pt idx="81">
                  <c:v>Marketing</c:v>
                </c:pt>
                <c:pt idx="82">
                  <c:v>HR</c:v>
                </c:pt>
                <c:pt idx="83">
                  <c:v>Finance</c:v>
                </c:pt>
                <c:pt idx="84">
                  <c:v>Marketing</c:v>
                </c:pt>
                <c:pt idx="85">
                  <c:v>Marketing</c:v>
                </c:pt>
                <c:pt idx="86">
                  <c:v>IT</c:v>
                </c:pt>
                <c:pt idx="87">
                  <c:v>Marketing</c:v>
                </c:pt>
                <c:pt idx="88">
                  <c:v>IT</c:v>
                </c:pt>
                <c:pt idx="89">
                  <c:v>Finance</c:v>
                </c:pt>
                <c:pt idx="90">
                  <c:v>IT</c:v>
                </c:pt>
                <c:pt idx="91">
                  <c:v>Marketing</c:v>
                </c:pt>
                <c:pt idx="92">
                  <c:v>Operations</c:v>
                </c:pt>
                <c:pt idx="93">
                  <c:v>Finance</c:v>
                </c:pt>
                <c:pt idx="94">
                  <c:v>Finance</c:v>
                </c:pt>
                <c:pt idx="95">
                  <c:v>HR</c:v>
                </c:pt>
                <c:pt idx="96">
                  <c:v>IT</c:v>
                </c:pt>
                <c:pt idx="97">
                  <c:v>Finance</c:v>
                </c:pt>
                <c:pt idx="98">
                  <c:v>Finance</c:v>
                </c:pt>
                <c:pt idx="99">
                  <c:v>R&amp;D</c:v>
                </c:pt>
                <c:pt idx="100">
                  <c:v>HR</c:v>
                </c:pt>
                <c:pt idx="101">
                  <c:v>Finance</c:v>
                </c:pt>
                <c:pt idx="102">
                  <c:v>HR</c:v>
                </c:pt>
                <c:pt idx="103">
                  <c:v>IT</c:v>
                </c:pt>
                <c:pt idx="104">
                  <c:v>HR</c:v>
                </c:pt>
                <c:pt idx="105">
                  <c:v>Sales</c:v>
                </c:pt>
                <c:pt idx="106">
                  <c:v>Marketing</c:v>
                </c:pt>
                <c:pt idx="107">
                  <c:v>R&amp;D</c:v>
                </c:pt>
                <c:pt idx="108">
                  <c:v>R&amp;D</c:v>
                </c:pt>
                <c:pt idx="109">
                  <c:v>HR</c:v>
                </c:pt>
                <c:pt idx="110">
                  <c:v>Finance</c:v>
                </c:pt>
                <c:pt idx="111">
                  <c:v>Marketing</c:v>
                </c:pt>
                <c:pt idx="112">
                  <c:v>IT</c:v>
                </c:pt>
                <c:pt idx="113">
                  <c:v>R&amp;D</c:v>
                </c:pt>
                <c:pt idx="114">
                  <c:v>HR</c:v>
                </c:pt>
                <c:pt idx="115">
                  <c:v>R&amp;D</c:v>
                </c:pt>
                <c:pt idx="116">
                  <c:v>Sales</c:v>
                </c:pt>
                <c:pt idx="117">
                  <c:v>Marketing</c:v>
                </c:pt>
                <c:pt idx="118">
                  <c:v>HR</c:v>
                </c:pt>
                <c:pt idx="119">
                  <c:v>Sales</c:v>
                </c:pt>
                <c:pt idx="120">
                  <c:v>Operations</c:v>
                </c:pt>
                <c:pt idx="121">
                  <c:v>Finance</c:v>
                </c:pt>
                <c:pt idx="122">
                  <c:v>IT</c:v>
                </c:pt>
                <c:pt idx="123">
                  <c:v>Finance</c:v>
                </c:pt>
                <c:pt idx="124">
                  <c:v>R&amp;D</c:v>
                </c:pt>
                <c:pt idx="125">
                  <c:v>IT</c:v>
                </c:pt>
                <c:pt idx="126">
                  <c:v>HR</c:v>
                </c:pt>
                <c:pt idx="127">
                  <c:v>Operations</c:v>
                </c:pt>
                <c:pt idx="128">
                  <c:v>Sales</c:v>
                </c:pt>
                <c:pt idx="129">
                  <c:v>R&amp;D</c:v>
                </c:pt>
                <c:pt idx="130">
                  <c:v>IT</c:v>
                </c:pt>
                <c:pt idx="131">
                  <c:v>IT</c:v>
                </c:pt>
                <c:pt idx="132">
                  <c:v>Operations</c:v>
                </c:pt>
                <c:pt idx="133">
                  <c:v>IT</c:v>
                </c:pt>
                <c:pt idx="134">
                  <c:v>Operations</c:v>
                </c:pt>
                <c:pt idx="135">
                  <c:v>R&amp;D</c:v>
                </c:pt>
                <c:pt idx="136">
                  <c:v>Marketing</c:v>
                </c:pt>
                <c:pt idx="137">
                  <c:v>HR</c:v>
                </c:pt>
                <c:pt idx="138">
                  <c:v>Operations</c:v>
                </c:pt>
                <c:pt idx="139">
                  <c:v>HR</c:v>
                </c:pt>
                <c:pt idx="140">
                  <c:v>Marketing</c:v>
                </c:pt>
                <c:pt idx="141">
                  <c:v>Sales</c:v>
                </c:pt>
                <c:pt idx="142">
                  <c:v>HR</c:v>
                </c:pt>
                <c:pt idx="143">
                  <c:v>HR</c:v>
                </c:pt>
                <c:pt idx="144">
                  <c:v>IT</c:v>
                </c:pt>
                <c:pt idx="145">
                  <c:v>HR</c:v>
                </c:pt>
                <c:pt idx="146">
                  <c:v>HR</c:v>
                </c:pt>
                <c:pt idx="147">
                  <c:v>HR</c:v>
                </c:pt>
                <c:pt idx="148">
                  <c:v>R&amp;D</c:v>
                </c:pt>
                <c:pt idx="149">
                  <c:v>Operations</c:v>
                </c:pt>
                <c:pt idx="150">
                  <c:v>R&amp;D</c:v>
                </c:pt>
                <c:pt idx="151">
                  <c:v>Finance</c:v>
                </c:pt>
                <c:pt idx="152">
                  <c:v>HR</c:v>
                </c:pt>
                <c:pt idx="153">
                  <c:v>IT</c:v>
                </c:pt>
                <c:pt idx="154">
                  <c:v>R&amp;D</c:v>
                </c:pt>
                <c:pt idx="155">
                  <c:v>HR</c:v>
                </c:pt>
                <c:pt idx="156">
                  <c:v>R&amp;D</c:v>
                </c:pt>
                <c:pt idx="157">
                  <c:v>HR</c:v>
                </c:pt>
                <c:pt idx="158">
                  <c:v>Operations</c:v>
                </c:pt>
                <c:pt idx="159">
                  <c:v>Operations</c:v>
                </c:pt>
                <c:pt idx="160">
                  <c:v>Finance</c:v>
                </c:pt>
                <c:pt idx="161">
                  <c:v>Marketing</c:v>
                </c:pt>
                <c:pt idx="162">
                  <c:v>HR</c:v>
                </c:pt>
                <c:pt idx="163">
                  <c:v>Marketing</c:v>
                </c:pt>
                <c:pt idx="164">
                  <c:v>Finance</c:v>
                </c:pt>
                <c:pt idx="165">
                  <c:v>HR</c:v>
                </c:pt>
                <c:pt idx="166">
                  <c:v>HR</c:v>
                </c:pt>
                <c:pt idx="167">
                  <c:v>Marketing</c:v>
                </c:pt>
                <c:pt idx="168">
                  <c:v>Sales</c:v>
                </c:pt>
                <c:pt idx="169">
                  <c:v>IT</c:v>
                </c:pt>
                <c:pt idx="170">
                  <c:v>IT</c:v>
                </c:pt>
                <c:pt idx="171">
                  <c:v>HR</c:v>
                </c:pt>
                <c:pt idx="172">
                  <c:v>HR</c:v>
                </c:pt>
                <c:pt idx="173">
                  <c:v>R&amp;D</c:v>
                </c:pt>
                <c:pt idx="174">
                  <c:v>Operations</c:v>
                </c:pt>
                <c:pt idx="175">
                  <c:v>Marketing</c:v>
                </c:pt>
                <c:pt idx="176">
                  <c:v>Finance</c:v>
                </c:pt>
                <c:pt idx="177">
                  <c:v>Sales</c:v>
                </c:pt>
                <c:pt idx="178">
                  <c:v>Finance</c:v>
                </c:pt>
                <c:pt idx="179">
                  <c:v>R&amp;D</c:v>
                </c:pt>
                <c:pt idx="180">
                  <c:v>Sales</c:v>
                </c:pt>
                <c:pt idx="181">
                  <c:v>R&amp;D</c:v>
                </c:pt>
                <c:pt idx="182">
                  <c:v>HR</c:v>
                </c:pt>
                <c:pt idx="183">
                  <c:v>HR</c:v>
                </c:pt>
                <c:pt idx="184">
                  <c:v>Operations</c:v>
                </c:pt>
                <c:pt idx="185">
                  <c:v>Operations</c:v>
                </c:pt>
                <c:pt idx="186">
                  <c:v>Sales</c:v>
                </c:pt>
                <c:pt idx="187">
                  <c:v>Finance</c:v>
                </c:pt>
                <c:pt idx="188">
                  <c:v>Operations</c:v>
                </c:pt>
                <c:pt idx="189">
                  <c:v>IT</c:v>
                </c:pt>
                <c:pt idx="190">
                  <c:v>R&amp;D</c:v>
                </c:pt>
                <c:pt idx="191">
                  <c:v>Finance</c:v>
                </c:pt>
                <c:pt idx="192">
                  <c:v>Finance</c:v>
                </c:pt>
                <c:pt idx="193">
                  <c:v>Operations</c:v>
                </c:pt>
                <c:pt idx="194">
                  <c:v>IT</c:v>
                </c:pt>
                <c:pt idx="195">
                  <c:v>Marketing</c:v>
                </c:pt>
                <c:pt idx="196">
                  <c:v>HR</c:v>
                </c:pt>
                <c:pt idx="197">
                  <c:v>HR</c:v>
                </c:pt>
                <c:pt idx="198">
                  <c:v>HR</c:v>
                </c:pt>
                <c:pt idx="199">
                  <c:v>R&amp;D</c:v>
                </c:pt>
                <c:pt idx="200">
                  <c:v>R&amp;D</c:v>
                </c:pt>
                <c:pt idx="201">
                  <c:v>Operations</c:v>
                </c:pt>
                <c:pt idx="202">
                  <c:v>HR</c:v>
                </c:pt>
                <c:pt idx="203">
                  <c:v>R&amp;D</c:v>
                </c:pt>
                <c:pt idx="204">
                  <c:v>Operations</c:v>
                </c:pt>
                <c:pt idx="205">
                  <c:v>HR</c:v>
                </c:pt>
                <c:pt idx="206">
                  <c:v>Operations</c:v>
                </c:pt>
                <c:pt idx="207">
                  <c:v>Marketing</c:v>
                </c:pt>
                <c:pt idx="208">
                  <c:v>IT</c:v>
                </c:pt>
                <c:pt idx="209">
                  <c:v>Finance</c:v>
                </c:pt>
                <c:pt idx="210">
                  <c:v>R&amp;D</c:v>
                </c:pt>
                <c:pt idx="211">
                  <c:v>Operations</c:v>
                </c:pt>
                <c:pt idx="212">
                  <c:v>R&amp;D</c:v>
                </c:pt>
                <c:pt idx="213">
                  <c:v>R&amp;D</c:v>
                </c:pt>
                <c:pt idx="214">
                  <c:v>Finance</c:v>
                </c:pt>
                <c:pt idx="215">
                  <c:v>Finance</c:v>
                </c:pt>
                <c:pt idx="216">
                  <c:v>HR</c:v>
                </c:pt>
                <c:pt idx="217">
                  <c:v>R&amp;D</c:v>
                </c:pt>
                <c:pt idx="218">
                  <c:v>Finance</c:v>
                </c:pt>
                <c:pt idx="219">
                  <c:v>Finance</c:v>
                </c:pt>
                <c:pt idx="220">
                  <c:v>Sales</c:v>
                </c:pt>
                <c:pt idx="221">
                  <c:v>R&amp;D</c:v>
                </c:pt>
                <c:pt idx="222">
                  <c:v>Marketing</c:v>
                </c:pt>
                <c:pt idx="223">
                  <c:v>Finance</c:v>
                </c:pt>
                <c:pt idx="224">
                  <c:v>HR</c:v>
                </c:pt>
                <c:pt idx="225">
                  <c:v>Operations</c:v>
                </c:pt>
                <c:pt idx="226">
                  <c:v>Operations</c:v>
                </c:pt>
                <c:pt idx="227">
                  <c:v>Sales</c:v>
                </c:pt>
                <c:pt idx="228">
                  <c:v>Marketing</c:v>
                </c:pt>
                <c:pt idx="229">
                  <c:v>Marketing</c:v>
                </c:pt>
                <c:pt idx="230">
                  <c:v>Operations</c:v>
                </c:pt>
                <c:pt idx="231">
                  <c:v>Sales</c:v>
                </c:pt>
                <c:pt idx="232">
                  <c:v>IT</c:v>
                </c:pt>
                <c:pt idx="233">
                  <c:v>HR</c:v>
                </c:pt>
                <c:pt idx="234">
                  <c:v>Marketing</c:v>
                </c:pt>
                <c:pt idx="235">
                  <c:v>Sales</c:v>
                </c:pt>
                <c:pt idx="236">
                  <c:v>Finance</c:v>
                </c:pt>
                <c:pt idx="237">
                  <c:v>R&amp;D</c:v>
                </c:pt>
                <c:pt idx="238">
                  <c:v>Sales</c:v>
                </c:pt>
                <c:pt idx="239">
                  <c:v>R&amp;D</c:v>
                </c:pt>
                <c:pt idx="240">
                  <c:v>IT</c:v>
                </c:pt>
                <c:pt idx="241">
                  <c:v>Sales</c:v>
                </c:pt>
                <c:pt idx="242">
                  <c:v>Operations</c:v>
                </c:pt>
                <c:pt idx="243">
                  <c:v>Marketing</c:v>
                </c:pt>
                <c:pt idx="244">
                  <c:v>Marketing</c:v>
                </c:pt>
                <c:pt idx="245">
                  <c:v>Marketing</c:v>
                </c:pt>
                <c:pt idx="246">
                  <c:v>Finance</c:v>
                </c:pt>
                <c:pt idx="247">
                  <c:v>Operations</c:v>
                </c:pt>
                <c:pt idx="248">
                  <c:v>Marketing</c:v>
                </c:pt>
                <c:pt idx="249">
                  <c:v>R&amp;D</c:v>
                </c:pt>
                <c:pt idx="250">
                  <c:v>R&amp;D</c:v>
                </c:pt>
                <c:pt idx="251">
                  <c:v>Operations</c:v>
                </c:pt>
                <c:pt idx="252">
                  <c:v>Finance</c:v>
                </c:pt>
                <c:pt idx="253">
                  <c:v>R&amp;D</c:v>
                </c:pt>
                <c:pt idx="254">
                  <c:v>Finance</c:v>
                </c:pt>
                <c:pt idx="255">
                  <c:v>HR</c:v>
                </c:pt>
                <c:pt idx="256">
                  <c:v>Sales</c:v>
                </c:pt>
                <c:pt idx="257">
                  <c:v>Marketing</c:v>
                </c:pt>
                <c:pt idx="258">
                  <c:v>Finance</c:v>
                </c:pt>
                <c:pt idx="259">
                  <c:v>Finance</c:v>
                </c:pt>
                <c:pt idx="260">
                  <c:v>Sales</c:v>
                </c:pt>
                <c:pt idx="261">
                  <c:v>Sales</c:v>
                </c:pt>
                <c:pt idx="262">
                  <c:v>HR</c:v>
                </c:pt>
                <c:pt idx="263">
                  <c:v>HR</c:v>
                </c:pt>
                <c:pt idx="264">
                  <c:v>Marketing</c:v>
                </c:pt>
                <c:pt idx="265">
                  <c:v>Marketing</c:v>
                </c:pt>
                <c:pt idx="266">
                  <c:v>HR</c:v>
                </c:pt>
                <c:pt idx="267">
                  <c:v>Finance</c:v>
                </c:pt>
                <c:pt idx="268">
                  <c:v>IT</c:v>
                </c:pt>
                <c:pt idx="269">
                  <c:v>Operations</c:v>
                </c:pt>
                <c:pt idx="270">
                  <c:v>Operations</c:v>
                </c:pt>
                <c:pt idx="271">
                  <c:v>Finance</c:v>
                </c:pt>
                <c:pt idx="272">
                  <c:v>Marketing</c:v>
                </c:pt>
                <c:pt idx="273">
                  <c:v>Sales</c:v>
                </c:pt>
                <c:pt idx="274">
                  <c:v>HR</c:v>
                </c:pt>
                <c:pt idx="275">
                  <c:v>Sales</c:v>
                </c:pt>
                <c:pt idx="276">
                  <c:v>HR</c:v>
                </c:pt>
                <c:pt idx="277">
                  <c:v>Sales</c:v>
                </c:pt>
                <c:pt idx="278">
                  <c:v>IT</c:v>
                </c:pt>
                <c:pt idx="279">
                  <c:v>IT</c:v>
                </c:pt>
                <c:pt idx="280">
                  <c:v>Finance</c:v>
                </c:pt>
                <c:pt idx="281">
                  <c:v>IT</c:v>
                </c:pt>
                <c:pt idx="282">
                  <c:v>HR</c:v>
                </c:pt>
                <c:pt idx="283">
                  <c:v>Sales</c:v>
                </c:pt>
                <c:pt idx="284">
                  <c:v>HR</c:v>
                </c:pt>
                <c:pt idx="285">
                  <c:v>Marketing</c:v>
                </c:pt>
                <c:pt idx="286">
                  <c:v>Finance</c:v>
                </c:pt>
                <c:pt idx="287">
                  <c:v>Sales</c:v>
                </c:pt>
                <c:pt idx="288">
                  <c:v>Operations</c:v>
                </c:pt>
                <c:pt idx="289">
                  <c:v>HR</c:v>
                </c:pt>
                <c:pt idx="290">
                  <c:v>Marketing</c:v>
                </c:pt>
                <c:pt idx="291">
                  <c:v>Operations</c:v>
                </c:pt>
                <c:pt idx="292">
                  <c:v>Finance</c:v>
                </c:pt>
                <c:pt idx="293">
                  <c:v>Finance</c:v>
                </c:pt>
                <c:pt idx="294">
                  <c:v>HR</c:v>
                </c:pt>
                <c:pt idx="295">
                  <c:v>IT</c:v>
                </c:pt>
                <c:pt idx="296">
                  <c:v>Operations</c:v>
                </c:pt>
                <c:pt idx="297">
                  <c:v>HR</c:v>
                </c:pt>
                <c:pt idx="298">
                  <c:v>Marketing</c:v>
                </c:pt>
                <c:pt idx="299">
                  <c:v>IT</c:v>
                </c:pt>
              </c:strCache>
            </c:strRef>
          </c:cat>
          <c:val>
            <c:numRef>
              <c:f>'combo chart'!$C$2:$C$301</c:f>
              <c:numCache>
                <c:formatCode>General</c:formatCode>
                <c:ptCount val="300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5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5</c:v>
                </c:pt>
                <c:pt idx="46">
                  <c:v>8</c:v>
                </c:pt>
                <c:pt idx="47">
                  <c:v>5</c:v>
                </c:pt>
                <c:pt idx="48">
                  <c:v>5</c:v>
                </c:pt>
                <c:pt idx="49">
                  <c:v>9</c:v>
                </c:pt>
                <c:pt idx="50">
                  <c:v>4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7</c:v>
                </c:pt>
                <c:pt idx="57">
                  <c:v>4</c:v>
                </c:pt>
                <c:pt idx="58">
                  <c:v>9</c:v>
                </c:pt>
                <c:pt idx="59">
                  <c:v>4</c:v>
                </c:pt>
                <c:pt idx="60">
                  <c:v>6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9</c:v>
                </c:pt>
                <c:pt idx="65">
                  <c:v>9</c:v>
                </c:pt>
                <c:pt idx="66">
                  <c:v>6</c:v>
                </c:pt>
                <c:pt idx="67">
                  <c:v>9</c:v>
                </c:pt>
                <c:pt idx="68">
                  <c:v>7</c:v>
                </c:pt>
                <c:pt idx="69">
                  <c:v>7</c:v>
                </c:pt>
                <c:pt idx="70">
                  <c:v>5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9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5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9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9</c:v>
                </c:pt>
                <c:pt idx="93">
                  <c:v>4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9</c:v>
                </c:pt>
                <c:pt idx="98">
                  <c:v>8</c:v>
                </c:pt>
                <c:pt idx="99">
                  <c:v>7</c:v>
                </c:pt>
                <c:pt idx="100">
                  <c:v>9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7</c:v>
                </c:pt>
                <c:pt idx="106">
                  <c:v>9</c:v>
                </c:pt>
                <c:pt idx="107">
                  <c:v>8</c:v>
                </c:pt>
                <c:pt idx="108">
                  <c:v>5</c:v>
                </c:pt>
                <c:pt idx="109">
                  <c:v>6</c:v>
                </c:pt>
                <c:pt idx="110">
                  <c:v>9</c:v>
                </c:pt>
                <c:pt idx="111">
                  <c:v>4</c:v>
                </c:pt>
                <c:pt idx="112">
                  <c:v>7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7</c:v>
                </c:pt>
                <c:pt idx="117">
                  <c:v>8</c:v>
                </c:pt>
                <c:pt idx="118">
                  <c:v>5</c:v>
                </c:pt>
                <c:pt idx="119">
                  <c:v>7</c:v>
                </c:pt>
                <c:pt idx="120">
                  <c:v>5</c:v>
                </c:pt>
                <c:pt idx="121">
                  <c:v>7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6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7</c:v>
                </c:pt>
                <c:pt idx="134">
                  <c:v>9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7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9</c:v>
                </c:pt>
                <c:pt idx="144">
                  <c:v>4</c:v>
                </c:pt>
                <c:pt idx="145">
                  <c:v>6</c:v>
                </c:pt>
                <c:pt idx="146">
                  <c:v>9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7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7</c:v>
                </c:pt>
                <c:pt idx="159">
                  <c:v>9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7</c:v>
                </c:pt>
                <c:pt idx="167">
                  <c:v>4</c:v>
                </c:pt>
                <c:pt idx="168">
                  <c:v>9</c:v>
                </c:pt>
                <c:pt idx="169">
                  <c:v>9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8</c:v>
                </c:pt>
                <c:pt idx="179">
                  <c:v>7</c:v>
                </c:pt>
                <c:pt idx="180">
                  <c:v>5</c:v>
                </c:pt>
                <c:pt idx="181">
                  <c:v>9</c:v>
                </c:pt>
                <c:pt idx="182">
                  <c:v>8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4</c:v>
                </c:pt>
                <c:pt idx="190">
                  <c:v>8</c:v>
                </c:pt>
                <c:pt idx="191">
                  <c:v>9</c:v>
                </c:pt>
                <c:pt idx="192">
                  <c:v>4</c:v>
                </c:pt>
                <c:pt idx="193">
                  <c:v>7</c:v>
                </c:pt>
                <c:pt idx="194">
                  <c:v>6</c:v>
                </c:pt>
                <c:pt idx="195">
                  <c:v>9</c:v>
                </c:pt>
                <c:pt idx="196">
                  <c:v>8</c:v>
                </c:pt>
                <c:pt idx="197">
                  <c:v>4</c:v>
                </c:pt>
                <c:pt idx="198">
                  <c:v>7</c:v>
                </c:pt>
                <c:pt idx="199">
                  <c:v>4</c:v>
                </c:pt>
                <c:pt idx="200">
                  <c:v>6</c:v>
                </c:pt>
                <c:pt idx="201">
                  <c:v>7</c:v>
                </c:pt>
                <c:pt idx="202">
                  <c:v>5</c:v>
                </c:pt>
                <c:pt idx="203">
                  <c:v>4</c:v>
                </c:pt>
                <c:pt idx="204">
                  <c:v>9</c:v>
                </c:pt>
                <c:pt idx="205">
                  <c:v>8</c:v>
                </c:pt>
                <c:pt idx="206">
                  <c:v>9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6</c:v>
                </c:pt>
                <c:pt idx="212">
                  <c:v>5</c:v>
                </c:pt>
                <c:pt idx="213">
                  <c:v>9</c:v>
                </c:pt>
                <c:pt idx="214">
                  <c:v>7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4</c:v>
                </c:pt>
                <c:pt idx="223">
                  <c:v>6</c:v>
                </c:pt>
                <c:pt idx="224">
                  <c:v>4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8</c:v>
                </c:pt>
                <c:pt idx="234">
                  <c:v>9</c:v>
                </c:pt>
                <c:pt idx="235">
                  <c:v>4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5</c:v>
                </c:pt>
                <c:pt idx="245">
                  <c:v>6</c:v>
                </c:pt>
                <c:pt idx="246">
                  <c:v>8</c:v>
                </c:pt>
                <c:pt idx="247">
                  <c:v>5</c:v>
                </c:pt>
                <c:pt idx="248">
                  <c:v>6</c:v>
                </c:pt>
                <c:pt idx="249">
                  <c:v>9</c:v>
                </c:pt>
                <c:pt idx="250">
                  <c:v>4</c:v>
                </c:pt>
                <c:pt idx="251">
                  <c:v>6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4</c:v>
                </c:pt>
                <c:pt idx="264">
                  <c:v>8</c:v>
                </c:pt>
                <c:pt idx="265">
                  <c:v>4</c:v>
                </c:pt>
                <c:pt idx="266">
                  <c:v>9</c:v>
                </c:pt>
                <c:pt idx="267">
                  <c:v>6</c:v>
                </c:pt>
                <c:pt idx="268">
                  <c:v>8</c:v>
                </c:pt>
                <c:pt idx="269">
                  <c:v>7</c:v>
                </c:pt>
                <c:pt idx="270">
                  <c:v>9</c:v>
                </c:pt>
                <c:pt idx="271">
                  <c:v>8</c:v>
                </c:pt>
                <c:pt idx="272">
                  <c:v>7</c:v>
                </c:pt>
                <c:pt idx="273">
                  <c:v>5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4</c:v>
                </c:pt>
                <c:pt idx="278">
                  <c:v>7</c:v>
                </c:pt>
                <c:pt idx="279">
                  <c:v>7</c:v>
                </c:pt>
                <c:pt idx="280">
                  <c:v>9</c:v>
                </c:pt>
                <c:pt idx="281">
                  <c:v>4</c:v>
                </c:pt>
                <c:pt idx="282">
                  <c:v>7</c:v>
                </c:pt>
                <c:pt idx="283">
                  <c:v>8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8</c:v>
                </c:pt>
                <c:pt idx="288">
                  <c:v>9</c:v>
                </c:pt>
                <c:pt idx="289">
                  <c:v>7</c:v>
                </c:pt>
                <c:pt idx="290">
                  <c:v>7</c:v>
                </c:pt>
                <c:pt idx="291">
                  <c:v>8</c:v>
                </c:pt>
                <c:pt idx="292">
                  <c:v>4</c:v>
                </c:pt>
                <c:pt idx="293">
                  <c:v>7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9</c:v>
                </c:pt>
                <c:pt idx="298">
                  <c:v>9</c:v>
                </c:pt>
                <c:pt idx="2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1-4AB0-95F9-70BFD32D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364656"/>
        <c:axId val="1393349296"/>
      </c:barChart>
      <c:catAx>
        <c:axId val="13933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49296"/>
        <c:crosses val="autoZero"/>
        <c:auto val="1"/>
        <c:lblAlgn val="ctr"/>
        <c:lblOffset val="100"/>
        <c:noMultiLvlLbl val="0"/>
      </c:catAx>
      <c:valAx>
        <c:axId val="13933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6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5</xdr:row>
      <xdr:rowOff>179070</xdr:rowOff>
    </xdr:from>
    <xdr:to>
      <xdr:col>17</xdr:col>
      <xdr:colOff>487680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AFE59-9E7E-31A0-6B15-67C3B003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477297</xdr:colOff>
      <xdr:row>289</xdr:row>
      <xdr:rowOff>102159</xdr:rowOff>
    </xdr:from>
    <xdr:to>
      <xdr:col>16</xdr:col>
      <xdr:colOff>159099</xdr:colOff>
      <xdr:row>304</xdr:row>
      <xdr:rowOff>82062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3FCE9-75DD-54E9-B8CF-E3A205645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RTH PATEL" refreshedDate="45583.72093333333" createdVersion="8" refreshedVersion="8" minRefreshableVersion="3" recordCount="300" xr:uid="{860C2F06-BCAE-41CA-B3D2-F85EBC12B9E4}">
  <cacheSource type="worksheet">
    <worksheetSource ref="A1:I301" sheet="test"/>
  </cacheSource>
  <cacheFields count="9">
    <cacheField name="Employee ID" numFmtId="0">
      <sharedItems containsSemiMixedTypes="0" containsString="0" containsNumber="1" containsInteger="1" minValue="1" maxValue="300"/>
    </cacheField>
    <cacheField name="Name" numFmtId="0">
      <sharedItems/>
    </cacheField>
    <cacheField name="Department" numFmtId="0">
      <sharedItems count="7">
        <s v="Operations"/>
        <s v="HR"/>
        <s v="R&amp;D"/>
        <s v="IT"/>
        <s v="Finance"/>
        <s v="Marketing"/>
        <s v="Sales"/>
      </sharedItems>
    </cacheField>
    <cacheField name="Date of Joining" numFmtId="14">
      <sharedItems containsSemiMixedTypes="0" containsNonDate="0" containsDate="1" containsString="0" minDate="2009-10-30T00:00:00" maxDate="2024-10-17T00:00:00"/>
    </cacheField>
    <cacheField name="Salary" numFmtId="0">
      <sharedItems containsSemiMixedTypes="0" containsString="0" containsNumber="1" containsInteger="1" minValue="3500" maxValue="8997"/>
    </cacheField>
    <cacheField name="Age" numFmtId="0">
      <sharedItems containsSemiMixedTypes="0" containsString="0" containsNumber="1" containsInteger="1" minValue="22" maxValue="59"/>
    </cacheField>
    <cacheField name="Experience (Years)" numFmtId="0">
      <sharedItems containsSemiMixedTypes="0" containsString="0" containsNumber="1" containsInteger="1" minValue="1" maxValue="14"/>
    </cacheField>
    <cacheField name="Performance Rating" numFmtId="0">
      <sharedItems containsSemiMixedTypes="0" containsString="0" containsNumber="1" containsInteger="1" minValue="4" maxValue="9"/>
    </cacheField>
    <cacheField name="Bonus (%)" numFmtId="0">
      <sharedItems containsSemiMixedTypes="0" containsString="0" containsNumber="1" containsInteger="1" minValue="5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Erika Garcia"/>
    <x v="0"/>
    <d v="2017-11-20T00:00:00"/>
    <n v="6614"/>
    <n v="26"/>
    <n v="8"/>
    <n v="6"/>
    <n v="7"/>
  </r>
  <r>
    <n v="2"/>
    <s v="Mark Evans"/>
    <x v="1"/>
    <d v="2012-11-27T00:00:00"/>
    <n v="7499"/>
    <n v="40"/>
    <n v="11"/>
    <n v="9"/>
    <n v="12"/>
  </r>
  <r>
    <n v="3"/>
    <s v="Amber Grant"/>
    <x v="2"/>
    <d v="2014-10-24T00:00:00"/>
    <n v="8220"/>
    <n v="47"/>
    <n v="11"/>
    <n v="8"/>
    <n v="10"/>
  </r>
  <r>
    <n v="4"/>
    <s v="Stephanie Keller"/>
    <x v="3"/>
    <d v="2016-07-21T00:00:00"/>
    <n v="6578"/>
    <n v="42"/>
    <n v="4"/>
    <n v="9"/>
    <n v="12"/>
  </r>
  <r>
    <n v="5"/>
    <s v="William Anderson"/>
    <x v="4"/>
    <d v="2019-09-30T00:00:00"/>
    <n v="5705"/>
    <n v="43"/>
    <n v="6"/>
    <n v="6"/>
    <n v="7"/>
  </r>
  <r>
    <n v="6"/>
    <s v="Samuel Mcdonald"/>
    <x v="1"/>
    <d v="2011-04-22T00:00:00"/>
    <n v="6133"/>
    <n v="25"/>
    <n v="11"/>
    <n v="4"/>
    <n v="5"/>
  </r>
  <r>
    <n v="7"/>
    <s v="Brian Shannon"/>
    <x v="1"/>
    <d v="2024-06-17T00:00:00"/>
    <n v="5096"/>
    <n v="29"/>
    <n v="13"/>
    <n v="8"/>
    <n v="10"/>
  </r>
  <r>
    <n v="8"/>
    <s v="Jonathan Sharp"/>
    <x v="5"/>
    <d v="2019-09-26T00:00:00"/>
    <n v="3771"/>
    <n v="35"/>
    <n v="2"/>
    <n v="5"/>
    <n v="7"/>
  </r>
  <r>
    <n v="9"/>
    <s v="Anthony Sandoval"/>
    <x v="2"/>
    <d v="2014-02-07T00:00:00"/>
    <n v="8754"/>
    <n v="50"/>
    <n v="4"/>
    <n v="6"/>
    <n v="7"/>
  </r>
  <r>
    <n v="10"/>
    <s v="Jody Johnson"/>
    <x v="0"/>
    <d v="2024-04-04T00:00:00"/>
    <n v="4462"/>
    <n v="53"/>
    <n v="1"/>
    <n v="6"/>
    <n v="7"/>
  </r>
  <r>
    <n v="11"/>
    <s v="David Douglas"/>
    <x v="3"/>
    <d v="2016-12-11T00:00:00"/>
    <n v="6345"/>
    <n v="38"/>
    <n v="7"/>
    <n v="4"/>
    <n v="5"/>
  </r>
  <r>
    <n v="12"/>
    <s v="Valerie Atkins"/>
    <x v="1"/>
    <d v="2024-01-03T00:00:00"/>
    <n v="8141"/>
    <n v="45"/>
    <n v="5"/>
    <n v="4"/>
    <n v="5"/>
  </r>
  <r>
    <n v="13"/>
    <s v="John Stein"/>
    <x v="2"/>
    <d v="2009-10-31T00:00:00"/>
    <n v="7082"/>
    <n v="32"/>
    <n v="13"/>
    <n v="7"/>
    <n v="10"/>
  </r>
  <r>
    <n v="14"/>
    <s v="Lee Underwood"/>
    <x v="0"/>
    <d v="2015-12-25T00:00:00"/>
    <n v="6325"/>
    <n v="45"/>
    <n v="1"/>
    <n v="8"/>
    <n v="10"/>
  </r>
  <r>
    <n v="15"/>
    <s v="Mark Gilbert"/>
    <x v="4"/>
    <d v="2021-08-10T00:00:00"/>
    <n v="6296"/>
    <n v="33"/>
    <n v="3"/>
    <n v="7"/>
    <n v="10"/>
  </r>
  <r>
    <n v="16"/>
    <s v="Ricardo Romero"/>
    <x v="4"/>
    <d v="2020-04-14T00:00:00"/>
    <n v="6504"/>
    <n v="39"/>
    <n v="2"/>
    <n v="6"/>
    <n v="7"/>
  </r>
  <r>
    <n v="17"/>
    <s v="Nicole Robinson"/>
    <x v="4"/>
    <d v="2019-03-14T00:00:00"/>
    <n v="4894"/>
    <n v="56"/>
    <n v="1"/>
    <n v="6"/>
    <n v="7"/>
  </r>
  <r>
    <n v="18"/>
    <s v="Connie Perez"/>
    <x v="5"/>
    <d v="2024-01-21T00:00:00"/>
    <n v="6340"/>
    <n v="40"/>
    <n v="11"/>
    <n v="6"/>
    <n v="7"/>
  </r>
  <r>
    <n v="19"/>
    <s v="Jeremy Wilkinson"/>
    <x v="5"/>
    <d v="2018-12-10T00:00:00"/>
    <n v="4407"/>
    <n v="57"/>
    <n v="2"/>
    <n v="7"/>
    <n v="10"/>
  </r>
  <r>
    <n v="20"/>
    <s v="Joshua Murray"/>
    <x v="3"/>
    <d v="2014-08-31T00:00:00"/>
    <n v="6014"/>
    <n v="25"/>
    <n v="1"/>
    <n v="9"/>
    <n v="12"/>
  </r>
  <r>
    <n v="21"/>
    <s v="Felicia Baker"/>
    <x v="4"/>
    <d v="2022-08-25T00:00:00"/>
    <n v="6568"/>
    <n v="38"/>
    <n v="12"/>
    <n v="7"/>
    <n v="10"/>
  </r>
  <r>
    <n v="22"/>
    <s v="Andrew Walton"/>
    <x v="3"/>
    <d v="2020-07-06T00:00:00"/>
    <n v="5501"/>
    <n v="34"/>
    <n v="8"/>
    <n v="4"/>
    <n v="5"/>
  </r>
  <r>
    <n v="23"/>
    <s v="Nancy Warner"/>
    <x v="1"/>
    <d v="2017-05-07T00:00:00"/>
    <n v="3963"/>
    <n v="24"/>
    <n v="3"/>
    <n v="4"/>
    <n v="5"/>
  </r>
  <r>
    <n v="24"/>
    <s v="Megan Davies"/>
    <x v="0"/>
    <d v="2009-12-22T00:00:00"/>
    <n v="6925"/>
    <n v="24"/>
    <n v="11"/>
    <n v="4"/>
    <n v="5"/>
  </r>
  <r>
    <n v="25"/>
    <s v="Amanda Moyer"/>
    <x v="2"/>
    <d v="2011-12-28T00:00:00"/>
    <n v="7410"/>
    <n v="35"/>
    <n v="3"/>
    <n v="8"/>
    <n v="10"/>
  </r>
  <r>
    <n v="26"/>
    <s v="Oscar Swanson"/>
    <x v="2"/>
    <d v="2018-09-24T00:00:00"/>
    <n v="4781"/>
    <n v="47"/>
    <n v="5"/>
    <n v="6"/>
    <n v="7"/>
  </r>
  <r>
    <n v="27"/>
    <s v="William Garrison"/>
    <x v="5"/>
    <d v="2016-03-06T00:00:00"/>
    <n v="3553"/>
    <n v="46"/>
    <n v="13"/>
    <n v="7"/>
    <n v="10"/>
  </r>
  <r>
    <n v="28"/>
    <s v="Tammy Johnson"/>
    <x v="1"/>
    <d v="2024-02-08T00:00:00"/>
    <n v="3634"/>
    <n v="36"/>
    <n v="14"/>
    <n v="8"/>
    <n v="10"/>
  </r>
  <r>
    <n v="29"/>
    <s v="Micheal Mcintosh"/>
    <x v="5"/>
    <d v="2017-01-05T00:00:00"/>
    <n v="6558"/>
    <n v="42"/>
    <n v="14"/>
    <n v="8"/>
    <n v="10"/>
  </r>
  <r>
    <n v="30"/>
    <s v="Kevin Mejia"/>
    <x v="3"/>
    <d v="2011-10-16T00:00:00"/>
    <n v="6362"/>
    <n v="46"/>
    <n v="11"/>
    <n v="9"/>
    <n v="12"/>
  </r>
  <r>
    <n v="31"/>
    <s v="Richard Reed"/>
    <x v="5"/>
    <d v="2022-05-08T00:00:00"/>
    <n v="4379"/>
    <n v="32"/>
    <n v="14"/>
    <n v="4"/>
    <n v="5"/>
  </r>
  <r>
    <n v="32"/>
    <s v="Rachel Dunn"/>
    <x v="3"/>
    <d v="2016-08-17T00:00:00"/>
    <n v="6003"/>
    <n v="27"/>
    <n v="3"/>
    <n v="4"/>
    <n v="5"/>
  </r>
  <r>
    <n v="33"/>
    <s v="Lori Perez"/>
    <x v="5"/>
    <d v="2015-03-16T00:00:00"/>
    <n v="4057"/>
    <n v="26"/>
    <n v="13"/>
    <n v="6"/>
    <n v="7"/>
  </r>
  <r>
    <n v="34"/>
    <s v="Holly Finley"/>
    <x v="6"/>
    <d v="2014-10-11T00:00:00"/>
    <n v="3651"/>
    <n v="28"/>
    <n v="11"/>
    <n v="6"/>
    <n v="7"/>
  </r>
  <r>
    <n v="35"/>
    <s v="Tammy Maldonado"/>
    <x v="0"/>
    <d v="2016-12-25T00:00:00"/>
    <n v="7671"/>
    <n v="54"/>
    <n v="7"/>
    <n v="5"/>
    <n v="7"/>
  </r>
  <r>
    <n v="36"/>
    <s v="Valerie Williams"/>
    <x v="5"/>
    <d v="2022-10-18T00:00:00"/>
    <n v="8581"/>
    <n v="34"/>
    <n v="13"/>
    <n v="7"/>
    <n v="10"/>
  </r>
  <r>
    <n v="37"/>
    <s v="Joe Harris"/>
    <x v="3"/>
    <d v="2016-07-12T00:00:00"/>
    <n v="7731"/>
    <n v="58"/>
    <n v="11"/>
    <n v="8"/>
    <n v="10"/>
  </r>
  <r>
    <n v="38"/>
    <s v="Sarah Foster"/>
    <x v="1"/>
    <d v="2015-09-22T00:00:00"/>
    <n v="3935"/>
    <n v="41"/>
    <n v="7"/>
    <n v="8"/>
    <n v="10"/>
  </r>
  <r>
    <n v="39"/>
    <s v="Tyler Wilson"/>
    <x v="5"/>
    <d v="2018-01-15T00:00:00"/>
    <n v="6926"/>
    <n v="48"/>
    <n v="2"/>
    <n v="8"/>
    <n v="10"/>
  </r>
  <r>
    <n v="40"/>
    <s v="Paul Ward"/>
    <x v="1"/>
    <d v="2012-09-01T00:00:00"/>
    <n v="8234"/>
    <n v="26"/>
    <n v="5"/>
    <n v="7"/>
    <n v="10"/>
  </r>
  <r>
    <n v="41"/>
    <s v="Jamie Johnson"/>
    <x v="4"/>
    <d v="2016-03-27T00:00:00"/>
    <n v="5784"/>
    <n v="34"/>
    <n v="14"/>
    <n v="8"/>
    <n v="10"/>
  </r>
  <r>
    <n v="42"/>
    <s v="Marvin Mason"/>
    <x v="4"/>
    <d v="2013-05-25T00:00:00"/>
    <n v="6028"/>
    <n v="29"/>
    <n v="13"/>
    <n v="5"/>
    <n v="7"/>
  </r>
  <r>
    <n v="43"/>
    <s v="Desiree Arnold"/>
    <x v="6"/>
    <d v="2011-01-01T00:00:00"/>
    <n v="7821"/>
    <n v="45"/>
    <n v="1"/>
    <n v="9"/>
    <n v="12"/>
  </r>
  <r>
    <n v="44"/>
    <s v="Sharon Castaneda"/>
    <x v="5"/>
    <d v="2021-05-10T00:00:00"/>
    <n v="4326"/>
    <n v="35"/>
    <n v="7"/>
    <n v="9"/>
    <n v="12"/>
  </r>
  <r>
    <n v="45"/>
    <s v="Anthony Cruz"/>
    <x v="2"/>
    <d v="2011-06-27T00:00:00"/>
    <n v="8831"/>
    <n v="57"/>
    <n v="9"/>
    <n v="6"/>
    <n v="7"/>
  </r>
  <r>
    <n v="46"/>
    <s v="Jillian Ritter"/>
    <x v="4"/>
    <d v="2013-12-02T00:00:00"/>
    <n v="4873"/>
    <n v="32"/>
    <n v="4"/>
    <n v="5"/>
    <n v="7"/>
  </r>
  <r>
    <n v="47"/>
    <s v="Joyce Jones"/>
    <x v="2"/>
    <d v="2018-08-16T00:00:00"/>
    <n v="6065"/>
    <n v="26"/>
    <n v="5"/>
    <n v="8"/>
    <n v="10"/>
  </r>
  <r>
    <n v="48"/>
    <s v="Scott Ellis"/>
    <x v="2"/>
    <d v="2013-04-29T00:00:00"/>
    <n v="7967"/>
    <n v="32"/>
    <n v="14"/>
    <n v="5"/>
    <n v="7"/>
  </r>
  <r>
    <n v="49"/>
    <s v="Charles Odom"/>
    <x v="5"/>
    <d v="2021-06-04T00:00:00"/>
    <n v="7230"/>
    <n v="49"/>
    <n v="9"/>
    <n v="5"/>
    <n v="7"/>
  </r>
  <r>
    <n v="50"/>
    <s v="Isaiah Hayes"/>
    <x v="4"/>
    <d v="2009-10-30T00:00:00"/>
    <n v="6734"/>
    <n v="58"/>
    <n v="9"/>
    <n v="9"/>
    <n v="12"/>
  </r>
  <r>
    <n v="51"/>
    <s v="Steven Duffy"/>
    <x v="3"/>
    <d v="2015-12-14T00:00:00"/>
    <n v="7065"/>
    <n v="23"/>
    <n v="1"/>
    <n v="4"/>
    <n v="5"/>
  </r>
  <r>
    <n v="52"/>
    <s v="William Martinez"/>
    <x v="3"/>
    <d v="2015-05-23T00:00:00"/>
    <n v="5445"/>
    <n v="25"/>
    <n v="8"/>
    <n v="8"/>
    <n v="10"/>
  </r>
  <r>
    <n v="53"/>
    <s v="Kevin Murray"/>
    <x v="2"/>
    <d v="2010-01-28T00:00:00"/>
    <n v="7472"/>
    <n v="29"/>
    <n v="12"/>
    <n v="9"/>
    <n v="12"/>
  </r>
  <r>
    <n v="54"/>
    <s v="Ann Casey"/>
    <x v="6"/>
    <d v="2015-07-11T00:00:00"/>
    <n v="3657"/>
    <n v="52"/>
    <n v="2"/>
    <n v="7"/>
    <n v="10"/>
  </r>
  <r>
    <n v="55"/>
    <s v="Shannon Gonzalez"/>
    <x v="0"/>
    <d v="2010-03-23T00:00:00"/>
    <n v="4429"/>
    <n v="41"/>
    <n v="11"/>
    <n v="8"/>
    <n v="10"/>
  </r>
  <r>
    <n v="56"/>
    <s v="Brett Becker"/>
    <x v="4"/>
    <d v="2018-10-06T00:00:00"/>
    <n v="3678"/>
    <n v="22"/>
    <n v="2"/>
    <n v="5"/>
    <n v="7"/>
  </r>
  <r>
    <n v="57"/>
    <s v="Jonathan Smith"/>
    <x v="1"/>
    <d v="2011-10-04T00:00:00"/>
    <n v="4600"/>
    <n v="41"/>
    <n v="11"/>
    <n v="7"/>
    <n v="10"/>
  </r>
  <r>
    <n v="58"/>
    <s v="Ruth Bush"/>
    <x v="4"/>
    <d v="2010-06-05T00:00:00"/>
    <n v="6538"/>
    <n v="46"/>
    <n v="2"/>
    <n v="4"/>
    <n v="5"/>
  </r>
  <r>
    <n v="59"/>
    <s v="Benjamin Holmes"/>
    <x v="3"/>
    <d v="2023-03-07T00:00:00"/>
    <n v="4813"/>
    <n v="24"/>
    <n v="9"/>
    <n v="9"/>
    <n v="12"/>
  </r>
  <r>
    <n v="60"/>
    <s v="David Ballard"/>
    <x v="0"/>
    <d v="2023-03-15T00:00:00"/>
    <n v="7974"/>
    <n v="59"/>
    <n v="8"/>
    <n v="4"/>
    <n v="5"/>
  </r>
  <r>
    <n v="61"/>
    <s v="Edgar Golden"/>
    <x v="1"/>
    <d v="2013-08-15T00:00:00"/>
    <n v="7853"/>
    <n v="35"/>
    <n v="3"/>
    <n v="6"/>
    <n v="7"/>
  </r>
  <r>
    <n v="62"/>
    <s v="Cindy Robles MD"/>
    <x v="0"/>
    <d v="2020-05-21T00:00:00"/>
    <n v="8584"/>
    <n v="47"/>
    <n v="4"/>
    <n v="5"/>
    <n v="7"/>
  </r>
  <r>
    <n v="63"/>
    <s v="Mrs. Mary Wallace DDS"/>
    <x v="1"/>
    <d v="2020-05-22T00:00:00"/>
    <n v="7266"/>
    <n v="49"/>
    <n v="6"/>
    <n v="4"/>
    <n v="5"/>
  </r>
  <r>
    <n v="64"/>
    <s v="Megan Fox"/>
    <x v="5"/>
    <d v="2019-09-16T00:00:00"/>
    <n v="7685"/>
    <n v="59"/>
    <n v="11"/>
    <n v="5"/>
    <n v="7"/>
  </r>
  <r>
    <n v="65"/>
    <s v="Karen Davidson"/>
    <x v="2"/>
    <d v="2018-04-22T00:00:00"/>
    <n v="4261"/>
    <n v="44"/>
    <n v="9"/>
    <n v="9"/>
    <n v="12"/>
  </r>
  <r>
    <n v="66"/>
    <s v="Sandra Padilla"/>
    <x v="3"/>
    <d v="2017-03-07T00:00:00"/>
    <n v="5349"/>
    <n v="42"/>
    <n v="4"/>
    <n v="9"/>
    <n v="12"/>
  </r>
  <r>
    <n v="67"/>
    <s v="Christina Potter"/>
    <x v="6"/>
    <d v="2024-03-29T00:00:00"/>
    <n v="6240"/>
    <n v="50"/>
    <n v="2"/>
    <n v="6"/>
    <n v="7"/>
  </r>
  <r>
    <n v="68"/>
    <s v="Samuel Garcia"/>
    <x v="2"/>
    <d v="2018-12-27T00:00:00"/>
    <n v="6841"/>
    <n v="57"/>
    <n v="14"/>
    <n v="9"/>
    <n v="12"/>
  </r>
  <r>
    <n v="69"/>
    <s v="Corey Hopkins"/>
    <x v="2"/>
    <d v="2014-02-21T00:00:00"/>
    <n v="8531"/>
    <n v="31"/>
    <n v="13"/>
    <n v="7"/>
    <n v="10"/>
  </r>
  <r>
    <n v="70"/>
    <s v="Vanessa Bailey"/>
    <x v="6"/>
    <d v="2017-06-03T00:00:00"/>
    <n v="6065"/>
    <n v="23"/>
    <n v="11"/>
    <n v="7"/>
    <n v="10"/>
  </r>
  <r>
    <n v="71"/>
    <s v="Mark Adams"/>
    <x v="1"/>
    <d v="2018-06-19T00:00:00"/>
    <n v="7842"/>
    <n v="33"/>
    <n v="6"/>
    <n v="5"/>
    <n v="7"/>
  </r>
  <r>
    <n v="72"/>
    <s v="Adam Price"/>
    <x v="1"/>
    <d v="2020-10-25T00:00:00"/>
    <n v="6667"/>
    <n v="31"/>
    <n v="4"/>
    <n v="9"/>
    <n v="12"/>
  </r>
  <r>
    <n v="73"/>
    <s v="Veronica York"/>
    <x v="1"/>
    <d v="2024-07-03T00:00:00"/>
    <n v="6252"/>
    <n v="45"/>
    <n v="3"/>
    <n v="6"/>
    <n v="7"/>
  </r>
  <r>
    <n v="74"/>
    <s v="Melissa Larson"/>
    <x v="4"/>
    <d v="2022-01-22T00:00:00"/>
    <n v="4740"/>
    <n v="48"/>
    <n v="1"/>
    <n v="5"/>
    <n v="7"/>
  </r>
  <r>
    <n v="75"/>
    <s v="Joshua Ramos"/>
    <x v="0"/>
    <d v="2022-09-30T00:00:00"/>
    <n v="6500"/>
    <n v="46"/>
    <n v="8"/>
    <n v="4"/>
    <n v="5"/>
  </r>
  <r>
    <n v="76"/>
    <s v="Christopher Perez"/>
    <x v="1"/>
    <d v="2021-05-10T00:00:00"/>
    <n v="8199"/>
    <n v="41"/>
    <n v="10"/>
    <n v="4"/>
    <n v="5"/>
  </r>
  <r>
    <n v="77"/>
    <s v="Daniel Williams"/>
    <x v="6"/>
    <d v="2017-08-22T00:00:00"/>
    <n v="4635"/>
    <n v="46"/>
    <n v="5"/>
    <n v="4"/>
    <n v="5"/>
  </r>
  <r>
    <n v="78"/>
    <s v="Deborah Hall"/>
    <x v="1"/>
    <d v="2017-11-10T00:00:00"/>
    <n v="5060"/>
    <n v="25"/>
    <n v="13"/>
    <n v="9"/>
    <n v="12"/>
  </r>
  <r>
    <n v="79"/>
    <s v="Patricia Caldwell"/>
    <x v="5"/>
    <d v="2019-12-18T00:00:00"/>
    <n v="8115"/>
    <n v="23"/>
    <n v="6"/>
    <n v="7"/>
    <n v="10"/>
  </r>
  <r>
    <n v="80"/>
    <s v="Michael Henderson"/>
    <x v="2"/>
    <d v="2017-03-20T00:00:00"/>
    <n v="7025"/>
    <n v="35"/>
    <n v="9"/>
    <n v="7"/>
    <n v="10"/>
  </r>
  <r>
    <n v="81"/>
    <s v="David Stewart"/>
    <x v="0"/>
    <d v="2022-02-03T00:00:00"/>
    <n v="8308"/>
    <n v="38"/>
    <n v="2"/>
    <n v="7"/>
    <n v="10"/>
  </r>
  <r>
    <n v="82"/>
    <s v="Carolyn Moore"/>
    <x v="5"/>
    <d v="2016-09-26T00:00:00"/>
    <n v="5215"/>
    <n v="54"/>
    <n v="11"/>
    <n v="5"/>
    <n v="7"/>
  </r>
  <r>
    <n v="83"/>
    <s v="Megan Mata"/>
    <x v="1"/>
    <d v="2015-06-21T00:00:00"/>
    <n v="8857"/>
    <n v="37"/>
    <n v="8"/>
    <n v="5"/>
    <n v="7"/>
  </r>
  <r>
    <n v="84"/>
    <s v="Amanda Wong"/>
    <x v="4"/>
    <d v="2023-10-12T00:00:00"/>
    <n v="6678"/>
    <n v="27"/>
    <n v="8"/>
    <n v="7"/>
    <n v="10"/>
  </r>
  <r>
    <n v="85"/>
    <s v="Anthony Walter"/>
    <x v="5"/>
    <d v="2014-07-27T00:00:00"/>
    <n v="7613"/>
    <n v="49"/>
    <n v="13"/>
    <n v="9"/>
    <n v="12"/>
  </r>
  <r>
    <n v="86"/>
    <s v="Carl Gross"/>
    <x v="5"/>
    <d v="2016-02-15T00:00:00"/>
    <n v="6573"/>
    <n v="25"/>
    <n v="2"/>
    <n v="8"/>
    <n v="10"/>
  </r>
  <r>
    <n v="87"/>
    <s v="Jonathan Moran"/>
    <x v="3"/>
    <d v="2015-08-18T00:00:00"/>
    <n v="6691"/>
    <n v="23"/>
    <n v="11"/>
    <n v="6"/>
    <n v="7"/>
  </r>
  <r>
    <n v="88"/>
    <s v="Robert Hernandez"/>
    <x v="5"/>
    <d v="2012-06-13T00:00:00"/>
    <n v="4668"/>
    <n v="50"/>
    <n v="5"/>
    <n v="6"/>
    <n v="7"/>
  </r>
  <r>
    <n v="89"/>
    <s v="Kimberly Holmes"/>
    <x v="3"/>
    <d v="2018-07-19T00:00:00"/>
    <n v="6147"/>
    <n v="22"/>
    <n v="13"/>
    <n v="9"/>
    <n v="12"/>
  </r>
  <r>
    <n v="90"/>
    <s v="Pamela Stephens"/>
    <x v="4"/>
    <d v="2022-10-27T00:00:00"/>
    <n v="6981"/>
    <n v="59"/>
    <n v="13"/>
    <n v="8"/>
    <n v="10"/>
  </r>
  <r>
    <n v="91"/>
    <s v="April Hunter DDS"/>
    <x v="3"/>
    <d v="2017-05-30T00:00:00"/>
    <n v="4823"/>
    <n v="58"/>
    <n v="8"/>
    <n v="7"/>
    <n v="10"/>
  </r>
  <r>
    <n v="92"/>
    <s v="Tracy Miller"/>
    <x v="5"/>
    <d v="2022-04-23T00:00:00"/>
    <n v="6721"/>
    <n v="40"/>
    <n v="11"/>
    <n v="7"/>
    <n v="10"/>
  </r>
  <r>
    <n v="93"/>
    <s v="Alan Coleman"/>
    <x v="0"/>
    <d v="2011-04-16T00:00:00"/>
    <n v="7942"/>
    <n v="36"/>
    <n v="1"/>
    <n v="9"/>
    <n v="12"/>
  </r>
  <r>
    <n v="94"/>
    <s v="Mario Watts"/>
    <x v="4"/>
    <d v="2023-05-18T00:00:00"/>
    <n v="6938"/>
    <n v="36"/>
    <n v="1"/>
    <n v="4"/>
    <n v="5"/>
  </r>
  <r>
    <n v="95"/>
    <s v="Kyle Green"/>
    <x v="4"/>
    <d v="2010-01-03T00:00:00"/>
    <n v="6138"/>
    <n v="51"/>
    <n v="12"/>
    <n v="8"/>
    <n v="10"/>
  </r>
  <r>
    <n v="96"/>
    <s v="Cynthia Johnson"/>
    <x v="1"/>
    <d v="2011-12-07T00:00:00"/>
    <n v="5451"/>
    <n v="52"/>
    <n v="1"/>
    <n v="7"/>
    <n v="10"/>
  </r>
  <r>
    <n v="97"/>
    <s v="Daniel Hall"/>
    <x v="3"/>
    <d v="2014-08-25T00:00:00"/>
    <n v="4834"/>
    <n v="52"/>
    <n v="10"/>
    <n v="7"/>
    <n v="10"/>
  </r>
  <r>
    <n v="98"/>
    <s v="Jason Nguyen"/>
    <x v="4"/>
    <d v="2022-01-28T00:00:00"/>
    <n v="3500"/>
    <n v="53"/>
    <n v="13"/>
    <n v="9"/>
    <n v="12"/>
  </r>
  <r>
    <n v="99"/>
    <s v="Stacy Hart MD"/>
    <x v="4"/>
    <d v="2021-11-13T00:00:00"/>
    <n v="8884"/>
    <n v="43"/>
    <n v="9"/>
    <n v="8"/>
    <n v="10"/>
  </r>
  <r>
    <n v="100"/>
    <s v="Steven Mcdonald"/>
    <x v="2"/>
    <d v="2014-02-24T00:00:00"/>
    <n v="7891"/>
    <n v="49"/>
    <n v="6"/>
    <n v="7"/>
    <n v="10"/>
  </r>
  <r>
    <n v="101"/>
    <s v="Wendy Bautista"/>
    <x v="1"/>
    <d v="2018-07-26T00:00:00"/>
    <n v="6583"/>
    <n v="47"/>
    <n v="1"/>
    <n v="9"/>
    <n v="12"/>
  </r>
  <r>
    <n v="102"/>
    <s v="Danny Peterson"/>
    <x v="4"/>
    <d v="2009-12-18T00:00:00"/>
    <n v="4102"/>
    <n v="54"/>
    <n v="9"/>
    <n v="4"/>
    <n v="5"/>
  </r>
  <r>
    <n v="103"/>
    <s v="Daniel Martinez"/>
    <x v="1"/>
    <d v="2018-09-05T00:00:00"/>
    <n v="6230"/>
    <n v="23"/>
    <n v="13"/>
    <n v="5"/>
    <n v="7"/>
  </r>
  <r>
    <n v="104"/>
    <s v="Mark Rodgers"/>
    <x v="3"/>
    <d v="2018-04-14T00:00:00"/>
    <n v="7222"/>
    <n v="54"/>
    <n v="8"/>
    <n v="4"/>
    <n v="5"/>
  </r>
  <r>
    <n v="105"/>
    <s v="Jonathan Paul"/>
    <x v="1"/>
    <d v="2019-01-17T00:00:00"/>
    <n v="3621"/>
    <n v="46"/>
    <n v="13"/>
    <n v="5"/>
    <n v="7"/>
  </r>
  <r>
    <n v="106"/>
    <s v="Kathleen Oconnor"/>
    <x v="6"/>
    <d v="2015-08-06T00:00:00"/>
    <n v="7943"/>
    <n v="31"/>
    <n v="2"/>
    <n v="7"/>
    <n v="10"/>
  </r>
  <r>
    <n v="107"/>
    <s v="Brenda Gray"/>
    <x v="5"/>
    <d v="2010-10-16T00:00:00"/>
    <n v="4195"/>
    <n v="56"/>
    <n v="11"/>
    <n v="9"/>
    <n v="12"/>
  </r>
  <r>
    <n v="108"/>
    <s v="Christopher Patterson"/>
    <x v="2"/>
    <d v="2014-12-03T00:00:00"/>
    <n v="7356"/>
    <n v="37"/>
    <n v="12"/>
    <n v="8"/>
    <n v="10"/>
  </r>
  <r>
    <n v="109"/>
    <s v="Richard Erickson"/>
    <x v="2"/>
    <d v="2014-03-21T00:00:00"/>
    <n v="7724"/>
    <n v="35"/>
    <n v="5"/>
    <n v="5"/>
    <n v="7"/>
  </r>
  <r>
    <n v="110"/>
    <s v="Shari Butler"/>
    <x v="1"/>
    <d v="2015-05-12T00:00:00"/>
    <n v="5871"/>
    <n v="25"/>
    <n v="13"/>
    <n v="6"/>
    <n v="7"/>
  </r>
  <r>
    <n v="111"/>
    <s v="Ashley Davis"/>
    <x v="4"/>
    <d v="2015-10-11T00:00:00"/>
    <n v="3929"/>
    <n v="26"/>
    <n v="7"/>
    <n v="9"/>
    <n v="12"/>
  </r>
  <r>
    <n v="112"/>
    <s v="James Lowe"/>
    <x v="5"/>
    <d v="2013-04-20T00:00:00"/>
    <n v="8125"/>
    <n v="42"/>
    <n v="8"/>
    <n v="4"/>
    <n v="5"/>
  </r>
  <r>
    <n v="113"/>
    <s v="Amanda Cain"/>
    <x v="3"/>
    <d v="2013-09-20T00:00:00"/>
    <n v="8342"/>
    <n v="45"/>
    <n v="4"/>
    <n v="7"/>
    <n v="10"/>
  </r>
  <r>
    <n v="114"/>
    <s v="Mary Burns"/>
    <x v="2"/>
    <d v="2024-10-04T00:00:00"/>
    <n v="7095"/>
    <n v="36"/>
    <n v="14"/>
    <n v="8"/>
    <n v="10"/>
  </r>
  <r>
    <n v="115"/>
    <s v="Austin Calderon"/>
    <x v="1"/>
    <d v="2013-03-07T00:00:00"/>
    <n v="5250"/>
    <n v="48"/>
    <n v="9"/>
    <n v="4"/>
    <n v="5"/>
  </r>
  <r>
    <n v="116"/>
    <s v="Anthony Diaz"/>
    <x v="2"/>
    <d v="2023-11-04T00:00:00"/>
    <n v="8526"/>
    <n v="28"/>
    <n v="4"/>
    <n v="4"/>
    <n v="5"/>
  </r>
  <r>
    <n v="117"/>
    <s v="Candice Edwards"/>
    <x v="6"/>
    <d v="2017-08-31T00:00:00"/>
    <n v="4149"/>
    <n v="29"/>
    <n v="9"/>
    <n v="7"/>
    <n v="10"/>
  </r>
  <r>
    <n v="118"/>
    <s v="Julie Smith"/>
    <x v="5"/>
    <d v="2024-10-14T00:00:00"/>
    <n v="7873"/>
    <n v="30"/>
    <n v="7"/>
    <n v="8"/>
    <n v="10"/>
  </r>
  <r>
    <n v="119"/>
    <s v="Jose Price"/>
    <x v="1"/>
    <d v="2018-06-21T00:00:00"/>
    <n v="4765"/>
    <n v="53"/>
    <n v="4"/>
    <n v="5"/>
    <n v="7"/>
  </r>
  <r>
    <n v="120"/>
    <s v="Anita Hardy"/>
    <x v="6"/>
    <d v="2021-07-09T00:00:00"/>
    <n v="6299"/>
    <n v="57"/>
    <n v="14"/>
    <n v="7"/>
    <n v="10"/>
  </r>
  <r>
    <n v="121"/>
    <s v="Henry Collins"/>
    <x v="0"/>
    <d v="2017-07-13T00:00:00"/>
    <n v="7076"/>
    <n v="53"/>
    <n v="5"/>
    <n v="5"/>
    <n v="7"/>
  </r>
  <r>
    <n v="122"/>
    <s v="Molly Jones"/>
    <x v="4"/>
    <d v="2013-12-31T00:00:00"/>
    <n v="6021"/>
    <n v="49"/>
    <n v="9"/>
    <n v="7"/>
    <n v="10"/>
  </r>
  <r>
    <n v="123"/>
    <s v="Dennis Hines"/>
    <x v="3"/>
    <d v="2010-10-18T00:00:00"/>
    <n v="7914"/>
    <n v="46"/>
    <n v="9"/>
    <n v="4"/>
    <n v="5"/>
  </r>
  <r>
    <n v="124"/>
    <s v="Erik Jackson"/>
    <x v="4"/>
    <d v="2021-06-13T00:00:00"/>
    <n v="7375"/>
    <n v="31"/>
    <n v="10"/>
    <n v="4"/>
    <n v="5"/>
  </r>
  <r>
    <n v="125"/>
    <s v="James Lee"/>
    <x v="2"/>
    <d v="2014-02-19T00:00:00"/>
    <n v="7208"/>
    <n v="42"/>
    <n v="4"/>
    <n v="6"/>
    <n v="7"/>
  </r>
  <r>
    <n v="126"/>
    <s v="Chloe Montgomery"/>
    <x v="3"/>
    <d v="2022-06-28T00:00:00"/>
    <n v="5834"/>
    <n v="51"/>
    <n v="13"/>
    <n v="7"/>
    <n v="10"/>
  </r>
  <r>
    <n v="127"/>
    <s v="Barbara Nash"/>
    <x v="1"/>
    <d v="2024-01-05T00:00:00"/>
    <n v="8976"/>
    <n v="39"/>
    <n v="5"/>
    <n v="8"/>
    <n v="10"/>
  </r>
  <r>
    <n v="128"/>
    <s v="Lori Padilla"/>
    <x v="0"/>
    <d v="2017-09-30T00:00:00"/>
    <n v="4916"/>
    <n v="54"/>
    <n v="7"/>
    <n v="6"/>
    <n v="7"/>
  </r>
  <r>
    <n v="129"/>
    <s v="Brian Lewis"/>
    <x v="6"/>
    <d v="2022-02-12T00:00:00"/>
    <n v="7337"/>
    <n v="58"/>
    <n v="11"/>
    <n v="5"/>
    <n v="7"/>
  </r>
  <r>
    <n v="130"/>
    <s v="Anthony Martin"/>
    <x v="2"/>
    <d v="2018-05-10T00:00:00"/>
    <n v="4394"/>
    <n v="22"/>
    <n v="4"/>
    <n v="8"/>
    <n v="10"/>
  </r>
  <r>
    <n v="131"/>
    <s v="Stacy Hernandez"/>
    <x v="3"/>
    <d v="2014-10-17T00:00:00"/>
    <n v="4486"/>
    <n v="46"/>
    <n v="2"/>
    <n v="5"/>
    <n v="7"/>
  </r>
  <r>
    <n v="132"/>
    <s v="Donna Malone"/>
    <x v="3"/>
    <d v="2015-01-08T00:00:00"/>
    <n v="8967"/>
    <n v="30"/>
    <n v="12"/>
    <n v="9"/>
    <n v="12"/>
  </r>
  <r>
    <n v="133"/>
    <s v="Ms. Diana Jones MD"/>
    <x v="0"/>
    <d v="2015-11-02T00:00:00"/>
    <n v="5539"/>
    <n v="58"/>
    <n v="14"/>
    <n v="5"/>
    <n v="7"/>
  </r>
  <r>
    <n v="134"/>
    <s v="Kimberly Cortez"/>
    <x v="3"/>
    <d v="2013-08-09T00:00:00"/>
    <n v="7087"/>
    <n v="46"/>
    <n v="12"/>
    <n v="7"/>
    <n v="10"/>
  </r>
  <r>
    <n v="135"/>
    <s v="Edwin Brown"/>
    <x v="0"/>
    <d v="2017-01-16T00:00:00"/>
    <n v="4467"/>
    <n v="46"/>
    <n v="4"/>
    <n v="9"/>
    <n v="12"/>
  </r>
  <r>
    <n v="136"/>
    <s v="Bryan Hurst"/>
    <x v="2"/>
    <d v="2019-05-29T00:00:00"/>
    <n v="7775"/>
    <n v="42"/>
    <n v="3"/>
    <n v="7"/>
    <n v="10"/>
  </r>
  <r>
    <n v="137"/>
    <s v="Deanna Cox"/>
    <x v="5"/>
    <d v="2023-02-11T00:00:00"/>
    <n v="7215"/>
    <n v="46"/>
    <n v="6"/>
    <n v="7"/>
    <n v="10"/>
  </r>
  <r>
    <n v="138"/>
    <s v="Glenn Oliver"/>
    <x v="1"/>
    <d v="2013-05-30T00:00:00"/>
    <n v="3576"/>
    <n v="42"/>
    <n v="1"/>
    <n v="5"/>
    <n v="7"/>
  </r>
  <r>
    <n v="139"/>
    <s v="Tina Guerra"/>
    <x v="0"/>
    <d v="2013-06-24T00:00:00"/>
    <n v="5161"/>
    <n v="24"/>
    <n v="14"/>
    <n v="7"/>
    <n v="10"/>
  </r>
  <r>
    <n v="140"/>
    <s v="Randy Malone"/>
    <x v="1"/>
    <d v="2020-08-19T00:00:00"/>
    <n v="4656"/>
    <n v="35"/>
    <n v="13"/>
    <n v="8"/>
    <n v="10"/>
  </r>
  <r>
    <n v="141"/>
    <s v="Ashley Martinez"/>
    <x v="5"/>
    <d v="2024-09-29T00:00:00"/>
    <n v="7525"/>
    <n v="46"/>
    <n v="8"/>
    <n v="7"/>
    <n v="10"/>
  </r>
  <r>
    <n v="142"/>
    <s v="Charles Willis"/>
    <x v="6"/>
    <d v="2015-12-28T00:00:00"/>
    <n v="6102"/>
    <n v="58"/>
    <n v="5"/>
    <n v="8"/>
    <n v="10"/>
  </r>
  <r>
    <n v="143"/>
    <s v="Brittany Ellis"/>
    <x v="1"/>
    <d v="2024-09-05T00:00:00"/>
    <n v="4149"/>
    <n v="43"/>
    <n v="5"/>
    <n v="4"/>
    <n v="5"/>
  </r>
  <r>
    <n v="144"/>
    <s v="Nicole Gonzales"/>
    <x v="1"/>
    <d v="2016-12-07T00:00:00"/>
    <n v="8972"/>
    <n v="33"/>
    <n v="2"/>
    <n v="9"/>
    <n v="12"/>
  </r>
  <r>
    <n v="145"/>
    <s v="Ashley Weiss"/>
    <x v="3"/>
    <d v="2024-08-13T00:00:00"/>
    <n v="7409"/>
    <n v="46"/>
    <n v="5"/>
    <n v="4"/>
    <n v="5"/>
  </r>
  <r>
    <n v="146"/>
    <s v="Grant Herman"/>
    <x v="1"/>
    <d v="2012-03-09T00:00:00"/>
    <n v="3895"/>
    <n v="35"/>
    <n v="1"/>
    <n v="6"/>
    <n v="7"/>
  </r>
  <r>
    <n v="147"/>
    <s v="Shannon Sanders"/>
    <x v="1"/>
    <d v="2017-09-13T00:00:00"/>
    <n v="4199"/>
    <n v="39"/>
    <n v="4"/>
    <n v="9"/>
    <n v="12"/>
  </r>
  <r>
    <n v="148"/>
    <s v="Ryan Mcbride"/>
    <x v="1"/>
    <d v="2015-11-12T00:00:00"/>
    <n v="6562"/>
    <n v="48"/>
    <n v="6"/>
    <n v="7"/>
    <n v="10"/>
  </r>
  <r>
    <n v="149"/>
    <s v="Rachel Brown"/>
    <x v="2"/>
    <d v="2010-07-21T00:00:00"/>
    <n v="5067"/>
    <n v="52"/>
    <n v="12"/>
    <n v="4"/>
    <n v="5"/>
  </r>
  <r>
    <n v="150"/>
    <s v="Jessica Contreras"/>
    <x v="0"/>
    <d v="2011-04-11T00:00:00"/>
    <n v="8285"/>
    <n v="36"/>
    <n v="11"/>
    <n v="5"/>
    <n v="7"/>
  </r>
  <r>
    <n v="151"/>
    <s v="Susan Hernandez"/>
    <x v="2"/>
    <d v="2010-08-18T00:00:00"/>
    <n v="5259"/>
    <n v="27"/>
    <n v="8"/>
    <n v="8"/>
    <n v="10"/>
  </r>
  <r>
    <n v="152"/>
    <s v="Jonathan Smith"/>
    <x v="4"/>
    <d v="2014-11-20T00:00:00"/>
    <n v="4693"/>
    <n v="41"/>
    <n v="1"/>
    <n v="6"/>
    <n v="7"/>
  </r>
  <r>
    <n v="153"/>
    <s v="Felicia Humphrey"/>
    <x v="1"/>
    <d v="2021-09-26T00:00:00"/>
    <n v="3680"/>
    <n v="55"/>
    <n v="7"/>
    <n v="6"/>
    <n v="7"/>
  </r>
  <r>
    <n v="154"/>
    <s v="Aaron Buchanan"/>
    <x v="3"/>
    <d v="2015-11-13T00:00:00"/>
    <n v="8477"/>
    <n v="39"/>
    <n v="10"/>
    <n v="8"/>
    <n v="10"/>
  </r>
  <r>
    <n v="155"/>
    <s v="Brandon Garcia"/>
    <x v="2"/>
    <d v="2018-12-18T00:00:00"/>
    <n v="6417"/>
    <n v="40"/>
    <n v="12"/>
    <n v="7"/>
    <n v="10"/>
  </r>
  <r>
    <n v="156"/>
    <s v="Michelle Robertson"/>
    <x v="1"/>
    <d v="2011-06-02T00:00:00"/>
    <n v="4315"/>
    <n v="45"/>
    <n v="6"/>
    <n v="5"/>
    <n v="7"/>
  </r>
  <r>
    <n v="157"/>
    <s v="Mr. Travis Day MD"/>
    <x v="2"/>
    <d v="2019-07-01T00:00:00"/>
    <n v="8319"/>
    <n v="44"/>
    <n v="3"/>
    <n v="4"/>
    <n v="5"/>
  </r>
  <r>
    <n v="158"/>
    <s v="Glenn Garcia"/>
    <x v="1"/>
    <d v="2020-06-14T00:00:00"/>
    <n v="6434"/>
    <n v="59"/>
    <n v="8"/>
    <n v="5"/>
    <n v="7"/>
  </r>
  <r>
    <n v="159"/>
    <s v="Zachary Castro"/>
    <x v="0"/>
    <d v="2024-01-23T00:00:00"/>
    <n v="8559"/>
    <n v="51"/>
    <n v="10"/>
    <n v="7"/>
    <n v="10"/>
  </r>
  <r>
    <n v="160"/>
    <s v="Karen Miller"/>
    <x v="0"/>
    <d v="2023-12-29T00:00:00"/>
    <n v="5030"/>
    <n v="29"/>
    <n v="12"/>
    <n v="9"/>
    <n v="12"/>
  </r>
  <r>
    <n v="161"/>
    <s v="Erik Brady"/>
    <x v="4"/>
    <d v="2023-04-14T00:00:00"/>
    <n v="8759"/>
    <n v="53"/>
    <n v="7"/>
    <n v="6"/>
    <n v="7"/>
  </r>
  <r>
    <n v="162"/>
    <s v="Heather Arnold"/>
    <x v="5"/>
    <d v="2012-06-25T00:00:00"/>
    <n v="4192"/>
    <n v="23"/>
    <n v="12"/>
    <n v="7"/>
    <n v="10"/>
  </r>
  <r>
    <n v="163"/>
    <s v="Ethan White"/>
    <x v="1"/>
    <d v="2010-10-11T00:00:00"/>
    <n v="4981"/>
    <n v="36"/>
    <n v="4"/>
    <n v="7"/>
    <n v="10"/>
  </r>
  <r>
    <n v="164"/>
    <s v="Sally Williams"/>
    <x v="5"/>
    <d v="2016-01-03T00:00:00"/>
    <n v="8995"/>
    <n v="57"/>
    <n v="3"/>
    <n v="4"/>
    <n v="5"/>
  </r>
  <r>
    <n v="165"/>
    <s v="Ryan Stephens"/>
    <x v="4"/>
    <d v="2018-01-23T00:00:00"/>
    <n v="6661"/>
    <n v="53"/>
    <n v="11"/>
    <n v="4"/>
    <n v="5"/>
  </r>
  <r>
    <n v="166"/>
    <s v="Joseph Anderson"/>
    <x v="1"/>
    <d v="2018-10-14T00:00:00"/>
    <n v="5960"/>
    <n v="49"/>
    <n v="7"/>
    <n v="4"/>
    <n v="5"/>
  </r>
  <r>
    <n v="167"/>
    <s v="Michael Jones"/>
    <x v="1"/>
    <d v="2018-04-14T00:00:00"/>
    <n v="8272"/>
    <n v="22"/>
    <n v="11"/>
    <n v="7"/>
    <n v="10"/>
  </r>
  <r>
    <n v="168"/>
    <s v="Jeffrey Brown"/>
    <x v="5"/>
    <d v="2014-12-15T00:00:00"/>
    <n v="6347"/>
    <n v="28"/>
    <n v="9"/>
    <n v="4"/>
    <n v="5"/>
  </r>
  <r>
    <n v="169"/>
    <s v="Paula Weaver"/>
    <x v="6"/>
    <d v="2021-03-13T00:00:00"/>
    <n v="5220"/>
    <n v="24"/>
    <n v="11"/>
    <n v="9"/>
    <n v="12"/>
  </r>
  <r>
    <n v="170"/>
    <s v="Jordan Washington"/>
    <x v="3"/>
    <d v="2011-02-13T00:00:00"/>
    <n v="5316"/>
    <n v="25"/>
    <n v="12"/>
    <n v="9"/>
    <n v="12"/>
  </r>
  <r>
    <n v="171"/>
    <s v="Daniel Phillips"/>
    <x v="3"/>
    <d v="2011-12-14T00:00:00"/>
    <n v="7368"/>
    <n v="24"/>
    <n v="1"/>
    <n v="4"/>
    <n v="5"/>
  </r>
  <r>
    <n v="172"/>
    <s v="Crystal Campbell"/>
    <x v="1"/>
    <d v="2015-03-05T00:00:00"/>
    <n v="4407"/>
    <n v="43"/>
    <n v="14"/>
    <n v="7"/>
    <n v="10"/>
  </r>
  <r>
    <n v="173"/>
    <s v="Elizabeth Brown"/>
    <x v="1"/>
    <d v="2019-06-07T00:00:00"/>
    <n v="3581"/>
    <n v="57"/>
    <n v="1"/>
    <n v="8"/>
    <n v="10"/>
  </r>
  <r>
    <n v="174"/>
    <s v="Robert Gutierrez"/>
    <x v="2"/>
    <d v="2019-07-17T00:00:00"/>
    <n v="7019"/>
    <n v="25"/>
    <n v="1"/>
    <n v="7"/>
    <n v="10"/>
  </r>
  <r>
    <n v="175"/>
    <s v="Scott Freeman"/>
    <x v="0"/>
    <d v="2014-09-21T00:00:00"/>
    <n v="8832"/>
    <n v="31"/>
    <n v="11"/>
    <n v="9"/>
    <n v="12"/>
  </r>
  <r>
    <n v="176"/>
    <s v="Julie Powers"/>
    <x v="5"/>
    <d v="2012-08-10T00:00:00"/>
    <n v="3678"/>
    <n v="33"/>
    <n v="1"/>
    <n v="9"/>
    <n v="12"/>
  </r>
  <r>
    <n v="177"/>
    <s v="Mark Mcdaniel"/>
    <x v="4"/>
    <d v="2020-10-13T00:00:00"/>
    <n v="6035"/>
    <n v="31"/>
    <n v="3"/>
    <n v="6"/>
    <n v="7"/>
  </r>
  <r>
    <n v="178"/>
    <s v="Gina Boyd"/>
    <x v="6"/>
    <d v="2023-11-29T00:00:00"/>
    <n v="4350"/>
    <n v="42"/>
    <n v="9"/>
    <n v="6"/>
    <n v="7"/>
  </r>
  <r>
    <n v="179"/>
    <s v="Justin Hayes"/>
    <x v="4"/>
    <d v="2022-01-19T00:00:00"/>
    <n v="8888"/>
    <n v="23"/>
    <n v="5"/>
    <n v="8"/>
    <n v="10"/>
  </r>
  <r>
    <n v="180"/>
    <s v="Rhonda Sandoval"/>
    <x v="2"/>
    <d v="2013-07-20T00:00:00"/>
    <n v="8223"/>
    <n v="53"/>
    <n v="12"/>
    <n v="7"/>
    <n v="10"/>
  </r>
  <r>
    <n v="181"/>
    <s v="Crystal Arellano"/>
    <x v="6"/>
    <d v="2014-01-25T00:00:00"/>
    <n v="7048"/>
    <n v="50"/>
    <n v="11"/>
    <n v="5"/>
    <n v="7"/>
  </r>
  <r>
    <n v="182"/>
    <s v="Angela Murillo"/>
    <x v="2"/>
    <d v="2014-01-27T00:00:00"/>
    <n v="5332"/>
    <n v="47"/>
    <n v="6"/>
    <n v="9"/>
    <n v="12"/>
  </r>
  <r>
    <n v="183"/>
    <s v="Jennifer Parker"/>
    <x v="1"/>
    <d v="2011-08-23T00:00:00"/>
    <n v="5938"/>
    <n v="48"/>
    <n v="10"/>
    <n v="8"/>
    <n v="10"/>
  </r>
  <r>
    <n v="184"/>
    <s v="Carolyn Morales"/>
    <x v="1"/>
    <d v="2020-02-25T00:00:00"/>
    <n v="4719"/>
    <n v="55"/>
    <n v="9"/>
    <n v="4"/>
    <n v="5"/>
  </r>
  <r>
    <n v="185"/>
    <s v="Rachael Wang"/>
    <x v="0"/>
    <d v="2010-12-06T00:00:00"/>
    <n v="8851"/>
    <n v="53"/>
    <n v="8"/>
    <n v="5"/>
    <n v="7"/>
  </r>
  <r>
    <n v="186"/>
    <s v="Karen Atkins"/>
    <x v="0"/>
    <d v="2019-07-08T00:00:00"/>
    <n v="4624"/>
    <n v="43"/>
    <n v="6"/>
    <n v="7"/>
    <n v="10"/>
  </r>
  <r>
    <n v="187"/>
    <s v="Melissa Spence"/>
    <x v="6"/>
    <d v="2022-12-23T00:00:00"/>
    <n v="7773"/>
    <n v="25"/>
    <n v="10"/>
    <n v="6"/>
    <n v="7"/>
  </r>
  <r>
    <n v="188"/>
    <s v="Benjamin Barker"/>
    <x v="4"/>
    <d v="2016-12-15T00:00:00"/>
    <n v="5460"/>
    <n v="58"/>
    <n v="2"/>
    <n v="8"/>
    <n v="10"/>
  </r>
  <r>
    <n v="189"/>
    <s v="Sarah Taylor"/>
    <x v="0"/>
    <d v="2011-12-05T00:00:00"/>
    <n v="8386"/>
    <n v="22"/>
    <n v="5"/>
    <n v="8"/>
    <n v="10"/>
  </r>
  <r>
    <n v="190"/>
    <s v="Charles Brown"/>
    <x v="3"/>
    <d v="2011-09-28T00:00:00"/>
    <n v="3832"/>
    <n v="58"/>
    <n v="11"/>
    <n v="4"/>
    <n v="5"/>
  </r>
  <r>
    <n v="191"/>
    <s v="Brett Carlson"/>
    <x v="2"/>
    <d v="2016-04-03T00:00:00"/>
    <n v="6120"/>
    <n v="42"/>
    <n v="13"/>
    <n v="8"/>
    <n v="10"/>
  </r>
  <r>
    <n v="192"/>
    <s v="Daniel Andrews"/>
    <x v="4"/>
    <d v="2021-01-12T00:00:00"/>
    <n v="4526"/>
    <n v="23"/>
    <n v="5"/>
    <n v="9"/>
    <n v="12"/>
  </r>
  <r>
    <n v="193"/>
    <s v="Raymond Randall"/>
    <x v="4"/>
    <d v="2012-11-16T00:00:00"/>
    <n v="5550"/>
    <n v="56"/>
    <n v="2"/>
    <n v="4"/>
    <n v="5"/>
  </r>
  <r>
    <n v="194"/>
    <s v="Jacqueline Terry"/>
    <x v="0"/>
    <d v="2012-12-16T00:00:00"/>
    <n v="6611"/>
    <n v="56"/>
    <n v="2"/>
    <n v="7"/>
    <n v="10"/>
  </r>
  <r>
    <n v="195"/>
    <s v="Richard Lambert"/>
    <x v="3"/>
    <d v="2017-05-24T00:00:00"/>
    <n v="5722"/>
    <n v="43"/>
    <n v="8"/>
    <n v="6"/>
    <n v="7"/>
  </r>
  <r>
    <n v="196"/>
    <s v="Diamond Santiago"/>
    <x v="5"/>
    <d v="2010-11-29T00:00:00"/>
    <n v="8701"/>
    <n v="28"/>
    <n v="13"/>
    <n v="9"/>
    <n v="12"/>
  </r>
  <r>
    <n v="197"/>
    <s v="Kim Barrett"/>
    <x v="1"/>
    <d v="2010-08-08T00:00:00"/>
    <n v="5996"/>
    <n v="58"/>
    <n v="1"/>
    <n v="8"/>
    <n v="10"/>
  </r>
  <r>
    <n v="198"/>
    <s v="Jimmy Wilson"/>
    <x v="1"/>
    <d v="2011-07-31T00:00:00"/>
    <n v="5597"/>
    <n v="59"/>
    <n v="7"/>
    <n v="4"/>
    <n v="5"/>
  </r>
  <r>
    <n v="199"/>
    <s v="James Hardin"/>
    <x v="1"/>
    <d v="2015-07-13T00:00:00"/>
    <n v="3956"/>
    <n v="23"/>
    <n v="9"/>
    <n v="7"/>
    <n v="10"/>
  </r>
  <r>
    <n v="200"/>
    <s v="Christopher Macdonald"/>
    <x v="2"/>
    <d v="2015-09-03T00:00:00"/>
    <n v="6719"/>
    <n v="22"/>
    <n v="13"/>
    <n v="4"/>
    <n v="5"/>
  </r>
  <r>
    <n v="201"/>
    <s v="Cindy Harding"/>
    <x v="2"/>
    <d v="2013-01-29T00:00:00"/>
    <n v="5516"/>
    <n v="28"/>
    <n v="7"/>
    <n v="6"/>
    <n v="7"/>
  </r>
  <r>
    <n v="202"/>
    <s v="Sandra Herrera"/>
    <x v="0"/>
    <d v="2015-05-15T00:00:00"/>
    <n v="5520"/>
    <n v="50"/>
    <n v="9"/>
    <n v="7"/>
    <n v="10"/>
  </r>
  <r>
    <n v="203"/>
    <s v="Heather Blake"/>
    <x v="1"/>
    <d v="2017-11-10T00:00:00"/>
    <n v="7112"/>
    <n v="45"/>
    <n v="2"/>
    <n v="5"/>
    <n v="7"/>
  </r>
  <r>
    <n v="204"/>
    <s v="Richard Yu"/>
    <x v="2"/>
    <d v="2011-07-16T00:00:00"/>
    <n v="5444"/>
    <n v="48"/>
    <n v="5"/>
    <n v="4"/>
    <n v="5"/>
  </r>
  <r>
    <n v="205"/>
    <s v="Wendy Singh"/>
    <x v="0"/>
    <d v="2019-06-12T00:00:00"/>
    <n v="5153"/>
    <n v="44"/>
    <n v="7"/>
    <n v="9"/>
    <n v="12"/>
  </r>
  <r>
    <n v="206"/>
    <s v="Ronald Brown"/>
    <x v="1"/>
    <d v="2019-06-14T00:00:00"/>
    <n v="7448"/>
    <n v="38"/>
    <n v="1"/>
    <n v="8"/>
    <n v="10"/>
  </r>
  <r>
    <n v="207"/>
    <s v="Garrett Cooper"/>
    <x v="0"/>
    <d v="2018-01-02T00:00:00"/>
    <n v="3938"/>
    <n v="39"/>
    <n v="5"/>
    <n v="9"/>
    <n v="12"/>
  </r>
  <r>
    <n v="208"/>
    <s v="Ashley Chambers"/>
    <x v="5"/>
    <d v="2023-06-10T00:00:00"/>
    <n v="6267"/>
    <n v="31"/>
    <n v="3"/>
    <n v="6"/>
    <n v="7"/>
  </r>
  <r>
    <n v="209"/>
    <s v="Andrew Harrison"/>
    <x v="3"/>
    <d v="2024-07-15T00:00:00"/>
    <n v="8267"/>
    <n v="34"/>
    <n v="14"/>
    <n v="9"/>
    <n v="12"/>
  </r>
  <r>
    <n v="210"/>
    <s v="Susan Dickson"/>
    <x v="4"/>
    <d v="2019-02-21T00:00:00"/>
    <n v="6477"/>
    <n v="57"/>
    <n v="2"/>
    <n v="8"/>
    <n v="10"/>
  </r>
  <r>
    <n v="211"/>
    <s v="James Turner"/>
    <x v="2"/>
    <d v="2021-08-22T00:00:00"/>
    <n v="6790"/>
    <n v="28"/>
    <n v="1"/>
    <n v="4"/>
    <n v="5"/>
  </r>
  <r>
    <n v="212"/>
    <s v="Dana Oliver"/>
    <x v="0"/>
    <d v="2020-01-09T00:00:00"/>
    <n v="5879"/>
    <n v="36"/>
    <n v="12"/>
    <n v="6"/>
    <n v="7"/>
  </r>
  <r>
    <n v="213"/>
    <s v="Lisa Martinez"/>
    <x v="2"/>
    <d v="2012-03-23T00:00:00"/>
    <n v="3709"/>
    <n v="22"/>
    <n v="2"/>
    <n v="5"/>
    <n v="7"/>
  </r>
  <r>
    <n v="214"/>
    <s v="Jason Paul"/>
    <x v="2"/>
    <d v="2022-01-10T00:00:00"/>
    <n v="7539"/>
    <n v="47"/>
    <n v="14"/>
    <n v="9"/>
    <n v="12"/>
  </r>
  <r>
    <n v="215"/>
    <s v="Christopher Espinoza"/>
    <x v="4"/>
    <d v="2011-01-03T00:00:00"/>
    <n v="4526"/>
    <n v="43"/>
    <n v="1"/>
    <n v="7"/>
    <n v="10"/>
  </r>
  <r>
    <n v="216"/>
    <s v="Mrs. Danielle Hill"/>
    <x v="4"/>
    <d v="2021-10-25T00:00:00"/>
    <n v="6722"/>
    <n v="30"/>
    <n v="7"/>
    <n v="6"/>
    <n v="7"/>
  </r>
  <r>
    <n v="217"/>
    <s v="Lisa Saunders"/>
    <x v="1"/>
    <d v="2013-02-08T00:00:00"/>
    <n v="6808"/>
    <n v="44"/>
    <n v="4"/>
    <n v="7"/>
    <n v="10"/>
  </r>
  <r>
    <n v="218"/>
    <s v="William Shea"/>
    <x v="2"/>
    <d v="2023-09-12T00:00:00"/>
    <n v="3921"/>
    <n v="51"/>
    <n v="7"/>
    <n v="7"/>
    <n v="10"/>
  </r>
  <r>
    <n v="219"/>
    <s v="Jennifer Jones"/>
    <x v="4"/>
    <d v="2014-11-13T00:00:00"/>
    <n v="4260"/>
    <n v="31"/>
    <n v="4"/>
    <n v="9"/>
    <n v="12"/>
  </r>
  <r>
    <n v="220"/>
    <s v="Darren Turner"/>
    <x v="4"/>
    <d v="2012-10-02T00:00:00"/>
    <n v="4321"/>
    <n v="31"/>
    <n v="11"/>
    <n v="8"/>
    <n v="10"/>
  </r>
  <r>
    <n v="221"/>
    <s v="Jerry Clark"/>
    <x v="6"/>
    <d v="2017-10-02T00:00:00"/>
    <n v="8922"/>
    <n v="58"/>
    <n v="14"/>
    <n v="8"/>
    <n v="10"/>
  </r>
  <r>
    <n v="222"/>
    <s v="Robert Copeland"/>
    <x v="2"/>
    <d v="2017-09-13T00:00:00"/>
    <n v="5495"/>
    <n v="46"/>
    <n v="2"/>
    <n v="8"/>
    <n v="10"/>
  </r>
  <r>
    <n v="223"/>
    <s v="Carlos Walker"/>
    <x v="5"/>
    <d v="2024-05-12T00:00:00"/>
    <n v="4664"/>
    <n v="55"/>
    <n v="10"/>
    <n v="4"/>
    <n v="5"/>
  </r>
  <r>
    <n v="224"/>
    <s v="Levi Wong"/>
    <x v="4"/>
    <d v="2013-05-30T00:00:00"/>
    <n v="7680"/>
    <n v="39"/>
    <n v="3"/>
    <n v="6"/>
    <n v="7"/>
  </r>
  <r>
    <n v="225"/>
    <s v="Larry Carlson"/>
    <x v="1"/>
    <d v="2013-11-08T00:00:00"/>
    <n v="7147"/>
    <n v="48"/>
    <n v="11"/>
    <n v="4"/>
    <n v="5"/>
  </r>
  <r>
    <n v="226"/>
    <s v="Mark Brown"/>
    <x v="0"/>
    <d v="2021-05-29T00:00:00"/>
    <n v="7528"/>
    <n v="25"/>
    <n v="4"/>
    <n v="8"/>
    <n v="10"/>
  </r>
  <r>
    <n v="227"/>
    <s v="Jennifer Watson"/>
    <x v="0"/>
    <d v="2018-04-08T00:00:00"/>
    <n v="8751"/>
    <n v="25"/>
    <n v="5"/>
    <n v="7"/>
    <n v="10"/>
  </r>
  <r>
    <n v="228"/>
    <s v="Heather Schultz"/>
    <x v="6"/>
    <d v="2012-01-19T00:00:00"/>
    <n v="6790"/>
    <n v="57"/>
    <n v="11"/>
    <n v="7"/>
    <n v="10"/>
  </r>
  <r>
    <n v="229"/>
    <s v="Ryan Wright"/>
    <x v="5"/>
    <d v="2017-07-14T00:00:00"/>
    <n v="7559"/>
    <n v="58"/>
    <n v="11"/>
    <n v="6"/>
    <n v="7"/>
  </r>
  <r>
    <n v="230"/>
    <s v="Stephanie Carroll"/>
    <x v="5"/>
    <d v="2016-01-02T00:00:00"/>
    <n v="5634"/>
    <n v="46"/>
    <n v="1"/>
    <n v="6"/>
    <n v="7"/>
  </r>
  <r>
    <n v="231"/>
    <s v="John Herrera"/>
    <x v="0"/>
    <d v="2017-11-15T00:00:00"/>
    <n v="7270"/>
    <n v="31"/>
    <n v="2"/>
    <n v="4"/>
    <n v="5"/>
  </r>
  <r>
    <n v="232"/>
    <s v="Susan Shah"/>
    <x v="6"/>
    <d v="2011-03-08T00:00:00"/>
    <n v="4868"/>
    <n v="36"/>
    <n v="4"/>
    <n v="4"/>
    <n v="5"/>
  </r>
  <r>
    <n v="233"/>
    <s v="Edward Wu"/>
    <x v="3"/>
    <d v="2022-10-17T00:00:00"/>
    <n v="8801"/>
    <n v="30"/>
    <n v="9"/>
    <n v="6"/>
    <n v="7"/>
  </r>
  <r>
    <n v="234"/>
    <s v="Albert Ellison"/>
    <x v="1"/>
    <d v="2021-08-26T00:00:00"/>
    <n v="7019"/>
    <n v="36"/>
    <n v="1"/>
    <n v="8"/>
    <n v="10"/>
  </r>
  <r>
    <n v="235"/>
    <s v="Misty James"/>
    <x v="5"/>
    <d v="2022-10-23T00:00:00"/>
    <n v="6345"/>
    <n v="59"/>
    <n v="12"/>
    <n v="9"/>
    <n v="12"/>
  </r>
  <r>
    <n v="236"/>
    <s v="Wendy Villarreal"/>
    <x v="6"/>
    <d v="2022-07-10T00:00:00"/>
    <n v="8537"/>
    <n v="33"/>
    <n v="5"/>
    <n v="4"/>
    <n v="5"/>
  </r>
  <r>
    <n v="237"/>
    <s v="Carlos Alexander"/>
    <x v="4"/>
    <d v="2018-04-27T00:00:00"/>
    <n v="4378"/>
    <n v="46"/>
    <n v="5"/>
    <n v="9"/>
    <n v="12"/>
  </r>
  <r>
    <n v="238"/>
    <s v="Meghan Ramirez"/>
    <x v="2"/>
    <d v="2011-11-23T00:00:00"/>
    <n v="5012"/>
    <n v="26"/>
    <n v="1"/>
    <n v="8"/>
    <n v="10"/>
  </r>
  <r>
    <n v="239"/>
    <s v="Ashley Wells"/>
    <x v="6"/>
    <d v="2023-07-21T00:00:00"/>
    <n v="5511"/>
    <n v="55"/>
    <n v="2"/>
    <n v="7"/>
    <n v="10"/>
  </r>
  <r>
    <n v="240"/>
    <s v="Kyle Taylor"/>
    <x v="2"/>
    <d v="2022-10-07T00:00:00"/>
    <n v="6659"/>
    <n v="35"/>
    <n v="4"/>
    <n v="8"/>
    <n v="10"/>
  </r>
  <r>
    <n v="241"/>
    <s v="Laura Santos"/>
    <x v="3"/>
    <d v="2017-12-26T00:00:00"/>
    <n v="6495"/>
    <n v="39"/>
    <n v="13"/>
    <n v="9"/>
    <n v="12"/>
  </r>
  <r>
    <n v="242"/>
    <s v="Ralph Watts"/>
    <x v="6"/>
    <d v="2010-11-12T00:00:00"/>
    <n v="8695"/>
    <n v="23"/>
    <n v="10"/>
    <n v="8"/>
    <n v="10"/>
  </r>
  <r>
    <n v="243"/>
    <s v="Sean Miller"/>
    <x v="0"/>
    <d v="2019-02-12T00:00:00"/>
    <n v="8030"/>
    <n v="39"/>
    <n v="7"/>
    <n v="4"/>
    <n v="5"/>
  </r>
  <r>
    <n v="244"/>
    <s v="Scott Neal"/>
    <x v="5"/>
    <d v="2016-12-21T00:00:00"/>
    <n v="6154"/>
    <n v="55"/>
    <n v="3"/>
    <n v="8"/>
    <n v="10"/>
  </r>
  <r>
    <n v="245"/>
    <s v="Tiffany Frey"/>
    <x v="5"/>
    <d v="2021-01-05T00:00:00"/>
    <n v="8997"/>
    <n v="55"/>
    <n v="14"/>
    <n v="5"/>
    <n v="7"/>
  </r>
  <r>
    <n v="246"/>
    <s v="Sheila Mills"/>
    <x v="5"/>
    <d v="2012-03-14T00:00:00"/>
    <n v="8101"/>
    <n v="42"/>
    <n v="1"/>
    <n v="6"/>
    <n v="7"/>
  </r>
  <r>
    <n v="247"/>
    <s v="Samantha Sparks"/>
    <x v="4"/>
    <d v="2011-02-10T00:00:00"/>
    <n v="8066"/>
    <n v="34"/>
    <n v="4"/>
    <n v="8"/>
    <n v="10"/>
  </r>
  <r>
    <n v="248"/>
    <s v="Laura Russell"/>
    <x v="0"/>
    <d v="2015-05-15T00:00:00"/>
    <n v="8591"/>
    <n v="22"/>
    <n v="4"/>
    <n v="5"/>
    <n v="7"/>
  </r>
  <r>
    <n v="249"/>
    <s v="Amanda Gill"/>
    <x v="5"/>
    <d v="2013-05-02T00:00:00"/>
    <n v="6196"/>
    <n v="37"/>
    <n v="1"/>
    <n v="6"/>
    <n v="7"/>
  </r>
  <r>
    <n v="250"/>
    <s v="Victor Jones"/>
    <x v="2"/>
    <d v="2016-09-01T00:00:00"/>
    <n v="8987"/>
    <n v="50"/>
    <n v="12"/>
    <n v="9"/>
    <n v="12"/>
  </r>
  <r>
    <n v="251"/>
    <s v="Nicole Pruitt"/>
    <x v="2"/>
    <d v="2013-11-22T00:00:00"/>
    <n v="5553"/>
    <n v="35"/>
    <n v="4"/>
    <n v="4"/>
    <n v="5"/>
  </r>
  <r>
    <n v="252"/>
    <s v="Mr. Brian Oliver"/>
    <x v="0"/>
    <d v="2012-05-03T00:00:00"/>
    <n v="4416"/>
    <n v="55"/>
    <n v="12"/>
    <n v="6"/>
    <n v="7"/>
  </r>
  <r>
    <n v="253"/>
    <s v="Laura Baxter"/>
    <x v="4"/>
    <d v="2011-02-15T00:00:00"/>
    <n v="7530"/>
    <n v="59"/>
    <n v="13"/>
    <n v="7"/>
    <n v="10"/>
  </r>
  <r>
    <n v="254"/>
    <s v="Peggy Mullen"/>
    <x v="2"/>
    <d v="2014-01-24T00:00:00"/>
    <n v="6296"/>
    <n v="32"/>
    <n v="9"/>
    <n v="7"/>
    <n v="10"/>
  </r>
  <r>
    <n v="255"/>
    <s v="Matthew Kelly"/>
    <x v="4"/>
    <d v="2017-05-17T00:00:00"/>
    <n v="8795"/>
    <n v="50"/>
    <n v="6"/>
    <n v="7"/>
    <n v="10"/>
  </r>
  <r>
    <n v="256"/>
    <s v="Barbara Barker"/>
    <x v="1"/>
    <d v="2016-08-13T00:00:00"/>
    <n v="8919"/>
    <n v="26"/>
    <n v="8"/>
    <n v="9"/>
    <n v="12"/>
  </r>
  <r>
    <n v="257"/>
    <s v="Timothy Compton"/>
    <x v="6"/>
    <d v="2021-06-15T00:00:00"/>
    <n v="3812"/>
    <n v="58"/>
    <n v="12"/>
    <n v="9"/>
    <n v="12"/>
  </r>
  <r>
    <n v="258"/>
    <s v="Terry Peters"/>
    <x v="5"/>
    <d v="2015-05-04T00:00:00"/>
    <n v="4022"/>
    <n v="44"/>
    <n v="1"/>
    <n v="8"/>
    <n v="10"/>
  </r>
  <r>
    <n v="259"/>
    <s v="Tammy Young"/>
    <x v="4"/>
    <d v="2016-03-06T00:00:00"/>
    <n v="8035"/>
    <n v="23"/>
    <n v="13"/>
    <n v="8"/>
    <n v="10"/>
  </r>
  <r>
    <n v="260"/>
    <s v="Susan Mcgee"/>
    <x v="4"/>
    <d v="2017-12-12T00:00:00"/>
    <n v="5082"/>
    <n v="41"/>
    <n v="11"/>
    <n v="9"/>
    <n v="12"/>
  </r>
  <r>
    <n v="261"/>
    <s v="Lori Hood"/>
    <x v="6"/>
    <d v="2015-10-03T00:00:00"/>
    <n v="6927"/>
    <n v="34"/>
    <n v="11"/>
    <n v="7"/>
    <n v="10"/>
  </r>
  <r>
    <n v="262"/>
    <s v="Troy Coleman"/>
    <x v="6"/>
    <d v="2018-08-25T00:00:00"/>
    <n v="8829"/>
    <n v="55"/>
    <n v="9"/>
    <n v="7"/>
    <n v="10"/>
  </r>
  <r>
    <n v="263"/>
    <s v="Steven Alvarez"/>
    <x v="1"/>
    <d v="2016-05-24T00:00:00"/>
    <n v="5111"/>
    <n v="50"/>
    <n v="14"/>
    <n v="5"/>
    <n v="7"/>
  </r>
  <r>
    <n v="264"/>
    <s v="Susan Hudson"/>
    <x v="1"/>
    <d v="2018-01-30T00:00:00"/>
    <n v="8352"/>
    <n v="51"/>
    <n v="2"/>
    <n v="4"/>
    <n v="5"/>
  </r>
  <r>
    <n v="265"/>
    <s v="Patricia Neal"/>
    <x v="5"/>
    <d v="2022-10-07T00:00:00"/>
    <n v="7666"/>
    <n v="30"/>
    <n v="10"/>
    <n v="8"/>
    <n v="10"/>
  </r>
  <r>
    <n v="266"/>
    <s v="Nathan Taylor"/>
    <x v="5"/>
    <d v="2018-07-10T00:00:00"/>
    <n v="6289"/>
    <n v="38"/>
    <n v="4"/>
    <n v="4"/>
    <n v="5"/>
  </r>
  <r>
    <n v="267"/>
    <s v="Kristopher James"/>
    <x v="1"/>
    <d v="2022-07-08T00:00:00"/>
    <n v="5613"/>
    <n v="36"/>
    <n v="6"/>
    <n v="9"/>
    <n v="12"/>
  </r>
  <r>
    <n v="268"/>
    <s v="Timothy Hall"/>
    <x v="4"/>
    <d v="2017-05-30T00:00:00"/>
    <n v="8916"/>
    <n v="42"/>
    <n v="4"/>
    <n v="6"/>
    <n v="7"/>
  </r>
  <r>
    <n v="269"/>
    <s v="Wendy Avery"/>
    <x v="3"/>
    <d v="2021-10-23T00:00:00"/>
    <n v="3882"/>
    <n v="22"/>
    <n v="4"/>
    <n v="8"/>
    <n v="10"/>
  </r>
  <r>
    <n v="270"/>
    <s v="Morgan Robles"/>
    <x v="0"/>
    <d v="2022-03-29T00:00:00"/>
    <n v="5092"/>
    <n v="24"/>
    <n v="9"/>
    <n v="7"/>
    <n v="10"/>
  </r>
  <r>
    <n v="271"/>
    <s v="Sarah Bennett"/>
    <x v="0"/>
    <d v="2015-08-28T00:00:00"/>
    <n v="3600"/>
    <n v="36"/>
    <n v="11"/>
    <n v="9"/>
    <n v="12"/>
  </r>
  <r>
    <n v="272"/>
    <s v="Diane Torres"/>
    <x v="4"/>
    <d v="2018-11-03T00:00:00"/>
    <n v="4847"/>
    <n v="52"/>
    <n v="5"/>
    <n v="8"/>
    <n v="10"/>
  </r>
  <r>
    <n v="273"/>
    <s v="Tyler Holmes"/>
    <x v="5"/>
    <d v="2012-01-05T00:00:00"/>
    <n v="4356"/>
    <n v="53"/>
    <n v="13"/>
    <n v="7"/>
    <n v="10"/>
  </r>
  <r>
    <n v="274"/>
    <s v="Emily Moreno"/>
    <x v="6"/>
    <d v="2014-03-13T00:00:00"/>
    <n v="4320"/>
    <n v="55"/>
    <n v="4"/>
    <n v="5"/>
    <n v="7"/>
  </r>
  <r>
    <n v="275"/>
    <s v="Jon Evans"/>
    <x v="1"/>
    <d v="2023-04-18T00:00:00"/>
    <n v="4374"/>
    <n v="41"/>
    <n v="11"/>
    <n v="9"/>
    <n v="12"/>
  </r>
  <r>
    <n v="276"/>
    <s v="Megan Patel"/>
    <x v="6"/>
    <d v="2021-10-29T00:00:00"/>
    <n v="4912"/>
    <n v="34"/>
    <n v="2"/>
    <n v="9"/>
    <n v="12"/>
  </r>
  <r>
    <n v="277"/>
    <s v="Andrew Anderson"/>
    <x v="1"/>
    <d v="2013-04-22T00:00:00"/>
    <n v="8245"/>
    <n v="47"/>
    <n v="6"/>
    <n v="9"/>
    <n v="12"/>
  </r>
  <r>
    <n v="278"/>
    <s v="Kevin Hayes"/>
    <x v="6"/>
    <d v="2012-08-01T00:00:00"/>
    <n v="7038"/>
    <n v="23"/>
    <n v="7"/>
    <n v="4"/>
    <n v="5"/>
  </r>
  <r>
    <n v="279"/>
    <s v="Kevin Copeland"/>
    <x v="3"/>
    <d v="2019-01-14T00:00:00"/>
    <n v="6314"/>
    <n v="36"/>
    <n v="8"/>
    <n v="7"/>
    <n v="10"/>
  </r>
  <r>
    <n v="280"/>
    <s v="Katie Underwood"/>
    <x v="3"/>
    <d v="2013-10-15T00:00:00"/>
    <n v="5982"/>
    <n v="22"/>
    <n v="1"/>
    <n v="7"/>
    <n v="10"/>
  </r>
  <r>
    <n v="281"/>
    <s v="Diana Mitchell"/>
    <x v="4"/>
    <d v="2019-09-18T00:00:00"/>
    <n v="8453"/>
    <n v="54"/>
    <n v="6"/>
    <n v="9"/>
    <n v="12"/>
  </r>
  <r>
    <n v="282"/>
    <s v="Cameron Hicks"/>
    <x v="3"/>
    <d v="2016-10-27T00:00:00"/>
    <n v="6055"/>
    <n v="24"/>
    <n v="6"/>
    <n v="4"/>
    <n v="5"/>
  </r>
  <r>
    <n v="283"/>
    <s v="Charles Monroe Jr."/>
    <x v="1"/>
    <d v="2021-12-20T00:00:00"/>
    <n v="4228"/>
    <n v="39"/>
    <n v="14"/>
    <n v="7"/>
    <n v="10"/>
  </r>
  <r>
    <n v="284"/>
    <s v="Sarah Holt"/>
    <x v="6"/>
    <d v="2023-02-23T00:00:00"/>
    <n v="7409"/>
    <n v="24"/>
    <n v="2"/>
    <n v="8"/>
    <n v="10"/>
  </r>
  <r>
    <n v="285"/>
    <s v="Lori Campbell"/>
    <x v="1"/>
    <d v="2024-06-18T00:00:00"/>
    <n v="8323"/>
    <n v="45"/>
    <n v="14"/>
    <n v="5"/>
    <n v="7"/>
  </r>
  <r>
    <n v="286"/>
    <s v="Michele Gallagher"/>
    <x v="5"/>
    <d v="2010-02-25T00:00:00"/>
    <n v="8505"/>
    <n v="24"/>
    <n v="9"/>
    <n v="5"/>
    <n v="7"/>
  </r>
  <r>
    <n v="287"/>
    <s v="Jay Stevens"/>
    <x v="4"/>
    <d v="2017-07-28T00:00:00"/>
    <n v="4786"/>
    <n v="48"/>
    <n v="1"/>
    <n v="5"/>
    <n v="7"/>
  </r>
  <r>
    <n v="288"/>
    <s v="Jessica Williams"/>
    <x v="6"/>
    <d v="2016-09-18T00:00:00"/>
    <n v="4383"/>
    <n v="36"/>
    <n v="6"/>
    <n v="8"/>
    <n v="10"/>
  </r>
  <r>
    <n v="289"/>
    <s v="Tiffany Alvarez"/>
    <x v="0"/>
    <d v="2018-09-20T00:00:00"/>
    <n v="8743"/>
    <n v="40"/>
    <n v="13"/>
    <n v="9"/>
    <n v="12"/>
  </r>
  <r>
    <n v="290"/>
    <s v="Kelly Silva"/>
    <x v="1"/>
    <d v="2023-02-18T00:00:00"/>
    <n v="4241"/>
    <n v="49"/>
    <n v="6"/>
    <n v="7"/>
    <n v="10"/>
  </r>
  <r>
    <n v="291"/>
    <s v="James Henderson"/>
    <x v="5"/>
    <d v="2011-09-25T00:00:00"/>
    <n v="8229"/>
    <n v="27"/>
    <n v="14"/>
    <n v="7"/>
    <n v="10"/>
  </r>
  <r>
    <n v="292"/>
    <s v="Ann Shelton"/>
    <x v="0"/>
    <d v="2017-12-07T00:00:00"/>
    <n v="6578"/>
    <n v="31"/>
    <n v="12"/>
    <n v="8"/>
    <n v="10"/>
  </r>
  <r>
    <n v="293"/>
    <s v="Stacy Brown"/>
    <x v="4"/>
    <d v="2019-01-10T00:00:00"/>
    <n v="5964"/>
    <n v="30"/>
    <n v="12"/>
    <n v="4"/>
    <n v="5"/>
  </r>
  <r>
    <n v="294"/>
    <s v="Karen Martin"/>
    <x v="4"/>
    <d v="2015-09-10T00:00:00"/>
    <n v="5244"/>
    <n v="56"/>
    <n v="12"/>
    <n v="7"/>
    <n v="10"/>
  </r>
  <r>
    <n v="295"/>
    <s v="Tiffany Bell"/>
    <x v="1"/>
    <d v="2021-12-14T00:00:00"/>
    <n v="6169"/>
    <n v="26"/>
    <n v="7"/>
    <n v="4"/>
    <n v="5"/>
  </r>
  <r>
    <n v="296"/>
    <s v="Jessica Moore"/>
    <x v="3"/>
    <d v="2024-10-16T00:00:00"/>
    <n v="4802"/>
    <n v="31"/>
    <n v="9"/>
    <n v="9"/>
    <n v="12"/>
  </r>
  <r>
    <n v="297"/>
    <s v="Mrs. Melinda Hernandez MD"/>
    <x v="0"/>
    <d v="2023-10-15T00:00:00"/>
    <n v="7614"/>
    <n v="39"/>
    <n v="10"/>
    <n v="6"/>
    <n v="7"/>
  </r>
  <r>
    <n v="298"/>
    <s v="Richard Park"/>
    <x v="1"/>
    <d v="2015-08-15T00:00:00"/>
    <n v="7276"/>
    <n v="25"/>
    <n v="4"/>
    <n v="9"/>
    <n v="12"/>
  </r>
  <r>
    <n v="299"/>
    <s v="Kathleen Sanders"/>
    <x v="5"/>
    <d v="2019-05-22T00:00:00"/>
    <n v="7427"/>
    <n v="41"/>
    <n v="2"/>
    <n v="9"/>
    <n v="12"/>
  </r>
  <r>
    <n v="300"/>
    <s v="Madeline Choi"/>
    <x v="3"/>
    <d v="2023-04-18T00:00:00"/>
    <n v="8461"/>
    <n v="25"/>
    <n v="6"/>
    <n v="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BD2CF-3C51-4BFA-9679-EB6435AD85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/>
    <pivotField axis="axisRow" showAll="0">
      <items count="8">
        <item x="4"/>
        <item x="1"/>
        <item x="3"/>
        <item x="5"/>
        <item x="0"/>
        <item x="2"/>
        <item x="6"/>
        <item t="default"/>
      </items>
    </pivotField>
    <pivotField numFmtId="14" showAll="0"/>
    <pivotField dataField="1"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487B565-BD97-4E59-B6C7-39B237870FCD}" autoFormatId="16" applyNumberFormats="0" applyBorderFormats="0" applyFontFormats="0" applyPatternFormats="0" applyAlignmentFormats="0" applyWidthHeightFormats="0">
  <queryTableRefresh nextId="9">
    <queryTableFields count="2">
      <queryTableField id="3" name="Department" tableColumnId="3"/>
      <queryTableField id="5" name="Salar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1998A6-F5C2-4D63-89D9-C9298F0C16AE}" autoFormatId="16" applyNumberFormats="0" applyBorderFormats="0" applyFontFormats="0" applyPatternFormats="0" applyAlignmentFormats="0" applyWidthHeightFormats="0">
  <queryTableRefresh nextId="9">
    <queryTableFields count="7"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62C2FA8-9724-4697-A68B-2B27E5C9F84A}" autoFormatId="16" applyNumberFormats="0" applyBorderFormats="0" applyFontFormats="0" applyPatternFormats="0" applyAlignmentFormats="0" applyWidthHeightFormats="0">
  <queryTableRefresh nextId="12">
    <queryTableFields count="11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Attribute" tableColumnId="8"/>
      <queryTableField id="9" name="Value" tableColumnId="9"/>
      <queryTableField id="10" name="Attribute.1" tableColumnId="10"/>
      <queryTableField id="11" name="Value.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6DD3654-0BC8-44F4-9853-8A5E018DC117}" autoFormatId="16" applyNumberFormats="0" applyBorderFormats="0" applyFontFormats="0" applyPatternFormats="0" applyAlignmentFormats="0" applyWidthHeightFormats="0">
  <queryTableRefresh nextId="13">
    <queryTableFields count="10">
      <queryTableField id="1" name="Employee ID" tableColumnId="1"/>
      <queryTableField id="2" name="first name" tableColumnId="2"/>
      <queryTableField id="3" name="last name" tableColumnId="3"/>
      <queryTableField id="6" name="Department" tableColumnId="6"/>
      <queryTableField id="7" name="Date of Joining" tableColumnId="7"/>
      <queryTableField id="8" name="Salary" tableColumnId="8"/>
      <queryTableField id="9" name="Age" tableColumnId="9"/>
      <queryTableField id="10" name="Experience (Years)" tableColumnId="10"/>
      <queryTableField id="11" name="Performance Rating" tableColumnId="11"/>
      <queryTableField id="12" name="Bonus (%)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A8ED6EC-5E83-4F76-92F0-47AB2C356F48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  <queryTableField id="10" name="salary condition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82E0332-274B-4BD2-A35F-D48090C07B75}" autoFormatId="16" applyNumberFormats="0" applyBorderFormats="0" applyFontFormats="0" applyPatternFormats="0" applyAlignmentFormats="0" applyWidthHeightFormats="0">
  <queryTableRefresh nextId="11">
    <queryTableFields count="10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  <queryTableField id="10" name="date after 1 year" tableColumnId="1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7C094173-2834-459E-9F39-51879F157EF2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BE13518-4C0D-4341-8CA2-177C7DC85D40}" autoFormatId="16" applyNumberFormats="0" applyBorderFormats="0" applyFontFormats="0" applyPatternFormats="0" applyAlignmentFormats="0" applyWidthHeightFormats="0">
  <queryTableRefresh nextId="10">
    <queryTableFields count="9">
      <queryTableField id="1" name="Employee ID" tableColumnId="1"/>
      <queryTableField id="2" name="Name" tableColumnId="2"/>
      <queryTableField id="3" name="Department" tableColumnId="3"/>
      <queryTableField id="4" name="Date of Joining" tableColumnId="4"/>
      <queryTableField id="5" name="Salary" tableColumnId="5"/>
      <queryTableField id="6" name="Age" tableColumnId="6"/>
      <queryTableField id="7" name="Experience (Years)" tableColumnId="7"/>
      <queryTableField id="8" name="Performance Rating" tableColumnId="8"/>
      <queryTableField id="9" name="Bonus (%)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09373F-39A5-445D-84BE-EFE2BF3CB910}" name="Table1_1" displayName="Table1_1" ref="A1:B8" tableType="queryTable" totalsRowShown="0">
  <autoFilter ref="A1:B8" xr:uid="{5F09373F-39A5-445D-84BE-EFE2BF3CB910}"/>
  <tableColumns count="2">
    <tableColumn id="3" xr3:uid="{A101DF3F-C728-478C-A895-128A102EFA52}" uniqueName="3" name="Department" queryTableFieldId="3" dataDxfId="31"/>
    <tableColumn id="5" xr3:uid="{4D416478-54A8-4C27-BC08-D7EF3E0C0368}" uniqueName="5" name="salary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6919F9-C513-4AB3-9A28-0CF6E6673C84}" name="formated_name" displayName="formated_name" ref="A1:I301" tableType="queryTable" totalsRowShown="0">
  <autoFilter ref="A1:I301" xr:uid="{716919F9-C513-4AB3-9A28-0CF6E6673C84}"/>
  <tableColumns count="9">
    <tableColumn id="1" xr3:uid="{526328FC-FA0D-44AA-B86E-39B9B847DC83}" uniqueName="1" name="Employee ID" queryTableFieldId="1"/>
    <tableColumn id="2" xr3:uid="{F9132B9E-A832-43E9-A658-44679A8778E0}" uniqueName="2" name="Name" queryTableFieldId="2" dataDxfId="4"/>
    <tableColumn id="3" xr3:uid="{20D2B5C5-A739-491B-BFE8-7960AFB37F77}" uniqueName="3" name="Department" queryTableFieldId="3" dataDxfId="3"/>
    <tableColumn id="4" xr3:uid="{A3763A81-DF74-4EB8-BE55-BD0A74B3611C}" uniqueName="4" name="Date of Joining" queryTableFieldId="4" dataDxfId="2"/>
    <tableColumn id="5" xr3:uid="{E063D11C-F5F6-4F41-99F2-C56B3838DF43}" uniqueName="5" name="Salary" queryTableFieldId="5"/>
    <tableColumn id="6" xr3:uid="{F8BFF809-648D-47F4-B801-6E013B8B8092}" uniqueName="6" name="Age" queryTableFieldId="6"/>
    <tableColumn id="7" xr3:uid="{28D246A3-31FB-4218-B1A7-7D1EE84F2F4A}" uniqueName="7" name="Experience (Years)" queryTableFieldId="7"/>
    <tableColumn id="8" xr3:uid="{198D250D-6852-4B4D-B7B0-383F3D44AFA0}" uniqueName="8" name="Performance Rating" queryTableFieldId="8"/>
    <tableColumn id="9" xr3:uid="{3B2D29FF-2A65-4E3B-829F-8BBE5A9C130C}" uniqueName="9" name="Bonus (%)" queryTableFieldId="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B1BDB-C41B-4DF3-A4D1-5EBD3584051D}" name="Table14" displayName="Table14" ref="A1:I301" totalsRowShown="0">
  <autoFilter ref="A1:I301" xr:uid="{F29B1BDB-C41B-4DF3-A4D1-5EBD3584051D}"/>
  <tableColumns count="9">
    <tableColumn id="1" xr3:uid="{7B86E8A4-7DAD-4434-8D21-BC1A2EC97C7E}" name="Employee ID"/>
    <tableColumn id="2" xr3:uid="{B350730C-8272-4BDA-8C71-7119921F104C}" name="Name" dataDxfId="1"/>
    <tableColumn id="3" xr3:uid="{0E32E106-9596-483C-A5E6-C260874BBD39}" name="Department"/>
    <tableColumn id="4" xr3:uid="{3184437E-6F91-4CF3-8261-3E22258AFA33}" name="Date of Joining" dataDxfId="0"/>
    <tableColumn id="5" xr3:uid="{E639ABF6-EA70-4345-82C8-CA3ED3F8C8D0}" name="Salary"/>
    <tableColumn id="6" xr3:uid="{B8879304-1879-4C71-9BAE-4DCB50697542}" name="Age"/>
    <tableColumn id="7" xr3:uid="{EC5D15C0-0236-4DA0-BAF9-B770D7499935}" name="Experience (Years)"/>
    <tableColumn id="8" xr3:uid="{197199E5-3ECC-48AF-AA7A-BB97B5B0AB1D}" name="Performance Rating"/>
    <tableColumn id="9" xr3:uid="{87BBEBEE-97EB-4277-ACDA-1DF078DDF739}" name="Bonus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CFFB57-33D4-4CA1-B1E6-E95FC77A1301}" name="new_table" displayName="new_table" ref="A1:G301" tableType="queryTable" totalsRowShown="0">
  <autoFilter ref="A1:G301" xr:uid="{12CFFB57-33D4-4CA1-B1E6-E95FC77A1301}"/>
  <tableColumns count="7">
    <tableColumn id="2" xr3:uid="{E8179069-1804-4E15-BE6D-C5B60C51A95B}" uniqueName="2" name="Name" queryTableFieldId="2" dataDxfId="30"/>
    <tableColumn id="3" xr3:uid="{BAD9442A-CB7F-435F-B984-2E2CEFA9C676}" uniqueName="3" name="Department" queryTableFieldId="3" dataDxfId="29"/>
    <tableColumn id="4" xr3:uid="{646A1650-F007-4019-8E12-EE58215FD22C}" uniqueName="4" name="Date of Joining" queryTableFieldId="4" dataDxfId="28"/>
    <tableColumn id="5" xr3:uid="{18E6527F-3630-444A-B6E4-5C07A836D7F4}" uniqueName="5" name="Salary" queryTableFieldId="5"/>
    <tableColumn id="6" xr3:uid="{B259803B-7D74-4EAC-A345-43B7B1B29BB1}" uniqueName="6" name="Age" queryTableFieldId="6"/>
    <tableColumn id="7" xr3:uid="{5B4EDE1F-A208-4B9F-A9EE-A317C1AD9B28}" uniqueName="7" name="Experience (Years)" queryTableFieldId="7"/>
    <tableColumn id="8" xr3:uid="{F6274D2E-1463-4010-97BB-C0C85E0057F9}" uniqueName="8" name="Performance Rating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871F3B-0FA3-4BD4-B99A-D820226F8885}" name="unpivote" displayName="unpivote" ref="A1:K301" tableType="queryTable" totalsRowShown="0">
  <autoFilter ref="A1:K301" xr:uid="{F7871F3B-0FA3-4BD4-B99A-D820226F8885}"/>
  <tableColumns count="11">
    <tableColumn id="1" xr3:uid="{BD0690D8-6729-435F-A9FE-B236674EEF64}" uniqueName="1" name="Employee ID" queryTableFieldId="1"/>
    <tableColumn id="2" xr3:uid="{86667E93-3774-4A44-A769-6F8946FB35D3}" uniqueName="2" name="Name" queryTableFieldId="2" dataDxfId="27"/>
    <tableColumn id="3" xr3:uid="{61798375-BFA5-4630-8F3A-05094E7C2B2D}" uniqueName="3" name="Department" queryTableFieldId="3" dataDxfId="26"/>
    <tableColumn id="4" xr3:uid="{BEB65B2B-A258-4DB0-8116-FA9E02C91D89}" uniqueName="4" name="Date of Joining" queryTableFieldId="4" dataDxfId="25"/>
    <tableColumn id="5" xr3:uid="{2FDBA360-474F-4EDA-AC4C-7D643AA2840C}" uniqueName="5" name="Salary" queryTableFieldId="5"/>
    <tableColumn id="6" xr3:uid="{43EADBAE-D08E-46FD-87B2-53527E76CD3D}" uniqueName="6" name="Age" queryTableFieldId="6"/>
    <tableColumn id="7" xr3:uid="{B7C14AB5-9B9F-4EAC-B34E-8E689C50B2F8}" uniqueName="7" name="Experience (Years)" queryTableFieldId="7"/>
    <tableColumn id="8" xr3:uid="{9CA29AF9-1E5D-48AD-8F1C-B0840457C4A4}" uniqueName="8" name="Attribute" queryTableFieldId="8" dataDxfId="24"/>
    <tableColumn id="9" xr3:uid="{43F0D430-9A25-4E49-923A-D3F8EA738920}" uniqueName="9" name="Value" queryTableFieldId="9"/>
    <tableColumn id="10" xr3:uid="{A15060C5-DE6C-4A66-99A0-4C6435BD5A61}" uniqueName="10" name="Attribute.1" queryTableFieldId="10" dataDxfId="23"/>
    <tableColumn id="11" xr3:uid="{A9C989FC-E415-42B5-A6B5-368EAC5FDC4B}" uniqueName="11" name="Value.1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6C649B-8BD9-4D12-BF53-821582EF8F0D}" name="splite" displayName="splite" ref="A1:J301" tableType="queryTable" totalsRowShown="0">
  <autoFilter ref="A1:J301" xr:uid="{D06C649B-8BD9-4D12-BF53-821582EF8F0D}"/>
  <tableColumns count="10">
    <tableColumn id="1" xr3:uid="{517CC137-8D82-4F7D-888C-8E0116822880}" uniqueName="1" name="Employee ID" queryTableFieldId="1"/>
    <tableColumn id="2" xr3:uid="{F12DACBA-B2D0-4781-A4D9-4C7D4F3E8143}" uniqueName="2" name="first name" queryTableFieldId="2" dataDxfId="22"/>
    <tableColumn id="3" xr3:uid="{984B53E3-1402-4E71-AAE8-140DDA33CC97}" uniqueName="3" name="last name" queryTableFieldId="3" dataDxfId="21"/>
    <tableColumn id="6" xr3:uid="{A258DA07-A6FA-4730-AAFE-22F8FD78E179}" uniqueName="6" name="Department" queryTableFieldId="6" dataDxfId="20"/>
    <tableColumn id="7" xr3:uid="{B793210C-4B5C-4461-B29A-27B6E327BACC}" uniqueName="7" name="Date of Joining" queryTableFieldId="7" dataDxfId="19"/>
    <tableColumn id="8" xr3:uid="{F996279F-C38C-4459-BFF4-8E18A925DBEB}" uniqueName="8" name="Salary" queryTableFieldId="8"/>
    <tableColumn id="9" xr3:uid="{3E71DE2F-67CB-4BBF-8B90-4C558B808882}" uniqueName="9" name="Age" queryTableFieldId="9"/>
    <tableColumn id="10" xr3:uid="{009F63EA-22BB-4254-9CEB-4F961918A83B}" uniqueName="10" name="Experience (Years)" queryTableFieldId="10"/>
    <tableColumn id="11" xr3:uid="{968DAEC2-B33C-4823-BBC2-783A45609E44}" uniqueName="11" name="Performance Rating" queryTableFieldId="11"/>
    <tableColumn id="12" xr3:uid="{E9BCB780-807B-44BA-AB0C-472BA3FF4DAF}" uniqueName="12" name="Bonus (%)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778FB7F-CC68-4FB9-A3F0-D2268A6533C8}" name="salary_con" displayName="salary_con" ref="A1:J301" tableType="queryTable" totalsRowShown="0">
  <autoFilter ref="A1:J301" xr:uid="{E778FB7F-CC68-4FB9-A3F0-D2268A6533C8}"/>
  <tableColumns count="10">
    <tableColumn id="1" xr3:uid="{10A4A2E3-03E3-41DC-8E94-A2C32FA9712C}" uniqueName="1" name="Employee ID" queryTableFieldId="1"/>
    <tableColumn id="2" xr3:uid="{6384819C-4657-477F-956B-1E6B53E15B53}" uniqueName="2" name="Name" queryTableFieldId="2" dataDxfId="18"/>
    <tableColumn id="3" xr3:uid="{B8198095-80CE-4ECB-BF71-15A082991A19}" uniqueName="3" name="Department" queryTableFieldId="3" dataDxfId="17"/>
    <tableColumn id="4" xr3:uid="{966862E1-8ED3-4B29-B275-C607E76097D4}" uniqueName="4" name="Date of Joining" queryTableFieldId="4" dataDxfId="16"/>
    <tableColumn id="5" xr3:uid="{CABDA5C9-6BC2-4968-A390-7712AEBD2B52}" uniqueName="5" name="Salary" queryTableFieldId="5"/>
    <tableColumn id="6" xr3:uid="{AAD78B37-9F91-4A43-B190-271A26085208}" uniqueName="6" name="Age" queryTableFieldId="6"/>
    <tableColumn id="7" xr3:uid="{1D3FC9A8-D9CD-4FF7-AFC6-C9C01BC59BE4}" uniqueName="7" name="Experience (Years)" queryTableFieldId="7"/>
    <tableColumn id="8" xr3:uid="{6B7CFE83-AEB1-4E35-B494-E3C25756974D}" uniqueName="8" name="Performance Rating" queryTableFieldId="8"/>
    <tableColumn id="9" xr3:uid="{B7D9231E-8047-4114-8AD2-74ED86A81072}" uniqueName="9" name="Bonus (%)" queryTableFieldId="9"/>
    <tableColumn id="10" xr3:uid="{EDF4F0D0-EED5-4348-9633-6F9E7289571D}" uniqueName="10" name="salary condition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095D54-7BAE-4CE5-A1C2-E83BFD60D47F}" name="Table115_1" displayName="Table115_1" ref="A1:J301" tableType="queryTable" totalsRowShown="0">
  <autoFilter ref="A1:J301" xr:uid="{85095D54-7BAE-4CE5-A1C2-E83BFD60D47F}"/>
  <tableColumns count="10">
    <tableColumn id="1" xr3:uid="{A6C1633F-DC96-4109-A5C6-2A9A48C3820B}" uniqueName="1" name="Employee ID" queryTableFieldId="1"/>
    <tableColumn id="2" xr3:uid="{F3545209-21FF-4092-8AAD-48319A7AC8AD}" uniqueName="2" name="Name" queryTableFieldId="2" dataDxfId="15"/>
    <tableColumn id="3" xr3:uid="{27B27087-02EE-41F7-8451-88A25FAA532A}" uniqueName="3" name="Department" queryTableFieldId="3" dataDxfId="14"/>
    <tableColumn id="4" xr3:uid="{8D5DC998-D2FF-491E-AA04-00A32ACE1780}" uniqueName="4" name="Date of Joining" queryTableFieldId="4" dataDxfId="13"/>
    <tableColumn id="5" xr3:uid="{B30B56E1-C1FA-4584-9243-CC9C640970E2}" uniqueName="5" name="Salary" queryTableFieldId="5"/>
    <tableColumn id="6" xr3:uid="{2A466A50-BD13-4218-91D7-7ECC82B55098}" uniqueName="6" name="Age" queryTableFieldId="6"/>
    <tableColumn id="7" xr3:uid="{4E0A1CE7-69BD-4FDC-B088-2413B61C0187}" uniqueName="7" name="Experience (Years)" queryTableFieldId="7"/>
    <tableColumn id="8" xr3:uid="{499DAACD-8C58-4EEC-9321-E1F6B3D1BB79}" uniqueName="8" name="Performance Rating" queryTableFieldId="8"/>
    <tableColumn id="9" xr3:uid="{6D242D18-8F70-45A7-B0AE-F9F55467F0E8}" uniqueName="9" name="Bonus (%)" queryTableFieldId="9"/>
    <tableColumn id="10" xr3:uid="{B20E6B6D-BC33-4071-9A01-0BE307ABF8A0}" uniqueName="10" name="date after 1 year" queryTableFieldId="10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ECA722D-BCDE-47CB-8535-A11B97488B9B}" name="Table115" displayName="Table115" ref="A1:I301" totalsRowShown="0">
  <autoFilter ref="A1:I301" xr:uid="{6ECA722D-BCDE-47CB-8535-A11B97488B9B}"/>
  <tableColumns count="9">
    <tableColumn id="1" xr3:uid="{3EABF82A-B4D9-4B23-AF1E-2C9E064A26B5}" name="Employee ID"/>
    <tableColumn id="2" xr3:uid="{ED807C45-1C76-4B2F-9869-BD4FE53C980B}" name="Name" dataDxfId="11"/>
    <tableColumn id="3" xr3:uid="{93CD1102-821A-456A-93DE-FFEC092D7A91}" name="Department"/>
    <tableColumn id="4" xr3:uid="{2004E7F9-B062-4A1F-9541-152F5F443584}" name="Date of Joining" dataDxfId="10"/>
    <tableColumn id="5" xr3:uid="{4AB66607-0DF8-415E-A141-B8284C8AE0CF}" name="Salary"/>
    <tableColumn id="6" xr3:uid="{6B0EA5AD-C8B4-4177-97DF-12885A236FFD}" name="Age"/>
    <tableColumn id="7" xr3:uid="{167B9BA3-0BF0-44DE-8DAA-0FA4CE1EE44A}" name="Experience (Years)"/>
    <tableColumn id="8" xr3:uid="{270962EC-ABA2-4DB3-8566-482F5EFA47F0}" name="Performance Rating"/>
    <tableColumn id="9" xr3:uid="{6DE303A5-4439-4987-8182-16D0BD183ADC}" name="Bonus (%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5AE39-0E31-471D-92F8-93C72BB77F58}" name="Table1" displayName="Table1" ref="A1:I301" totalsRowShown="0">
  <autoFilter ref="A1:I301" xr:uid="{52C5AE39-0E31-471D-92F8-93C72BB77F58}"/>
  <tableColumns count="9">
    <tableColumn id="1" xr3:uid="{4DBF609D-0BBC-4593-9624-64A3CD6762F0}" name="Employee ID"/>
    <tableColumn id="2" xr3:uid="{0627B183-D9A8-493C-9B93-2318143FC2CA}" name="Name" dataDxfId="9"/>
    <tableColumn id="3" xr3:uid="{4AECF42C-340E-4E01-A016-3DD05124304B}" name="Department"/>
    <tableColumn id="4" xr3:uid="{71703CD3-3200-4EF6-97F6-AD4DDD268613}" name="Date of Joining" dataDxfId="8"/>
    <tableColumn id="5" xr3:uid="{D8183196-1ECF-4948-9EA5-F73F0D91551C}" name="Salary"/>
    <tableColumn id="6" xr3:uid="{3EF16D78-9A97-4037-B95D-4B3FC64E7977}" name="Age"/>
    <tableColumn id="7" xr3:uid="{D3F4DF23-97B7-4D0D-B5B8-8572F7799986}" name="Experience (Years)"/>
    <tableColumn id="8" xr3:uid="{688EEC2A-5651-408D-8969-AAE695BC7BF1}" name="Performance Rating"/>
    <tableColumn id="9" xr3:uid="{457EAA5F-1070-45C8-8816-EF2E3B868219}" name="Bonus (%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808EEA-C46F-4D38-A446-10BC6D157530}" name="remove_rows_" displayName="remove_rows_" ref="A1:I249" tableType="queryTable" totalsRowShown="0">
  <autoFilter ref="A1:I249" xr:uid="{C6808EEA-C46F-4D38-A446-10BC6D157530}"/>
  <tableColumns count="9">
    <tableColumn id="1" xr3:uid="{58DBEEAF-CDE2-4706-869B-D54715C8CF72}" uniqueName="1" name="Employee ID" queryTableFieldId="1"/>
    <tableColumn id="2" xr3:uid="{1629A4AE-B367-4736-A98A-265028A1EC19}" uniqueName="2" name="Name" queryTableFieldId="2" dataDxfId="7"/>
    <tableColumn id="3" xr3:uid="{74B92318-94AF-47FD-9A37-EEDD876CAA87}" uniqueName="3" name="Department" queryTableFieldId="3" dataDxfId="6"/>
    <tableColumn id="4" xr3:uid="{3E3F365E-B578-46BF-B03B-E7E1C02A3859}" uniqueName="4" name="Date of Joining" queryTableFieldId="4" dataDxfId="5"/>
    <tableColumn id="5" xr3:uid="{18824138-8187-4BA2-BB6F-C0A8C60BE83D}" uniqueName="5" name="Salary" queryTableFieldId="5"/>
    <tableColumn id="6" xr3:uid="{F409F05D-53B9-4A33-A014-C2A27D87E425}" uniqueName="6" name="Age" queryTableFieldId="6"/>
    <tableColumn id="7" xr3:uid="{3FFE6ADB-2840-4153-85E3-AD0257020FAA}" uniqueName="7" name="Experience (Years)" queryTableFieldId="7"/>
    <tableColumn id="8" xr3:uid="{8CD40362-5DDE-4E24-B4CA-7FD21093E0CF}" uniqueName="8" name="Performance Rating" queryTableFieldId="8"/>
    <tableColumn id="9" xr3:uid="{20669DBC-3EF4-46DE-95A7-34BE5AA7AF22}" uniqueName="9" name="Bonus (%)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CCE8-12DB-41AD-BA84-515147D5BD20}">
  <dimension ref="A1:H301"/>
  <sheetViews>
    <sheetView workbookViewId="0">
      <selection activeCell="G1" sqref="G1:H301"/>
    </sheetView>
  </sheetViews>
  <sheetFormatPr defaultRowHeight="14.4" x14ac:dyDescent="0.3"/>
  <cols>
    <col min="1" max="1" width="12.5546875" bestFit="1" customWidth="1"/>
    <col min="2" max="2" width="15.77734375" bestFit="1" customWidth="1"/>
    <col min="7" max="7" width="16.6640625" customWidth="1"/>
  </cols>
  <sheetData>
    <row r="1" spans="1:8" x14ac:dyDescent="0.3">
      <c r="G1" t="s">
        <v>1</v>
      </c>
      <c r="H1" t="s">
        <v>7</v>
      </c>
    </row>
    <row r="2" spans="1:8" x14ac:dyDescent="0.3">
      <c r="G2" t="s">
        <v>9</v>
      </c>
      <c r="H2">
        <v>6</v>
      </c>
    </row>
    <row r="3" spans="1:8" x14ac:dyDescent="0.3">
      <c r="A3" s="2" t="s">
        <v>321</v>
      </c>
      <c r="B3" t="s">
        <v>323</v>
      </c>
      <c r="G3" t="s">
        <v>11</v>
      </c>
      <c r="H3">
        <v>9</v>
      </c>
    </row>
    <row r="4" spans="1:8" x14ac:dyDescent="0.3">
      <c r="A4" s="3" t="s">
        <v>18</v>
      </c>
      <c r="B4">
        <v>6115.458333333333</v>
      </c>
      <c r="G4" t="s">
        <v>13</v>
      </c>
      <c r="H4">
        <v>8</v>
      </c>
    </row>
    <row r="5" spans="1:8" x14ac:dyDescent="0.3">
      <c r="A5" s="3" t="s">
        <v>12</v>
      </c>
      <c r="B5">
        <v>6003.4098360655735</v>
      </c>
      <c r="G5" t="s">
        <v>15</v>
      </c>
      <c r="H5">
        <v>9</v>
      </c>
    </row>
    <row r="6" spans="1:8" x14ac:dyDescent="0.3">
      <c r="A6" s="3" t="s">
        <v>16</v>
      </c>
      <c r="B6">
        <v>6398.27027027027</v>
      </c>
      <c r="G6" t="s">
        <v>17</v>
      </c>
      <c r="H6">
        <v>6</v>
      </c>
    </row>
    <row r="7" spans="1:8" x14ac:dyDescent="0.3">
      <c r="A7" s="3" t="s">
        <v>22</v>
      </c>
      <c r="B7">
        <v>6363.068181818182</v>
      </c>
      <c r="G7" t="s">
        <v>19</v>
      </c>
      <c r="H7">
        <v>4</v>
      </c>
    </row>
    <row r="8" spans="1:8" x14ac:dyDescent="0.3">
      <c r="A8" s="3" t="s">
        <v>10</v>
      </c>
      <c r="B8">
        <v>6635.2307692307695</v>
      </c>
      <c r="G8" t="s">
        <v>20</v>
      </c>
      <c r="H8">
        <v>8</v>
      </c>
    </row>
    <row r="9" spans="1:8" x14ac:dyDescent="0.3">
      <c r="A9" s="3" t="s">
        <v>14</v>
      </c>
      <c r="B9">
        <v>6681.0714285714284</v>
      </c>
      <c r="G9" t="s">
        <v>21</v>
      </c>
      <c r="H9">
        <v>5</v>
      </c>
    </row>
    <row r="10" spans="1:8" x14ac:dyDescent="0.3">
      <c r="A10" s="3" t="s">
        <v>49</v>
      </c>
      <c r="B10">
        <v>6180.7931034482763</v>
      </c>
      <c r="G10" t="s">
        <v>23</v>
      </c>
      <c r="H10">
        <v>6</v>
      </c>
    </row>
    <row r="11" spans="1:8" x14ac:dyDescent="0.3">
      <c r="A11" s="3" t="s">
        <v>322</v>
      </c>
      <c r="B11">
        <v>6316.9433333333336</v>
      </c>
      <c r="G11" t="s">
        <v>24</v>
      </c>
      <c r="H11">
        <v>6</v>
      </c>
    </row>
    <row r="12" spans="1:8" x14ac:dyDescent="0.3">
      <c r="G12" t="s">
        <v>25</v>
      </c>
      <c r="H12">
        <v>4</v>
      </c>
    </row>
    <row r="13" spans="1:8" x14ac:dyDescent="0.3">
      <c r="G13" t="s">
        <v>26</v>
      </c>
      <c r="H13">
        <v>4</v>
      </c>
    </row>
    <row r="14" spans="1:8" x14ac:dyDescent="0.3">
      <c r="G14" t="s">
        <v>27</v>
      </c>
      <c r="H14">
        <v>7</v>
      </c>
    </row>
    <row r="15" spans="1:8" x14ac:dyDescent="0.3">
      <c r="G15" t="s">
        <v>28</v>
      </c>
      <c r="H15">
        <v>8</v>
      </c>
    </row>
    <row r="16" spans="1:8" x14ac:dyDescent="0.3">
      <c r="G16" t="s">
        <v>29</v>
      </c>
      <c r="H16">
        <v>7</v>
      </c>
    </row>
    <row r="17" spans="7:8" x14ac:dyDescent="0.3">
      <c r="G17" t="s">
        <v>30</v>
      </c>
      <c r="H17">
        <v>6</v>
      </c>
    </row>
    <row r="18" spans="7:8" x14ac:dyDescent="0.3">
      <c r="G18" t="s">
        <v>31</v>
      </c>
      <c r="H18">
        <v>6</v>
      </c>
    </row>
    <row r="19" spans="7:8" x14ac:dyDescent="0.3">
      <c r="G19" t="s">
        <v>32</v>
      </c>
      <c r="H19">
        <v>6</v>
      </c>
    </row>
    <row r="20" spans="7:8" x14ac:dyDescent="0.3">
      <c r="G20" t="s">
        <v>33</v>
      </c>
      <c r="H20">
        <v>7</v>
      </c>
    </row>
    <row r="21" spans="7:8" x14ac:dyDescent="0.3">
      <c r="G21" t="s">
        <v>34</v>
      </c>
      <c r="H21">
        <v>9</v>
      </c>
    </row>
    <row r="22" spans="7:8" x14ac:dyDescent="0.3">
      <c r="G22" t="s">
        <v>35</v>
      </c>
      <c r="H22">
        <v>7</v>
      </c>
    </row>
    <row r="23" spans="7:8" x14ac:dyDescent="0.3">
      <c r="G23" t="s">
        <v>36</v>
      </c>
      <c r="H23">
        <v>4</v>
      </c>
    </row>
    <row r="24" spans="7:8" x14ac:dyDescent="0.3">
      <c r="G24" t="s">
        <v>37</v>
      </c>
      <c r="H24">
        <v>4</v>
      </c>
    </row>
    <row r="25" spans="7:8" x14ac:dyDescent="0.3">
      <c r="G25" t="s">
        <v>38</v>
      </c>
      <c r="H25">
        <v>4</v>
      </c>
    </row>
    <row r="26" spans="7:8" x14ac:dyDescent="0.3">
      <c r="G26" t="s">
        <v>39</v>
      </c>
      <c r="H26">
        <v>8</v>
      </c>
    </row>
    <row r="27" spans="7:8" x14ac:dyDescent="0.3">
      <c r="G27" t="s">
        <v>40</v>
      </c>
      <c r="H27">
        <v>6</v>
      </c>
    </row>
    <row r="28" spans="7:8" x14ac:dyDescent="0.3">
      <c r="G28" t="s">
        <v>41</v>
      </c>
      <c r="H28">
        <v>7</v>
      </c>
    </row>
    <row r="29" spans="7:8" x14ac:dyDescent="0.3">
      <c r="G29" t="s">
        <v>42</v>
      </c>
      <c r="H29">
        <v>8</v>
      </c>
    </row>
    <row r="30" spans="7:8" x14ac:dyDescent="0.3">
      <c r="G30" t="s">
        <v>43</v>
      </c>
      <c r="H30">
        <v>8</v>
      </c>
    </row>
    <row r="31" spans="7:8" x14ac:dyDescent="0.3">
      <c r="G31" t="s">
        <v>44</v>
      </c>
      <c r="H31">
        <v>9</v>
      </c>
    </row>
    <row r="32" spans="7:8" x14ac:dyDescent="0.3">
      <c r="G32" t="s">
        <v>45</v>
      </c>
      <c r="H32">
        <v>4</v>
      </c>
    </row>
    <row r="33" spans="7:8" x14ac:dyDescent="0.3">
      <c r="G33" t="s">
        <v>46</v>
      </c>
      <c r="H33">
        <v>4</v>
      </c>
    </row>
    <row r="34" spans="7:8" x14ac:dyDescent="0.3">
      <c r="G34" t="s">
        <v>47</v>
      </c>
      <c r="H34">
        <v>6</v>
      </c>
    </row>
    <row r="35" spans="7:8" x14ac:dyDescent="0.3">
      <c r="G35" t="s">
        <v>48</v>
      </c>
      <c r="H35">
        <v>6</v>
      </c>
    </row>
    <row r="36" spans="7:8" x14ac:dyDescent="0.3">
      <c r="G36" t="s">
        <v>50</v>
      </c>
      <c r="H36">
        <v>5</v>
      </c>
    </row>
    <row r="37" spans="7:8" x14ac:dyDescent="0.3">
      <c r="G37" t="s">
        <v>51</v>
      </c>
      <c r="H37">
        <v>7</v>
      </c>
    </row>
    <row r="38" spans="7:8" x14ac:dyDescent="0.3">
      <c r="G38" t="s">
        <v>52</v>
      </c>
      <c r="H38">
        <v>8</v>
      </c>
    </row>
    <row r="39" spans="7:8" x14ac:dyDescent="0.3">
      <c r="G39" t="s">
        <v>53</v>
      </c>
      <c r="H39">
        <v>8</v>
      </c>
    </row>
    <row r="40" spans="7:8" x14ac:dyDescent="0.3">
      <c r="G40" t="s">
        <v>54</v>
      </c>
      <c r="H40">
        <v>8</v>
      </c>
    </row>
    <row r="41" spans="7:8" x14ac:dyDescent="0.3">
      <c r="G41" t="s">
        <v>55</v>
      </c>
      <c r="H41">
        <v>7</v>
      </c>
    </row>
    <row r="42" spans="7:8" x14ac:dyDescent="0.3">
      <c r="G42" t="s">
        <v>56</v>
      </c>
      <c r="H42">
        <v>8</v>
      </c>
    </row>
    <row r="43" spans="7:8" x14ac:dyDescent="0.3">
      <c r="G43" t="s">
        <v>57</v>
      </c>
      <c r="H43">
        <v>5</v>
      </c>
    </row>
    <row r="44" spans="7:8" x14ac:dyDescent="0.3">
      <c r="G44" t="s">
        <v>58</v>
      </c>
      <c r="H44">
        <v>9</v>
      </c>
    </row>
    <row r="45" spans="7:8" x14ac:dyDescent="0.3">
      <c r="G45" t="s">
        <v>59</v>
      </c>
      <c r="H45">
        <v>9</v>
      </c>
    </row>
    <row r="46" spans="7:8" x14ac:dyDescent="0.3">
      <c r="G46" t="s">
        <v>60</v>
      </c>
      <c r="H46">
        <v>6</v>
      </c>
    </row>
    <row r="47" spans="7:8" x14ac:dyDescent="0.3">
      <c r="G47" t="s">
        <v>61</v>
      </c>
      <c r="H47">
        <v>5</v>
      </c>
    </row>
    <row r="48" spans="7:8" x14ac:dyDescent="0.3">
      <c r="G48" t="s">
        <v>62</v>
      </c>
      <c r="H48">
        <v>8</v>
      </c>
    </row>
    <row r="49" spans="7:8" x14ac:dyDescent="0.3">
      <c r="G49" t="s">
        <v>63</v>
      </c>
      <c r="H49">
        <v>5</v>
      </c>
    </row>
    <row r="50" spans="7:8" x14ac:dyDescent="0.3">
      <c r="G50" t="s">
        <v>64</v>
      </c>
      <c r="H50">
        <v>5</v>
      </c>
    </row>
    <row r="51" spans="7:8" x14ac:dyDescent="0.3">
      <c r="G51" t="s">
        <v>65</v>
      </c>
      <c r="H51">
        <v>9</v>
      </c>
    </row>
    <row r="52" spans="7:8" x14ac:dyDescent="0.3">
      <c r="G52" t="s">
        <v>66</v>
      </c>
      <c r="H52">
        <v>4</v>
      </c>
    </row>
    <row r="53" spans="7:8" x14ac:dyDescent="0.3">
      <c r="G53" t="s">
        <v>67</v>
      </c>
      <c r="H53">
        <v>8</v>
      </c>
    </row>
    <row r="54" spans="7:8" x14ac:dyDescent="0.3">
      <c r="G54" t="s">
        <v>68</v>
      </c>
      <c r="H54">
        <v>9</v>
      </c>
    </row>
    <row r="55" spans="7:8" x14ac:dyDescent="0.3">
      <c r="G55" t="s">
        <v>69</v>
      </c>
      <c r="H55">
        <v>7</v>
      </c>
    </row>
    <row r="56" spans="7:8" x14ac:dyDescent="0.3">
      <c r="G56" t="s">
        <v>70</v>
      </c>
      <c r="H56">
        <v>8</v>
      </c>
    </row>
    <row r="57" spans="7:8" x14ac:dyDescent="0.3">
      <c r="G57" t="s">
        <v>71</v>
      </c>
      <c r="H57">
        <v>5</v>
      </c>
    </row>
    <row r="58" spans="7:8" x14ac:dyDescent="0.3">
      <c r="G58" t="s">
        <v>72</v>
      </c>
      <c r="H58">
        <v>7</v>
      </c>
    </row>
    <row r="59" spans="7:8" x14ac:dyDescent="0.3">
      <c r="G59" t="s">
        <v>73</v>
      </c>
      <c r="H59">
        <v>4</v>
      </c>
    </row>
    <row r="60" spans="7:8" x14ac:dyDescent="0.3">
      <c r="G60" t="s">
        <v>74</v>
      </c>
      <c r="H60">
        <v>9</v>
      </c>
    </row>
    <row r="61" spans="7:8" x14ac:dyDescent="0.3">
      <c r="G61" t="s">
        <v>75</v>
      </c>
      <c r="H61">
        <v>4</v>
      </c>
    </row>
    <row r="62" spans="7:8" x14ac:dyDescent="0.3">
      <c r="G62" t="s">
        <v>76</v>
      </c>
      <c r="H62">
        <v>6</v>
      </c>
    </row>
    <row r="63" spans="7:8" x14ac:dyDescent="0.3">
      <c r="G63" t="s">
        <v>77</v>
      </c>
      <c r="H63">
        <v>5</v>
      </c>
    </row>
    <row r="64" spans="7:8" x14ac:dyDescent="0.3">
      <c r="G64" t="s">
        <v>78</v>
      </c>
      <c r="H64">
        <v>4</v>
      </c>
    </row>
    <row r="65" spans="7:8" x14ac:dyDescent="0.3">
      <c r="G65" t="s">
        <v>79</v>
      </c>
      <c r="H65">
        <v>5</v>
      </c>
    </row>
    <row r="66" spans="7:8" x14ac:dyDescent="0.3">
      <c r="G66" t="s">
        <v>80</v>
      </c>
      <c r="H66">
        <v>9</v>
      </c>
    </row>
    <row r="67" spans="7:8" x14ac:dyDescent="0.3">
      <c r="G67" t="s">
        <v>81</v>
      </c>
      <c r="H67">
        <v>9</v>
      </c>
    </row>
    <row r="68" spans="7:8" x14ac:dyDescent="0.3">
      <c r="G68" t="s">
        <v>82</v>
      </c>
      <c r="H68">
        <v>6</v>
      </c>
    </row>
    <row r="69" spans="7:8" x14ac:dyDescent="0.3">
      <c r="G69" t="s">
        <v>83</v>
      </c>
      <c r="H69">
        <v>9</v>
      </c>
    </row>
    <row r="70" spans="7:8" x14ac:dyDescent="0.3">
      <c r="G70" t="s">
        <v>84</v>
      </c>
      <c r="H70">
        <v>7</v>
      </c>
    </row>
    <row r="71" spans="7:8" x14ac:dyDescent="0.3">
      <c r="G71" t="s">
        <v>85</v>
      </c>
      <c r="H71">
        <v>7</v>
      </c>
    </row>
    <row r="72" spans="7:8" x14ac:dyDescent="0.3">
      <c r="G72" t="s">
        <v>86</v>
      </c>
      <c r="H72">
        <v>5</v>
      </c>
    </row>
    <row r="73" spans="7:8" x14ac:dyDescent="0.3">
      <c r="G73" t="s">
        <v>87</v>
      </c>
      <c r="H73">
        <v>9</v>
      </c>
    </row>
    <row r="74" spans="7:8" x14ac:dyDescent="0.3">
      <c r="G74" t="s">
        <v>88</v>
      </c>
      <c r="H74">
        <v>6</v>
      </c>
    </row>
    <row r="75" spans="7:8" x14ac:dyDescent="0.3">
      <c r="G75" t="s">
        <v>89</v>
      </c>
      <c r="H75">
        <v>5</v>
      </c>
    </row>
    <row r="76" spans="7:8" x14ac:dyDescent="0.3">
      <c r="G76" t="s">
        <v>90</v>
      </c>
      <c r="H76">
        <v>4</v>
      </c>
    </row>
    <row r="77" spans="7:8" x14ac:dyDescent="0.3">
      <c r="G77" t="s">
        <v>91</v>
      </c>
      <c r="H77">
        <v>4</v>
      </c>
    </row>
    <row r="78" spans="7:8" x14ac:dyDescent="0.3">
      <c r="G78" t="s">
        <v>92</v>
      </c>
      <c r="H78">
        <v>4</v>
      </c>
    </row>
    <row r="79" spans="7:8" x14ac:dyDescent="0.3">
      <c r="G79" t="s">
        <v>93</v>
      </c>
      <c r="H79">
        <v>9</v>
      </c>
    </row>
    <row r="80" spans="7:8" x14ac:dyDescent="0.3">
      <c r="G80" t="s">
        <v>94</v>
      </c>
      <c r="H80">
        <v>7</v>
      </c>
    </row>
    <row r="81" spans="7:8" x14ac:dyDescent="0.3">
      <c r="G81" t="s">
        <v>95</v>
      </c>
      <c r="H81">
        <v>7</v>
      </c>
    </row>
    <row r="82" spans="7:8" x14ac:dyDescent="0.3">
      <c r="G82" t="s">
        <v>96</v>
      </c>
      <c r="H82">
        <v>7</v>
      </c>
    </row>
    <row r="83" spans="7:8" x14ac:dyDescent="0.3">
      <c r="G83" t="s">
        <v>97</v>
      </c>
      <c r="H83">
        <v>5</v>
      </c>
    </row>
    <row r="84" spans="7:8" x14ac:dyDescent="0.3">
      <c r="G84" t="s">
        <v>98</v>
      </c>
      <c r="H84">
        <v>5</v>
      </c>
    </row>
    <row r="85" spans="7:8" x14ac:dyDescent="0.3">
      <c r="G85" t="s">
        <v>99</v>
      </c>
      <c r="H85">
        <v>7</v>
      </c>
    </row>
    <row r="86" spans="7:8" x14ac:dyDescent="0.3">
      <c r="G86" t="s">
        <v>100</v>
      </c>
      <c r="H86">
        <v>9</v>
      </c>
    </row>
    <row r="87" spans="7:8" x14ac:dyDescent="0.3">
      <c r="G87" t="s">
        <v>101</v>
      </c>
      <c r="H87">
        <v>8</v>
      </c>
    </row>
    <row r="88" spans="7:8" x14ac:dyDescent="0.3">
      <c r="G88" t="s">
        <v>102</v>
      </c>
      <c r="H88">
        <v>6</v>
      </c>
    </row>
    <row r="89" spans="7:8" x14ac:dyDescent="0.3">
      <c r="G89" t="s">
        <v>103</v>
      </c>
      <c r="H89">
        <v>6</v>
      </c>
    </row>
    <row r="90" spans="7:8" x14ac:dyDescent="0.3">
      <c r="G90" t="s">
        <v>104</v>
      </c>
      <c r="H90">
        <v>9</v>
      </c>
    </row>
    <row r="91" spans="7:8" x14ac:dyDescent="0.3">
      <c r="G91" t="s">
        <v>105</v>
      </c>
      <c r="H91">
        <v>8</v>
      </c>
    </row>
    <row r="92" spans="7:8" x14ac:dyDescent="0.3">
      <c r="G92" t="s">
        <v>106</v>
      </c>
      <c r="H92">
        <v>7</v>
      </c>
    </row>
    <row r="93" spans="7:8" x14ac:dyDescent="0.3">
      <c r="G93" t="s">
        <v>107</v>
      </c>
      <c r="H93">
        <v>7</v>
      </c>
    </row>
    <row r="94" spans="7:8" x14ac:dyDescent="0.3">
      <c r="G94" t="s">
        <v>108</v>
      </c>
      <c r="H94">
        <v>9</v>
      </c>
    </row>
    <row r="95" spans="7:8" x14ac:dyDescent="0.3">
      <c r="G95" t="s">
        <v>109</v>
      </c>
      <c r="H95">
        <v>4</v>
      </c>
    </row>
    <row r="96" spans="7:8" x14ac:dyDescent="0.3">
      <c r="G96" t="s">
        <v>110</v>
      </c>
      <c r="H96">
        <v>8</v>
      </c>
    </row>
    <row r="97" spans="7:8" x14ac:dyDescent="0.3">
      <c r="G97" t="s">
        <v>111</v>
      </c>
      <c r="H97">
        <v>7</v>
      </c>
    </row>
    <row r="98" spans="7:8" x14ac:dyDescent="0.3">
      <c r="G98" t="s">
        <v>112</v>
      </c>
      <c r="H98">
        <v>7</v>
      </c>
    </row>
    <row r="99" spans="7:8" x14ac:dyDescent="0.3">
      <c r="G99" t="s">
        <v>113</v>
      </c>
      <c r="H99">
        <v>9</v>
      </c>
    </row>
    <row r="100" spans="7:8" x14ac:dyDescent="0.3">
      <c r="G100" t="s">
        <v>114</v>
      </c>
      <c r="H100">
        <v>8</v>
      </c>
    </row>
    <row r="101" spans="7:8" x14ac:dyDescent="0.3">
      <c r="G101" t="s">
        <v>115</v>
      </c>
      <c r="H101">
        <v>7</v>
      </c>
    </row>
    <row r="102" spans="7:8" x14ac:dyDescent="0.3">
      <c r="G102" t="s">
        <v>116</v>
      </c>
      <c r="H102">
        <v>9</v>
      </c>
    </row>
    <row r="103" spans="7:8" x14ac:dyDescent="0.3">
      <c r="G103" t="s">
        <v>117</v>
      </c>
      <c r="H103">
        <v>4</v>
      </c>
    </row>
    <row r="104" spans="7:8" x14ac:dyDescent="0.3">
      <c r="G104" t="s">
        <v>118</v>
      </c>
      <c r="H104">
        <v>5</v>
      </c>
    </row>
    <row r="105" spans="7:8" x14ac:dyDescent="0.3">
      <c r="G105" t="s">
        <v>119</v>
      </c>
      <c r="H105">
        <v>4</v>
      </c>
    </row>
    <row r="106" spans="7:8" x14ac:dyDescent="0.3">
      <c r="G106" t="s">
        <v>120</v>
      </c>
      <c r="H106">
        <v>5</v>
      </c>
    </row>
    <row r="107" spans="7:8" x14ac:dyDescent="0.3">
      <c r="G107" t="s">
        <v>121</v>
      </c>
      <c r="H107">
        <v>7</v>
      </c>
    </row>
    <row r="108" spans="7:8" x14ac:dyDescent="0.3">
      <c r="G108" t="s">
        <v>122</v>
      </c>
      <c r="H108">
        <v>9</v>
      </c>
    </row>
    <row r="109" spans="7:8" x14ac:dyDescent="0.3">
      <c r="G109" t="s">
        <v>123</v>
      </c>
      <c r="H109">
        <v>8</v>
      </c>
    </row>
    <row r="110" spans="7:8" x14ac:dyDescent="0.3">
      <c r="G110" t="s">
        <v>124</v>
      </c>
      <c r="H110">
        <v>5</v>
      </c>
    </row>
    <row r="111" spans="7:8" x14ac:dyDescent="0.3">
      <c r="G111" t="s">
        <v>125</v>
      </c>
      <c r="H111">
        <v>6</v>
      </c>
    </row>
    <row r="112" spans="7:8" x14ac:dyDescent="0.3">
      <c r="G112" t="s">
        <v>126</v>
      </c>
      <c r="H112">
        <v>9</v>
      </c>
    </row>
    <row r="113" spans="7:8" x14ac:dyDescent="0.3">
      <c r="G113" t="s">
        <v>127</v>
      </c>
      <c r="H113">
        <v>4</v>
      </c>
    </row>
    <row r="114" spans="7:8" x14ac:dyDescent="0.3">
      <c r="G114" t="s">
        <v>128</v>
      </c>
      <c r="H114">
        <v>7</v>
      </c>
    </row>
    <row r="115" spans="7:8" x14ac:dyDescent="0.3">
      <c r="G115" t="s">
        <v>129</v>
      </c>
      <c r="H115">
        <v>8</v>
      </c>
    </row>
    <row r="116" spans="7:8" x14ac:dyDescent="0.3">
      <c r="G116" t="s">
        <v>130</v>
      </c>
      <c r="H116">
        <v>4</v>
      </c>
    </row>
    <row r="117" spans="7:8" x14ac:dyDescent="0.3">
      <c r="G117" t="s">
        <v>131</v>
      </c>
      <c r="H117">
        <v>4</v>
      </c>
    </row>
    <row r="118" spans="7:8" x14ac:dyDescent="0.3">
      <c r="G118" t="s">
        <v>132</v>
      </c>
      <c r="H118">
        <v>7</v>
      </c>
    </row>
    <row r="119" spans="7:8" x14ac:dyDescent="0.3">
      <c r="G119" t="s">
        <v>133</v>
      </c>
      <c r="H119">
        <v>8</v>
      </c>
    </row>
    <row r="120" spans="7:8" x14ac:dyDescent="0.3">
      <c r="G120" t="s">
        <v>134</v>
      </c>
      <c r="H120">
        <v>5</v>
      </c>
    </row>
    <row r="121" spans="7:8" x14ac:dyDescent="0.3">
      <c r="G121" t="s">
        <v>135</v>
      </c>
      <c r="H121">
        <v>7</v>
      </c>
    </row>
    <row r="122" spans="7:8" x14ac:dyDescent="0.3">
      <c r="G122" t="s">
        <v>136</v>
      </c>
      <c r="H122">
        <v>5</v>
      </c>
    </row>
    <row r="123" spans="7:8" x14ac:dyDescent="0.3">
      <c r="G123" t="s">
        <v>137</v>
      </c>
      <c r="H123">
        <v>7</v>
      </c>
    </row>
    <row r="124" spans="7:8" x14ac:dyDescent="0.3">
      <c r="G124" t="s">
        <v>138</v>
      </c>
      <c r="H124">
        <v>4</v>
      </c>
    </row>
    <row r="125" spans="7:8" x14ac:dyDescent="0.3">
      <c r="G125" t="s">
        <v>139</v>
      </c>
      <c r="H125">
        <v>4</v>
      </c>
    </row>
    <row r="126" spans="7:8" x14ac:dyDescent="0.3">
      <c r="G126" t="s">
        <v>140</v>
      </c>
      <c r="H126">
        <v>6</v>
      </c>
    </row>
    <row r="127" spans="7:8" x14ac:dyDescent="0.3">
      <c r="G127" t="s">
        <v>141</v>
      </c>
      <c r="H127">
        <v>7</v>
      </c>
    </row>
    <row r="128" spans="7:8" x14ac:dyDescent="0.3">
      <c r="G128" t="s">
        <v>142</v>
      </c>
      <c r="H128">
        <v>8</v>
      </c>
    </row>
    <row r="129" spans="7:8" x14ac:dyDescent="0.3">
      <c r="G129" t="s">
        <v>143</v>
      </c>
      <c r="H129">
        <v>6</v>
      </c>
    </row>
    <row r="130" spans="7:8" x14ac:dyDescent="0.3">
      <c r="G130" t="s">
        <v>144</v>
      </c>
      <c r="H130">
        <v>5</v>
      </c>
    </row>
    <row r="131" spans="7:8" x14ac:dyDescent="0.3">
      <c r="G131" t="s">
        <v>145</v>
      </c>
      <c r="H131">
        <v>8</v>
      </c>
    </row>
    <row r="132" spans="7:8" x14ac:dyDescent="0.3">
      <c r="G132" t="s">
        <v>146</v>
      </c>
      <c r="H132">
        <v>5</v>
      </c>
    </row>
    <row r="133" spans="7:8" x14ac:dyDescent="0.3">
      <c r="G133" t="s">
        <v>147</v>
      </c>
      <c r="H133">
        <v>9</v>
      </c>
    </row>
    <row r="134" spans="7:8" x14ac:dyDescent="0.3">
      <c r="G134" t="s">
        <v>148</v>
      </c>
      <c r="H134">
        <v>5</v>
      </c>
    </row>
    <row r="135" spans="7:8" x14ac:dyDescent="0.3">
      <c r="G135" t="s">
        <v>149</v>
      </c>
      <c r="H135">
        <v>7</v>
      </c>
    </row>
    <row r="136" spans="7:8" x14ac:dyDescent="0.3">
      <c r="G136" t="s">
        <v>150</v>
      </c>
      <c r="H136">
        <v>9</v>
      </c>
    </row>
    <row r="137" spans="7:8" x14ac:dyDescent="0.3">
      <c r="G137" t="s">
        <v>151</v>
      </c>
      <c r="H137">
        <v>7</v>
      </c>
    </row>
    <row r="138" spans="7:8" x14ac:dyDescent="0.3">
      <c r="G138" t="s">
        <v>152</v>
      </c>
      <c r="H138">
        <v>7</v>
      </c>
    </row>
    <row r="139" spans="7:8" x14ac:dyDescent="0.3">
      <c r="G139" t="s">
        <v>153</v>
      </c>
      <c r="H139">
        <v>5</v>
      </c>
    </row>
    <row r="140" spans="7:8" x14ac:dyDescent="0.3">
      <c r="G140" t="s">
        <v>154</v>
      </c>
      <c r="H140">
        <v>7</v>
      </c>
    </row>
    <row r="141" spans="7:8" x14ac:dyDescent="0.3">
      <c r="G141" t="s">
        <v>155</v>
      </c>
      <c r="H141">
        <v>8</v>
      </c>
    </row>
    <row r="142" spans="7:8" x14ac:dyDescent="0.3">
      <c r="G142" t="s">
        <v>156</v>
      </c>
      <c r="H142">
        <v>7</v>
      </c>
    </row>
    <row r="143" spans="7:8" x14ac:dyDescent="0.3">
      <c r="G143" t="s">
        <v>157</v>
      </c>
      <c r="H143">
        <v>8</v>
      </c>
    </row>
    <row r="144" spans="7:8" x14ac:dyDescent="0.3">
      <c r="G144" t="s">
        <v>158</v>
      </c>
      <c r="H144">
        <v>4</v>
      </c>
    </row>
    <row r="145" spans="7:8" x14ac:dyDescent="0.3">
      <c r="G145" t="s">
        <v>159</v>
      </c>
      <c r="H145">
        <v>9</v>
      </c>
    </row>
    <row r="146" spans="7:8" x14ac:dyDescent="0.3">
      <c r="G146" t="s">
        <v>160</v>
      </c>
      <c r="H146">
        <v>4</v>
      </c>
    </row>
    <row r="147" spans="7:8" x14ac:dyDescent="0.3">
      <c r="G147" t="s">
        <v>161</v>
      </c>
      <c r="H147">
        <v>6</v>
      </c>
    </row>
    <row r="148" spans="7:8" x14ac:dyDescent="0.3">
      <c r="G148" t="s">
        <v>162</v>
      </c>
      <c r="H148">
        <v>9</v>
      </c>
    </row>
    <row r="149" spans="7:8" x14ac:dyDescent="0.3">
      <c r="G149" t="s">
        <v>163</v>
      </c>
      <c r="H149">
        <v>7</v>
      </c>
    </row>
    <row r="150" spans="7:8" x14ac:dyDescent="0.3">
      <c r="G150" t="s">
        <v>164</v>
      </c>
      <c r="H150">
        <v>4</v>
      </c>
    </row>
    <row r="151" spans="7:8" x14ac:dyDescent="0.3">
      <c r="G151" t="s">
        <v>165</v>
      </c>
      <c r="H151">
        <v>5</v>
      </c>
    </row>
    <row r="152" spans="7:8" x14ac:dyDescent="0.3">
      <c r="G152" t="s">
        <v>166</v>
      </c>
      <c r="H152">
        <v>8</v>
      </c>
    </row>
    <row r="153" spans="7:8" x14ac:dyDescent="0.3">
      <c r="G153" t="s">
        <v>72</v>
      </c>
      <c r="H153">
        <v>6</v>
      </c>
    </row>
    <row r="154" spans="7:8" x14ac:dyDescent="0.3">
      <c r="G154" t="s">
        <v>167</v>
      </c>
      <c r="H154">
        <v>6</v>
      </c>
    </row>
    <row r="155" spans="7:8" x14ac:dyDescent="0.3">
      <c r="G155" t="s">
        <v>168</v>
      </c>
      <c r="H155">
        <v>8</v>
      </c>
    </row>
    <row r="156" spans="7:8" x14ac:dyDescent="0.3">
      <c r="G156" t="s">
        <v>169</v>
      </c>
      <c r="H156">
        <v>7</v>
      </c>
    </row>
    <row r="157" spans="7:8" x14ac:dyDescent="0.3">
      <c r="G157" t="s">
        <v>170</v>
      </c>
      <c r="H157">
        <v>5</v>
      </c>
    </row>
    <row r="158" spans="7:8" x14ac:dyDescent="0.3">
      <c r="G158" t="s">
        <v>171</v>
      </c>
      <c r="H158">
        <v>4</v>
      </c>
    </row>
    <row r="159" spans="7:8" x14ac:dyDescent="0.3">
      <c r="G159" t="s">
        <v>172</v>
      </c>
      <c r="H159">
        <v>5</v>
      </c>
    </row>
    <row r="160" spans="7:8" x14ac:dyDescent="0.3">
      <c r="G160" t="s">
        <v>173</v>
      </c>
      <c r="H160">
        <v>7</v>
      </c>
    </row>
    <row r="161" spans="7:8" x14ac:dyDescent="0.3">
      <c r="G161" t="s">
        <v>174</v>
      </c>
      <c r="H161">
        <v>9</v>
      </c>
    </row>
    <row r="162" spans="7:8" x14ac:dyDescent="0.3">
      <c r="G162" t="s">
        <v>175</v>
      </c>
      <c r="H162">
        <v>6</v>
      </c>
    </row>
    <row r="163" spans="7:8" x14ac:dyDescent="0.3">
      <c r="G163" t="s">
        <v>176</v>
      </c>
      <c r="H163">
        <v>7</v>
      </c>
    </row>
    <row r="164" spans="7:8" x14ac:dyDescent="0.3">
      <c r="G164" t="s">
        <v>177</v>
      </c>
      <c r="H164">
        <v>7</v>
      </c>
    </row>
    <row r="165" spans="7:8" x14ac:dyDescent="0.3">
      <c r="G165" t="s">
        <v>178</v>
      </c>
      <c r="H165">
        <v>4</v>
      </c>
    </row>
    <row r="166" spans="7:8" x14ac:dyDescent="0.3">
      <c r="G166" t="s">
        <v>179</v>
      </c>
      <c r="H166">
        <v>4</v>
      </c>
    </row>
    <row r="167" spans="7:8" x14ac:dyDescent="0.3">
      <c r="G167" t="s">
        <v>180</v>
      </c>
      <c r="H167">
        <v>4</v>
      </c>
    </row>
    <row r="168" spans="7:8" x14ac:dyDescent="0.3">
      <c r="G168" t="s">
        <v>181</v>
      </c>
      <c r="H168">
        <v>7</v>
      </c>
    </row>
    <row r="169" spans="7:8" x14ac:dyDescent="0.3">
      <c r="G169" t="s">
        <v>182</v>
      </c>
      <c r="H169">
        <v>4</v>
      </c>
    </row>
    <row r="170" spans="7:8" x14ac:dyDescent="0.3">
      <c r="G170" t="s">
        <v>183</v>
      </c>
      <c r="H170">
        <v>9</v>
      </c>
    </row>
    <row r="171" spans="7:8" x14ac:dyDescent="0.3">
      <c r="G171" t="s">
        <v>184</v>
      </c>
      <c r="H171">
        <v>9</v>
      </c>
    </row>
    <row r="172" spans="7:8" x14ac:dyDescent="0.3">
      <c r="G172" t="s">
        <v>185</v>
      </c>
      <c r="H172">
        <v>4</v>
      </c>
    </row>
    <row r="173" spans="7:8" x14ac:dyDescent="0.3">
      <c r="G173" t="s">
        <v>186</v>
      </c>
      <c r="H173">
        <v>7</v>
      </c>
    </row>
    <row r="174" spans="7:8" x14ac:dyDescent="0.3">
      <c r="G174" t="s">
        <v>187</v>
      </c>
      <c r="H174">
        <v>8</v>
      </c>
    </row>
    <row r="175" spans="7:8" x14ac:dyDescent="0.3">
      <c r="G175" t="s">
        <v>188</v>
      </c>
      <c r="H175">
        <v>7</v>
      </c>
    </row>
    <row r="176" spans="7:8" x14ac:dyDescent="0.3">
      <c r="G176" t="s">
        <v>189</v>
      </c>
      <c r="H176">
        <v>9</v>
      </c>
    </row>
    <row r="177" spans="7:8" x14ac:dyDescent="0.3">
      <c r="G177" t="s">
        <v>190</v>
      </c>
      <c r="H177">
        <v>9</v>
      </c>
    </row>
    <row r="178" spans="7:8" x14ac:dyDescent="0.3">
      <c r="G178" t="s">
        <v>191</v>
      </c>
      <c r="H178">
        <v>6</v>
      </c>
    </row>
    <row r="179" spans="7:8" x14ac:dyDescent="0.3">
      <c r="G179" t="s">
        <v>192</v>
      </c>
      <c r="H179">
        <v>6</v>
      </c>
    </row>
    <row r="180" spans="7:8" x14ac:dyDescent="0.3">
      <c r="G180" t="s">
        <v>193</v>
      </c>
      <c r="H180">
        <v>8</v>
      </c>
    </row>
    <row r="181" spans="7:8" x14ac:dyDescent="0.3">
      <c r="G181" t="s">
        <v>194</v>
      </c>
      <c r="H181">
        <v>7</v>
      </c>
    </row>
    <row r="182" spans="7:8" x14ac:dyDescent="0.3">
      <c r="G182" t="s">
        <v>195</v>
      </c>
      <c r="H182">
        <v>5</v>
      </c>
    </row>
    <row r="183" spans="7:8" x14ac:dyDescent="0.3">
      <c r="G183" t="s">
        <v>196</v>
      </c>
      <c r="H183">
        <v>9</v>
      </c>
    </row>
    <row r="184" spans="7:8" x14ac:dyDescent="0.3">
      <c r="G184" t="s">
        <v>197</v>
      </c>
      <c r="H184">
        <v>8</v>
      </c>
    </row>
    <row r="185" spans="7:8" x14ac:dyDescent="0.3">
      <c r="G185" t="s">
        <v>198</v>
      </c>
      <c r="H185">
        <v>4</v>
      </c>
    </row>
    <row r="186" spans="7:8" x14ac:dyDescent="0.3">
      <c r="G186" t="s">
        <v>199</v>
      </c>
      <c r="H186">
        <v>5</v>
      </c>
    </row>
    <row r="187" spans="7:8" x14ac:dyDescent="0.3">
      <c r="G187" t="s">
        <v>200</v>
      </c>
      <c r="H187">
        <v>7</v>
      </c>
    </row>
    <row r="188" spans="7:8" x14ac:dyDescent="0.3">
      <c r="G188" t="s">
        <v>201</v>
      </c>
      <c r="H188">
        <v>6</v>
      </c>
    </row>
    <row r="189" spans="7:8" x14ac:dyDescent="0.3">
      <c r="G189" t="s">
        <v>202</v>
      </c>
      <c r="H189">
        <v>8</v>
      </c>
    </row>
    <row r="190" spans="7:8" x14ac:dyDescent="0.3">
      <c r="G190" t="s">
        <v>203</v>
      </c>
      <c r="H190">
        <v>8</v>
      </c>
    </row>
    <row r="191" spans="7:8" x14ac:dyDescent="0.3">
      <c r="G191" t="s">
        <v>204</v>
      </c>
      <c r="H191">
        <v>4</v>
      </c>
    </row>
    <row r="192" spans="7:8" x14ac:dyDescent="0.3">
      <c r="G192" t="s">
        <v>205</v>
      </c>
      <c r="H192">
        <v>8</v>
      </c>
    </row>
    <row r="193" spans="7:8" x14ac:dyDescent="0.3">
      <c r="G193" t="s">
        <v>206</v>
      </c>
      <c r="H193">
        <v>9</v>
      </c>
    </row>
    <row r="194" spans="7:8" x14ac:dyDescent="0.3">
      <c r="G194" t="s">
        <v>207</v>
      </c>
      <c r="H194">
        <v>4</v>
      </c>
    </row>
    <row r="195" spans="7:8" x14ac:dyDescent="0.3">
      <c r="G195" t="s">
        <v>208</v>
      </c>
      <c r="H195">
        <v>7</v>
      </c>
    </row>
    <row r="196" spans="7:8" x14ac:dyDescent="0.3">
      <c r="G196" t="s">
        <v>209</v>
      </c>
      <c r="H196">
        <v>6</v>
      </c>
    </row>
    <row r="197" spans="7:8" x14ac:dyDescent="0.3">
      <c r="G197" t="s">
        <v>210</v>
      </c>
      <c r="H197">
        <v>9</v>
      </c>
    </row>
    <row r="198" spans="7:8" x14ac:dyDescent="0.3">
      <c r="G198" t="s">
        <v>211</v>
      </c>
      <c r="H198">
        <v>8</v>
      </c>
    </row>
    <row r="199" spans="7:8" x14ac:dyDescent="0.3">
      <c r="G199" t="s">
        <v>212</v>
      </c>
      <c r="H199">
        <v>4</v>
      </c>
    </row>
    <row r="200" spans="7:8" x14ac:dyDescent="0.3">
      <c r="G200" t="s">
        <v>213</v>
      </c>
      <c r="H200">
        <v>7</v>
      </c>
    </row>
    <row r="201" spans="7:8" x14ac:dyDescent="0.3">
      <c r="G201" t="s">
        <v>214</v>
      </c>
      <c r="H201">
        <v>4</v>
      </c>
    </row>
    <row r="202" spans="7:8" x14ac:dyDescent="0.3">
      <c r="G202" t="s">
        <v>215</v>
      </c>
      <c r="H202">
        <v>6</v>
      </c>
    </row>
    <row r="203" spans="7:8" x14ac:dyDescent="0.3">
      <c r="G203" t="s">
        <v>216</v>
      </c>
      <c r="H203">
        <v>7</v>
      </c>
    </row>
    <row r="204" spans="7:8" x14ac:dyDescent="0.3">
      <c r="G204" t="s">
        <v>217</v>
      </c>
      <c r="H204">
        <v>5</v>
      </c>
    </row>
    <row r="205" spans="7:8" x14ac:dyDescent="0.3">
      <c r="G205" t="s">
        <v>218</v>
      </c>
      <c r="H205">
        <v>4</v>
      </c>
    </row>
    <row r="206" spans="7:8" x14ac:dyDescent="0.3">
      <c r="G206" t="s">
        <v>219</v>
      </c>
      <c r="H206">
        <v>9</v>
      </c>
    </row>
    <row r="207" spans="7:8" x14ac:dyDescent="0.3">
      <c r="G207" t="s">
        <v>220</v>
      </c>
      <c r="H207">
        <v>8</v>
      </c>
    </row>
    <row r="208" spans="7:8" x14ac:dyDescent="0.3">
      <c r="G208" t="s">
        <v>221</v>
      </c>
      <c r="H208">
        <v>9</v>
      </c>
    </row>
    <row r="209" spans="7:8" x14ac:dyDescent="0.3">
      <c r="G209" t="s">
        <v>222</v>
      </c>
      <c r="H209">
        <v>6</v>
      </c>
    </row>
    <row r="210" spans="7:8" x14ac:dyDescent="0.3">
      <c r="G210" t="s">
        <v>223</v>
      </c>
      <c r="H210">
        <v>9</v>
      </c>
    </row>
    <row r="211" spans="7:8" x14ac:dyDescent="0.3">
      <c r="G211" t="s">
        <v>224</v>
      </c>
      <c r="H211">
        <v>8</v>
      </c>
    </row>
    <row r="212" spans="7:8" x14ac:dyDescent="0.3">
      <c r="G212" t="s">
        <v>225</v>
      </c>
      <c r="H212">
        <v>4</v>
      </c>
    </row>
    <row r="213" spans="7:8" x14ac:dyDescent="0.3">
      <c r="G213" t="s">
        <v>226</v>
      </c>
      <c r="H213">
        <v>6</v>
      </c>
    </row>
    <row r="214" spans="7:8" x14ac:dyDescent="0.3">
      <c r="G214" t="s">
        <v>227</v>
      </c>
      <c r="H214">
        <v>5</v>
      </c>
    </row>
    <row r="215" spans="7:8" x14ac:dyDescent="0.3">
      <c r="G215" t="s">
        <v>228</v>
      </c>
      <c r="H215">
        <v>9</v>
      </c>
    </row>
    <row r="216" spans="7:8" x14ac:dyDescent="0.3">
      <c r="G216" t="s">
        <v>229</v>
      </c>
      <c r="H216">
        <v>7</v>
      </c>
    </row>
    <row r="217" spans="7:8" x14ac:dyDescent="0.3">
      <c r="G217" t="s">
        <v>230</v>
      </c>
      <c r="H217">
        <v>6</v>
      </c>
    </row>
    <row r="218" spans="7:8" x14ac:dyDescent="0.3">
      <c r="G218" t="s">
        <v>231</v>
      </c>
      <c r="H218">
        <v>7</v>
      </c>
    </row>
    <row r="219" spans="7:8" x14ac:dyDescent="0.3">
      <c r="G219" t="s">
        <v>232</v>
      </c>
      <c r="H219">
        <v>7</v>
      </c>
    </row>
    <row r="220" spans="7:8" x14ac:dyDescent="0.3">
      <c r="G220" t="s">
        <v>233</v>
      </c>
      <c r="H220">
        <v>9</v>
      </c>
    </row>
    <row r="221" spans="7:8" x14ac:dyDescent="0.3">
      <c r="G221" t="s">
        <v>234</v>
      </c>
      <c r="H221">
        <v>8</v>
      </c>
    </row>
    <row r="222" spans="7:8" x14ac:dyDescent="0.3">
      <c r="G222" t="s">
        <v>235</v>
      </c>
      <c r="H222">
        <v>8</v>
      </c>
    </row>
    <row r="223" spans="7:8" x14ac:dyDescent="0.3">
      <c r="G223" t="s">
        <v>236</v>
      </c>
      <c r="H223">
        <v>8</v>
      </c>
    </row>
    <row r="224" spans="7:8" x14ac:dyDescent="0.3">
      <c r="G224" t="s">
        <v>237</v>
      </c>
      <c r="H224">
        <v>4</v>
      </c>
    </row>
    <row r="225" spans="7:8" x14ac:dyDescent="0.3">
      <c r="G225" t="s">
        <v>238</v>
      </c>
      <c r="H225">
        <v>6</v>
      </c>
    </row>
    <row r="226" spans="7:8" x14ac:dyDescent="0.3">
      <c r="G226" t="s">
        <v>239</v>
      </c>
      <c r="H226">
        <v>4</v>
      </c>
    </row>
    <row r="227" spans="7:8" x14ac:dyDescent="0.3">
      <c r="G227" t="s">
        <v>240</v>
      </c>
      <c r="H227">
        <v>8</v>
      </c>
    </row>
    <row r="228" spans="7:8" x14ac:dyDescent="0.3">
      <c r="G228" t="s">
        <v>241</v>
      </c>
      <c r="H228">
        <v>7</v>
      </c>
    </row>
    <row r="229" spans="7:8" x14ac:dyDescent="0.3">
      <c r="G229" t="s">
        <v>242</v>
      </c>
      <c r="H229">
        <v>7</v>
      </c>
    </row>
    <row r="230" spans="7:8" x14ac:dyDescent="0.3">
      <c r="G230" t="s">
        <v>243</v>
      </c>
      <c r="H230">
        <v>6</v>
      </c>
    </row>
    <row r="231" spans="7:8" x14ac:dyDescent="0.3">
      <c r="G231" t="s">
        <v>244</v>
      </c>
      <c r="H231">
        <v>6</v>
      </c>
    </row>
    <row r="232" spans="7:8" x14ac:dyDescent="0.3">
      <c r="G232" t="s">
        <v>245</v>
      </c>
      <c r="H232">
        <v>4</v>
      </c>
    </row>
    <row r="233" spans="7:8" x14ac:dyDescent="0.3">
      <c r="G233" t="s">
        <v>246</v>
      </c>
      <c r="H233">
        <v>4</v>
      </c>
    </row>
    <row r="234" spans="7:8" x14ac:dyDescent="0.3">
      <c r="G234" t="s">
        <v>247</v>
      </c>
      <c r="H234">
        <v>6</v>
      </c>
    </row>
    <row r="235" spans="7:8" x14ac:dyDescent="0.3">
      <c r="G235" t="s">
        <v>248</v>
      </c>
      <c r="H235">
        <v>8</v>
      </c>
    </row>
    <row r="236" spans="7:8" x14ac:dyDescent="0.3">
      <c r="G236" t="s">
        <v>249</v>
      </c>
      <c r="H236">
        <v>9</v>
      </c>
    </row>
    <row r="237" spans="7:8" x14ac:dyDescent="0.3">
      <c r="G237" t="s">
        <v>250</v>
      </c>
      <c r="H237">
        <v>4</v>
      </c>
    </row>
    <row r="238" spans="7:8" x14ac:dyDescent="0.3">
      <c r="G238" t="s">
        <v>251</v>
      </c>
      <c r="H238">
        <v>9</v>
      </c>
    </row>
    <row r="239" spans="7:8" x14ac:dyDescent="0.3">
      <c r="G239" t="s">
        <v>252</v>
      </c>
      <c r="H239">
        <v>8</v>
      </c>
    </row>
    <row r="240" spans="7:8" x14ac:dyDescent="0.3">
      <c r="G240" t="s">
        <v>253</v>
      </c>
      <c r="H240">
        <v>7</v>
      </c>
    </row>
    <row r="241" spans="7:8" x14ac:dyDescent="0.3">
      <c r="G241" t="s">
        <v>254</v>
      </c>
      <c r="H241">
        <v>8</v>
      </c>
    </row>
    <row r="242" spans="7:8" x14ac:dyDescent="0.3">
      <c r="G242" t="s">
        <v>255</v>
      </c>
      <c r="H242">
        <v>9</v>
      </c>
    </row>
    <row r="243" spans="7:8" x14ac:dyDescent="0.3">
      <c r="G243" t="s">
        <v>256</v>
      </c>
      <c r="H243">
        <v>8</v>
      </c>
    </row>
    <row r="244" spans="7:8" x14ac:dyDescent="0.3">
      <c r="G244" t="s">
        <v>257</v>
      </c>
      <c r="H244">
        <v>4</v>
      </c>
    </row>
    <row r="245" spans="7:8" x14ac:dyDescent="0.3">
      <c r="G245" t="s">
        <v>258</v>
      </c>
      <c r="H245">
        <v>8</v>
      </c>
    </row>
    <row r="246" spans="7:8" x14ac:dyDescent="0.3">
      <c r="G246" t="s">
        <v>259</v>
      </c>
      <c r="H246">
        <v>5</v>
      </c>
    </row>
    <row r="247" spans="7:8" x14ac:dyDescent="0.3">
      <c r="G247" t="s">
        <v>260</v>
      </c>
      <c r="H247">
        <v>6</v>
      </c>
    </row>
    <row r="248" spans="7:8" x14ac:dyDescent="0.3">
      <c r="G248" t="s">
        <v>261</v>
      </c>
      <c r="H248">
        <v>8</v>
      </c>
    </row>
    <row r="249" spans="7:8" x14ac:dyDescent="0.3">
      <c r="G249" t="s">
        <v>262</v>
      </c>
      <c r="H249">
        <v>5</v>
      </c>
    </row>
    <row r="250" spans="7:8" x14ac:dyDescent="0.3">
      <c r="G250" t="s">
        <v>263</v>
      </c>
      <c r="H250">
        <v>6</v>
      </c>
    </row>
    <row r="251" spans="7:8" x14ac:dyDescent="0.3">
      <c r="G251" t="s">
        <v>264</v>
      </c>
      <c r="H251">
        <v>9</v>
      </c>
    </row>
    <row r="252" spans="7:8" x14ac:dyDescent="0.3">
      <c r="G252" t="s">
        <v>265</v>
      </c>
      <c r="H252">
        <v>4</v>
      </c>
    </row>
    <row r="253" spans="7:8" x14ac:dyDescent="0.3">
      <c r="G253" t="s">
        <v>266</v>
      </c>
      <c r="H253">
        <v>6</v>
      </c>
    </row>
    <row r="254" spans="7:8" x14ac:dyDescent="0.3">
      <c r="G254" t="s">
        <v>267</v>
      </c>
      <c r="H254">
        <v>7</v>
      </c>
    </row>
    <row r="255" spans="7:8" x14ac:dyDescent="0.3">
      <c r="G255" t="s">
        <v>268</v>
      </c>
      <c r="H255">
        <v>7</v>
      </c>
    </row>
    <row r="256" spans="7:8" x14ac:dyDescent="0.3">
      <c r="G256" t="s">
        <v>269</v>
      </c>
      <c r="H256">
        <v>7</v>
      </c>
    </row>
    <row r="257" spans="7:8" x14ac:dyDescent="0.3">
      <c r="G257" t="s">
        <v>270</v>
      </c>
      <c r="H257">
        <v>9</v>
      </c>
    </row>
    <row r="258" spans="7:8" x14ac:dyDescent="0.3">
      <c r="G258" t="s">
        <v>271</v>
      </c>
      <c r="H258">
        <v>9</v>
      </c>
    </row>
    <row r="259" spans="7:8" x14ac:dyDescent="0.3">
      <c r="G259" t="s">
        <v>272</v>
      </c>
      <c r="H259">
        <v>8</v>
      </c>
    </row>
    <row r="260" spans="7:8" x14ac:dyDescent="0.3">
      <c r="G260" t="s">
        <v>273</v>
      </c>
      <c r="H260">
        <v>8</v>
      </c>
    </row>
    <row r="261" spans="7:8" x14ac:dyDescent="0.3">
      <c r="G261" t="s">
        <v>274</v>
      </c>
      <c r="H261">
        <v>9</v>
      </c>
    </row>
    <row r="262" spans="7:8" x14ac:dyDescent="0.3">
      <c r="G262" t="s">
        <v>275</v>
      </c>
      <c r="H262">
        <v>7</v>
      </c>
    </row>
    <row r="263" spans="7:8" x14ac:dyDescent="0.3">
      <c r="G263" t="s">
        <v>276</v>
      </c>
      <c r="H263">
        <v>7</v>
      </c>
    </row>
    <row r="264" spans="7:8" x14ac:dyDescent="0.3">
      <c r="G264" t="s">
        <v>277</v>
      </c>
      <c r="H264">
        <v>5</v>
      </c>
    </row>
    <row r="265" spans="7:8" x14ac:dyDescent="0.3">
      <c r="G265" t="s">
        <v>278</v>
      </c>
      <c r="H265">
        <v>4</v>
      </c>
    </row>
    <row r="266" spans="7:8" x14ac:dyDescent="0.3">
      <c r="G266" t="s">
        <v>279</v>
      </c>
      <c r="H266">
        <v>8</v>
      </c>
    </row>
    <row r="267" spans="7:8" x14ac:dyDescent="0.3">
      <c r="G267" t="s">
        <v>280</v>
      </c>
      <c r="H267">
        <v>4</v>
      </c>
    </row>
    <row r="268" spans="7:8" x14ac:dyDescent="0.3">
      <c r="G268" t="s">
        <v>281</v>
      </c>
      <c r="H268">
        <v>9</v>
      </c>
    </row>
    <row r="269" spans="7:8" x14ac:dyDescent="0.3">
      <c r="G269" t="s">
        <v>282</v>
      </c>
      <c r="H269">
        <v>6</v>
      </c>
    </row>
    <row r="270" spans="7:8" x14ac:dyDescent="0.3">
      <c r="G270" t="s">
        <v>283</v>
      </c>
      <c r="H270">
        <v>8</v>
      </c>
    </row>
    <row r="271" spans="7:8" x14ac:dyDescent="0.3">
      <c r="G271" t="s">
        <v>284</v>
      </c>
      <c r="H271">
        <v>7</v>
      </c>
    </row>
    <row r="272" spans="7:8" x14ac:dyDescent="0.3">
      <c r="G272" t="s">
        <v>285</v>
      </c>
      <c r="H272">
        <v>9</v>
      </c>
    </row>
    <row r="273" spans="7:8" x14ac:dyDescent="0.3">
      <c r="G273" t="s">
        <v>286</v>
      </c>
      <c r="H273">
        <v>8</v>
      </c>
    </row>
    <row r="274" spans="7:8" x14ac:dyDescent="0.3">
      <c r="G274" t="s">
        <v>287</v>
      </c>
      <c r="H274">
        <v>7</v>
      </c>
    </row>
    <row r="275" spans="7:8" x14ac:dyDescent="0.3">
      <c r="G275" t="s">
        <v>288</v>
      </c>
      <c r="H275">
        <v>5</v>
      </c>
    </row>
    <row r="276" spans="7:8" x14ac:dyDescent="0.3">
      <c r="G276" t="s">
        <v>289</v>
      </c>
      <c r="H276">
        <v>9</v>
      </c>
    </row>
    <row r="277" spans="7:8" x14ac:dyDescent="0.3">
      <c r="G277" t="s">
        <v>290</v>
      </c>
      <c r="H277">
        <v>9</v>
      </c>
    </row>
    <row r="278" spans="7:8" x14ac:dyDescent="0.3">
      <c r="G278" t="s">
        <v>291</v>
      </c>
      <c r="H278">
        <v>9</v>
      </c>
    </row>
    <row r="279" spans="7:8" x14ac:dyDescent="0.3">
      <c r="G279" t="s">
        <v>292</v>
      </c>
      <c r="H279">
        <v>4</v>
      </c>
    </row>
    <row r="280" spans="7:8" x14ac:dyDescent="0.3">
      <c r="G280" t="s">
        <v>293</v>
      </c>
      <c r="H280">
        <v>7</v>
      </c>
    </row>
    <row r="281" spans="7:8" x14ac:dyDescent="0.3">
      <c r="G281" t="s">
        <v>294</v>
      </c>
      <c r="H281">
        <v>7</v>
      </c>
    </row>
    <row r="282" spans="7:8" x14ac:dyDescent="0.3">
      <c r="G282" t="s">
        <v>295</v>
      </c>
      <c r="H282">
        <v>9</v>
      </c>
    </row>
    <row r="283" spans="7:8" x14ac:dyDescent="0.3">
      <c r="G283" t="s">
        <v>296</v>
      </c>
      <c r="H283">
        <v>4</v>
      </c>
    </row>
    <row r="284" spans="7:8" x14ac:dyDescent="0.3">
      <c r="G284" t="s">
        <v>297</v>
      </c>
      <c r="H284">
        <v>7</v>
      </c>
    </row>
    <row r="285" spans="7:8" x14ac:dyDescent="0.3">
      <c r="G285" t="s">
        <v>298</v>
      </c>
      <c r="H285">
        <v>8</v>
      </c>
    </row>
    <row r="286" spans="7:8" x14ac:dyDescent="0.3">
      <c r="G286" t="s">
        <v>299</v>
      </c>
      <c r="H286">
        <v>5</v>
      </c>
    </row>
    <row r="287" spans="7:8" x14ac:dyDescent="0.3">
      <c r="G287" t="s">
        <v>300</v>
      </c>
      <c r="H287">
        <v>5</v>
      </c>
    </row>
    <row r="288" spans="7:8" x14ac:dyDescent="0.3">
      <c r="G288" t="s">
        <v>301</v>
      </c>
      <c r="H288">
        <v>5</v>
      </c>
    </row>
    <row r="289" spans="7:8" x14ac:dyDescent="0.3">
      <c r="G289" t="s">
        <v>302</v>
      </c>
      <c r="H289">
        <v>8</v>
      </c>
    </row>
    <row r="290" spans="7:8" x14ac:dyDescent="0.3">
      <c r="G290" t="s">
        <v>303</v>
      </c>
      <c r="H290">
        <v>9</v>
      </c>
    </row>
    <row r="291" spans="7:8" x14ac:dyDescent="0.3">
      <c r="G291" t="s">
        <v>304</v>
      </c>
      <c r="H291">
        <v>7</v>
      </c>
    </row>
    <row r="292" spans="7:8" x14ac:dyDescent="0.3">
      <c r="G292" t="s">
        <v>305</v>
      </c>
      <c r="H292">
        <v>7</v>
      </c>
    </row>
    <row r="293" spans="7:8" x14ac:dyDescent="0.3">
      <c r="G293" t="s">
        <v>306</v>
      </c>
      <c r="H293">
        <v>8</v>
      </c>
    </row>
    <row r="294" spans="7:8" x14ac:dyDescent="0.3">
      <c r="G294" t="s">
        <v>307</v>
      </c>
      <c r="H294">
        <v>4</v>
      </c>
    </row>
    <row r="295" spans="7:8" x14ac:dyDescent="0.3">
      <c r="G295" t="s">
        <v>308</v>
      </c>
      <c r="H295">
        <v>7</v>
      </c>
    </row>
    <row r="296" spans="7:8" x14ac:dyDescent="0.3">
      <c r="G296" t="s">
        <v>309</v>
      </c>
      <c r="H296">
        <v>4</v>
      </c>
    </row>
    <row r="297" spans="7:8" x14ac:dyDescent="0.3">
      <c r="G297" t="s">
        <v>310</v>
      </c>
      <c r="H297">
        <v>9</v>
      </c>
    </row>
    <row r="298" spans="7:8" x14ac:dyDescent="0.3">
      <c r="G298" t="s">
        <v>311</v>
      </c>
      <c r="H298">
        <v>6</v>
      </c>
    </row>
    <row r="299" spans="7:8" x14ac:dyDescent="0.3">
      <c r="G299" t="s">
        <v>312</v>
      </c>
      <c r="H299">
        <v>9</v>
      </c>
    </row>
    <row r="300" spans="7:8" x14ac:dyDescent="0.3">
      <c r="G300" t="s">
        <v>313</v>
      </c>
      <c r="H300">
        <v>9</v>
      </c>
    </row>
    <row r="301" spans="7:8" x14ac:dyDescent="0.3">
      <c r="G301" t="s">
        <v>314</v>
      </c>
      <c r="H301">
        <v>5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643AB-25FF-4E01-B15A-D2DC940E4F20}">
  <dimension ref="A1:I249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4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">
      <c r="A3">
        <v>2</v>
      </c>
      <c r="B3" t="s">
        <v>11</v>
      </c>
      <c r="C3" t="s">
        <v>12</v>
      </c>
      <c r="D3" s="4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">
      <c r="A4">
        <v>3</v>
      </c>
      <c r="B4" t="s">
        <v>13</v>
      </c>
      <c r="C4" t="s">
        <v>14</v>
      </c>
      <c r="D4" s="4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">
      <c r="A5">
        <v>4</v>
      </c>
      <c r="B5" t="s">
        <v>15</v>
      </c>
      <c r="C5" t="s">
        <v>16</v>
      </c>
      <c r="D5" s="4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">
      <c r="A6">
        <v>5</v>
      </c>
      <c r="B6" t="s">
        <v>17</v>
      </c>
      <c r="C6" t="s">
        <v>18</v>
      </c>
      <c r="D6" s="4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">
      <c r="A7">
        <v>7</v>
      </c>
      <c r="B7" t="s">
        <v>20</v>
      </c>
      <c r="C7" t="s">
        <v>12</v>
      </c>
      <c r="D7" s="4">
        <v>45460</v>
      </c>
      <c r="E7">
        <v>5096</v>
      </c>
      <c r="F7">
        <v>29</v>
      </c>
      <c r="G7">
        <v>13</v>
      </c>
      <c r="H7">
        <v>8</v>
      </c>
      <c r="I7">
        <v>10</v>
      </c>
    </row>
    <row r="8" spans="1:9" x14ac:dyDescent="0.3">
      <c r="A8">
        <v>8</v>
      </c>
      <c r="B8" t="s">
        <v>21</v>
      </c>
      <c r="C8" t="s">
        <v>22</v>
      </c>
      <c r="D8" s="4">
        <v>43734</v>
      </c>
      <c r="E8">
        <v>3771</v>
      </c>
      <c r="F8">
        <v>35</v>
      </c>
      <c r="G8">
        <v>2</v>
      </c>
      <c r="H8">
        <v>5</v>
      </c>
      <c r="I8">
        <v>7</v>
      </c>
    </row>
    <row r="9" spans="1:9" x14ac:dyDescent="0.3">
      <c r="A9">
        <v>9</v>
      </c>
      <c r="B9" t="s">
        <v>23</v>
      </c>
      <c r="C9" t="s">
        <v>14</v>
      </c>
      <c r="D9" s="4">
        <v>41677</v>
      </c>
      <c r="E9">
        <v>8754</v>
      </c>
      <c r="F9">
        <v>50</v>
      </c>
      <c r="G9">
        <v>4</v>
      </c>
      <c r="H9">
        <v>6</v>
      </c>
      <c r="I9">
        <v>7</v>
      </c>
    </row>
    <row r="10" spans="1:9" x14ac:dyDescent="0.3">
      <c r="A10">
        <v>10</v>
      </c>
      <c r="B10" t="s">
        <v>24</v>
      </c>
      <c r="C10" t="s">
        <v>10</v>
      </c>
      <c r="D10" s="4">
        <v>45386</v>
      </c>
      <c r="E10">
        <v>4462</v>
      </c>
      <c r="F10">
        <v>53</v>
      </c>
      <c r="G10">
        <v>1</v>
      </c>
      <c r="H10">
        <v>6</v>
      </c>
      <c r="I10">
        <v>7</v>
      </c>
    </row>
    <row r="11" spans="1:9" x14ac:dyDescent="0.3">
      <c r="A11">
        <v>13</v>
      </c>
      <c r="B11" t="s">
        <v>27</v>
      </c>
      <c r="C11" t="s">
        <v>14</v>
      </c>
      <c r="D11" s="4">
        <v>40117</v>
      </c>
      <c r="E11">
        <v>7082</v>
      </c>
      <c r="F11">
        <v>32</v>
      </c>
      <c r="G11">
        <v>13</v>
      </c>
      <c r="H11">
        <v>7</v>
      </c>
      <c r="I11">
        <v>10</v>
      </c>
    </row>
    <row r="12" spans="1:9" x14ac:dyDescent="0.3">
      <c r="A12">
        <v>14</v>
      </c>
      <c r="B12" t="s">
        <v>28</v>
      </c>
      <c r="C12" t="s">
        <v>10</v>
      </c>
      <c r="D12" s="4">
        <v>42363</v>
      </c>
      <c r="E12">
        <v>6325</v>
      </c>
      <c r="F12">
        <v>45</v>
      </c>
      <c r="G12">
        <v>1</v>
      </c>
      <c r="H12">
        <v>8</v>
      </c>
      <c r="I12">
        <v>10</v>
      </c>
    </row>
    <row r="13" spans="1:9" x14ac:dyDescent="0.3">
      <c r="A13">
        <v>15</v>
      </c>
      <c r="B13" t="s">
        <v>29</v>
      </c>
      <c r="C13" t="s">
        <v>18</v>
      </c>
      <c r="D13" s="4">
        <v>44418</v>
      </c>
      <c r="E13">
        <v>6296</v>
      </c>
      <c r="F13">
        <v>33</v>
      </c>
      <c r="G13">
        <v>3</v>
      </c>
      <c r="H13">
        <v>7</v>
      </c>
      <c r="I13">
        <v>10</v>
      </c>
    </row>
    <row r="14" spans="1:9" x14ac:dyDescent="0.3">
      <c r="A14">
        <v>16</v>
      </c>
      <c r="B14" t="s">
        <v>30</v>
      </c>
      <c r="C14" t="s">
        <v>18</v>
      </c>
      <c r="D14" s="4">
        <v>43935</v>
      </c>
      <c r="E14">
        <v>6504</v>
      </c>
      <c r="F14">
        <v>39</v>
      </c>
      <c r="G14">
        <v>2</v>
      </c>
      <c r="H14">
        <v>6</v>
      </c>
      <c r="I14">
        <v>7</v>
      </c>
    </row>
    <row r="15" spans="1:9" x14ac:dyDescent="0.3">
      <c r="A15">
        <v>17</v>
      </c>
      <c r="B15" t="s">
        <v>31</v>
      </c>
      <c r="C15" t="s">
        <v>18</v>
      </c>
      <c r="D15" s="4">
        <v>43538</v>
      </c>
      <c r="E15">
        <v>4894</v>
      </c>
      <c r="F15">
        <v>56</v>
      </c>
      <c r="G15">
        <v>1</v>
      </c>
      <c r="H15">
        <v>6</v>
      </c>
      <c r="I15">
        <v>7</v>
      </c>
    </row>
    <row r="16" spans="1:9" x14ac:dyDescent="0.3">
      <c r="A16">
        <v>18</v>
      </c>
      <c r="B16" t="s">
        <v>32</v>
      </c>
      <c r="C16" t="s">
        <v>22</v>
      </c>
      <c r="D16" s="4">
        <v>45312</v>
      </c>
      <c r="E16">
        <v>6340</v>
      </c>
      <c r="F16">
        <v>40</v>
      </c>
      <c r="G16">
        <v>11</v>
      </c>
      <c r="H16">
        <v>6</v>
      </c>
      <c r="I16">
        <v>7</v>
      </c>
    </row>
    <row r="17" spans="1:9" x14ac:dyDescent="0.3">
      <c r="A17">
        <v>19</v>
      </c>
      <c r="B17" t="s">
        <v>33</v>
      </c>
      <c r="C17" t="s">
        <v>22</v>
      </c>
      <c r="D17" s="4">
        <v>43444</v>
      </c>
      <c r="E17">
        <v>4407</v>
      </c>
      <c r="F17">
        <v>57</v>
      </c>
      <c r="G17">
        <v>2</v>
      </c>
      <c r="H17">
        <v>7</v>
      </c>
      <c r="I17">
        <v>10</v>
      </c>
    </row>
    <row r="18" spans="1:9" x14ac:dyDescent="0.3">
      <c r="A18">
        <v>20</v>
      </c>
      <c r="B18" t="s">
        <v>34</v>
      </c>
      <c r="C18" t="s">
        <v>16</v>
      </c>
      <c r="D18" s="4">
        <v>41882</v>
      </c>
      <c r="E18">
        <v>6014</v>
      </c>
      <c r="F18">
        <v>25</v>
      </c>
      <c r="G18">
        <v>1</v>
      </c>
      <c r="H18">
        <v>9</v>
      </c>
      <c r="I18">
        <v>12</v>
      </c>
    </row>
    <row r="19" spans="1:9" x14ac:dyDescent="0.3">
      <c r="A19">
        <v>21</v>
      </c>
      <c r="B19" t="s">
        <v>35</v>
      </c>
      <c r="C19" t="s">
        <v>18</v>
      </c>
      <c r="D19" s="4">
        <v>44798</v>
      </c>
      <c r="E19">
        <v>6568</v>
      </c>
      <c r="F19">
        <v>38</v>
      </c>
      <c r="G19">
        <v>12</v>
      </c>
      <c r="H19">
        <v>7</v>
      </c>
      <c r="I19">
        <v>10</v>
      </c>
    </row>
    <row r="20" spans="1:9" x14ac:dyDescent="0.3">
      <c r="A20">
        <v>25</v>
      </c>
      <c r="B20" t="s">
        <v>39</v>
      </c>
      <c r="C20" t="s">
        <v>14</v>
      </c>
      <c r="D20" s="4">
        <v>40905</v>
      </c>
      <c r="E20">
        <v>7410</v>
      </c>
      <c r="F20">
        <v>35</v>
      </c>
      <c r="G20">
        <v>3</v>
      </c>
      <c r="H20">
        <v>8</v>
      </c>
      <c r="I20">
        <v>10</v>
      </c>
    </row>
    <row r="21" spans="1:9" x14ac:dyDescent="0.3">
      <c r="A21">
        <v>26</v>
      </c>
      <c r="B21" t="s">
        <v>40</v>
      </c>
      <c r="C21" t="s">
        <v>14</v>
      </c>
      <c r="D21" s="4">
        <v>43367</v>
      </c>
      <c r="E21">
        <v>4781</v>
      </c>
      <c r="F21">
        <v>47</v>
      </c>
      <c r="G21">
        <v>5</v>
      </c>
      <c r="H21">
        <v>6</v>
      </c>
      <c r="I21">
        <v>7</v>
      </c>
    </row>
    <row r="22" spans="1:9" x14ac:dyDescent="0.3">
      <c r="A22">
        <v>27</v>
      </c>
      <c r="B22" t="s">
        <v>41</v>
      </c>
      <c r="C22" t="s">
        <v>22</v>
      </c>
      <c r="D22" s="4">
        <v>42435</v>
      </c>
      <c r="E22">
        <v>3553</v>
      </c>
      <c r="F22">
        <v>46</v>
      </c>
      <c r="G22">
        <v>13</v>
      </c>
      <c r="H22">
        <v>7</v>
      </c>
      <c r="I22">
        <v>10</v>
      </c>
    </row>
    <row r="23" spans="1:9" x14ac:dyDescent="0.3">
      <c r="A23">
        <v>28</v>
      </c>
      <c r="B23" t="s">
        <v>42</v>
      </c>
      <c r="C23" t="s">
        <v>12</v>
      </c>
      <c r="D23" s="4">
        <v>45330</v>
      </c>
      <c r="E23">
        <v>3634</v>
      </c>
      <c r="F23">
        <v>36</v>
      </c>
      <c r="G23">
        <v>14</v>
      </c>
      <c r="H23">
        <v>8</v>
      </c>
      <c r="I23">
        <v>10</v>
      </c>
    </row>
    <row r="24" spans="1:9" x14ac:dyDescent="0.3">
      <c r="A24">
        <v>29</v>
      </c>
      <c r="B24" t="s">
        <v>43</v>
      </c>
      <c r="C24" t="s">
        <v>22</v>
      </c>
      <c r="D24" s="4">
        <v>42740</v>
      </c>
      <c r="E24">
        <v>6558</v>
      </c>
      <c r="F24">
        <v>42</v>
      </c>
      <c r="G24">
        <v>14</v>
      </c>
      <c r="H24">
        <v>8</v>
      </c>
      <c r="I24">
        <v>10</v>
      </c>
    </row>
    <row r="25" spans="1:9" x14ac:dyDescent="0.3">
      <c r="A25">
        <v>30</v>
      </c>
      <c r="B25" t="s">
        <v>44</v>
      </c>
      <c r="C25" t="s">
        <v>16</v>
      </c>
      <c r="D25" s="4">
        <v>40832</v>
      </c>
      <c r="E25">
        <v>6362</v>
      </c>
      <c r="F25">
        <v>46</v>
      </c>
      <c r="G25">
        <v>11</v>
      </c>
      <c r="H25">
        <v>9</v>
      </c>
      <c r="I25">
        <v>12</v>
      </c>
    </row>
    <row r="26" spans="1:9" x14ac:dyDescent="0.3">
      <c r="A26">
        <v>33</v>
      </c>
      <c r="B26" t="s">
        <v>47</v>
      </c>
      <c r="C26" t="s">
        <v>22</v>
      </c>
      <c r="D26" s="4">
        <v>42079</v>
      </c>
      <c r="E26">
        <v>4057</v>
      </c>
      <c r="F26">
        <v>26</v>
      </c>
      <c r="G26">
        <v>13</v>
      </c>
      <c r="H26">
        <v>6</v>
      </c>
      <c r="I26">
        <v>7</v>
      </c>
    </row>
    <row r="27" spans="1:9" x14ac:dyDescent="0.3">
      <c r="A27">
        <v>34</v>
      </c>
      <c r="B27" t="s">
        <v>48</v>
      </c>
      <c r="C27" t="s">
        <v>49</v>
      </c>
      <c r="D27" s="4">
        <v>41923</v>
      </c>
      <c r="E27">
        <v>3651</v>
      </c>
      <c r="F27">
        <v>28</v>
      </c>
      <c r="G27">
        <v>11</v>
      </c>
      <c r="H27">
        <v>6</v>
      </c>
      <c r="I27">
        <v>7</v>
      </c>
    </row>
    <row r="28" spans="1:9" x14ac:dyDescent="0.3">
      <c r="A28">
        <v>35</v>
      </c>
      <c r="B28" t="s">
        <v>50</v>
      </c>
      <c r="C28" t="s">
        <v>10</v>
      </c>
      <c r="D28" s="4">
        <v>42729</v>
      </c>
      <c r="E28">
        <v>7671</v>
      </c>
      <c r="F28">
        <v>54</v>
      </c>
      <c r="G28">
        <v>7</v>
      </c>
      <c r="H28">
        <v>5</v>
      </c>
      <c r="I28">
        <v>7</v>
      </c>
    </row>
    <row r="29" spans="1:9" x14ac:dyDescent="0.3">
      <c r="A29">
        <v>36</v>
      </c>
      <c r="B29" t="s">
        <v>51</v>
      </c>
      <c r="C29" t="s">
        <v>22</v>
      </c>
      <c r="D29" s="4">
        <v>44852</v>
      </c>
      <c r="E29">
        <v>8581</v>
      </c>
      <c r="F29">
        <v>34</v>
      </c>
      <c r="G29">
        <v>13</v>
      </c>
      <c r="H29">
        <v>7</v>
      </c>
      <c r="I29">
        <v>10</v>
      </c>
    </row>
    <row r="30" spans="1:9" x14ac:dyDescent="0.3">
      <c r="A30">
        <v>37</v>
      </c>
      <c r="B30" t="s">
        <v>52</v>
      </c>
      <c r="C30" t="s">
        <v>16</v>
      </c>
      <c r="D30" s="4">
        <v>42563</v>
      </c>
      <c r="E30">
        <v>7731</v>
      </c>
      <c r="F30">
        <v>58</v>
      </c>
      <c r="G30">
        <v>11</v>
      </c>
      <c r="H30">
        <v>8</v>
      </c>
      <c r="I30">
        <v>10</v>
      </c>
    </row>
    <row r="31" spans="1:9" x14ac:dyDescent="0.3">
      <c r="A31">
        <v>38</v>
      </c>
      <c r="B31" t="s">
        <v>53</v>
      </c>
      <c r="C31" t="s">
        <v>12</v>
      </c>
      <c r="D31" s="4">
        <v>42269</v>
      </c>
      <c r="E31">
        <v>3935</v>
      </c>
      <c r="F31">
        <v>41</v>
      </c>
      <c r="G31">
        <v>7</v>
      </c>
      <c r="H31">
        <v>8</v>
      </c>
      <c r="I31">
        <v>10</v>
      </c>
    </row>
    <row r="32" spans="1:9" x14ac:dyDescent="0.3">
      <c r="A32">
        <v>39</v>
      </c>
      <c r="B32" t="s">
        <v>54</v>
      </c>
      <c r="C32" t="s">
        <v>22</v>
      </c>
      <c r="D32" s="4">
        <v>43115</v>
      </c>
      <c r="E32">
        <v>6926</v>
      </c>
      <c r="F32">
        <v>48</v>
      </c>
      <c r="G32">
        <v>2</v>
      </c>
      <c r="H32">
        <v>8</v>
      </c>
      <c r="I32">
        <v>10</v>
      </c>
    </row>
    <row r="33" spans="1:9" x14ac:dyDescent="0.3">
      <c r="A33">
        <v>40</v>
      </c>
      <c r="B33" t="s">
        <v>55</v>
      </c>
      <c r="C33" t="s">
        <v>12</v>
      </c>
      <c r="D33" s="4">
        <v>41153</v>
      </c>
      <c r="E33">
        <v>8234</v>
      </c>
      <c r="F33">
        <v>26</v>
      </c>
      <c r="G33">
        <v>5</v>
      </c>
      <c r="H33">
        <v>7</v>
      </c>
      <c r="I33">
        <v>10</v>
      </c>
    </row>
    <row r="34" spans="1:9" x14ac:dyDescent="0.3">
      <c r="A34">
        <v>41</v>
      </c>
      <c r="B34" t="s">
        <v>56</v>
      </c>
      <c r="C34" t="s">
        <v>18</v>
      </c>
      <c r="D34" s="4">
        <v>42456</v>
      </c>
      <c r="E34">
        <v>5784</v>
      </c>
      <c r="F34">
        <v>34</v>
      </c>
      <c r="G34">
        <v>14</v>
      </c>
      <c r="H34">
        <v>8</v>
      </c>
      <c r="I34">
        <v>10</v>
      </c>
    </row>
    <row r="35" spans="1:9" x14ac:dyDescent="0.3">
      <c r="A35">
        <v>42</v>
      </c>
      <c r="B35" t="s">
        <v>57</v>
      </c>
      <c r="C35" t="s">
        <v>18</v>
      </c>
      <c r="D35" s="4">
        <v>41419</v>
      </c>
      <c r="E35">
        <v>6028</v>
      </c>
      <c r="F35">
        <v>29</v>
      </c>
      <c r="G35">
        <v>13</v>
      </c>
      <c r="H35">
        <v>5</v>
      </c>
      <c r="I35">
        <v>7</v>
      </c>
    </row>
    <row r="36" spans="1:9" x14ac:dyDescent="0.3">
      <c r="A36">
        <v>43</v>
      </c>
      <c r="B36" t="s">
        <v>58</v>
      </c>
      <c r="C36" t="s">
        <v>49</v>
      </c>
      <c r="D36" s="4">
        <v>40544</v>
      </c>
      <c r="E36">
        <v>7821</v>
      </c>
      <c r="F36">
        <v>45</v>
      </c>
      <c r="G36">
        <v>1</v>
      </c>
      <c r="H36">
        <v>9</v>
      </c>
      <c r="I36">
        <v>12</v>
      </c>
    </row>
    <row r="37" spans="1:9" x14ac:dyDescent="0.3">
      <c r="A37">
        <v>44</v>
      </c>
      <c r="B37" t="s">
        <v>59</v>
      </c>
      <c r="C37" t="s">
        <v>22</v>
      </c>
      <c r="D37" s="4">
        <v>44326</v>
      </c>
      <c r="E37">
        <v>4326</v>
      </c>
      <c r="F37">
        <v>35</v>
      </c>
      <c r="G37">
        <v>7</v>
      </c>
      <c r="H37">
        <v>9</v>
      </c>
      <c r="I37">
        <v>12</v>
      </c>
    </row>
    <row r="38" spans="1:9" x14ac:dyDescent="0.3">
      <c r="A38">
        <v>45</v>
      </c>
      <c r="B38" t="s">
        <v>60</v>
      </c>
      <c r="C38" t="s">
        <v>14</v>
      </c>
      <c r="D38" s="4">
        <v>40721</v>
      </c>
      <c r="E38">
        <v>8831</v>
      </c>
      <c r="F38">
        <v>57</v>
      </c>
      <c r="G38">
        <v>9</v>
      </c>
      <c r="H38">
        <v>6</v>
      </c>
      <c r="I38">
        <v>7</v>
      </c>
    </row>
    <row r="39" spans="1:9" x14ac:dyDescent="0.3">
      <c r="A39">
        <v>46</v>
      </c>
      <c r="B39" t="s">
        <v>61</v>
      </c>
      <c r="C39" t="s">
        <v>18</v>
      </c>
      <c r="D39" s="4">
        <v>41610</v>
      </c>
      <c r="E39">
        <v>4873</v>
      </c>
      <c r="F39">
        <v>32</v>
      </c>
      <c r="G39">
        <v>4</v>
      </c>
      <c r="H39">
        <v>5</v>
      </c>
      <c r="I39">
        <v>7</v>
      </c>
    </row>
    <row r="40" spans="1:9" x14ac:dyDescent="0.3">
      <c r="A40">
        <v>47</v>
      </c>
      <c r="B40" t="s">
        <v>62</v>
      </c>
      <c r="C40" t="s">
        <v>14</v>
      </c>
      <c r="D40" s="4">
        <v>43328</v>
      </c>
      <c r="E40">
        <v>6065</v>
      </c>
      <c r="F40">
        <v>26</v>
      </c>
      <c r="G40">
        <v>5</v>
      </c>
      <c r="H40">
        <v>8</v>
      </c>
      <c r="I40">
        <v>10</v>
      </c>
    </row>
    <row r="41" spans="1:9" x14ac:dyDescent="0.3">
      <c r="A41">
        <v>48</v>
      </c>
      <c r="B41" t="s">
        <v>63</v>
      </c>
      <c r="C41" t="s">
        <v>14</v>
      </c>
      <c r="D41" s="4">
        <v>41393</v>
      </c>
      <c r="E41">
        <v>7967</v>
      </c>
      <c r="F41">
        <v>32</v>
      </c>
      <c r="G41">
        <v>14</v>
      </c>
      <c r="H41">
        <v>5</v>
      </c>
      <c r="I41">
        <v>7</v>
      </c>
    </row>
    <row r="42" spans="1:9" x14ac:dyDescent="0.3">
      <c r="A42">
        <v>49</v>
      </c>
      <c r="B42" t="s">
        <v>64</v>
      </c>
      <c r="C42" t="s">
        <v>22</v>
      </c>
      <c r="D42" s="4">
        <v>44351</v>
      </c>
      <c r="E42">
        <v>7230</v>
      </c>
      <c r="F42">
        <v>49</v>
      </c>
      <c r="G42">
        <v>9</v>
      </c>
      <c r="H42">
        <v>5</v>
      </c>
      <c r="I42">
        <v>7</v>
      </c>
    </row>
    <row r="43" spans="1:9" x14ac:dyDescent="0.3">
      <c r="A43">
        <v>50</v>
      </c>
      <c r="B43" t="s">
        <v>65</v>
      </c>
      <c r="C43" t="s">
        <v>18</v>
      </c>
      <c r="D43" s="4">
        <v>40116</v>
      </c>
      <c r="E43">
        <v>6734</v>
      </c>
      <c r="F43">
        <v>58</v>
      </c>
      <c r="G43">
        <v>9</v>
      </c>
      <c r="H43">
        <v>9</v>
      </c>
      <c r="I43">
        <v>12</v>
      </c>
    </row>
    <row r="44" spans="1:9" x14ac:dyDescent="0.3">
      <c r="A44">
        <v>52</v>
      </c>
      <c r="B44" t="s">
        <v>67</v>
      </c>
      <c r="C44" t="s">
        <v>16</v>
      </c>
      <c r="D44" s="4">
        <v>42147</v>
      </c>
      <c r="E44">
        <v>5445</v>
      </c>
      <c r="F44">
        <v>25</v>
      </c>
      <c r="G44">
        <v>8</v>
      </c>
      <c r="H44">
        <v>8</v>
      </c>
      <c r="I44">
        <v>10</v>
      </c>
    </row>
    <row r="45" spans="1:9" x14ac:dyDescent="0.3">
      <c r="A45">
        <v>53</v>
      </c>
      <c r="B45" t="s">
        <v>68</v>
      </c>
      <c r="C45" t="s">
        <v>14</v>
      </c>
      <c r="D45" s="4">
        <v>40206</v>
      </c>
      <c r="E45">
        <v>7472</v>
      </c>
      <c r="F45">
        <v>29</v>
      </c>
      <c r="G45">
        <v>12</v>
      </c>
      <c r="H45">
        <v>9</v>
      </c>
      <c r="I45">
        <v>12</v>
      </c>
    </row>
    <row r="46" spans="1:9" x14ac:dyDescent="0.3">
      <c r="A46">
        <v>54</v>
      </c>
      <c r="B46" t="s">
        <v>69</v>
      </c>
      <c r="C46" t="s">
        <v>49</v>
      </c>
      <c r="D46" s="4">
        <v>42196</v>
      </c>
      <c r="E46">
        <v>3657</v>
      </c>
      <c r="F46">
        <v>52</v>
      </c>
      <c r="G46">
        <v>2</v>
      </c>
      <c r="H46">
        <v>7</v>
      </c>
      <c r="I46">
        <v>10</v>
      </c>
    </row>
    <row r="47" spans="1:9" x14ac:dyDescent="0.3">
      <c r="A47">
        <v>55</v>
      </c>
      <c r="B47" t="s">
        <v>70</v>
      </c>
      <c r="C47" t="s">
        <v>10</v>
      </c>
      <c r="D47" s="4">
        <v>40260</v>
      </c>
      <c r="E47">
        <v>4429</v>
      </c>
      <c r="F47">
        <v>41</v>
      </c>
      <c r="G47">
        <v>11</v>
      </c>
      <c r="H47">
        <v>8</v>
      </c>
      <c r="I47">
        <v>10</v>
      </c>
    </row>
    <row r="48" spans="1:9" x14ac:dyDescent="0.3">
      <c r="A48">
        <v>56</v>
      </c>
      <c r="B48" t="s">
        <v>71</v>
      </c>
      <c r="C48" t="s">
        <v>18</v>
      </c>
      <c r="D48" s="4">
        <v>43379</v>
      </c>
      <c r="E48">
        <v>3678</v>
      </c>
      <c r="F48">
        <v>22</v>
      </c>
      <c r="G48">
        <v>2</v>
      </c>
      <c r="H48">
        <v>5</v>
      </c>
      <c r="I48">
        <v>7</v>
      </c>
    </row>
    <row r="49" spans="1:9" x14ac:dyDescent="0.3">
      <c r="A49">
        <v>57</v>
      </c>
      <c r="B49" t="s">
        <v>72</v>
      </c>
      <c r="C49" t="s">
        <v>12</v>
      </c>
      <c r="D49" s="4">
        <v>40820</v>
      </c>
      <c r="E49">
        <v>4600</v>
      </c>
      <c r="F49">
        <v>41</v>
      </c>
      <c r="G49">
        <v>11</v>
      </c>
      <c r="H49">
        <v>7</v>
      </c>
      <c r="I49">
        <v>10</v>
      </c>
    </row>
    <row r="50" spans="1:9" x14ac:dyDescent="0.3">
      <c r="A50">
        <v>59</v>
      </c>
      <c r="B50" t="s">
        <v>74</v>
      </c>
      <c r="C50" t="s">
        <v>16</v>
      </c>
      <c r="D50" s="4">
        <v>44992</v>
      </c>
      <c r="E50">
        <v>4813</v>
      </c>
      <c r="F50">
        <v>24</v>
      </c>
      <c r="G50">
        <v>9</v>
      </c>
      <c r="H50">
        <v>9</v>
      </c>
      <c r="I50">
        <v>12</v>
      </c>
    </row>
    <row r="51" spans="1:9" x14ac:dyDescent="0.3">
      <c r="A51">
        <v>61</v>
      </c>
      <c r="B51" t="s">
        <v>76</v>
      </c>
      <c r="C51" t="s">
        <v>12</v>
      </c>
      <c r="D51" s="4">
        <v>41501</v>
      </c>
      <c r="E51">
        <v>7853</v>
      </c>
      <c r="F51">
        <v>35</v>
      </c>
      <c r="G51">
        <v>3</v>
      </c>
      <c r="H51">
        <v>6</v>
      </c>
      <c r="I51">
        <v>7</v>
      </c>
    </row>
    <row r="52" spans="1:9" x14ac:dyDescent="0.3">
      <c r="A52">
        <v>62</v>
      </c>
      <c r="B52" t="s">
        <v>77</v>
      </c>
      <c r="C52" t="s">
        <v>10</v>
      </c>
      <c r="D52" s="4">
        <v>43972</v>
      </c>
      <c r="E52">
        <v>8584</v>
      </c>
      <c r="F52">
        <v>47</v>
      </c>
      <c r="G52">
        <v>4</v>
      </c>
      <c r="H52">
        <v>5</v>
      </c>
      <c r="I52">
        <v>7</v>
      </c>
    </row>
    <row r="53" spans="1:9" x14ac:dyDescent="0.3">
      <c r="A53">
        <v>64</v>
      </c>
      <c r="B53" t="s">
        <v>79</v>
      </c>
      <c r="C53" t="s">
        <v>22</v>
      </c>
      <c r="D53" s="4">
        <v>43724</v>
      </c>
      <c r="E53">
        <v>7685</v>
      </c>
      <c r="F53">
        <v>59</v>
      </c>
      <c r="G53">
        <v>11</v>
      </c>
      <c r="H53">
        <v>5</v>
      </c>
      <c r="I53">
        <v>7</v>
      </c>
    </row>
    <row r="54" spans="1:9" x14ac:dyDescent="0.3">
      <c r="A54">
        <v>65</v>
      </c>
      <c r="B54" t="s">
        <v>80</v>
      </c>
      <c r="C54" t="s">
        <v>14</v>
      </c>
      <c r="D54" s="4">
        <v>43212</v>
      </c>
      <c r="E54">
        <v>4261</v>
      </c>
      <c r="F54">
        <v>44</v>
      </c>
      <c r="G54">
        <v>9</v>
      </c>
      <c r="H54">
        <v>9</v>
      </c>
      <c r="I54">
        <v>12</v>
      </c>
    </row>
    <row r="55" spans="1:9" x14ac:dyDescent="0.3">
      <c r="A55">
        <v>66</v>
      </c>
      <c r="B55" t="s">
        <v>81</v>
      </c>
      <c r="C55" t="s">
        <v>16</v>
      </c>
      <c r="D55" s="4">
        <v>42801</v>
      </c>
      <c r="E55">
        <v>5349</v>
      </c>
      <c r="F55">
        <v>42</v>
      </c>
      <c r="G55">
        <v>4</v>
      </c>
      <c r="H55">
        <v>9</v>
      </c>
      <c r="I55">
        <v>12</v>
      </c>
    </row>
    <row r="56" spans="1:9" x14ac:dyDescent="0.3">
      <c r="A56">
        <v>67</v>
      </c>
      <c r="B56" t="s">
        <v>82</v>
      </c>
      <c r="C56" t="s">
        <v>49</v>
      </c>
      <c r="D56" s="4">
        <v>45380</v>
      </c>
      <c r="E56">
        <v>6240</v>
      </c>
      <c r="F56">
        <v>50</v>
      </c>
      <c r="G56">
        <v>2</v>
      </c>
      <c r="H56">
        <v>6</v>
      </c>
      <c r="I56">
        <v>7</v>
      </c>
    </row>
    <row r="57" spans="1:9" x14ac:dyDescent="0.3">
      <c r="A57">
        <v>68</v>
      </c>
      <c r="B57" t="s">
        <v>83</v>
      </c>
      <c r="C57" t="s">
        <v>14</v>
      </c>
      <c r="D57" s="4">
        <v>43461</v>
      </c>
      <c r="E57">
        <v>6841</v>
      </c>
      <c r="F57">
        <v>57</v>
      </c>
      <c r="G57">
        <v>14</v>
      </c>
      <c r="H57">
        <v>9</v>
      </c>
      <c r="I57">
        <v>12</v>
      </c>
    </row>
    <row r="58" spans="1:9" x14ac:dyDescent="0.3">
      <c r="A58">
        <v>69</v>
      </c>
      <c r="B58" t="s">
        <v>84</v>
      </c>
      <c r="C58" t="s">
        <v>14</v>
      </c>
      <c r="D58" s="4">
        <v>41691</v>
      </c>
      <c r="E58">
        <v>8531</v>
      </c>
      <c r="F58">
        <v>31</v>
      </c>
      <c r="G58">
        <v>13</v>
      </c>
      <c r="H58">
        <v>7</v>
      </c>
      <c r="I58">
        <v>10</v>
      </c>
    </row>
    <row r="59" spans="1:9" x14ac:dyDescent="0.3">
      <c r="A59">
        <v>70</v>
      </c>
      <c r="B59" t="s">
        <v>85</v>
      </c>
      <c r="C59" t="s">
        <v>49</v>
      </c>
      <c r="D59" s="4">
        <v>42889</v>
      </c>
      <c r="E59">
        <v>6065</v>
      </c>
      <c r="F59">
        <v>23</v>
      </c>
      <c r="G59">
        <v>11</v>
      </c>
      <c r="H59">
        <v>7</v>
      </c>
      <c r="I59">
        <v>10</v>
      </c>
    </row>
    <row r="60" spans="1:9" x14ac:dyDescent="0.3">
      <c r="A60">
        <v>71</v>
      </c>
      <c r="B60" t="s">
        <v>86</v>
      </c>
      <c r="C60" t="s">
        <v>12</v>
      </c>
      <c r="D60" s="4">
        <v>43270</v>
      </c>
      <c r="E60">
        <v>7842</v>
      </c>
      <c r="F60">
        <v>33</v>
      </c>
      <c r="G60">
        <v>6</v>
      </c>
      <c r="H60">
        <v>5</v>
      </c>
      <c r="I60">
        <v>7</v>
      </c>
    </row>
    <row r="61" spans="1:9" x14ac:dyDescent="0.3">
      <c r="A61">
        <v>72</v>
      </c>
      <c r="B61" t="s">
        <v>87</v>
      </c>
      <c r="C61" t="s">
        <v>12</v>
      </c>
      <c r="D61" s="4">
        <v>44129</v>
      </c>
      <c r="E61">
        <v>6667</v>
      </c>
      <c r="F61">
        <v>31</v>
      </c>
      <c r="G61">
        <v>4</v>
      </c>
      <c r="H61">
        <v>9</v>
      </c>
      <c r="I61">
        <v>12</v>
      </c>
    </row>
    <row r="62" spans="1:9" x14ac:dyDescent="0.3">
      <c r="A62">
        <v>73</v>
      </c>
      <c r="B62" t="s">
        <v>88</v>
      </c>
      <c r="C62" t="s">
        <v>12</v>
      </c>
      <c r="D62" s="4">
        <v>45476</v>
      </c>
      <c r="E62">
        <v>6252</v>
      </c>
      <c r="F62">
        <v>45</v>
      </c>
      <c r="G62">
        <v>3</v>
      </c>
      <c r="H62">
        <v>6</v>
      </c>
      <c r="I62">
        <v>7</v>
      </c>
    </row>
    <row r="63" spans="1:9" x14ac:dyDescent="0.3">
      <c r="A63">
        <v>74</v>
      </c>
      <c r="B63" t="s">
        <v>89</v>
      </c>
      <c r="C63" t="s">
        <v>18</v>
      </c>
      <c r="D63" s="4">
        <v>44583</v>
      </c>
      <c r="E63">
        <v>4740</v>
      </c>
      <c r="F63">
        <v>48</v>
      </c>
      <c r="G63">
        <v>1</v>
      </c>
      <c r="H63">
        <v>5</v>
      </c>
      <c r="I63">
        <v>7</v>
      </c>
    </row>
    <row r="64" spans="1:9" x14ac:dyDescent="0.3">
      <c r="A64">
        <v>78</v>
      </c>
      <c r="B64" t="s">
        <v>93</v>
      </c>
      <c r="C64" t="s">
        <v>12</v>
      </c>
      <c r="D64" s="4">
        <v>43049</v>
      </c>
      <c r="E64">
        <v>5060</v>
      </c>
      <c r="F64">
        <v>25</v>
      </c>
      <c r="G64">
        <v>13</v>
      </c>
      <c r="H64">
        <v>9</v>
      </c>
      <c r="I64">
        <v>12</v>
      </c>
    </row>
    <row r="65" spans="1:9" x14ac:dyDescent="0.3">
      <c r="A65">
        <v>79</v>
      </c>
      <c r="B65" t="s">
        <v>94</v>
      </c>
      <c r="C65" t="s">
        <v>22</v>
      </c>
      <c r="D65" s="4">
        <v>43817</v>
      </c>
      <c r="E65">
        <v>8115</v>
      </c>
      <c r="F65">
        <v>23</v>
      </c>
      <c r="G65">
        <v>6</v>
      </c>
      <c r="H65">
        <v>7</v>
      </c>
      <c r="I65">
        <v>10</v>
      </c>
    </row>
    <row r="66" spans="1:9" x14ac:dyDescent="0.3">
      <c r="A66">
        <v>80</v>
      </c>
      <c r="B66" t="s">
        <v>95</v>
      </c>
      <c r="C66" t="s">
        <v>14</v>
      </c>
      <c r="D66" s="4">
        <v>42814</v>
      </c>
      <c r="E66">
        <v>7025</v>
      </c>
      <c r="F66">
        <v>35</v>
      </c>
      <c r="G66">
        <v>9</v>
      </c>
      <c r="H66">
        <v>7</v>
      </c>
      <c r="I66">
        <v>10</v>
      </c>
    </row>
    <row r="67" spans="1:9" x14ac:dyDescent="0.3">
      <c r="A67">
        <v>81</v>
      </c>
      <c r="B67" t="s">
        <v>96</v>
      </c>
      <c r="C67" t="s">
        <v>10</v>
      </c>
      <c r="D67" s="4">
        <v>44595</v>
      </c>
      <c r="E67">
        <v>8308</v>
      </c>
      <c r="F67">
        <v>38</v>
      </c>
      <c r="G67">
        <v>2</v>
      </c>
      <c r="H67">
        <v>7</v>
      </c>
      <c r="I67">
        <v>10</v>
      </c>
    </row>
    <row r="68" spans="1:9" x14ac:dyDescent="0.3">
      <c r="A68">
        <v>82</v>
      </c>
      <c r="B68" t="s">
        <v>97</v>
      </c>
      <c r="C68" t="s">
        <v>22</v>
      </c>
      <c r="D68" s="4">
        <v>42639</v>
      </c>
      <c r="E68">
        <v>5215</v>
      </c>
      <c r="F68">
        <v>54</v>
      </c>
      <c r="G68">
        <v>11</v>
      </c>
      <c r="H68">
        <v>5</v>
      </c>
      <c r="I68">
        <v>7</v>
      </c>
    </row>
    <row r="69" spans="1:9" x14ac:dyDescent="0.3">
      <c r="A69">
        <v>83</v>
      </c>
      <c r="B69" t="s">
        <v>98</v>
      </c>
      <c r="C69" t="s">
        <v>12</v>
      </c>
      <c r="D69" s="4">
        <v>42176</v>
      </c>
      <c r="E69">
        <v>8857</v>
      </c>
      <c r="F69">
        <v>37</v>
      </c>
      <c r="G69">
        <v>8</v>
      </c>
      <c r="H69">
        <v>5</v>
      </c>
      <c r="I69">
        <v>7</v>
      </c>
    </row>
    <row r="70" spans="1:9" x14ac:dyDescent="0.3">
      <c r="A70">
        <v>84</v>
      </c>
      <c r="B70" t="s">
        <v>99</v>
      </c>
      <c r="C70" t="s">
        <v>18</v>
      </c>
      <c r="D70" s="4">
        <v>45211</v>
      </c>
      <c r="E70">
        <v>6678</v>
      </c>
      <c r="F70">
        <v>27</v>
      </c>
      <c r="G70">
        <v>8</v>
      </c>
      <c r="H70">
        <v>7</v>
      </c>
      <c r="I70">
        <v>10</v>
      </c>
    </row>
    <row r="71" spans="1:9" x14ac:dyDescent="0.3">
      <c r="A71">
        <v>85</v>
      </c>
      <c r="B71" t="s">
        <v>100</v>
      </c>
      <c r="C71" t="s">
        <v>22</v>
      </c>
      <c r="D71" s="4">
        <v>41847</v>
      </c>
      <c r="E71">
        <v>7613</v>
      </c>
      <c r="F71">
        <v>49</v>
      </c>
      <c r="G71">
        <v>13</v>
      </c>
      <c r="H71">
        <v>9</v>
      </c>
      <c r="I71">
        <v>12</v>
      </c>
    </row>
    <row r="72" spans="1:9" x14ac:dyDescent="0.3">
      <c r="A72">
        <v>86</v>
      </c>
      <c r="B72" t="s">
        <v>101</v>
      </c>
      <c r="C72" t="s">
        <v>22</v>
      </c>
      <c r="D72" s="4">
        <v>42415</v>
      </c>
      <c r="E72">
        <v>6573</v>
      </c>
      <c r="F72">
        <v>25</v>
      </c>
      <c r="G72">
        <v>2</v>
      </c>
      <c r="H72">
        <v>8</v>
      </c>
      <c r="I72">
        <v>10</v>
      </c>
    </row>
    <row r="73" spans="1:9" x14ac:dyDescent="0.3">
      <c r="A73">
        <v>87</v>
      </c>
      <c r="B73" t="s">
        <v>102</v>
      </c>
      <c r="C73" t="s">
        <v>16</v>
      </c>
      <c r="D73" s="4">
        <v>42234</v>
      </c>
      <c r="E73">
        <v>6691</v>
      </c>
      <c r="F73">
        <v>23</v>
      </c>
      <c r="G73">
        <v>11</v>
      </c>
      <c r="H73">
        <v>6</v>
      </c>
      <c r="I73">
        <v>7</v>
      </c>
    </row>
    <row r="74" spans="1:9" x14ac:dyDescent="0.3">
      <c r="A74">
        <v>88</v>
      </c>
      <c r="B74" t="s">
        <v>103</v>
      </c>
      <c r="C74" t="s">
        <v>22</v>
      </c>
      <c r="D74" s="4">
        <v>41073</v>
      </c>
      <c r="E74">
        <v>4668</v>
      </c>
      <c r="F74">
        <v>50</v>
      </c>
      <c r="G74">
        <v>5</v>
      </c>
      <c r="H74">
        <v>6</v>
      </c>
      <c r="I74">
        <v>7</v>
      </c>
    </row>
    <row r="75" spans="1:9" x14ac:dyDescent="0.3">
      <c r="A75">
        <v>89</v>
      </c>
      <c r="B75" t="s">
        <v>104</v>
      </c>
      <c r="C75" t="s">
        <v>16</v>
      </c>
      <c r="D75" s="4">
        <v>43300</v>
      </c>
      <c r="E75">
        <v>6147</v>
      </c>
      <c r="F75">
        <v>22</v>
      </c>
      <c r="G75">
        <v>13</v>
      </c>
      <c r="H75">
        <v>9</v>
      </c>
      <c r="I75">
        <v>12</v>
      </c>
    </row>
    <row r="76" spans="1:9" x14ac:dyDescent="0.3">
      <c r="A76">
        <v>90</v>
      </c>
      <c r="B76" t="s">
        <v>105</v>
      </c>
      <c r="C76" t="s">
        <v>18</v>
      </c>
      <c r="D76" s="4">
        <v>44861</v>
      </c>
      <c r="E76">
        <v>6981</v>
      </c>
      <c r="F76">
        <v>59</v>
      </c>
      <c r="G76">
        <v>13</v>
      </c>
      <c r="H76">
        <v>8</v>
      </c>
      <c r="I76">
        <v>10</v>
      </c>
    </row>
    <row r="77" spans="1:9" x14ac:dyDescent="0.3">
      <c r="A77">
        <v>91</v>
      </c>
      <c r="B77" t="s">
        <v>106</v>
      </c>
      <c r="C77" t="s">
        <v>16</v>
      </c>
      <c r="D77" s="4">
        <v>42885</v>
      </c>
      <c r="E77">
        <v>4823</v>
      </c>
      <c r="F77">
        <v>58</v>
      </c>
      <c r="G77">
        <v>8</v>
      </c>
      <c r="H77">
        <v>7</v>
      </c>
      <c r="I77">
        <v>10</v>
      </c>
    </row>
    <row r="78" spans="1:9" x14ac:dyDescent="0.3">
      <c r="A78">
        <v>92</v>
      </c>
      <c r="B78" t="s">
        <v>107</v>
      </c>
      <c r="C78" t="s">
        <v>22</v>
      </c>
      <c r="D78" s="4">
        <v>44674</v>
      </c>
      <c r="E78">
        <v>6721</v>
      </c>
      <c r="F78">
        <v>40</v>
      </c>
      <c r="G78">
        <v>11</v>
      </c>
      <c r="H78">
        <v>7</v>
      </c>
      <c r="I78">
        <v>10</v>
      </c>
    </row>
    <row r="79" spans="1:9" x14ac:dyDescent="0.3">
      <c r="A79">
        <v>93</v>
      </c>
      <c r="B79" t="s">
        <v>108</v>
      </c>
      <c r="C79" t="s">
        <v>10</v>
      </c>
      <c r="D79" s="4">
        <v>40649</v>
      </c>
      <c r="E79">
        <v>7942</v>
      </c>
      <c r="F79">
        <v>36</v>
      </c>
      <c r="G79">
        <v>1</v>
      </c>
      <c r="H79">
        <v>9</v>
      </c>
      <c r="I79">
        <v>12</v>
      </c>
    </row>
    <row r="80" spans="1:9" x14ac:dyDescent="0.3">
      <c r="A80">
        <v>95</v>
      </c>
      <c r="B80" t="s">
        <v>110</v>
      </c>
      <c r="C80" t="s">
        <v>18</v>
      </c>
      <c r="D80" s="4">
        <v>40181</v>
      </c>
      <c r="E80">
        <v>6138</v>
      </c>
      <c r="F80">
        <v>51</v>
      </c>
      <c r="G80">
        <v>12</v>
      </c>
      <c r="H80">
        <v>8</v>
      </c>
      <c r="I80">
        <v>10</v>
      </c>
    </row>
    <row r="81" spans="1:9" x14ac:dyDescent="0.3">
      <c r="A81">
        <v>96</v>
      </c>
      <c r="B81" t="s">
        <v>111</v>
      </c>
      <c r="C81" t="s">
        <v>12</v>
      </c>
      <c r="D81" s="4">
        <v>40884</v>
      </c>
      <c r="E81">
        <v>5451</v>
      </c>
      <c r="F81">
        <v>52</v>
      </c>
      <c r="G81">
        <v>1</v>
      </c>
      <c r="H81">
        <v>7</v>
      </c>
      <c r="I81">
        <v>10</v>
      </c>
    </row>
    <row r="82" spans="1:9" x14ac:dyDescent="0.3">
      <c r="A82">
        <v>97</v>
      </c>
      <c r="B82" t="s">
        <v>112</v>
      </c>
      <c r="C82" t="s">
        <v>16</v>
      </c>
      <c r="D82" s="4">
        <v>41876</v>
      </c>
      <c r="E82">
        <v>4834</v>
      </c>
      <c r="F82">
        <v>52</v>
      </c>
      <c r="G82">
        <v>10</v>
      </c>
      <c r="H82">
        <v>7</v>
      </c>
      <c r="I82">
        <v>10</v>
      </c>
    </row>
    <row r="83" spans="1:9" x14ac:dyDescent="0.3">
      <c r="A83">
        <v>98</v>
      </c>
      <c r="B83" t="s">
        <v>113</v>
      </c>
      <c r="C83" t="s">
        <v>18</v>
      </c>
      <c r="D83" s="4">
        <v>44589</v>
      </c>
      <c r="E83">
        <v>3500</v>
      </c>
      <c r="F83">
        <v>53</v>
      </c>
      <c r="G83">
        <v>13</v>
      </c>
      <c r="H83">
        <v>9</v>
      </c>
      <c r="I83">
        <v>12</v>
      </c>
    </row>
    <row r="84" spans="1:9" x14ac:dyDescent="0.3">
      <c r="A84">
        <v>99</v>
      </c>
      <c r="B84" t="s">
        <v>114</v>
      </c>
      <c r="C84" t="s">
        <v>18</v>
      </c>
      <c r="D84" s="4">
        <v>44513</v>
      </c>
      <c r="E84">
        <v>8884</v>
      </c>
      <c r="F84">
        <v>43</v>
      </c>
      <c r="G84">
        <v>9</v>
      </c>
      <c r="H84">
        <v>8</v>
      </c>
      <c r="I84">
        <v>10</v>
      </c>
    </row>
    <row r="85" spans="1:9" x14ac:dyDescent="0.3">
      <c r="A85">
        <v>100</v>
      </c>
      <c r="B85" t="s">
        <v>115</v>
      </c>
      <c r="C85" t="s">
        <v>14</v>
      </c>
      <c r="D85" s="4">
        <v>41694</v>
      </c>
      <c r="E85">
        <v>7891</v>
      </c>
      <c r="F85">
        <v>49</v>
      </c>
      <c r="G85">
        <v>6</v>
      </c>
      <c r="H85">
        <v>7</v>
      </c>
      <c r="I85">
        <v>10</v>
      </c>
    </row>
    <row r="86" spans="1:9" x14ac:dyDescent="0.3">
      <c r="A86">
        <v>101</v>
      </c>
      <c r="B86" t="s">
        <v>116</v>
      </c>
      <c r="C86" t="s">
        <v>12</v>
      </c>
      <c r="D86" s="4">
        <v>43307</v>
      </c>
      <c r="E86">
        <v>6583</v>
      </c>
      <c r="F86">
        <v>47</v>
      </c>
      <c r="G86">
        <v>1</v>
      </c>
      <c r="H86">
        <v>9</v>
      </c>
      <c r="I86">
        <v>12</v>
      </c>
    </row>
    <row r="87" spans="1:9" x14ac:dyDescent="0.3">
      <c r="A87">
        <v>103</v>
      </c>
      <c r="B87" t="s">
        <v>118</v>
      </c>
      <c r="C87" t="s">
        <v>12</v>
      </c>
      <c r="D87" s="4">
        <v>43348</v>
      </c>
      <c r="E87">
        <v>6230</v>
      </c>
      <c r="F87">
        <v>23</v>
      </c>
      <c r="G87">
        <v>13</v>
      </c>
      <c r="H87">
        <v>5</v>
      </c>
      <c r="I87">
        <v>7</v>
      </c>
    </row>
    <row r="88" spans="1:9" x14ac:dyDescent="0.3">
      <c r="A88">
        <v>105</v>
      </c>
      <c r="B88" t="s">
        <v>120</v>
      </c>
      <c r="C88" t="s">
        <v>12</v>
      </c>
      <c r="D88" s="4">
        <v>43482</v>
      </c>
      <c r="E88">
        <v>3621</v>
      </c>
      <c r="F88">
        <v>46</v>
      </c>
      <c r="G88">
        <v>13</v>
      </c>
      <c r="H88">
        <v>5</v>
      </c>
      <c r="I88">
        <v>7</v>
      </c>
    </row>
    <row r="89" spans="1:9" x14ac:dyDescent="0.3">
      <c r="A89">
        <v>106</v>
      </c>
      <c r="B89" t="s">
        <v>121</v>
      </c>
      <c r="C89" t="s">
        <v>49</v>
      </c>
      <c r="D89" s="4">
        <v>42222</v>
      </c>
      <c r="E89">
        <v>7943</v>
      </c>
      <c r="F89">
        <v>31</v>
      </c>
      <c r="G89">
        <v>2</v>
      </c>
      <c r="H89">
        <v>7</v>
      </c>
      <c r="I89">
        <v>10</v>
      </c>
    </row>
    <row r="90" spans="1:9" x14ac:dyDescent="0.3">
      <c r="A90">
        <v>107</v>
      </c>
      <c r="B90" t="s">
        <v>122</v>
      </c>
      <c r="C90" t="s">
        <v>22</v>
      </c>
      <c r="D90" s="4">
        <v>40467</v>
      </c>
      <c r="E90">
        <v>4195</v>
      </c>
      <c r="F90">
        <v>56</v>
      </c>
      <c r="G90">
        <v>11</v>
      </c>
      <c r="H90">
        <v>9</v>
      </c>
      <c r="I90">
        <v>12</v>
      </c>
    </row>
    <row r="91" spans="1:9" x14ac:dyDescent="0.3">
      <c r="A91">
        <v>108</v>
      </c>
      <c r="B91" t="s">
        <v>123</v>
      </c>
      <c r="C91" t="s">
        <v>14</v>
      </c>
      <c r="D91" s="4">
        <v>41976</v>
      </c>
      <c r="E91">
        <v>7356</v>
      </c>
      <c r="F91">
        <v>37</v>
      </c>
      <c r="G91">
        <v>12</v>
      </c>
      <c r="H91">
        <v>8</v>
      </c>
      <c r="I91">
        <v>10</v>
      </c>
    </row>
    <row r="92" spans="1:9" x14ac:dyDescent="0.3">
      <c r="A92">
        <v>109</v>
      </c>
      <c r="B92" t="s">
        <v>124</v>
      </c>
      <c r="C92" t="s">
        <v>14</v>
      </c>
      <c r="D92" s="4">
        <v>41719</v>
      </c>
      <c r="E92">
        <v>7724</v>
      </c>
      <c r="F92">
        <v>35</v>
      </c>
      <c r="G92">
        <v>5</v>
      </c>
      <c r="H92">
        <v>5</v>
      </c>
      <c r="I92">
        <v>7</v>
      </c>
    </row>
    <row r="93" spans="1:9" x14ac:dyDescent="0.3">
      <c r="A93">
        <v>110</v>
      </c>
      <c r="B93" t="s">
        <v>125</v>
      </c>
      <c r="C93" t="s">
        <v>12</v>
      </c>
      <c r="D93" s="4">
        <v>42136</v>
      </c>
      <c r="E93">
        <v>5871</v>
      </c>
      <c r="F93">
        <v>25</v>
      </c>
      <c r="G93">
        <v>13</v>
      </c>
      <c r="H93">
        <v>6</v>
      </c>
      <c r="I93">
        <v>7</v>
      </c>
    </row>
    <row r="94" spans="1:9" x14ac:dyDescent="0.3">
      <c r="A94">
        <v>111</v>
      </c>
      <c r="B94" t="s">
        <v>126</v>
      </c>
      <c r="C94" t="s">
        <v>18</v>
      </c>
      <c r="D94" s="4">
        <v>42288</v>
      </c>
      <c r="E94">
        <v>3929</v>
      </c>
      <c r="F94">
        <v>26</v>
      </c>
      <c r="G94">
        <v>7</v>
      </c>
      <c r="H94">
        <v>9</v>
      </c>
      <c r="I94">
        <v>12</v>
      </c>
    </row>
    <row r="95" spans="1:9" x14ac:dyDescent="0.3">
      <c r="A95">
        <v>113</v>
      </c>
      <c r="B95" t="s">
        <v>128</v>
      </c>
      <c r="C95" t="s">
        <v>16</v>
      </c>
      <c r="D95" s="4">
        <v>41537</v>
      </c>
      <c r="E95">
        <v>8342</v>
      </c>
      <c r="F95">
        <v>45</v>
      </c>
      <c r="G95">
        <v>4</v>
      </c>
      <c r="H95">
        <v>7</v>
      </c>
      <c r="I95">
        <v>10</v>
      </c>
    </row>
    <row r="96" spans="1:9" x14ac:dyDescent="0.3">
      <c r="A96">
        <v>114</v>
      </c>
      <c r="B96" t="s">
        <v>129</v>
      </c>
      <c r="C96" t="s">
        <v>14</v>
      </c>
      <c r="D96" s="4">
        <v>45569</v>
      </c>
      <c r="E96">
        <v>7095</v>
      </c>
      <c r="F96">
        <v>36</v>
      </c>
      <c r="G96">
        <v>14</v>
      </c>
      <c r="H96">
        <v>8</v>
      </c>
      <c r="I96">
        <v>10</v>
      </c>
    </row>
    <row r="97" spans="1:9" x14ac:dyDescent="0.3">
      <c r="A97">
        <v>117</v>
      </c>
      <c r="B97" t="s">
        <v>132</v>
      </c>
      <c r="C97" t="s">
        <v>49</v>
      </c>
      <c r="D97" s="4">
        <v>42978</v>
      </c>
      <c r="E97">
        <v>4149</v>
      </c>
      <c r="F97">
        <v>29</v>
      </c>
      <c r="G97">
        <v>9</v>
      </c>
      <c r="H97">
        <v>7</v>
      </c>
      <c r="I97">
        <v>10</v>
      </c>
    </row>
    <row r="98" spans="1:9" x14ac:dyDescent="0.3">
      <c r="A98">
        <v>118</v>
      </c>
      <c r="B98" t="s">
        <v>133</v>
      </c>
      <c r="C98" t="s">
        <v>22</v>
      </c>
      <c r="D98" s="4">
        <v>45579</v>
      </c>
      <c r="E98">
        <v>7873</v>
      </c>
      <c r="F98">
        <v>30</v>
      </c>
      <c r="G98">
        <v>7</v>
      </c>
      <c r="H98">
        <v>8</v>
      </c>
      <c r="I98">
        <v>10</v>
      </c>
    </row>
    <row r="99" spans="1:9" x14ac:dyDescent="0.3">
      <c r="A99">
        <v>119</v>
      </c>
      <c r="B99" t="s">
        <v>134</v>
      </c>
      <c r="C99" t="s">
        <v>12</v>
      </c>
      <c r="D99" s="4">
        <v>43272</v>
      </c>
      <c r="E99">
        <v>4765</v>
      </c>
      <c r="F99">
        <v>53</v>
      </c>
      <c r="G99">
        <v>4</v>
      </c>
      <c r="H99">
        <v>5</v>
      </c>
      <c r="I99">
        <v>7</v>
      </c>
    </row>
    <row r="100" spans="1:9" x14ac:dyDescent="0.3">
      <c r="A100">
        <v>120</v>
      </c>
      <c r="B100" t="s">
        <v>135</v>
      </c>
      <c r="C100" t="s">
        <v>49</v>
      </c>
      <c r="D100" s="4">
        <v>44386</v>
      </c>
      <c r="E100">
        <v>6299</v>
      </c>
      <c r="F100">
        <v>57</v>
      </c>
      <c r="G100">
        <v>14</v>
      </c>
      <c r="H100">
        <v>7</v>
      </c>
      <c r="I100">
        <v>10</v>
      </c>
    </row>
    <row r="101" spans="1:9" x14ac:dyDescent="0.3">
      <c r="A101">
        <v>121</v>
      </c>
      <c r="B101" t="s">
        <v>136</v>
      </c>
      <c r="C101" t="s">
        <v>10</v>
      </c>
      <c r="D101" s="4">
        <v>42929</v>
      </c>
      <c r="E101">
        <v>7076</v>
      </c>
      <c r="F101">
        <v>53</v>
      </c>
      <c r="G101">
        <v>5</v>
      </c>
      <c r="H101">
        <v>5</v>
      </c>
      <c r="I101">
        <v>7</v>
      </c>
    </row>
    <row r="102" spans="1:9" x14ac:dyDescent="0.3">
      <c r="A102">
        <v>122</v>
      </c>
      <c r="B102" t="s">
        <v>137</v>
      </c>
      <c r="C102" t="s">
        <v>18</v>
      </c>
      <c r="D102" s="4">
        <v>41639</v>
      </c>
      <c r="E102">
        <v>6021</v>
      </c>
      <c r="F102">
        <v>49</v>
      </c>
      <c r="G102">
        <v>9</v>
      </c>
      <c r="H102">
        <v>7</v>
      </c>
      <c r="I102">
        <v>10</v>
      </c>
    </row>
    <row r="103" spans="1:9" x14ac:dyDescent="0.3">
      <c r="A103">
        <v>125</v>
      </c>
      <c r="B103" t="s">
        <v>140</v>
      </c>
      <c r="C103" t="s">
        <v>14</v>
      </c>
      <c r="D103" s="4">
        <v>41689</v>
      </c>
      <c r="E103">
        <v>7208</v>
      </c>
      <c r="F103">
        <v>42</v>
      </c>
      <c r="G103">
        <v>4</v>
      </c>
      <c r="H103">
        <v>6</v>
      </c>
      <c r="I103">
        <v>7</v>
      </c>
    </row>
    <row r="104" spans="1:9" x14ac:dyDescent="0.3">
      <c r="A104">
        <v>126</v>
      </c>
      <c r="B104" t="s">
        <v>141</v>
      </c>
      <c r="C104" t="s">
        <v>16</v>
      </c>
      <c r="D104" s="4">
        <v>44740</v>
      </c>
      <c r="E104">
        <v>5834</v>
      </c>
      <c r="F104">
        <v>51</v>
      </c>
      <c r="G104">
        <v>13</v>
      </c>
      <c r="H104">
        <v>7</v>
      </c>
      <c r="I104">
        <v>10</v>
      </c>
    </row>
    <row r="105" spans="1:9" x14ac:dyDescent="0.3">
      <c r="A105">
        <v>127</v>
      </c>
      <c r="B105" t="s">
        <v>142</v>
      </c>
      <c r="C105" t="s">
        <v>12</v>
      </c>
      <c r="D105" s="4">
        <v>45296</v>
      </c>
      <c r="E105">
        <v>8976</v>
      </c>
      <c r="F105">
        <v>39</v>
      </c>
      <c r="G105">
        <v>5</v>
      </c>
      <c r="H105">
        <v>8</v>
      </c>
      <c r="I105">
        <v>10</v>
      </c>
    </row>
    <row r="106" spans="1:9" x14ac:dyDescent="0.3">
      <c r="A106">
        <v>128</v>
      </c>
      <c r="B106" t="s">
        <v>143</v>
      </c>
      <c r="C106" t="s">
        <v>10</v>
      </c>
      <c r="D106" s="4">
        <v>43008</v>
      </c>
      <c r="E106">
        <v>4916</v>
      </c>
      <c r="F106">
        <v>54</v>
      </c>
      <c r="G106">
        <v>7</v>
      </c>
      <c r="H106">
        <v>6</v>
      </c>
      <c r="I106">
        <v>7</v>
      </c>
    </row>
    <row r="107" spans="1:9" x14ac:dyDescent="0.3">
      <c r="A107">
        <v>129</v>
      </c>
      <c r="B107" t="s">
        <v>144</v>
      </c>
      <c r="C107" t="s">
        <v>49</v>
      </c>
      <c r="D107" s="4">
        <v>44604</v>
      </c>
      <c r="E107">
        <v>7337</v>
      </c>
      <c r="F107">
        <v>58</v>
      </c>
      <c r="G107">
        <v>11</v>
      </c>
      <c r="H107">
        <v>5</v>
      </c>
      <c r="I107">
        <v>7</v>
      </c>
    </row>
    <row r="108" spans="1:9" x14ac:dyDescent="0.3">
      <c r="A108">
        <v>130</v>
      </c>
      <c r="B108" t="s">
        <v>145</v>
      </c>
      <c r="C108" t="s">
        <v>14</v>
      </c>
      <c r="D108" s="4">
        <v>43230</v>
      </c>
      <c r="E108">
        <v>4394</v>
      </c>
      <c r="F108">
        <v>22</v>
      </c>
      <c r="G108">
        <v>4</v>
      </c>
      <c r="H108">
        <v>8</v>
      </c>
      <c r="I108">
        <v>10</v>
      </c>
    </row>
    <row r="109" spans="1:9" x14ac:dyDescent="0.3">
      <c r="A109">
        <v>131</v>
      </c>
      <c r="B109" t="s">
        <v>146</v>
      </c>
      <c r="C109" t="s">
        <v>16</v>
      </c>
      <c r="D109" s="4">
        <v>41929</v>
      </c>
      <c r="E109">
        <v>4486</v>
      </c>
      <c r="F109">
        <v>46</v>
      </c>
      <c r="G109">
        <v>2</v>
      </c>
      <c r="H109">
        <v>5</v>
      </c>
      <c r="I109">
        <v>7</v>
      </c>
    </row>
    <row r="110" spans="1:9" x14ac:dyDescent="0.3">
      <c r="A110">
        <v>132</v>
      </c>
      <c r="B110" t="s">
        <v>147</v>
      </c>
      <c r="C110" t="s">
        <v>16</v>
      </c>
      <c r="D110" s="4">
        <v>42012</v>
      </c>
      <c r="E110">
        <v>8967</v>
      </c>
      <c r="F110">
        <v>30</v>
      </c>
      <c r="G110">
        <v>12</v>
      </c>
      <c r="H110">
        <v>9</v>
      </c>
      <c r="I110">
        <v>12</v>
      </c>
    </row>
    <row r="111" spans="1:9" x14ac:dyDescent="0.3">
      <c r="A111">
        <v>133</v>
      </c>
      <c r="B111" t="s">
        <v>148</v>
      </c>
      <c r="C111" t="s">
        <v>10</v>
      </c>
      <c r="D111" s="4">
        <v>42310</v>
      </c>
      <c r="E111">
        <v>5539</v>
      </c>
      <c r="F111">
        <v>58</v>
      </c>
      <c r="G111">
        <v>14</v>
      </c>
      <c r="H111">
        <v>5</v>
      </c>
      <c r="I111">
        <v>7</v>
      </c>
    </row>
    <row r="112" spans="1:9" x14ac:dyDescent="0.3">
      <c r="A112">
        <v>134</v>
      </c>
      <c r="B112" t="s">
        <v>149</v>
      </c>
      <c r="C112" t="s">
        <v>16</v>
      </c>
      <c r="D112" s="4">
        <v>41495</v>
      </c>
      <c r="E112">
        <v>7087</v>
      </c>
      <c r="F112">
        <v>46</v>
      </c>
      <c r="G112">
        <v>12</v>
      </c>
      <c r="H112">
        <v>7</v>
      </c>
      <c r="I112">
        <v>10</v>
      </c>
    </row>
    <row r="113" spans="1:9" x14ac:dyDescent="0.3">
      <c r="A113">
        <v>135</v>
      </c>
      <c r="B113" t="s">
        <v>150</v>
      </c>
      <c r="C113" t="s">
        <v>10</v>
      </c>
      <c r="D113" s="4">
        <v>42751</v>
      </c>
      <c r="E113">
        <v>4467</v>
      </c>
      <c r="F113">
        <v>46</v>
      </c>
      <c r="G113">
        <v>4</v>
      </c>
      <c r="H113">
        <v>9</v>
      </c>
      <c r="I113">
        <v>12</v>
      </c>
    </row>
    <row r="114" spans="1:9" x14ac:dyDescent="0.3">
      <c r="A114">
        <v>136</v>
      </c>
      <c r="B114" t="s">
        <v>151</v>
      </c>
      <c r="C114" t="s">
        <v>14</v>
      </c>
      <c r="D114" s="4">
        <v>43614</v>
      </c>
      <c r="E114">
        <v>7775</v>
      </c>
      <c r="F114">
        <v>42</v>
      </c>
      <c r="G114">
        <v>3</v>
      </c>
      <c r="H114">
        <v>7</v>
      </c>
      <c r="I114">
        <v>10</v>
      </c>
    </row>
    <row r="115" spans="1:9" x14ac:dyDescent="0.3">
      <c r="A115">
        <v>137</v>
      </c>
      <c r="B115" t="s">
        <v>152</v>
      </c>
      <c r="C115" t="s">
        <v>22</v>
      </c>
      <c r="D115" s="4">
        <v>44968</v>
      </c>
      <c r="E115">
        <v>7215</v>
      </c>
      <c r="F115">
        <v>46</v>
      </c>
      <c r="G115">
        <v>6</v>
      </c>
      <c r="H115">
        <v>7</v>
      </c>
      <c r="I115">
        <v>10</v>
      </c>
    </row>
    <row r="116" spans="1:9" x14ac:dyDescent="0.3">
      <c r="A116">
        <v>138</v>
      </c>
      <c r="B116" t="s">
        <v>153</v>
      </c>
      <c r="C116" t="s">
        <v>12</v>
      </c>
      <c r="D116" s="4">
        <v>41424</v>
      </c>
      <c r="E116">
        <v>3576</v>
      </c>
      <c r="F116">
        <v>42</v>
      </c>
      <c r="G116">
        <v>1</v>
      </c>
      <c r="H116">
        <v>5</v>
      </c>
      <c r="I116">
        <v>7</v>
      </c>
    </row>
    <row r="117" spans="1:9" x14ac:dyDescent="0.3">
      <c r="A117">
        <v>139</v>
      </c>
      <c r="B117" t="s">
        <v>154</v>
      </c>
      <c r="C117" t="s">
        <v>10</v>
      </c>
      <c r="D117" s="4">
        <v>41449</v>
      </c>
      <c r="E117">
        <v>5161</v>
      </c>
      <c r="F117">
        <v>24</v>
      </c>
      <c r="G117">
        <v>14</v>
      </c>
      <c r="H117">
        <v>7</v>
      </c>
      <c r="I117">
        <v>10</v>
      </c>
    </row>
    <row r="118" spans="1:9" x14ac:dyDescent="0.3">
      <c r="A118">
        <v>140</v>
      </c>
      <c r="B118" t="s">
        <v>155</v>
      </c>
      <c r="C118" t="s">
        <v>12</v>
      </c>
      <c r="D118" s="4">
        <v>44062</v>
      </c>
      <c r="E118">
        <v>4656</v>
      </c>
      <c r="F118">
        <v>35</v>
      </c>
      <c r="G118">
        <v>13</v>
      </c>
      <c r="H118">
        <v>8</v>
      </c>
      <c r="I118">
        <v>10</v>
      </c>
    </row>
    <row r="119" spans="1:9" x14ac:dyDescent="0.3">
      <c r="A119">
        <v>141</v>
      </c>
      <c r="B119" t="s">
        <v>156</v>
      </c>
      <c r="C119" t="s">
        <v>22</v>
      </c>
      <c r="D119" s="4">
        <v>45564</v>
      </c>
      <c r="E119">
        <v>7525</v>
      </c>
      <c r="F119">
        <v>46</v>
      </c>
      <c r="G119">
        <v>8</v>
      </c>
      <c r="H119">
        <v>7</v>
      </c>
      <c r="I119">
        <v>10</v>
      </c>
    </row>
    <row r="120" spans="1:9" x14ac:dyDescent="0.3">
      <c r="A120">
        <v>142</v>
      </c>
      <c r="B120" t="s">
        <v>157</v>
      </c>
      <c r="C120" t="s">
        <v>49</v>
      </c>
      <c r="D120" s="4">
        <v>42366</v>
      </c>
      <c r="E120">
        <v>6102</v>
      </c>
      <c r="F120">
        <v>58</v>
      </c>
      <c r="G120">
        <v>5</v>
      </c>
      <c r="H120">
        <v>8</v>
      </c>
      <c r="I120">
        <v>10</v>
      </c>
    </row>
    <row r="121" spans="1:9" x14ac:dyDescent="0.3">
      <c r="A121">
        <v>144</v>
      </c>
      <c r="B121" t="s">
        <v>159</v>
      </c>
      <c r="C121" t="s">
        <v>12</v>
      </c>
      <c r="D121" s="4">
        <v>42711</v>
      </c>
      <c r="E121">
        <v>8972</v>
      </c>
      <c r="F121">
        <v>33</v>
      </c>
      <c r="G121">
        <v>2</v>
      </c>
      <c r="H121">
        <v>9</v>
      </c>
      <c r="I121">
        <v>12</v>
      </c>
    </row>
    <row r="122" spans="1:9" x14ac:dyDescent="0.3">
      <c r="A122">
        <v>146</v>
      </c>
      <c r="B122" t="s">
        <v>161</v>
      </c>
      <c r="C122" t="s">
        <v>12</v>
      </c>
      <c r="D122" s="4">
        <v>40977</v>
      </c>
      <c r="E122">
        <v>3895</v>
      </c>
      <c r="F122">
        <v>35</v>
      </c>
      <c r="G122">
        <v>1</v>
      </c>
      <c r="H122">
        <v>6</v>
      </c>
      <c r="I122">
        <v>7</v>
      </c>
    </row>
    <row r="123" spans="1:9" x14ac:dyDescent="0.3">
      <c r="A123">
        <v>147</v>
      </c>
      <c r="B123" t="s">
        <v>162</v>
      </c>
      <c r="C123" t="s">
        <v>12</v>
      </c>
      <c r="D123" s="4">
        <v>42991</v>
      </c>
      <c r="E123">
        <v>4199</v>
      </c>
      <c r="F123">
        <v>39</v>
      </c>
      <c r="G123">
        <v>4</v>
      </c>
      <c r="H123">
        <v>9</v>
      </c>
      <c r="I123">
        <v>12</v>
      </c>
    </row>
    <row r="124" spans="1:9" x14ac:dyDescent="0.3">
      <c r="A124">
        <v>148</v>
      </c>
      <c r="B124" t="s">
        <v>163</v>
      </c>
      <c r="C124" t="s">
        <v>12</v>
      </c>
      <c r="D124" s="4">
        <v>42320</v>
      </c>
      <c r="E124">
        <v>6562</v>
      </c>
      <c r="F124">
        <v>48</v>
      </c>
      <c r="G124">
        <v>6</v>
      </c>
      <c r="H124">
        <v>7</v>
      </c>
      <c r="I124">
        <v>10</v>
      </c>
    </row>
    <row r="125" spans="1:9" x14ac:dyDescent="0.3">
      <c r="A125">
        <v>150</v>
      </c>
      <c r="B125" t="s">
        <v>165</v>
      </c>
      <c r="C125" t="s">
        <v>10</v>
      </c>
      <c r="D125" s="4">
        <v>40644</v>
      </c>
      <c r="E125">
        <v>8285</v>
      </c>
      <c r="F125">
        <v>36</v>
      </c>
      <c r="G125">
        <v>11</v>
      </c>
      <c r="H125">
        <v>5</v>
      </c>
      <c r="I125">
        <v>7</v>
      </c>
    </row>
    <row r="126" spans="1:9" x14ac:dyDescent="0.3">
      <c r="A126">
        <v>151</v>
      </c>
      <c r="B126" t="s">
        <v>166</v>
      </c>
      <c r="C126" t="s">
        <v>14</v>
      </c>
      <c r="D126" s="4">
        <v>40408</v>
      </c>
      <c r="E126">
        <v>5259</v>
      </c>
      <c r="F126">
        <v>27</v>
      </c>
      <c r="G126">
        <v>8</v>
      </c>
      <c r="H126">
        <v>8</v>
      </c>
      <c r="I126">
        <v>10</v>
      </c>
    </row>
    <row r="127" spans="1:9" x14ac:dyDescent="0.3">
      <c r="A127">
        <v>152</v>
      </c>
      <c r="B127" t="s">
        <v>72</v>
      </c>
      <c r="C127" t="s">
        <v>18</v>
      </c>
      <c r="D127" s="4">
        <v>41963</v>
      </c>
      <c r="E127">
        <v>4693</v>
      </c>
      <c r="F127">
        <v>41</v>
      </c>
      <c r="G127">
        <v>1</v>
      </c>
      <c r="H127">
        <v>6</v>
      </c>
      <c r="I127">
        <v>7</v>
      </c>
    </row>
    <row r="128" spans="1:9" x14ac:dyDescent="0.3">
      <c r="A128">
        <v>153</v>
      </c>
      <c r="B128" t="s">
        <v>167</v>
      </c>
      <c r="C128" t="s">
        <v>12</v>
      </c>
      <c r="D128" s="4">
        <v>44465</v>
      </c>
      <c r="E128">
        <v>3680</v>
      </c>
      <c r="F128">
        <v>55</v>
      </c>
      <c r="G128">
        <v>7</v>
      </c>
      <c r="H128">
        <v>6</v>
      </c>
      <c r="I128">
        <v>7</v>
      </c>
    </row>
    <row r="129" spans="1:9" x14ac:dyDescent="0.3">
      <c r="A129">
        <v>154</v>
      </c>
      <c r="B129" t="s">
        <v>168</v>
      </c>
      <c r="C129" t="s">
        <v>16</v>
      </c>
      <c r="D129" s="4">
        <v>42321</v>
      </c>
      <c r="E129">
        <v>8477</v>
      </c>
      <c r="F129">
        <v>39</v>
      </c>
      <c r="G129">
        <v>10</v>
      </c>
      <c r="H129">
        <v>8</v>
      </c>
      <c r="I129">
        <v>10</v>
      </c>
    </row>
    <row r="130" spans="1:9" x14ac:dyDescent="0.3">
      <c r="A130">
        <v>155</v>
      </c>
      <c r="B130" t="s">
        <v>169</v>
      </c>
      <c r="C130" t="s">
        <v>14</v>
      </c>
      <c r="D130" s="4">
        <v>43452</v>
      </c>
      <c r="E130">
        <v>6417</v>
      </c>
      <c r="F130">
        <v>40</v>
      </c>
      <c r="G130">
        <v>12</v>
      </c>
      <c r="H130">
        <v>7</v>
      </c>
      <c r="I130">
        <v>10</v>
      </c>
    </row>
    <row r="131" spans="1:9" x14ac:dyDescent="0.3">
      <c r="A131">
        <v>156</v>
      </c>
      <c r="B131" t="s">
        <v>170</v>
      </c>
      <c r="C131" t="s">
        <v>12</v>
      </c>
      <c r="D131" s="4">
        <v>40696</v>
      </c>
      <c r="E131">
        <v>4315</v>
      </c>
      <c r="F131">
        <v>45</v>
      </c>
      <c r="G131">
        <v>6</v>
      </c>
      <c r="H131">
        <v>5</v>
      </c>
      <c r="I131">
        <v>7</v>
      </c>
    </row>
    <row r="132" spans="1:9" x14ac:dyDescent="0.3">
      <c r="A132">
        <v>158</v>
      </c>
      <c r="B132" t="s">
        <v>172</v>
      </c>
      <c r="C132" t="s">
        <v>12</v>
      </c>
      <c r="D132" s="4">
        <v>43996</v>
      </c>
      <c r="E132">
        <v>6434</v>
      </c>
      <c r="F132">
        <v>59</v>
      </c>
      <c r="G132">
        <v>8</v>
      </c>
      <c r="H132">
        <v>5</v>
      </c>
      <c r="I132">
        <v>7</v>
      </c>
    </row>
    <row r="133" spans="1:9" x14ac:dyDescent="0.3">
      <c r="A133">
        <v>159</v>
      </c>
      <c r="B133" t="s">
        <v>173</v>
      </c>
      <c r="C133" t="s">
        <v>10</v>
      </c>
      <c r="D133" s="4">
        <v>45314</v>
      </c>
      <c r="E133">
        <v>8559</v>
      </c>
      <c r="F133">
        <v>51</v>
      </c>
      <c r="G133">
        <v>10</v>
      </c>
      <c r="H133">
        <v>7</v>
      </c>
      <c r="I133">
        <v>10</v>
      </c>
    </row>
    <row r="134" spans="1:9" x14ac:dyDescent="0.3">
      <c r="A134">
        <v>160</v>
      </c>
      <c r="B134" t="s">
        <v>174</v>
      </c>
      <c r="C134" t="s">
        <v>10</v>
      </c>
      <c r="D134" s="4">
        <v>45289</v>
      </c>
      <c r="E134">
        <v>5030</v>
      </c>
      <c r="F134">
        <v>29</v>
      </c>
      <c r="G134">
        <v>12</v>
      </c>
      <c r="H134">
        <v>9</v>
      </c>
      <c r="I134">
        <v>12</v>
      </c>
    </row>
    <row r="135" spans="1:9" x14ac:dyDescent="0.3">
      <c r="A135">
        <v>161</v>
      </c>
      <c r="B135" t="s">
        <v>175</v>
      </c>
      <c r="C135" t="s">
        <v>18</v>
      </c>
      <c r="D135" s="4">
        <v>45030</v>
      </c>
      <c r="E135">
        <v>8759</v>
      </c>
      <c r="F135">
        <v>53</v>
      </c>
      <c r="G135">
        <v>7</v>
      </c>
      <c r="H135">
        <v>6</v>
      </c>
      <c r="I135">
        <v>7</v>
      </c>
    </row>
    <row r="136" spans="1:9" x14ac:dyDescent="0.3">
      <c r="A136">
        <v>162</v>
      </c>
      <c r="B136" t="s">
        <v>176</v>
      </c>
      <c r="C136" t="s">
        <v>22</v>
      </c>
      <c r="D136" s="4">
        <v>41085</v>
      </c>
      <c r="E136">
        <v>4192</v>
      </c>
      <c r="F136">
        <v>23</v>
      </c>
      <c r="G136">
        <v>12</v>
      </c>
      <c r="H136">
        <v>7</v>
      </c>
      <c r="I136">
        <v>10</v>
      </c>
    </row>
    <row r="137" spans="1:9" x14ac:dyDescent="0.3">
      <c r="A137">
        <v>163</v>
      </c>
      <c r="B137" t="s">
        <v>177</v>
      </c>
      <c r="C137" t="s">
        <v>12</v>
      </c>
      <c r="D137" s="4">
        <v>40462</v>
      </c>
      <c r="E137">
        <v>4981</v>
      </c>
      <c r="F137">
        <v>36</v>
      </c>
      <c r="G137">
        <v>4</v>
      </c>
      <c r="H137">
        <v>7</v>
      </c>
      <c r="I137">
        <v>10</v>
      </c>
    </row>
    <row r="138" spans="1:9" x14ac:dyDescent="0.3">
      <c r="A138">
        <v>167</v>
      </c>
      <c r="B138" t="s">
        <v>181</v>
      </c>
      <c r="C138" t="s">
        <v>12</v>
      </c>
      <c r="D138" s="4">
        <v>43204</v>
      </c>
      <c r="E138">
        <v>8272</v>
      </c>
      <c r="F138">
        <v>22</v>
      </c>
      <c r="G138">
        <v>11</v>
      </c>
      <c r="H138">
        <v>7</v>
      </c>
      <c r="I138">
        <v>10</v>
      </c>
    </row>
    <row r="139" spans="1:9" x14ac:dyDescent="0.3">
      <c r="A139">
        <v>169</v>
      </c>
      <c r="B139" t="s">
        <v>183</v>
      </c>
      <c r="C139" t="s">
        <v>49</v>
      </c>
      <c r="D139" s="4">
        <v>44268</v>
      </c>
      <c r="E139">
        <v>5220</v>
      </c>
      <c r="F139">
        <v>24</v>
      </c>
      <c r="G139">
        <v>11</v>
      </c>
      <c r="H139">
        <v>9</v>
      </c>
      <c r="I139">
        <v>12</v>
      </c>
    </row>
    <row r="140" spans="1:9" x14ac:dyDescent="0.3">
      <c r="A140">
        <v>170</v>
      </c>
      <c r="B140" t="s">
        <v>184</v>
      </c>
      <c r="C140" t="s">
        <v>16</v>
      </c>
      <c r="D140" s="4">
        <v>40587</v>
      </c>
      <c r="E140">
        <v>5316</v>
      </c>
      <c r="F140">
        <v>25</v>
      </c>
      <c r="G140">
        <v>12</v>
      </c>
      <c r="H140">
        <v>9</v>
      </c>
      <c r="I140">
        <v>12</v>
      </c>
    </row>
    <row r="141" spans="1:9" x14ac:dyDescent="0.3">
      <c r="A141">
        <v>172</v>
      </c>
      <c r="B141" t="s">
        <v>186</v>
      </c>
      <c r="C141" t="s">
        <v>12</v>
      </c>
      <c r="D141" s="4">
        <v>42068</v>
      </c>
      <c r="E141">
        <v>4407</v>
      </c>
      <c r="F141">
        <v>43</v>
      </c>
      <c r="G141">
        <v>14</v>
      </c>
      <c r="H141">
        <v>7</v>
      </c>
      <c r="I141">
        <v>10</v>
      </c>
    </row>
    <row r="142" spans="1:9" x14ac:dyDescent="0.3">
      <c r="A142">
        <v>173</v>
      </c>
      <c r="B142" t="s">
        <v>187</v>
      </c>
      <c r="C142" t="s">
        <v>12</v>
      </c>
      <c r="D142" s="4">
        <v>43623</v>
      </c>
      <c r="E142">
        <v>3581</v>
      </c>
      <c r="F142">
        <v>57</v>
      </c>
      <c r="G142">
        <v>1</v>
      </c>
      <c r="H142">
        <v>8</v>
      </c>
      <c r="I142">
        <v>10</v>
      </c>
    </row>
    <row r="143" spans="1:9" x14ac:dyDescent="0.3">
      <c r="A143">
        <v>174</v>
      </c>
      <c r="B143" t="s">
        <v>188</v>
      </c>
      <c r="C143" t="s">
        <v>14</v>
      </c>
      <c r="D143" s="4">
        <v>43663</v>
      </c>
      <c r="E143">
        <v>7019</v>
      </c>
      <c r="F143">
        <v>25</v>
      </c>
      <c r="G143">
        <v>1</v>
      </c>
      <c r="H143">
        <v>7</v>
      </c>
      <c r="I143">
        <v>10</v>
      </c>
    </row>
    <row r="144" spans="1:9" x14ac:dyDescent="0.3">
      <c r="A144">
        <v>175</v>
      </c>
      <c r="B144" t="s">
        <v>189</v>
      </c>
      <c r="C144" t="s">
        <v>10</v>
      </c>
      <c r="D144" s="4">
        <v>41903</v>
      </c>
      <c r="E144">
        <v>8832</v>
      </c>
      <c r="F144">
        <v>31</v>
      </c>
      <c r="G144">
        <v>11</v>
      </c>
      <c r="H144">
        <v>9</v>
      </c>
      <c r="I144">
        <v>12</v>
      </c>
    </row>
    <row r="145" spans="1:9" x14ac:dyDescent="0.3">
      <c r="A145">
        <v>176</v>
      </c>
      <c r="B145" t="s">
        <v>190</v>
      </c>
      <c r="C145" t="s">
        <v>22</v>
      </c>
      <c r="D145" s="4">
        <v>41131</v>
      </c>
      <c r="E145">
        <v>3678</v>
      </c>
      <c r="F145">
        <v>33</v>
      </c>
      <c r="G145">
        <v>1</v>
      </c>
      <c r="H145">
        <v>9</v>
      </c>
      <c r="I145">
        <v>12</v>
      </c>
    </row>
    <row r="146" spans="1:9" x14ac:dyDescent="0.3">
      <c r="A146">
        <v>177</v>
      </c>
      <c r="B146" t="s">
        <v>191</v>
      </c>
      <c r="C146" t="s">
        <v>18</v>
      </c>
      <c r="D146" s="4">
        <v>44117</v>
      </c>
      <c r="E146">
        <v>6035</v>
      </c>
      <c r="F146">
        <v>31</v>
      </c>
      <c r="G146">
        <v>3</v>
      </c>
      <c r="H146">
        <v>6</v>
      </c>
      <c r="I146">
        <v>7</v>
      </c>
    </row>
    <row r="147" spans="1:9" x14ac:dyDescent="0.3">
      <c r="A147">
        <v>178</v>
      </c>
      <c r="B147" t="s">
        <v>192</v>
      </c>
      <c r="C147" t="s">
        <v>49</v>
      </c>
      <c r="D147" s="4">
        <v>45259</v>
      </c>
      <c r="E147">
        <v>4350</v>
      </c>
      <c r="F147">
        <v>42</v>
      </c>
      <c r="G147">
        <v>9</v>
      </c>
      <c r="H147">
        <v>6</v>
      </c>
      <c r="I147">
        <v>7</v>
      </c>
    </row>
    <row r="148" spans="1:9" x14ac:dyDescent="0.3">
      <c r="A148">
        <v>179</v>
      </c>
      <c r="B148" t="s">
        <v>193</v>
      </c>
      <c r="C148" t="s">
        <v>18</v>
      </c>
      <c r="D148" s="4">
        <v>44580</v>
      </c>
      <c r="E148">
        <v>8888</v>
      </c>
      <c r="F148">
        <v>23</v>
      </c>
      <c r="G148">
        <v>5</v>
      </c>
      <c r="H148">
        <v>8</v>
      </c>
      <c r="I148">
        <v>10</v>
      </c>
    </row>
    <row r="149" spans="1:9" x14ac:dyDescent="0.3">
      <c r="A149">
        <v>180</v>
      </c>
      <c r="B149" t="s">
        <v>194</v>
      </c>
      <c r="C149" t="s">
        <v>14</v>
      </c>
      <c r="D149" s="4">
        <v>41475</v>
      </c>
      <c r="E149">
        <v>8223</v>
      </c>
      <c r="F149">
        <v>53</v>
      </c>
      <c r="G149">
        <v>12</v>
      </c>
      <c r="H149">
        <v>7</v>
      </c>
      <c r="I149">
        <v>10</v>
      </c>
    </row>
    <row r="150" spans="1:9" x14ac:dyDescent="0.3">
      <c r="A150">
        <v>181</v>
      </c>
      <c r="B150" t="s">
        <v>195</v>
      </c>
      <c r="C150" t="s">
        <v>49</v>
      </c>
      <c r="D150" s="4">
        <v>41664</v>
      </c>
      <c r="E150">
        <v>7048</v>
      </c>
      <c r="F150">
        <v>50</v>
      </c>
      <c r="G150">
        <v>11</v>
      </c>
      <c r="H150">
        <v>5</v>
      </c>
      <c r="I150">
        <v>7</v>
      </c>
    </row>
    <row r="151" spans="1:9" x14ac:dyDescent="0.3">
      <c r="A151">
        <v>182</v>
      </c>
      <c r="B151" t="s">
        <v>196</v>
      </c>
      <c r="C151" t="s">
        <v>14</v>
      </c>
      <c r="D151" s="4">
        <v>41666</v>
      </c>
      <c r="E151">
        <v>5332</v>
      </c>
      <c r="F151">
        <v>47</v>
      </c>
      <c r="G151">
        <v>6</v>
      </c>
      <c r="H151">
        <v>9</v>
      </c>
      <c r="I151">
        <v>12</v>
      </c>
    </row>
    <row r="152" spans="1:9" x14ac:dyDescent="0.3">
      <c r="A152">
        <v>183</v>
      </c>
      <c r="B152" t="s">
        <v>197</v>
      </c>
      <c r="C152" t="s">
        <v>12</v>
      </c>
      <c r="D152" s="4">
        <v>40778</v>
      </c>
      <c r="E152">
        <v>5938</v>
      </c>
      <c r="F152">
        <v>48</v>
      </c>
      <c r="G152">
        <v>10</v>
      </c>
      <c r="H152">
        <v>8</v>
      </c>
      <c r="I152">
        <v>10</v>
      </c>
    </row>
    <row r="153" spans="1:9" x14ac:dyDescent="0.3">
      <c r="A153">
        <v>185</v>
      </c>
      <c r="B153" t="s">
        <v>199</v>
      </c>
      <c r="C153" t="s">
        <v>10</v>
      </c>
      <c r="D153" s="4">
        <v>40518</v>
      </c>
      <c r="E153">
        <v>8851</v>
      </c>
      <c r="F153">
        <v>53</v>
      </c>
      <c r="G153">
        <v>8</v>
      </c>
      <c r="H153">
        <v>5</v>
      </c>
      <c r="I153">
        <v>7</v>
      </c>
    </row>
    <row r="154" spans="1:9" x14ac:dyDescent="0.3">
      <c r="A154">
        <v>186</v>
      </c>
      <c r="B154" t="s">
        <v>200</v>
      </c>
      <c r="C154" t="s">
        <v>10</v>
      </c>
      <c r="D154" s="4">
        <v>43654</v>
      </c>
      <c r="E154">
        <v>4624</v>
      </c>
      <c r="F154">
        <v>43</v>
      </c>
      <c r="G154">
        <v>6</v>
      </c>
      <c r="H154">
        <v>7</v>
      </c>
      <c r="I154">
        <v>10</v>
      </c>
    </row>
    <row r="155" spans="1:9" x14ac:dyDescent="0.3">
      <c r="A155">
        <v>187</v>
      </c>
      <c r="B155" t="s">
        <v>201</v>
      </c>
      <c r="C155" t="s">
        <v>49</v>
      </c>
      <c r="D155" s="4">
        <v>44918</v>
      </c>
      <c r="E155">
        <v>7773</v>
      </c>
      <c r="F155">
        <v>25</v>
      </c>
      <c r="G155">
        <v>10</v>
      </c>
      <c r="H155">
        <v>6</v>
      </c>
      <c r="I155">
        <v>7</v>
      </c>
    </row>
    <row r="156" spans="1:9" x14ac:dyDescent="0.3">
      <c r="A156">
        <v>188</v>
      </c>
      <c r="B156" t="s">
        <v>202</v>
      </c>
      <c r="C156" t="s">
        <v>18</v>
      </c>
      <c r="D156" s="4">
        <v>42719</v>
      </c>
      <c r="E156">
        <v>5460</v>
      </c>
      <c r="F156">
        <v>58</v>
      </c>
      <c r="G156">
        <v>2</v>
      </c>
      <c r="H156">
        <v>8</v>
      </c>
      <c r="I156">
        <v>10</v>
      </c>
    </row>
    <row r="157" spans="1:9" x14ac:dyDescent="0.3">
      <c r="A157">
        <v>189</v>
      </c>
      <c r="B157" t="s">
        <v>203</v>
      </c>
      <c r="C157" t="s">
        <v>10</v>
      </c>
      <c r="D157" s="4">
        <v>40882</v>
      </c>
      <c r="E157">
        <v>8386</v>
      </c>
      <c r="F157">
        <v>22</v>
      </c>
      <c r="G157">
        <v>5</v>
      </c>
      <c r="H157">
        <v>8</v>
      </c>
      <c r="I157">
        <v>10</v>
      </c>
    </row>
    <row r="158" spans="1:9" x14ac:dyDescent="0.3">
      <c r="A158">
        <v>191</v>
      </c>
      <c r="B158" t="s">
        <v>205</v>
      </c>
      <c r="C158" t="s">
        <v>14</v>
      </c>
      <c r="D158" s="4">
        <v>42463</v>
      </c>
      <c r="E158">
        <v>6120</v>
      </c>
      <c r="F158">
        <v>42</v>
      </c>
      <c r="G158">
        <v>13</v>
      </c>
      <c r="H158">
        <v>8</v>
      </c>
      <c r="I158">
        <v>10</v>
      </c>
    </row>
    <row r="159" spans="1:9" x14ac:dyDescent="0.3">
      <c r="A159">
        <v>192</v>
      </c>
      <c r="B159" t="s">
        <v>206</v>
      </c>
      <c r="C159" t="s">
        <v>18</v>
      </c>
      <c r="D159" s="4">
        <v>44208</v>
      </c>
      <c r="E159">
        <v>4526</v>
      </c>
      <c r="F159">
        <v>23</v>
      </c>
      <c r="G159">
        <v>5</v>
      </c>
      <c r="H159">
        <v>9</v>
      </c>
      <c r="I159">
        <v>12</v>
      </c>
    </row>
    <row r="160" spans="1:9" x14ac:dyDescent="0.3">
      <c r="A160">
        <v>194</v>
      </c>
      <c r="B160" t="s">
        <v>208</v>
      </c>
      <c r="C160" t="s">
        <v>10</v>
      </c>
      <c r="D160" s="4">
        <v>41259</v>
      </c>
      <c r="E160">
        <v>6611</v>
      </c>
      <c r="F160">
        <v>56</v>
      </c>
      <c r="G160">
        <v>2</v>
      </c>
      <c r="H160">
        <v>7</v>
      </c>
      <c r="I160">
        <v>10</v>
      </c>
    </row>
    <row r="161" spans="1:9" x14ac:dyDescent="0.3">
      <c r="A161">
        <v>195</v>
      </c>
      <c r="B161" t="s">
        <v>209</v>
      </c>
      <c r="C161" t="s">
        <v>16</v>
      </c>
      <c r="D161" s="4">
        <v>42879</v>
      </c>
      <c r="E161">
        <v>5722</v>
      </c>
      <c r="F161">
        <v>43</v>
      </c>
      <c r="G161">
        <v>8</v>
      </c>
      <c r="H161">
        <v>6</v>
      </c>
      <c r="I161">
        <v>7</v>
      </c>
    </row>
    <row r="162" spans="1:9" x14ac:dyDescent="0.3">
      <c r="A162">
        <v>196</v>
      </c>
      <c r="B162" t="s">
        <v>210</v>
      </c>
      <c r="C162" t="s">
        <v>22</v>
      </c>
      <c r="D162" s="4">
        <v>40511</v>
      </c>
      <c r="E162">
        <v>8701</v>
      </c>
      <c r="F162">
        <v>28</v>
      </c>
      <c r="G162">
        <v>13</v>
      </c>
      <c r="H162">
        <v>9</v>
      </c>
      <c r="I162">
        <v>12</v>
      </c>
    </row>
    <row r="163" spans="1:9" x14ac:dyDescent="0.3">
      <c r="A163">
        <v>197</v>
      </c>
      <c r="B163" t="s">
        <v>211</v>
      </c>
      <c r="C163" t="s">
        <v>12</v>
      </c>
      <c r="D163" s="4">
        <v>40398</v>
      </c>
      <c r="E163">
        <v>5996</v>
      </c>
      <c r="F163">
        <v>58</v>
      </c>
      <c r="G163">
        <v>1</v>
      </c>
      <c r="H163">
        <v>8</v>
      </c>
      <c r="I163">
        <v>10</v>
      </c>
    </row>
    <row r="164" spans="1:9" x14ac:dyDescent="0.3">
      <c r="A164">
        <v>199</v>
      </c>
      <c r="B164" t="s">
        <v>213</v>
      </c>
      <c r="C164" t="s">
        <v>12</v>
      </c>
      <c r="D164" s="4">
        <v>42198</v>
      </c>
      <c r="E164">
        <v>3956</v>
      </c>
      <c r="F164">
        <v>23</v>
      </c>
      <c r="G164">
        <v>9</v>
      </c>
      <c r="H164">
        <v>7</v>
      </c>
      <c r="I164">
        <v>10</v>
      </c>
    </row>
    <row r="165" spans="1:9" x14ac:dyDescent="0.3">
      <c r="A165">
        <v>201</v>
      </c>
      <c r="B165" t="s">
        <v>215</v>
      </c>
      <c r="C165" t="s">
        <v>14</v>
      </c>
      <c r="D165" s="4">
        <v>41303</v>
      </c>
      <c r="E165">
        <v>5516</v>
      </c>
      <c r="F165">
        <v>28</v>
      </c>
      <c r="G165">
        <v>7</v>
      </c>
      <c r="H165">
        <v>6</v>
      </c>
      <c r="I165">
        <v>7</v>
      </c>
    </row>
    <row r="166" spans="1:9" x14ac:dyDescent="0.3">
      <c r="A166">
        <v>202</v>
      </c>
      <c r="B166" t="s">
        <v>216</v>
      </c>
      <c r="C166" t="s">
        <v>10</v>
      </c>
      <c r="D166" s="4">
        <v>42139</v>
      </c>
      <c r="E166">
        <v>5520</v>
      </c>
      <c r="F166">
        <v>50</v>
      </c>
      <c r="G166">
        <v>9</v>
      </c>
      <c r="H166">
        <v>7</v>
      </c>
      <c r="I166">
        <v>10</v>
      </c>
    </row>
    <row r="167" spans="1:9" x14ac:dyDescent="0.3">
      <c r="A167">
        <v>203</v>
      </c>
      <c r="B167" t="s">
        <v>217</v>
      </c>
      <c r="C167" t="s">
        <v>12</v>
      </c>
      <c r="D167" s="4">
        <v>43049</v>
      </c>
      <c r="E167">
        <v>7112</v>
      </c>
      <c r="F167">
        <v>45</v>
      </c>
      <c r="G167">
        <v>2</v>
      </c>
      <c r="H167">
        <v>5</v>
      </c>
      <c r="I167">
        <v>7</v>
      </c>
    </row>
    <row r="168" spans="1:9" x14ac:dyDescent="0.3">
      <c r="A168">
        <v>205</v>
      </c>
      <c r="B168" t="s">
        <v>219</v>
      </c>
      <c r="C168" t="s">
        <v>10</v>
      </c>
      <c r="D168" s="4">
        <v>43628</v>
      </c>
      <c r="E168">
        <v>5153</v>
      </c>
      <c r="F168">
        <v>44</v>
      </c>
      <c r="G168">
        <v>7</v>
      </c>
      <c r="H168">
        <v>9</v>
      </c>
      <c r="I168">
        <v>12</v>
      </c>
    </row>
    <row r="169" spans="1:9" x14ac:dyDescent="0.3">
      <c r="A169">
        <v>206</v>
      </c>
      <c r="B169" t="s">
        <v>220</v>
      </c>
      <c r="C169" t="s">
        <v>12</v>
      </c>
      <c r="D169" s="4">
        <v>43630</v>
      </c>
      <c r="E169">
        <v>7448</v>
      </c>
      <c r="F169">
        <v>38</v>
      </c>
      <c r="G169">
        <v>1</v>
      </c>
      <c r="H169">
        <v>8</v>
      </c>
      <c r="I169">
        <v>10</v>
      </c>
    </row>
    <row r="170" spans="1:9" x14ac:dyDescent="0.3">
      <c r="A170">
        <v>207</v>
      </c>
      <c r="B170" t="s">
        <v>221</v>
      </c>
      <c r="C170" t="s">
        <v>10</v>
      </c>
      <c r="D170" s="4">
        <v>43102</v>
      </c>
      <c r="E170">
        <v>3938</v>
      </c>
      <c r="F170">
        <v>39</v>
      </c>
      <c r="G170">
        <v>5</v>
      </c>
      <c r="H170">
        <v>9</v>
      </c>
      <c r="I170">
        <v>12</v>
      </c>
    </row>
    <row r="171" spans="1:9" x14ac:dyDescent="0.3">
      <c r="A171">
        <v>208</v>
      </c>
      <c r="B171" t="s">
        <v>222</v>
      </c>
      <c r="C171" t="s">
        <v>22</v>
      </c>
      <c r="D171" s="4">
        <v>45087</v>
      </c>
      <c r="E171">
        <v>6267</v>
      </c>
      <c r="F171">
        <v>31</v>
      </c>
      <c r="G171">
        <v>3</v>
      </c>
      <c r="H171">
        <v>6</v>
      </c>
      <c r="I171">
        <v>7</v>
      </c>
    </row>
    <row r="172" spans="1:9" x14ac:dyDescent="0.3">
      <c r="A172">
        <v>209</v>
      </c>
      <c r="B172" t="s">
        <v>223</v>
      </c>
      <c r="C172" t="s">
        <v>16</v>
      </c>
      <c r="D172" s="4">
        <v>45488</v>
      </c>
      <c r="E172">
        <v>8267</v>
      </c>
      <c r="F172">
        <v>34</v>
      </c>
      <c r="G172">
        <v>14</v>
      </c>
      <c r="H172">
        <v>9</v>
      </c>
      <c r="I172">
        <v>12</v>
      </c>
    </row>
    <row r="173" spans="1:9" x14ac:dyDescent="0.3">
      <c r="A173">
        <v>210</v>
      </c>
      <c r="B173" t="s">
        <v>224</v>
      </c>
      <c r="C173" t="s">
        <v>18</v>
      </c>
      <c r="D173" s="4">
        <v>43517</v>
      </c>
      <c r="E173">
        <v>6477</v>
      </c>
      <c r="F173">
        <v>57</v>
      </c>
      <c r="G173">
        <v>2</v>
      </c>
      <c r="H173">
        <v>8</v>
      </c>
      <c r="I173">
        <v>10</v>
      </c>
    </row>
    <row r="174" spans="1:9" x14ac:dyDescent="0.3">
      <c r="A174">
        <v>212</v>
      </c>
      <c r="B174" t="s">
        <v>226</v>
      </c>
      <c r="C174" t="s">
        <v>10</v>
      </c>
      <c r="D174" s="4">
        <v>43839</v>
      </c>
      <c r="E174">
        <v>5879</v>
      </c>
      <c r="F174">
        <v>36</v>
      </c>
      <c r="G174">
        <v>12</v>
      </c>
      <c r="H174">
        <v>6</v>
      </c>
      <c r="I174">
        <v>7</v>
      </c>
    </row>
    <row r="175" spans="1:9" x14ac:dyDescent="0.3">
      <c r="A175">
        <v>213</v>
      </c>
      <c r="B175" t="s">
        <v>227</v>
      </c>
      <c r="C175" t="s">
        <v>14</v>
      </c>
      <c r="D175" s="4">
        <v>40991</v>
      </c>
      <c r="E175">
        <v>3709</v>
      </c>
      <c r="F175">
        <v>22</v>
      </c>
      <c r="G175">
        <v>2</v>
      </c>
      <c r="H175">
        <v>5</v>
      </c>
      <c r="I175">
        <v>7</v>
      </c>
    </row>
    <row r="176" spans="1:9" x14ac:dyDescent="0.3">
      <c r="A176">
        <v>214</v>
      </c>
      <c r="B176" t="s">
        <v>228</v>
      </c>
      <c r="C176" t="s">
        <v>14</v>
      </c>
      <c r="D176" s="4">
        <v>44571</v>
      </c>
      <c r="E176">
        <v>7539</v>
      </c>
      <c r="F176">
        <v>47</v>
      </c>
      <c r="G176">
        <v>14</v>
      </c>
      <c r="H176">
        <v>9</v>
      </c>
      <c r="I176">
        <v>12</v>
      </c>
    </row>
    <row r="177" spans="1:9" x14ac:dyDescent="0.3">
      <c r="A177">
        <v>215</v>
      </c>
      <c r="B177" t="s">
        <v>229</v>
      </c>
      <c r="C177" t="s">
        <v>18</v>
      </c>
      <c r="D177" s="4">
        <v>40546</v>
      </c>
      <c r="E177">
        <v>4526</v>
      </c>
      <c r="F177">
        <v>43</v>
      </c>
      <c r="G177">
        <v>1</v>
      </c>
      <c r="H177">
        <v>7</v>
      </c>
      <c r="I177">
        <v>10</v>
      </c>
    </row>
    <row r="178" spans="1:9" x14ac:dyDescent="0.3">
      <c r="A178">
        <v>216</v>
      </c>
      <c r="B178" t="s">
        <v>230</v>
      </c>
      <c r="C178" t="s">
        <v>18</v>
      </c>
      <c r="D178" s="4">
        <v>44494</v>
      </c>
      <c r="E178">
        <v>6722</v>
      </c>
      <c r="F178">
        <v>30</v>
      </c>
      <c r="G178">
        <v>7</v>
      </c>
      <c r="H178">
        <v>6</v>
      </c>
      <c r="I178">
        <v>7</v>
      </c>
    </row>
    <row r="179" spans="1:9" x14ac:dyDescent="0.3">
      <c r="A179">
        <v>217</v>
      </c>
      <c r="B179" t="s">
        <v>231</v>
      </c>
      <c r="C179" t="s">
        <v>12</v>
      </c>
      <c r="D179" s="4">
        <v>41313</v>
      </c>
      <c r="E179">
        <v>6808</v>
      </c>
      <c r="F179">
        <v>44</v>
      </c>
      <c r="G179">
        <v>4</v>
      </c>
      <c r="H179">
        <v>7</v>
      </c>
      <c r="I179">
        <v>10</v>
      </c>
    </row>
    <row r="180" spans="1:9" x14ac:dyDescent="0.3">
      <c r="A180">
        <v>218</v>
      </c>
      <c r="B180" t="s">
        <v>232</v>
      </c>
      <c r="C180" t="s">
        <v>14</v>
      </c>
      <c r="D180" s="4">
        <v>45181</v>
      </c>
      <c r="E180">
        <v>3921</v>
      </c>
      <c r="F180">
        <v>51</v>
      </c>
      <c r="G180">
        <v>7</v>
      </c>
      <c r="H180">
        <v>7</v>
      </c>
      <c r="I180">
        <v>10</v>
      </c>
    </row>
    <row r="181" spans="1:9" x14ac:dyDescent="0.3">
      <c r="A181">
        <v>219</v>
      </c>
      <c r="B181" t="s">
        <v>233</v>
      </c>
      <c r="C181" t="s">
        <v>18</v>
      </c>
      <c r="D181" s="4">
        <v>41956</v>
      </c>
      <c r="E181">
        <v>4260</v>
      </c>
      <c r="F181">
        <v>31</v>
      </c>
      <c r="G181">
        <v>4</v>
      </c>
      <c r="H181">
        <v>9</v>
      </c>
      <c r="I181">
        <v>12</v>
      </c>
    </row>
    <row r="182" spans="1:9" x14ac:dyDescent="0.3">
      <c r="A182">
        <v>220</v>
      </c>
      <c r="B182" t="s">
        <v>234</v>
      </c>
      <c r="C182" t="s">
        <v>18</v>
      </c>
      <c r="D182" s="4">
        <v>41184</v>
      </c>
      <c r="E182">
        <v>4321</v>
      </c>
      <c r="F182">
        <v>31</v>
      </c>
      <c r="G182">
        <v>11</v>
      </c>
      <c r="H182">
        <v>8</v>
      </c>
      <c r="I182">
        <v>10</v>
      </c>
    </row>
    <row r="183" spans="1:9" x14ac:dyDescent="0.3">
      <c r="A183">
        <v>221</v>
      </c>
      <c r="B183" t="s">
        <v>235</v>
      </c>
      <c r="C183" t="s">
        <v>49</v>
      </c>
      <c r="D183" s="4">
        <v>43010</v>
      </c>
      <c r="E183">
        <v>8922</v>
      </c>
      <c r="F183">
        <v>58</v>
      </c>
      <c r="G183">
        <v>14</v>
      </c>
      <c r="H183">
        <v>8</v>
      </c>
      <c r="I183">
        <v>10</v>
      </c>
    </row>
    <row r="184" spans="1:9" x14ac:dyDescent="0.3">
      <c r="A184">
        <v>222</v>
      </c>
      <c r="B184" t="s">
        <v>236</v>
      </c>
      <c r="C184" t="s">
        <v>14</v>
      </c>
      <c r="D184" s="4">
        <v>42991</v>
      </c>
      <c r="E184">
        <v>5495</v>
      </c>
      <c r="F184">
        <v>46</v>
      </c>
      <c r="G184">
        <v>2</v>
      </c>
      <c r="H184">
        <v>8</v>
      </c>
      <c r="I184">
        <v>10</v>
      </c>
    </row>
    <row r="185" spans="1:9" x14ac:dyDescent="0.3">
      <c r="A185">
        <v>224</v>
      </c>
      <c r="B185" t="s">
        <v>238</v>
      </c>
      <c r="C185" t="s">
        <v>18</v>
      </c>
      <c r="D185" s="4">
        <v>41424</v>
      </c>
      <c r="E185">
        <v>7680</v>
      </c>
      <c r="F185">
        <v>39</v>
      </c>
      <c r="G185">
        <v>3</v>
      </c>
      <c r="H185">
        <v>6</v>
      </c>
      <c r="I185">
        <v>7</v>
      </c>
    </row>
    <row r="186" spans="1:9" x14ac:dyDescent="0.3">
      <c r="A186">
        <v>226</v>
      </c>
      <c r="B186" t="s">
        <v>240</v>
      </c>
      <c r="C186" t="s">
        <v>10</v>
      </c>
      <c r="D186" s="4">
        <v>44345</v>
      </c>
      <c r="E186">
        <v>7528</v>
      </c>
      <c r="F186">
        <v>25</v>
      </c>
      <c r="G186">
        <v>4</v>
      </c>
      <c r="H186">
        <v>8</v>
      </c>
      <c r="I186">
        <v>10</v>
      </c>
    </row>
    <row r="187" spans="1:9" x14ac:dyDescent="0.3">
      <c r="A187">
        <v>227</v>
      </c>
      <c r="B187" t="s">
        <v>241</v>
      </c>
      <c r="C187" t="s">
        <v>10</v>
      </c>
      <c r="D187" s="4">
        <v>43198</v>
      </c>
      <c r="E187">
        <v>8751</v>
      </c>
      <c r="F187">
        <v>25</v>
      </c>
      <c r="G187">
        <v>5</v>
      </c>
      <c r="H187">
        <v>7</v>
      </c>
      <c r="I187">
        <v>10</v>
      </c>
    </row>
    <row r="188" spans="1:9" x14ac:dyDescent="0.3">
      <c r="A188">
        <v>228</v>
      </c>
      <c r="B188" t="s">
        <v>242</v>
      </c>
      <c r="C188" t="s">
        <v>49</v>
      </c>
      <c r="D188" s="4">
        <v>40927</v>
      </c>
      <c r="E188">
        <v>6790</v>
      </c>
      <c r="F188">
        <v>57</v>
      </c>
      <c r="G188">
        <v>11</v>
      </c>
      <c r="H188">
        <v>7</v>
      </c>
      <c r="I188">
        <v>10</v>
      </c>
    </row>
    <row r="189" spans="1:9" x14ac:dyDescent="0.3">
      <c r="A189">
        <v>229</v>
      </c>
      <c r="B189" t="s">
        <v>243</v>
      </c>
      <c r="C189" t="s">
        <v>22</v>
      </c>
      <c r="D189" s="4">
        <v>42930</v>
      </c>
      <c r="E189">
        <v>7559</v>
      </c>
      <c r="F189">
        <v>58</v>
      </c>
      <c r="G189">
        <v>11</v>
      </c>
      <c r="H189">
        <v>6</v>
      </c>
      <c r="I189">
        <v>7</v>
      </c>
    </row>
    <row r="190" spans="1:9" x14ac:dyDescent="0.3">
      <c r="A190">
        <v>230</v>
      </c>
      <c r="B190" t="s">
        <v>244</v>
      </c>
      <c r="C190" t="s">
        <v>22</v>
      </c>
      <c r="D190" s="4">
        <v>42371</v>
      </c>
      <c r="E190">
        <v>5634</v>
      </c>
      <c r="F190">
        <v>46</v>
      </c>
      <c r="G190">
        <v>1</v>
      </c>
      <c r="H190">
        <v>6</v>
      </c>
      <c r="I190">
        <v>7</v>
      </c>
    </row>
    <row r="191" spans="1:9" x14ac:dyDescent="0.3">
      <c r="A191">
        <v>233</v>
      </c>
      <c r="B191" t="s">
        <v>247</v>
      </c>
      <c r="C191" t="s">
        <v>16</v>
      </c>
      <c r="D191" s="4">
        <v>44851</v>
      </c>
      <c r="E191">
        <v>8801</v>
      </c>
      <c r="F191">
        <v>30</v>
      </c>
      <c r="G191">
        <v>9</v>
      </c>
      <c r="H191">
        <v>6</v>
      </c>
      <c r="I191">
        <v>7</v>
      </c>
    </row>
    <row r="192" spans="1:9" x14ac:dyDescent="0.3">
      <c r="A192">
        <v>234</v>
      </c>
      <c r="B192" t="s">
        <v>248</v>
      </c>
      <c r="C192" t="s">
        <v>12</v>
      </c>
      <c r="D192" s="4">
        <v>44434</v>
      </c>
      <c r="E192">
        <v>7019</v>
      </c>
      <c r="F192">
        <v>36</v>
      </c>
      <c r="G192">
        <v>1</v>
      </c>
      <c r="H192">
        <v>8</v>
      </c>
      <c r="I192">
        <v>10</v>
      </c>
    </row>
    <row r="193" spans="1:9" x14ac:dyDescent="0.3">
      <c r="A193">
        <v>235</v>
      </c>
      <c r="B193" t="s">
        <v>249</v>
      </c>
      <c r="C193" t="s">
        <v>22</v>
      </c>
      <c r="D193" s="4">
        <v>44857</v>
      </c>
      <c r="E193">
        <v>6345</v>
      </c>
      <c r="F193">
        <v>59</v>
      </c>
      <c r="G193">
        <v>12</v>
      </c>
      <c r="H193">
        <v>9</v>
      </c>
      <c r="I193">
        <v>12</v>
      </c>
    </row>
    <row r="194" spans="1:9" x14ac:dyDescent="0.3">
      <c r="A194">
        <v>237</v>
      </c>
      <c r="B194" t="s">
        <v>251</v>
      </c>
      <c r="C194" t="s">
        <v>18</v>
      </c>
      <c r="D194" s="4">
        <v>43217</v>
      </c>
      <c r="E194">
        <v>4378</v>
      </c>
      <c r="F194">
        <v>46</v>
      </c>
      <c r="G194">
        <v>5</v>
      </c>
      <c r="H194">
        <v>9</v>
      </c>
      <c r="I194">
        <v>12</v>
      </c>
    </row>
    <row r="195" spans="1:9" x14ac:dyDescent="0.3">
      <c r="A195">
        <v>238</v>
      </c>
      <c r="B195" t="s">
        <v>252</v>
      </c>
      <c r="C195" t="s">
        <v>14</v>
      </c>
      <c r="D195" s="4">
        <v>40870</v>
      </c>
      <c r="E195">
        <v>5012</v>
      </c>
      <c r="F195">
        <v>26</v>
      </c>
      <c r="G195">
        <v>1</v>
      </c>
      <c r="H195">
        <v>8</v>
      </c>
      <c r="I195">
        <v>10</v>
      </c>
    </row>
    <row r="196" spans="1:9" x14ac:dyDescent="0.3">
      <c r="A196">
        <v>239</v>
      </c>
      <c r="B196" t="s">
        <v>253</v>
      </c>
      <c r="C196" t="s">
        <v>49</v>
      </c>
      <c r="D196" s="4">
        <v>45128</v>
      </c>
      <c r="E196">
        <v>5511</v>
      </c>
      <c r="F196">
        <v>55</v>
      </c>
      <c r="G196">
        <v>2</v>
      </c>
      <c r="H196">
        <v>7</v>
      </c>
      <c r="I196">
        <v>10</v>
      </c>
    </row>
    <row r="197" spans="1:9" x14ac:dyDescent="0.3">
      <c r="A197">
        <v>240</v>
      </c>
      <c r="B197" t="s">
        <v>254</v>
      </c>
      <c r="C197" t="s">
        <v>14</v>
      </c>
      <c r="D197" s="4">
        <v>44841</v>
      </c>
      <c r="E197">
        <v>6659</v>
      </c>
      <c r="F197">
        <v>35</v>
      </c>
      <c r="G197">
        <v>4</v>
      </c>
      <c r="H197">
        <v>8</v>
      </c>
      <c r="I197">
        <v>10</v>
      </c>
    </row>
    <row r="198" spans="1:9" x14ac:dyDescent="0.3">
      <c r="A198">
        <v>241</v>
      </c>
      <c r="B198" t="s">
        <v>255</v>
      </c>
      <c r="C198" t="s">
        <v>16</v>
      </c>
      <c r="D198" s="4">
        <v>43095</v>
      </c>
      <c r="E198">
        <v>6495</v>
      </c>
      <c r="F198">
        <v>39</v>
      </c>
      <c r="G198">
        <v>13</v>
      </c>
      <c r="H198">
        <v>9</v>
      </c>
      <c r="I198">
        <v>12</v>
      </c>
    </row>
    <row r="199" spans="1:9" x14ac:dyDescent="0.3">
      <c r="A199">
        <v>242</v>
      </c>
      <c r="B199" t="s">
        <v>256</v>
      </c>
      <c r="C199" t="s">
        <v>49</v>
      </c>
      <c r="D199" s="4">
        <v>40494</v>
      </c>
      <c r="E199">
        <v>8695</v>
      </c>
      <c r="F199">
        <v>23</v>
      </c>
      <c r="G199">
        <v>10</v>
      </c>
      <c r="H199">
        <v>8</v>
      </c>
      <c r="I199">
        <v>10</v>
      </c>
    </row>
    <row r="200" spans="1:9" x14ac:dyDescent="0.3">
      <c r="A200">
        <v>244</v>
      </c>
      <c r="B200" t="s">
        <v>258</v>
      </c>
      <c r="C200" t="s">
        <v>22</v>
      </c>
      <c r="D200" s="4">
        <v>42725</v>
      </c>
      <c r="E200">
        <v>6154</v>
      </c>
      <c r="F200">
        <v>55</v>
      </c>
      <c r="G200">
        <v>3</v>
      </c>
      <c r="H200">
        <v>8</v>
      </c>
      <c r="I200">
        <v>10</v>
      </c>
    </row>
    <row r="201" spans="1:9" x14ac:dyDescent="0.3">
      <c r="A201">
        <v>245</v>
      </c>
      <c r="B201" t="s">
        <v>259</v>
      </c>
      <c r="C201" t="s">
        <v>22</v>
      </c>
      <c r="D201" s="4">
        <v>44201</v>
      </c>
      <c r="E201">
        <v>8997</v>
      </c>
      <c r="F201">
        <v>55</v>
      </c>
      <c r="G201">
        <v>14</v>
      </c>
      <c r="H201">
        <v>5</v>
      </c>
      <c r="I201">
        <v>7</v>
      </c>
    </row>
    <row r="202" spans="1:9" x14ac:dyDescent="0.3">
      <c r="A202">
        <v>246</v>
      </c>
      <c r="B202" t="s">
        <v>260</v>
      </c>
      <c r="C202" t="s">
        <v>22</v>
      </c>
      <c r="D202" s="4">
        <v>40982</v>
      </c>
      <c r="E202">
        <v>8101</v>
      </c>
      <c r="F202">
        <v>42</v>
      </c>
      <c r="G202">
        <v>1</v>
      </c>
      <c r="H202">
        <v>6</v>
      </c>
      <c r="I202">
        <v>7</v>
      </c>
    </row>
    <row r="203" spans="1:9" x14ac:dyDescent="0.3">
      <c r="A203">
        <v>247</v>
      </c>
      <c r="B203" t="s">
        <v>261</v>
      </c>
      <c r="C203" t="s">
        <v>18</v>
      </c>
      <c r="D203" s="4">
        <v>40584</v>
      </c>
      <c r="E203">
        <v>8066</v>
      </c>
      <c r="F203">
        <v>34</v>
      </c>
      <c r="G203">
        <v>4</v>
      </c>
      <c r="H203">
        <v>8</v>
      </c>
      <c r="I203">
        <v>10</v>
      </c>
    </row>
    <row r="204" spans="1:9" x14ac:dyDescent="0.3">
      <c r="A204">
        <v>248</v>
      </c>
      <c r="B204" t="s">
        <v>262</v>
      </c>
      <c r="C204" t="s">
        <v>10</v>
      </c>
      <c r="D204" s="4">
        <v>42139</v>
      </c>
      <c r="E204">
        <v>8591</v>
      </c>
      <c r="F204">
        <v>22</v>
      </c>
      <c r="G204">
        <v>4</v>
      </c>
      <c r="H204">
        <v>5</v>
      </c>
      <c r="I204">
        <v>7</v>
      </c>
    </row>
    <row r="205" spans="1:9" x14ac:dyDescent="0.3">
      <c r="A205">
        <v>249</v>
      </c>
      <c r="B205" t="s">
        <v>263</v>
      </c>
      <c r="C205" t="s">
        <v>22</v>
      </c>
      <c r="D205" s="4">
        <v>41396</v>
      </c>
      <c r="E205">
        <v>6196</v>
      </c>
      <c r="F205">
        <v>37</v>
      </c>
      <c r="G205">
        <v>1</v>
      </c>
      <c r="H205">
        <v>6</v>
      </c>
      <c r="I205">
        <v>7</v>
      </c>
    </row>
    <row r="206" spans="1:9" x14ac:dyDescent="0.3">
      <c r="A206">
        <v>250</v>
      </c>
      <c r="B206" t="s">
        <v>264</v>
      </c>
      <c r="C206" t="s">
        <v>14</v>
      </c>
      <c r="D206" s="4">
        <v>42614</v>
      </c>
      <c r="E206">
        <v>8987</v>
      </c>
      <c r="F206">
        <v>50</v>
      </c>
      <c r="G206">
        <v>12</v>
      </c>
      <c r="H206">
        <v>9</v>
      </c>
      <c r="I206">
        <v>12</v>
      </c>
    </row>
    <row r="207" spans="1:9" x14ac:dyDescent="0.3">
      <c r="A207">
        <v>252</v>
      </c>
      <c r="B207" t="s">
        <v>266</v>
      </c>
      <c r="C207" t="s">
        <v>10</v>
      </c>
      <c r="D207" s="4">
        <v>41032</v>
      </c>
      <c r="E207">
        <v>4416</v>
      </c>
      <c r="F207">
        <v>55</v>
      </c>
      <c r="G207">
        <v>12</v>
      </c>
      <c r="H207">
        <v>6</v>
      </c>
      <c r="I207">
        <v>7</v>
      </c>
    </row>
    <row r="208" spans="1:9" x14ac:dyDescent="0.3">
      <c r="A208">
        <v>253</v>
      </c>
      <c r="B208" t="s">
        <v>267</v>
      </c>
      <c r="C208" t="s">
        <v>18</v>
      </c>
      <c r="D208" s="4">
        <v>40589</v>
      </c>
      <c r="E208">
        <v>7530</v>
      </c>
      <c r="F208">
        <v>59</v>
      </c>
      <c r="G208">
        <v>13</v>
      </c>
      <c r="H208">
        <v>7</v>
      </c>
      <c r="I208">
        <v>10</v>
      </c>
    </row>
    <row r="209" spans="1:9" x14ac:dyDescent="0.3">
      <c r="A209">
        <v>254</v>
      </c>
      <c r="B209" t="s">
        <v>268</v>
      </c>
      <c r="C209" t="s">
        <v>14</v>
      </c>
      <c r="D209" s="4">
        <v>41663</v>
      </c>
      <c r="E209">
        <v>6296</v>
      </c>
      <c r="F209">
        <v>32</v>
      </c>
      <c r="G209">
        <v>9</v>
      </c>
      <c r="H209">
        <v>7</v>
      </c>
      <c r="I209">
        <v>10</v>
      </c>
    </row>
    <row r="210" spans="1:9" x14ac:dyDescent="0.3">
      <c r="A210">
        <v>255</v>
      </c>
      <c r="B210" t="s">
        <v>269</v>
      </c>
      <c r="C210" t="s">
        <v>18</v>
      </c>
      <c r="D210" s="4">
        <v>42872</v>
      </c>
      <c r="E210">
        <v>8795</v>
      </c>
      <c r="F210">
        <v>50</v>
      </c>
      <c r="G210">
        <v>6</v>
      </c>
      <c r="H210">
        <v>7</v>
      </c>
      <c r="I210">
        <v>10</v>
      </c>
    </row>
    <row r="211" spans="1:9" x14ac:dyDescent="0.3">
      <c r="A211">
        <v>256</v>
      </c>
      <c r="B211" t="s">
        <v>270</v>
      </c>
      <c r="C211" t="s">
        <v>12</v>
      </c>
      <c r="D211" s="4">
        <v>42595</v>
      </c>
      <c r="E211">
        <v>8919</v>
      </c>
      <c r="F211">
        <v>26</v>
      </c>
      <c r="G211">
        <v>8</v>
      </c>
      <c r="H211">
        <v>9</v>
      </c>
      <c r="I211">
        <v>12</v>
      </c>
    </row>
    <row r="212" spans="1:9" x14ac:dyDescent="0.3">
      <c r="A212">
        <v>257</v>
      </c>
      <c r="B212" t="s">
        <v>271</v>
      </c>
      <c r="C212" t="s">
        <v>49</v>
      </c>
      <c r="D212" s="4">
        <v>44362</v>
      </c>
      <c r="E212">
        <v>3812</v>
      </c>
      <c r="F212">
        <v>58</v>
      </c>
      <c r="G212">
        <v>12</v>
      </c>
      <c r="H212">
        <v>9</v>
      </c>
      <c r="I212">
        <v>12</v>
      </c>
    </row>
    <row r="213" spans="1:9" x14ac:dyDescent="0.3">
      <c r="A213">
        <v>258</v>
      </c>
      <c r="B213" t="s">
        <v>272</v>
      </c>
      <c r="C213" t="s">
        <v>22</v>
      </c>
      <c r="D213" s="4">
        <v>42128</v>
      </c>
      <c r="E213">
        <v>4022</v>
      </c>
      <c r="F213">
        <v>44</v>
      </c>
      <c r="G213">
        <v>1</v>
      </c>
      <c r="H213">
        <v>8</v>
      </c>
      <c r="I213">
        <v>10</v>
      </c>
    </row>
    <row r="214" spans="1:9" x14ac:dyDescent="0.3">
      <c r="A214">
        <v>259</v>
      </c>
      <c r="B214" t="s">
        <v>273</v>
      </c>
      <c r="C214" t="s">
        <v>18</v>
      </c>
      <c r="D214" s="4">
        <v>42435</v>
      </c>
      <c r="E214">
        <v>8035</v>
      </c>
      <c r="F214">
        <v>23</v>
      </c>
      <c r="G214">
        <v>13</v>
      </c>
      <c r="H214">
        <v>8</v>
      </c>
      <c r="I214">
        <v>10</v>
      </c>
    </row>
    <row r="215" spans="1:9" x14ac:dyDescent="0.3">
      <c r="A215">
        <v>260</v>
      </c>
      <c r="B215" t="s">
        <v>274</v>
      </c>
      <c r="C215" t="s">
        <v>18</v>
      </c>
      <c r="D215" s="4">
        <v>43081</v>
      </c>
      <c r="E215">
        <v>5082</v>
      </c>
      <c r="F215">
        <v>41</v>
      </c>
      <c r="G215">
        <v>11</v>
      </c>
      <c r="H215">
        <v>9</v>
      </c>
      <c r="I215">
        <v>12</v>
      </c>
    </row>
    <row r="216" spans="1:9" x14ac:dyDescent="0.3">
      <c r="A216">
        <v>261</v>
      </c>
      <c r="B216" t="s">
        <v>275</v>
      </c>
      <c r="C216" t="s">
        <v>49</v>
      </c>
      <c r="D216" s="4">
        <v>42280</v>
      </c>
      <c r="E216">
        <v>6927</v>
      </c>
      <c r="F216">
        <v>34</v>
      </c>
      <c r="G216">
        <v>11</v>
      </c>
      <c r="H216">
        <v>7</v>
      </c>
      <c r="I216">
        <v>10</v>
      </c>
    </row>
    <row r="217" spans="1:9" x14ac:dyDescent="0.3">
      <c r="A217">
        <v>262</v>
      </c>
      <c r="B217" t="s">
        <v>276</v>
      </c>
      <c r="C217" t="s">
        <v>49</v>
      </c>
      <c r="D217" s="4">
        <v>43337</v>
      </c>
      <c r="E217">
        <v>8829</v>
      </c>
      <c r="F217">
        <v>55</v>
      </c>
      <c r="G217">
        <v>9</v>
      </c>
      <c r="H217">
        <v>7</v>
      </c>
      <c r="I217">
        <v>10</v>
      </c>
    </row>
    <row r="218" spans="1:9" x14ac:dyDescent="0.3">
      <c r="A218">
        <v>263</v>
      </c>
      <c r="B218" t="s">
        <v>277</v>
      </c>
      <c r="C218" t="s">
        <v>12</v>
      </c>
      <c r="D218" s="4">
        <v>42514</v>
      </c>
      <c r="E218">
        <v>5111</v>
      </c>
      <c r="F218">
        <v>50</v>
      </c>
      <c r="G218">
        <v>14</v>
      </c>
      <c r="H218">
        <v>5</v>
      </c>
      <c r="I218">
        <v>7</v>
      </c>
    </row>
    <row r="219" spans="1:9" x14ac:dyDescent="0.3">
      <c r="A219">
        <v>265</v>
      </c>
      <c r="B219" t="s">
        <v>279</v>
      </c>
      <c r="C219" t="s">
        <v>22</v>
      </c>
      <c r="D219" s="4">
        <v>44841</v>
      </c>
      <c r="E219">
        <v>7666</v>
      </c>
      <c r="F219">
        <v>30</v>
      </c>
      <c r="G219">
        <v>10</v>
      </c>
      <c r="H219">
        <v>8</v>
      </c>
      <c r="I219">
        <v>10</v>
      </c>
    </row>
    <row r="220" spans="1:9" x14ac:dyDescent="0.3">
      <c r="A220">
        <v>267</v>
      </c>
      <c r="B220" t="s">
        <v>281</v>
      </c>
      <c r="C220" t="s">
        <v>12</v>
      </c>
      <c r="D220" s="4">
        <v>44750</v>
      </c>
      <c r="E220">
        <v>5613</v>
      </c>
      <c r="F220">
        <v>36</v>
      </c>
      <c r="G220">
        <v>6</v>
      </c>
      <c r="H220">
        <v>9</v>
      </c>
      <c r="I220">
        <v>12</v>
      </c>
    </row>
    <row r="221" spans="1:9" x14ac:dyDescent="0.3">
      <c r="A221">
        <v>268</v>
      </c>
      <c r="B221" t="s">
        <v>282</v>
      </c>
      <c r="C221" t="s">
        <v>18</v>
      </c>
      <c r="D221" s="4">
        <v>42885</v>
      </c>
      <c r="E221">
        <v>8916</v>
      </c>
      <c r="F221">
        <v>42</v>
      </c>
      <c r="G221">
        <v>4</v>
      </c>
      <c r="H221">
        <v>6</v>
      </c>
      <c r="I221">
        <v>7</v>
      </c>
    </row>
    <row r="222" spans="1:9" x14ac:dyDescent="0.3">
      <c r="A222">
        <v>269</v>
      </c>
      <c r="B222" t="s">
        <v>283</v>
      </c>
      <c r="C222" t="s">
        <v>16</v>
      </c>
      <c r="D222" s="4">
        <v>44492</v>
      </c>
      <c r="E222">
        <v>3882</v>
      </c>
      <c r="F222">
        <v>22</v>
      </c>
      <c r="G222">
        <v>4</v>
      </c>
      <c r="H222">
        <v>8</v>
      </c>
      <c r="I222">
        <v>10</v>
      </c>
    </row>
    <row r="223" spans="1:9" x14ac:dyDescent="0.3">
      <c r="A223">
        <v>270</v>
      </c>
      <c r="B223" t="s">
        <v>284</v>
      </c>
      <c r="C223" t="s">
        <v>10</v>
      </c>
      <c r="D223" s="4">
        <v>44649</v>
      </c>
      <c r="E223">
        <v>5092</v>
      </c>
      <c r="F223">
        <v>24</v>
      </c>
      <c r="G223">
        <v>9</v>
      </c>
      <c r="H223">
        <v>7</v>
      </c>
      <c r="I223">
        <v>10</v>
      </c>
    </row>
    <row r="224" spans="1:9" x14ac:dyDescent="0.3">
      <c r="A224">
        <v>271</v>
      </c>
      <c r="B224" t="s">
        <v>285</v>
      </c>
      <c r="C224" t="s">
        <v>10</v>
      </c>
      <c r="D224" s="4">
        <v>42244</v>
      </c>
      <c r="E224">
        <v>3600</v>
      </c>
      <c r="F224">
        <v>36</v>
      </c>
      <c r="G224">
        <v>11</v>
      </c>
      <c r="H224">
        <v>9</v>
      </c>
      <c r="I224">
        <v>12</v>
      </c>
    </row>
    <row r="225" spans="1:9" x14ac:dyDescent="0.3">
      <c r="A225">
        <v>272</v>
      </c>
      <c r="B225" t="s">
        <v>286</v>
      </c>
      <c r="C225" t="s">
        <v>18</v>
      </c>
      <c r="D225" s="4">
        <v>43407</v>
      </c>
      <c r="E225">
        <v>4847</v>
      </c>
      <c r="F225">
        <v>52</v>
      </c>
      <c r="G225">
        <v>5</v>
      </c>
      <c r="H225">
        <v>8</v>
      </c>
      <c r="I225">
        <v>10</v>
      </c>
    </row>
    <row r="226" spans="1:9" x14ac:dyDescent="0.3">
      <c r="A226">
        <v>273</v>
      </c>
      <c r="B226" t="s">
        <v>287</v>
      </c>
      <c r="C226" t="s">
        <v>22</v>
      </c>
      <c r="D226" s="4">
        <v>40913</v>
      </c>
      <c r="E226">
        <v>4356</v>
      </c>
      <c r="F226">
        <v>53</v>
      </c>
      <c r="G226">
        <v>13</v>
      </c>
      <c r="H226">
        <v>7</v>
      </c>
      <c r="I226">
        <v>10</v>
      </c>
    </row>
    <row r="227" spans="1:9" x14ac:dyDescent="0.3">
      <c r="A227">
        <v>274</v>
      </c>
      <c r="B227" t="s">
        <v>288</v>
      </c>
      <c r="C227" t="s">
        <v>49</v>
      </c>
      <c r="D227" s="4">
        <v>41711</v>
      </c>
      <c r="E227">
        <v>4320</v>
      </c>
      <c r="F227">
        <v>55</v>
      </c>
      <c r="G227">
        <v>4</v>
      </c>
      <c r="H227">
        <v>5</v>
      </c>
      <c r="I227">
        <v>7</v>
      </c>
    </row>
    <row r="228" spans="1:9" x14ac:dyDescent="0.3">
      <c r="A228">
        <v>275</v>
      </c>
      <c r="B228" t="s">
        <v>289</v>
      </c>
      <c r="C228" t="s">
        <v>12</v>
      </c>
      <c r="D228" s="4">
        <v>45034</v>
      </c>
      <c r="E228">
        <v>4374</v>
      </c>
      <c r="F228">
        <v>41</v>
      </c>
      <c r="G228">
        <v>11</v>
      </c>
      <c r="H228">
        <v>9</v>
      </c>
      <c r="I228">
        <v>12</v>
      </c>
    </row>
    <row r="229" spans="1:9" x14ac:dyDescent="0.3">
      <c r="A229">
        <v>276</v>
      </c>
      <c r="B229" t="s">
        <v>290</v>
      </c>
      <c r="C229" t="s">
        <v>49</v>
      </c>
      <c r="D229" s="4">
        <v>44498</v>
      </c>
      <c r="E229">
        <v>4912</v>
      </c>
      <c r="F229">
        <v>34</v>
      </c>
      <c r="G229">
        <v>2</v>
      </c>
      <c r="H229">
        <v>9</v>
      </c>
      <c r="I229">
        <v>12</v>
      </c>
    </row>
    <row r="230" spans="1:9" x14ac:dyDescent="0.3">
      <c r="A230">
        <v>277</v>
      </c>
      <c r="B230" t="s">
        <v>291</v>
      </c>
      <c r="C230" t="s">
        <v>12</v>
      </c>
      <c r="D230" s="4">
        <v>41386</v>
      </c>
      <c r="E230">
        <v>8245</v>
      </c>
      <c r="F230">
        <v>47</v>
      </c>
      <c r="G230">
        <v>6</v>
      </c>
      <c r="H230">
        <v>9</v>
      </c>
      <c r="I230">
        <v>12</v>
      </c>
    </row>
    <row r="231" spans="1:9" x14ac:dyDescent="0.3">
      <c r="A231">
        <v>279</v>
      </c>
      <c r="B231" t="s">
        <v>293</v>
      </c>
      <c r="C231" t="s">
        <v>16</v>
      </c>
      <c r="D231" s="4">
        <v>43479</v>
      </c>
      <c r="E231">
        <v>6314</v>
      </c>
      <c r="F231">
        <v>36</v>
      </c>
      <c r="G231">
        <v>8</v>
      </c>
      <c r="H231">
        <v>7</v>
      </c>
      <c r="I231">
        <v>10</v>
      </c>
    </row>
    <row r="232" spans="1:9" x14ac:dyDescent="0.3">
      <c r="A232">
        <v>280</v>
      </c>
      <c r="B232" t="s">
        <v>294</v>
      </c>
      <c r="C232" t="s">
        <v>16</v>
      </c>
      <c r="D232" s="4">
        <v>41562</v>
      </c>
      <c r="E232">
        <v>5982</v>
      </c>
      <c r="F232">
        <v>22</v>
      </c>
      <c r="G232">
        <v>1</v>
      </c>
      <c r="H232">
        <v>7</v>
      </c>
      <c r="I232">
        <v>10</v>
      </c>
    </row>
    <row r="233" spans="1:9" x14ac:dyDescent="0.3">
      <c r="A233">
        <v>281</v>
      </c>
      <c r="B233" t="s">
        <v>295</v>
      </c>
      <c r="C233" t="s">
        <v>18</v>
      </c>
      <c r="D233" s="4">
        <v>43726</v>
      </c>
      <c r="E233">
        <v>8453</v>
      </c>
      <c r="F233">
        <v>54</v>
      </c>
      <c r="G233">
        <v>6</v>
      </c>
      <c r="H233">
        <v>9</v>
      </c>
      <c r="I233">
        <v>12</v>
      </c>
    </row>
    <row r="234" spans="1:9" x14ac:dyDescent="0.3">
      <c r="A234">
        <v>283</v>
      </c>
      <c r="B234" t="s">
        <v>297</v>
      </c>
      <c r="C234" t="s">
        <v>12</v>
      </c>
      <c r="D234" s="4">
        <v>44550</v>
      </c>
      <c r="E234">
        <v>4228</v>
      </c>
      <c r="F234">
        <v>39</v>
      </c>
      <c r="G234">
        <v>14</v>
      </c>
      <c r="H234">
        <v>7</v>
      </c>
      <c r="I234">
        <v>10</v>
      </c>
    </row>
    <row r="235" spans="1:9" x14ac:dyDescent="0.3">
      <c r="A235">
        <v>284</v>
      </c>
      <c r="B235" t="s">
        <v>298</v>
      </c>
      <c r="C235" t="s">
        <v>49</v>
      </c>
      <c r="D235" s="4">
        <v>44980</v>
      </c>
      <c r="E235">
        <v>7409</v>
      </c>
      <c r="F235">
        <v>24</v>
      </c>
      <c r="G235">
        <v>2</v>
      </c>
      <c r="H235">
        <v>8</v>
      </c>
      <c r="I235">
        <v>10</v>
      </c>
    </row>
    <row r="236" spans="1:9" x14ac:dyDescent="0.3">
      <c r="A236">
        <v>285</v>
      </c>
      <c r="B236" t="s">
        <v>299</v>
      </c>
      <c r="C236" t="s">
        <v>12</v>
      </c>
      <c r="D236" s="4">
        <v>45461</v>
      </c>
      <c r="E236">
        <v>8323</v>
      </c>
      <c r="F236">
        <v>45</v>
      </c>
      <c r="G236">
        <v>14</v>
      </c>
      <c r="H236">
        <v>5</v>
      </c>
      <c r="I236">
        <v>7</v>
      </c>
    </row>
    <row r="237" spans="1:9" x14ac:dyDescent="0.3">
      <c r="A237">
        <v>286</v>
      </c>
      <c r="B237" t="s">
        <v>300</v>
      </c>
      <c r="C237" t="s">
        <v>22</v>
      </c>
      <c r="D237" s="4">
        <v>40234</v>
      </c>
      <c r="E237">
        <v>8505</v>
      </c>
      <c r="F237">
        <v>24</v>
      </c>
      <c r="G237">
        <v>9</v>
      </c>
      <c r="H237">
        <v>5</v>
      </c>
      <c r="I237">
        <v>7</v>
      </c>
    </row>
    <row r="238" spans="1:9" x14ac:dyDescent="0.3">
      <c r="A238">
        <v>287</v>
      </c>
      <c r="B238" t="s">
        <v>301</v>
      </c>
      <c r="C238" t="s">
        <v>18</v>
      </c>
      <c r="D238" s="4">
        <v>42944</v>
      </c>
      <c r="E238">
        <v>4786</v>
      </c>
      <c r="F238">
        <v>48</v>
      </c>
      <c r="G238">
        <v>1</v>
      </c>
      <c r="H238">
        <v>5</v>
      </c>
      <c r="I238">
        <v>7</v>
      </c>
    </row>
    <row r="239" spans="1:9" x14ac:dyDescent="0.3">
      <c r="A239">
        <v>288</v>
      </c>
      <c r="B239" t="s">
        <v>302</v>
      </c>
      <c r="C239" t="s">
        <v>49</v>
      </c>
      <c r="D239" s="4">
        <v>42631</v>
      </c>
      <c r="E239">
        <v>4383</v>
      </c>
      <c r="F239">
        <v>36</v>
      </c>
      <c r="G239">
        <v>6</v>
      </c>
      <c r="H239">
        <v>8</v>
      </c>
      <c r="I239">
        <v>10</v>
      </c>
    </row>
    <row r="240" spans="1:9" x14ac:dyDescent="0.3">
      <c r="A240">
        <v>289</v>
      </c>
      <c r="B240" t="s">
        <v>303</v>
      </c>
      <c r="C240" t="s">
        <v>10</v>
      </c>
      <c r="D240" s="4">
        <v>43363</v>
      </c>
      <c r="E240">
        <v>8743</v>
      </c>
      <c r="F240">
        <v>40</v>
      </c>
      <c r="G240">
        <v>13</v>
      </c>
      <c r="H240">
        <v>9</v>
      </c>
      <c r="I240">
        <v>12</v>
      </c>
    </row>
    <row r="241" spans="1:9" x14ac:dyDescent="0.3">
      <c r="A241">
        <v>290</v>
      </c>
      <c r="B241" t="s">
        <v>304</v>
      </c>
      <c r="C241" t="s">
        <v>12</v>
      </c>
      <c r="D241" s="4">
        <v>44975</v>
      </c>
      <c r="E241">
        <v>4241</v>
      </c>
      <c r="F241">
        <v>49</v>
      </c>
      <c r="G241">
        <v>6</v>
      </c>
      <c r="H241">
        <v>7</v>
      </c>
      <c r="I241">
        <v>10</v>
      </c>
    </row>
    <row r="242" spans="1:9" x14ac:dyDescent="0.3">
      <c r="A242">
        <v>291</v>
      </c>
      <c r="B242" t="s">
        <v>305</v>
      </c>
      <c r="C242" t="s">
        <v>22</v>
      </c>
      <c r="D242" s="4">
        <v>40811</v>
      </c>
      <c r="E242">
        <v>8229</v>
      </c>
      <c r="F242">
        <v>27</v>
      </c>
      <c r="G242">
        <v>14</v>
      </c>
      <c r="H242">
        <v>7</v>
      </c>
      <c r="I242">
        <v>10</v>
      </c>
    </row>
    <row r="243" spans="1:9" x14ac:dyDescent="0.3">
      <c r="A243">
        <v>292</v>
      </c>
      <c r="B243" t="s">
        <v>306</v>
      </c>
      <c r="C243" t="s">
        <v>10</v>
      </c>
      <c r="D243" s="4">
        <v>43076</v>
      </c>
      <c r="E243">
        <v>6578</v>
      </c>
      <c r="F243">
        <v>31</v>
      </c>
      <c r="G243">
        <v>12</v>
      </c>
      <c r="H243">
        <v>8</v>
      </c>
      <c r="I243">
        <v>10</v>
      </c>
    </row>
    <row r="244" spans="1:9" x14ac:dyDescent="0.3">
      <c r="A244">
        <v>294</v>
      </c>
      <c r="B244" t="s">
        <v>308</v>
      </c>
      <c r="C244" t="s">
        <v>18</v>
      </c>
      <c r="D244" s="4">
        <v>42257</v>
      </c>
      <c r="E244">
        <v>5244</v>
      </c>
      <c r="F244">
        <v>56</v>
      </c>
      <c r="G244">
        <v>12</v>
      </c>
      <c r="H244">
        <v>7</v>
      </c>
      <c r="I244">
        <v>10</v>
      </c>
    </row>
    <row r="245" spans="1:9" x14ac:dyDescent="0.3">
      <c r="A245">
        <v>296</v>
      </c>
      <c r="B245" t="s">
        <v>310</v>
      </c>
      <c r="C245" t="s">
        <v>16</v>
      </c>
      <c r="D245" s="4">
        <v>45581</v>
      </c>
      <c r="E245">
        <v>4802</v>
      </c>
      <c r="F245">
        <v>31</v>
      </c>
      <c r="G245">
        <v>9</v>
      </c>
      <c r="H245">
        <v>9</v>
      </c>
      <c r="I245">
        <v>12</v>
      </c>
    </row>
    <row r="246" spans="1:9" x14ac:dyDescent="0.3">
      <c r="A246">
        <v>297</v>
      </c>
      <c r="B246" t="s">
        <v>311</v>
      </c>
      <c r="C246" t="s">
        <v>10</v>
      </c>
      <c r="D246" s="4">
        <v>45214</v>
      </c>
      <c r="E246">
        <v>7614</v>
      </c>
      <c r="F246">
        <v>39</v>
      </c>
      <c r="G246">
        <v>10</v>
      </c>
      <c r="H246">
        <v>6</v>
      </c>
      <c r="I246">
        <v>7</v>
      </c>
    </row>
    <row r="247" spans="1:9" x14ac:dyDescent="0.3">
      <c r="A247">
        <v>298</v>
      </c>
      <c r="B247" t="s">
        <v>312</v>
      </c>
      <c r="C247" t="s">
        <v>12</v>
      </c>
      <c r="D247" s="4">
        <v>42231</v>
      </c>
      <c r="E247">
        <v>7276</v>
      </c>
      <c r="F247">
        <v>25</v>
      </c>
      <c r="G247">
        <v>4</v>
      </c>
      <c r="H247">
        <v>9</v>
      </c>
      <c r="I247">
        <v>12</v>
      </c>
    </row>
    <row r="248" spans="1:9" x14ac:dyDescent="0.3">
      <c r="A248">
        <v>299</v>
      </c>
      <c r="B248" t="s">
        <v>313</v>
      </c>
      <c r="C248" t="s">
        <v>22</v>
      </c>
      <c r="D248" s="4">
        <v>43607</v>
      </c>
      <c r="E248">
        <v>7427</v>
      </c>
      <c r="F248">
        <v>41</v>
      </c>
      <c r="G248">
        <v>2</v>
      </c>
      <c r="H248">
        <v>9</v>
      </c>
      <c r="I248">
        <v>12</v>
      </c>
    </row>
    <row r="249" spans="1:9" x14ac:dyDescent="0.3">
      <c r="A249">
        <v>300</v>
      </c>
      <c r="B249" t="s">
        <v>314</v>
      </c>
      <c r="C249" t="s">
        <v>16</v>
      </c>
      <c r="D249" s="4">
        <v>45034</v>
      </c>
      <c r="E249">
        <v>8461</v>
      </c>
      <c r="F249">
        <v>25</v>
      </c>
      <c r="G249">
        <v>6</v>
      </c>
      <c r="H249">
        <v>5</v>
      </c>
      <c r="I249">
        <v>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F833-AE0C-4D76-9240-5DD09DAFB76E}">
  <dimension ref="A1:C301"/>
  <sheetViews>
    <sheetView topLeftCell="A283" zoomScale="91" workbookViewId="0">
      <selection sqref="A1:C301"/>
    </sheetView>
  </sheetViews>
  <sheetFormatPr defaultRowHeight="14.4" x14ac:dyDescent="0.3"/>
  <cols>
    <col min="3" max="3" width="10.88671875" customWidth="1"/>
  </cols>
  <sheetData>
    <row r="1" spans="1:3" x14ac:dyDescent="0.3">
      <c r="A1" s="7" t="s">
        <v>2</v>
      </c>
      <c r="B1" s="7" t="s">
        <v>4</v>
      </c>
      <c r="C1" s="7" t="s">
        <v>7</v>
      </c>
    </row>
    <row r="2" spans="1:3" x14ac:dyDescent="0.3">
      <c r="A2" s="5" t="s">
        <v>10</v>
      </c>
      <c r="B2" s="5">
        <v>6614</v>
      </c>
      <c r="C2" s="5">
        <v>6</v>
      </c>
    </row>
    <row r="3" spans="1:3" x14ac:dyDescent="0.3">
      <c r="A3" s="6" t="s">
        <v>12</v>
      </c>
      <c r="B3" s="6">
        <v>7499</v>
      </c>
      <c r="C3" s="6">
        <v>9</v>
      </c>
    </row>
    <row r="4" spans="1:3" x14ac:dyDescent="0.3">
      <c r="A4" s="5" t="s">
        <v>14</v>
      </c>
      <c r="B4" s="5">
        <v>8220</v>
      </c>
      <c r="C4" s="5">
        <v>8</v>
      </c>
    </row>
    <row r="5" spans="1:3" x14ac:dyDescent="0.3">
      <c r="A5" s="6" t="s">
        <v>16</v>
      </c>
      <c r="B5" s="6">
        <v>6578</v>
      </c>
      <c r="C5" s="6">
        <v>9</v>
      </c>
    </row>
    <row r="6" spans="1:3" x14ac:dyDescent="0.3">
      <c r="A6" s="5" t="s">
        <v>18</v>
      </c>
      <c r="B6" s="5">
        <v>5705</v>
      </c>
      <c r="C6" s="5">
        <v>6</v>
      </c>
    </row>
    <row r="7" spans="1:3" x14ac:dyDescent="0.3">
      <c r="A7" s="6" t="s">
        <v>12</v>
      </c>
      <c r="B7" s="6">
        <v>6133</v>
      </c>
      <c r="C7" s="6">
        <v>4</v>
      </c>
    </row>
    <row r="8" spans="1:3" x14ac:dyDescent="0.3">
      <c r="A8" s="5" t="s">
        <v>12</v>
      </c>
      <c r="B8" s="5">
        <v>5096</v>
      </c>
      <c r="C8" s="5">
        <v>8</v>
      </c>
    </row>
    <row r="9" spans="1:3" x14ac:dyDescent="0.3">
      <c r="A9" s="6" t="s">
        <v>22</v>
      </c>
      <c r="B9" s="6">
        <v>3771</v>
      </c>
      <c r="C9" s="6">
        <v>5</v>
      </c>
    </row>
    <row r="10" spans="1:3" x14ac:dyDescent="0.3">
      <c r="A10" s="5" t="s">
        <v>14</v>
      </c>
      <c r="B10" s="5">
        <v>8754</v>
      </c>
      <c r="C10" s="5">
        <v>6</v>
      </c>
    </row>
    <row r="11" spans="1:3" x14ac:dyDescent="0.3">
      <c r="A11" s="6" t="s">
        <v>10</v>
      </c>
      <c r="B11" s="6">
        <v>4462</v>
      </c>
      <c r="C11" s="6">
        <v>6</v>
      </c>
    </row>
    <row r="12" spans="1:3" x14ac:dyDescent="0.3">
      <c r="A12" s="5" t="s">
        <v>16</v>
      </c>
      <c r="B12" s="5">
        <v>6345</v>
      </c>
      <c r="C12" s="5">
        <v>4</v>
      </c>
    </row>
    <row r="13" spans="1:3" x14ac:dyDescent="0.3">
      <c r="A13" s="6" t="s">
        <v>12</v>
      </c>
      <c r="B13" s="6">
        <v>8141</v>
      </c>
      <c r="C13" s="6">
        <v>4</v>
      </c>
    </row>
    <row r="14" spans="1:3" x14ac:dyDescent="0.3">
      <c r="A14" s="5" t="s">
        <v>14</v>
      </c>
      <c r="B14" s="5">
        <v>7082</v>
      </c>
      <c r="C14" s="5">
        <v>7</v>
      </c>
    </row>
    <row r="15" spans="1:3" x14ac:dyDescent="0.3">
      <c r="A15" s="6" t="s">
        <v>10</v>
      </c>
      <c r="B15" s="6">
        <v>6325</v>
      </c>
      <c r="C15" s="6">
        <v>8</v>
      </c>
    </row>
    <row r="16" spans="1:3" x14ac:dyDescent="0.3">
      <c r="A16" s="5" t="s">
        <v>18</v>
      </c>
      <c r="B16" s="5">
        <v>6296</v>
      </c>
      <c r="C16" s="5">
        <v>7</v>
      </c>
    </row>
    <row r="17" spans="1:3" x14ac:dyDescent="0.3">
      <c r="A17" s="6" t="s">
        <v>18</v>
      </c>
      <c r="B17" s="6">
        <v>6504</v>
      </c>
      <c r="C17" s="6">
        <v>6</v>
      </c>
    </row>
    <row r="18" spans="1:3" x14ac:dyDescent="0.3">
      <c r="A18" s="5" t="s">
        <v>18</v>
      </c>
      <c r="B18" s="5">
        <v>4894</v>
      </c>
      <c r="C18" s="5">
        <v>6</v>
      </c>
    </row>
    <row r="19" spans="1:3" x14ac:dyDescent="0.3">
      <c r="A19" s="6" t="s">
        <v>22</v>
      </c>
      <c r="B19" s="6">
        <v>6340</v>
      </c>
      <c r="C19" s="6">
        <v>6</v>
      </c>
    </row>
    <row r="20" spans="1:3" x14ac:dyDescent="0.3">
      <c r="A20" s="5" t="s">
        <v>22</v>
      </c>
      <c r="B20" s="5">
        <v>4407</v>
      </c>
      <c r="C20" s="5">
        <v>7</v>
      </c>
    </row>
    <row r="21" spans="1:3" x14ac:dyDescent="0.3">
      <c r="A21" s="6" t="s">
        <v>16</v>
      </c>
      <c r="B21" s="6">
        <v>6014</v>
      </c>
      <c r="C21" s="6">
        <v>9</v>
      </c>
    </row>
    <row r="22" spans="1:3" x14ac:dyDescent="0.3">
      <c r="A22" s="5" t="s">
        <v>18</v>
      </c>
      <c r="B22" s="5">
        <v>6568</v>
      </c>
      <c r="C22" s="5">
        <v>7</v>
      </c>
    </row>
    <row r="23" spans="1:3" x14ac:dyDescent="0.3">
      <c r="A23" s="6" t="s">
        <v>16</v>
      </c>
      <c r="B23" s="6">
        <v>5501</v>
      </c>
      <c r="C23" s="6">
        <v>4</v>
      </c>
    </row>
    <row r="24" spans="1:3" x14ac:dyDescent="0.3">
      <c r="A24" s="5" t="s">
        <v>12</v>
      </c>
      <c r="B24" s="5">
        <v>3963</v>
      </c>
      <c r="C24" s="5">
        <v>4</v>
      </c>
    </row>
    <row r="25" spans="1:3" x14ac:dyDescent="0.3">
      <c r="A25" s="6" t="s">
        <v>10</v>
      </c>
      <c r="B25" s="6">
        <v>6925</v>
      </c>
      <c r="C25" s="6">
        <v>4</v>
      </c>
    </row>
    <row r="26" spans="1:3" x14ac:dyDescent="0.3">
      <c r="A26" s="5" t="s">
        <v>14</v>
      </c>
      <c r="B26" s="5">
        <v>7410</v>
      </c>
      <c r="C26" s="5">
        <v>8</v>
      </c>
    </row>
    <row r="27" spans="1:3" x14ac:dyDescent="0.3">
      <c r="A27" s="6" t="s">
        <v>14</v>
      </c>
      <c r="B27" s="6">
        <v>4781</v>
      </c>
      <c r="C27" s="6">
        <v>6</v>
      </c>
    </row>
    <row r="28" spans="1:3" x14ac:dyDescent="0.3">
      <c r="A28" s="5" t="s">
        <v>22</v>
      </c>
      <c r="B28" s="5">
        <v>3553</v>
      </c>
      <c r="C28" s="5">
        <v>7</v>
      </c>
    </row>
    <row r="29" spans="1:3" x14ac:dyDescent="0.3">
      <c r="A29" s="6" t="s">
        <v>12</v>
      </c>
      <c r="B29" s="6">
        <v>3634</v>
      </c>
      <c r="C29" s="6">
        <v>8</v>
      </c>
    </row>
    <row r="30" spans="1:3" x14ac:dyDescent="0.3">
      <c r="A30" s="5" t="s">
        <v>22</v>
      </c>
      <c r="B30" s="5">
        <v>6558</v>
      </c>
      <c r="C30" s="5">
        <v>8</v>
      </c>
    </row>
    <row r="31" spans="1:3" x14ac:dyDescent="0.3">
      <c r="A31" s="6" t="s">
        <v>16</v>
      </c>
      <c r="B31" s="6">
        <v>6362</v>
      </c>
      <c r="C31" s="6">
        <v>9</v>
      </c>
    </row>
    <row r="32" spans="1:3" x14ac:dyDescent="0.3">
      <c r="A32" s="5" t="s">
        <v>22</v>
      </c>
      <c r="B32" s="5">
        <v>4379</v>
      </c>
      <c r="C32" s="5">
        <v>4</v>
      </c>
    </row>
    <row r="33" spans="1:3" x14ac:dyDescent="0.3">
      <c r="A33" s="6" t="s">
        <v>16</v>
      </c>
      <c r="B33" s="6">
        <v>6003</v>
      </c>
      <c r="C33" s="6">
        <v>4</v>
      </c>
    </row>
    <row r="34" spans="1:3" x14ac:dyDescent="0.3">
      <c r="A34" s="5" t="s">
        <v>22</v>
      </c>
      <c r="B34" s="5">
        <v>4057</v>
      </c>
      <c r="C34" s="5">
        <v>6</v>
      </c>
    </row>
    <row r="35" spans="1:3" x14ac:dyDescent="0.3">
      <c r="A35" s="6" t="s">
        <v>49</v>
      </c>
      <c r="B35" s="6">
        <v>3651</v>
      </c>
      <c r="C35" s="6">
        <v>6</v>
      </c>
    </row>
    <row r="36" spans="1:3" x14ac:dyDescent="0.3">
      <c r="A36" s="5" t="s">
        <v>10</v>
      </c>
      <c r="B36" s="5">
        <v>7671</v>
      </c>
      <c r="C36" s="5">
        <v>5</v>
      </c>
    </row>
    <row r="37" spans="1:3" x14ac:dyDescent="0.3">
      <c r="A37" s="6" t="s">
        <v>22</v>
      </c>
      <c r="B37" s="6">
        <v>8581</v>
      </c>
      <c r="C37" s="6">
        <v>7</v>
      </c>
    </row>
    <row r="38" spans="1:3" x14ac:dyDescent="0.3">
      <c r="A38" s="5" t="s">
        <v>16</v>
      </c>
      <c r="B38" s="5">
        <v>7731</v>
      </c>
      <c r="C38" s="5">
        <v>8</v>
      </c>
    </row>
    <row r="39" spans="1:3" x14ac:dyDescent="0.3">
      <c r="A39" s="6" t="s">
        <v>12</v>
      </c>
      <c r="B39" s="6">
        <v>3935</v>
      </c>
      <c r="C39" s="6">
        <v>8</v>
      </c>
    </row>
    <row r="40" spans="1:3" x14ac:dyDescent="0.3">
      <c r="A40" s="5" t="s">
        <v>22</v>
      </c>
      <c r="B40" s="5">
        <v>6926</v>
      </c>
      <c r="C40" s="5">
        <v>8</v>
      </c>
    </row>
    <row r="41" spans="1:3" x14ac:dyDescent="0.3">
      <c r="A41" s="6" t="s">
        <v>12</v>
      </c>
      <c r="B41" s="6">
        <v>8234</v>
      </c>
      <c r="C41" s="6">
        <v>7</v>
      </c>
    </row>
    <row r="42" spans="1:3" x14ac:dyDescent="0.3">
      <c r="A42" s="5" t="s">
        <v>18</v>
      </c>
      <c r="B42" s="5">
        <v>5784</v>
      </c>
      <c r="C42" s="5">
        <v>8</v>
      </c>
    </row>
    <row r="43" spans="1:3" x14ac:dyDescent="0.3">
      <c r="A43" s="6" t="s">
        <v>18</v>
      </c>
      <c r="B43" s="6">
        <v>6028</v>
      </c>
      <c r="C43" s="6">
        <v>5</v>
      </c>
    </row>
    <row r="44" spans="1:3" x14ac:dyDescent="0.3">
      <c r="A44" s="5" t="s">
        <v>49</v>
      </c>
      <c r="B44" s="5">
        <v>7821</v>
      </c>
      <c r="C44" s="5">
        <v>9</v>
      </c>
    </row>
    <row r="45" spans="1:3" x14ac:dyDescent="0.3">
      <c r="A45" s="6" t="s">
        <v>22</v>
      </c>
      <c r="B45" s="6">
        <v>4326</v>
      </c>
      <c r="C45" s="6">
        <v>9</v>
      </c>
    </row>
    <row r="46" spans="1:3" x14ac:dyDescent="0.3">
      <c r="A46" s="5" t="s">
        <v>14</v>
      </c>
      <c r="B46" s="5">
        <v>8831</v>
      </c>
      <c r="C46" s="5">
        <v>6</v>
      </c>
    </row>
    <row r="47" spans="1:3" x14ac:dyDescent="0.3">
      <c r="A47" s="6" t="s">
        <v>18</v>
      </c>
      <c r="B47" s="6">
        <v>4873</v>
      </c>
      <c r="C47" s="6">
        <v>5</v>
      </c>
    </row>
    <row r="48" spans="1:3" x14ac:dyDescent="0.3">
      <c r="A48" s="5" t="s">
        <v>14</v>
      </c>
      <c r="B48" s="5">
        <v>6065</v>
      </c>
      <c r="C48" s="5">
        <v>8</v>
      </c>
    </row>
    <row r="49" spans="1:3" x14ac:dyDescent="0.3">
      <c r="A49" s="6" t="s">
        <v>14</v>
      </c>
      <c r="B49" s="6">
        <v>7967</v>
      </c>
      <c r="C49" s="6">
        <v>5</v>
      </c>
    </row>
    <row r="50" spans="1:3" x14ac:dyDescent="0.3">
      <c r="A50" s="5" t="s">
        <v>22</v>
      </c>
      <c r="B50" s="5">
        <v>7230</v>
      </c>
      <c r="C50" s="5">
        <v>5</v>
      </c>
    </row>
    <row r="51" spans="1:3" x14ac:dyDescent="0.3">
      <c r="A51" s="6" t="s">
        <v>18</v>
      </c>
      <c r="B51" s="6">
        <v>6734</v>
      </c>
      <c r="C51" s="6">
        <v>9</v>
      </c>
    </row>
    <row r="52" spans="1:3" x14ac:dyDescent="0.3">
      <c r="A52" s="5" t="s">
        <v>16</v>
      </c>
      <c r="B52" s="5">
        <v>7065</v>
      </c>
      <c r="C52" s="5">
        <v>4</v>
      </c>
    </row>
    <row r="53" spans="1:3" x14ac:dyDescent="0.3">
      <c r="A53" s="6" t="s">
        <v>16</v>
      </c>
      <c r="B53" s="6">
        <v>5445</v>
      </c>
      <c r="C53" s="6">
        <v>8</v>
      </c>
    </row>
    <row r="54" spans="1:3" x14ac:dyDescent="0.3">
      <c r="A54" s="5" t="s">
        <v>14</v>
      </c>
      <c r="B54" s="5">
        <v>7472</v>
      </c>
      <c r="C54" s="5">
        <v>9</v>
      </c>
    </row>
    <row r="55" spans="1:3" x14ac:dyDescent="0.3">
      <c r="A55" s="6" t="s">
        <v>49</v>
      </c>
      <c r="B55" s="6">
        <v>3657</v>
      </c>
      <c r="C55" s="6">
        <v>7</v>
      </c>
    </row>
    <row r="56" spans="1:3" x14ac:dyDescent="0.3">
      <c r="A56" s="5" t="s">
        <v>10</v>
      </c>
      <c r="B56" s="5">
        <v>4429</v>
      </c>
      <c r="C56" s="5">
        <v>8</v>
      </c>
    </row>
    <row r="57" spans="1:3" x14ac:dyDescent="0.3">
      <c r="A57" s="6" t="s">
        <v>18</v>
      </c>
      <c r="B57" s="6">
        <v>3678</v>
      </c>
      <c r="C57" s="6">
        <v>5</v>
      </c>
    </row>
    <row r="58" spans="1:3" x14ac:dyDescent="0.3">
      <c r="A58" s="5" t="s">
        <v>12</v>
      </c>
      <c r="B58" s="5">
        <v>4600</v>
      </c>
      <c r="C58" s="5">
        <v>7</v>
      </c>
    </row>
    <row r="59" spans="1:3" x14ac:dyDescent="0.3">
      <c r="A59" s="6" t="s">
        <v>18</v>
      </c>
      <c r="B59" s="6">
        <v>6538</v>
      </c>
      <c r="C59" s="6">
        <v>4</v>
      </c>
    </row>
    <row r="60" spans="1:3" x14ac:dyDescent="0.3">
      <c r="A60" s="5" t="s">
        <v>16</v>
      </c>
      <c r="B60" s="5">
        <v>4813</v>
      </c>
      <c r="C60" s="5">
        <v>9</v>
      </c>
    </row>
    <row r="61" spans="1:3" x14ac:dyDescent="0.3">
      <c r="A61" s="6" t="s">
        <v>10</v>
      </c>
      <c r="B61" s="6">
        <v>7974</v>
      </c>
      <c r="C61" s="6">
        <v>4</v>
      </c>
    </row>
    <row r="62" spans="1:3" x14ac:dyDescent="0.3">
      <c r="A62" s="5" t="s">
        <v>12</v>
      </c>
      <c r="B62" s="5">
        <v>7853</v>
      </c>
      <c r="C62" s="5">
        <v>6</v>
      </c>
    </row>
    <row r="63" spans="1:3" x14ac:dyDescent="0.3">
      <c r="A63" s="6" t="s">
        <v>10</v>
      </c>
      <c r="B63" s="6">
        <v>8584</v>
      </c>
      <c r="C63" s="6">
        <v>5</v>
      </c>
    </row>
    <row r="64" spans="1:3" x14ac:dyDescent="0.3">
      <c r="A64" s="5" t="s">
        <v>12</v>
      </c>
      <c r="B64" s="5">
        <v>7266</v>
      </c>
      <c r="C64" s="5">
        <v>4</v>
      </c>
    </row>
    <row r="65" spans="1:3" x14ac:dyDescent="0.3">
      <c r="A65" s="6" t="s">
        <v>22</v>
      </c>
      <c r="B65" s="6">
        <v>7685</v>
      </c>
      <c r="C65" s="6">
        <v>5</v>
      </c>
    </row>
    <row r="66" spans="1:3" x14ac:dyDescent="0.3">
      <c r="A66" s="5" t="s">
        <v>14</v>
      </c>
      <c r="B66" s="5">
        <v>4261</v>
      </c>
      <c r="C66" s="5">
        <v>9</v>
      </c>
    </row>
    <row r="67" spans="1:3" x14ac:dyDescent="0.3">
      <c r="A67" s="6" t="s">
        <v>16</v>
      </c>
      <c r="B67" s="6">
        <v>5349</v>
      </c>
      <c r="C67" s="6">
        <v>9</v>
      </c>
    </row>
    <row r="68" spans="1:3" x14ac:dyDescent="0.3">
      <c r="A68" s="5" t="s">
        <v>49</v>
      </c>
      <c r="B68" s="5">
        <v>6240</v>
      </c>
      <c r="C68" s="5">
        <v>6</v>
      </c>
    </row>
    <row r="69" spans="1:3" x14ac:dyDescent="0.3">
      <c r="A69" s="6" t="s">
        <v>14</v>
      </c>
      <c r="B69" s="6">
        <v>6841</v>
      </c>
      <c r="C69" s="6">
        <v>9</v>
      </c>
    </row>
    <row r="70" spans="1:3" x14ac:dyDescent="0.3">
      <c r="A70" s="5" t="s">
        <v>14</v>
      </c>
      <c r="B70" s="5">
        <v>8531</v>
      </c>
      <c r="C70" s="5">
        <v>7</v>
      </c>
    </row>
    <row r="71" spans="1:3" x14ac:dyDescent="0.3">
      <c r="A71" s="6" t="s">
        <v>49</v>
      </c>
      <c r="B71" s="6">
        <v>6065</v>
      </c>
      <c r="C71" s="6">
        <v>7</v>
      </c>
    </row>
    <row r="72" spans="1:3" x14ac:dyDescent="0.3">
      <c r="A72" s="5" t="s">
        <v>12</v>
      </c>
      <c r="B72" s="5">
        <v>7842</v>
      </c>
      <c r="C72" s="5">
        <v>5</v>
      </c>
    </row>
    <row r="73" spans="1:3" x14ac:dyDescent="0.3">
      <c r="A73" s="6" t="s">
        <v>12</v>
      </c>
      <c r="B73" s="6">
        <v>6667</v>
      </c>
      <c r="C73" s="6">
        <v>9</v>
      </c>
    </row>
    <row r="74" spans="1:3" x14ac:dyDescent="0.3">
      <c r="A74" s="5" t="s">
        <v>12</v>
      </c>
      <c r="B74" s="5">
        <v>6252</v>
      </c>
      <c r="C74" s="5">
        <v>6</v>
      </c>
    </row>
    <row r="75" spans="1:3" x14ac:dyDescent="0.3">
      <c r="A75" s="6" t="s">
        <v>18</v>
      </c>
      <c r="B75" s="6">
        <v>4740</v>
      </c>
      <c r="C75" s="6">
        <v>5</v>
      </c>
    </row>
    <row r="76" spans="1:3" x14ac:dyDescent="0.3">
      <c r="A76" s="5" t="s">
        <v>10</v>
      </c>
      <c r="B76" s="5">
        <v>6500</v>
      </c>
      <c r="C76" s="5">
        <v>4</v>
      </c>
    </row>
    <row r="77" spans="1:3" x14ac:dyDescent="0.3">
      <c r="A77" s="6" t="s">
        <v>12</v>
      </c>
      <c r="B77" s="6">
        <v>8199</v>
      </c>
      <c r="C77" s="6">
        <v>4</v>
      </c>
    </row>
    <row r="78" spans="1:3" x14ac:dyDescent="0.3">
      <c r="A78" s="5" t="s">
        <v>49</v>
      </c>
      <c r="B78" s="5">
        <v>4635</v>
      </c>
      <c r="C78" s="5">
        <v>4</v>
      </c>
    </row>
    <row r="79" spans="1:3" x14ac:dyDescent="0.3">
      <c r="A79" s="6" t="s">
        <v>12</v>
      </c>
      <c r="B79" s="6">
        <v>5060</v>
      </c>
      <c r="C79" s="6">
        <v>9</v>
      </c>
    </row>
    <row r="80" spans="1:3" x14ac:dyDescent="0.3">
      <c r="A80" s="5" t="s">
        <v>22</v>
      </c>
      <c r="B80" s="5">
        <v>8115</v>
      </c>
      <c r="C80" s="5">
        <v>7</v>
      </c>
    </row>
    <row r="81" spans="1:3" x14ac:dyDescent="0.3">
      <c r="A81" s="6" t="s">
        <v>14</v>
      </c>
      <c r="B81" s="6">
        <v>7025</v>
      </c>
      <c r="C81" s="6">
        <v>7</v>
      </c>
    </row>
    <row r="82" spans="1:3" x14ac:dyDescent="0.3">
      <c r="A82" s="5" t="s">
        <v>10</v>
      </c>
      <c r="B82" s="5">
        <v>8308</v>
      </c>
      <c r="C82" s="5">
        <v>7</v>
      </c>
    </row>
    <row r="83" spans="1:3" x14ac:dyDescent="0.3">
      <c r="A83" s="6" t="s">
        <v>22</v>
      </c>
      <c r="B83" s="6">
        <v>5215</v>
      </c>
      <c r="C83" s="6">
        <v>5</v>
      </c>
    </row>
    <row r="84" spans="1:3" x14ac:dyDescent="0.3">
      <c r="A84" s="5" t="s">
        <v>12</v>
      </c>
      <c r="B84" s="5">
        <v>8857</v>
      </c>
      <c r="C84" s="5">
        <v>5</v>
      </c>
    </row>
    <row r="85" spans="1:3" x14ac:dyDescent="0.3">
      <c r="A85" s="6" t="s">
        <v>18</v>
      </c>
      <c r="B85" s="6">
        <v>6678</v>
      </c>
      <c r="C85" s="6">
        <v>7</v>
      </c>
    </row>
    <row r="86" spans="1:3" x14ac:dyDescent="0.3">
      <c r="A86" s="5" t="s">
        <v>22</v>
      </c>
      <c r="B86" s="5">
        <v>7613</v>
      </c>
      <c r="C86" s="5">
        <v>9</v>
      </c>
    </row>
    <row r="87" spans="1:3" x14ac:dyDescent="0.3">
      <c r="A87" s="6" t="s">
        <v>22</v>
      </c>
      <c r="B87" s="6">
        <v>6573</v>
      </c>
      <c r="C87" s="6">
        <v>8</v>
      </c>
    </row>
    <row r="88" spans="1:3" x14ac:dyDescent="0.3">
      <c r="A88" s="5" t="s">
        <v>16</v>
      </c>
      <c r="B88" s="5">
        <v>6691</v>
      </c>
      <c r="C88" s="5">
        <v>6</v>
      </c>
    </row>
    <row r="89" spans="1:3" x14ac:dyDescent="0.3">
      <c r="A89" s="6" t="s">
        <v>22</v>
      </c>
      <c r="B89" s="6">
        <v>4668</v>
      </c>
      <c r="C89" s="6">
        <v>6</v>
      </c>
    </row>
    <row r="90" spans="1:3" x14ac:dyDescent="0.3">
      <c r="A90" s="5" t="s">
        <v>16</v>
      </c>
      <c r="B90" s="5">
        <v>6147</v>
      </c>
      <c r="C90" s="5">
        <v>9</v>
      </c>
    </row>
    <row r="91" spans="1:3" x14ac:dyDescent="0.3">
      <c r="A91" s="6" t="s">
        <v>18</v>
      </c>
      <c r="B91" s="6">
        <v>6981</v>
      </c>
      <c r="C91" s="6">
        <v>8</v>
      </c>
    </row>
    <row r="92" spans="1:3" x14ac:dyDescent="0.3">
      <c r="A92" s="5" t="s">
        <v>16</v>
      </c>
      <c r="B92" s="5">
        <v>4823</v>
      </c>
      <c r="C92" s="5">
        <v>7</v>
      </c>
    </row>
    <row r="93" spans="1:3" x14ac:dyDescent="0.3">
      <c r="A93" s="6" t="s">
        <v>22</v>
      </c>
      <c r="B93" s="6">
        <v>6721</v>
      </c>
      <c r="C93" s="6">
        <v>7</v>
      </c>
    </row>
    <row r="94" spans="1:3" x14ac:dyDescent="0.3">
      <c r="A94" s="5" t="s">
        <v>10</v>
      </c>
      <c r="B94" s="5">
        <v>7942</v>
      </c>
      <c r="C94" s="5">
        <v>9</v>
      </c>
    </row>
    <row r="95" spans="1:3" x14ac:dyDescent="0.3">
      <c r="A95" s="6" t="s">
        <v>18</v>
      </c>
      <c r="B95" s="6">
        <v>6938</v>
      </c>
      <c r="C95" s="6">
        <v>4</v>
      </c>
    </row>
    <row r="96" spans="1:3" x14ac:dyDescent="0.3">
      <c r="A96" s="5" t="s">
        <v>18</v>
      </c>
      <c r="B96" s="5">
        <v>6138</v>
      </c>
      <c r="C96" s="5">
        <v>8</v>
      </c>
    </row>
    <row r="97" spans="1:3" x14ac:dyDescent="0.3">
      <c r="A97" s="6" t="s">
        <v>12</v>
      </c>
      <c r="B97" s="6">
        <v>5451</v>
      </c>
      <c r="C97" s="6">
        <v>7</v>
      </c>
    </row>
    <row r="98" spans="1:3" x14ac:dyDescent="0.3">
      <c r="A98" s="5" t="s">
        <v>16</v>
      </c>
      <c r="B98" s="5">
        <v>4834</v>
      </c>
      <c r="C98" s="5">
        <v>7</v>
      </c>
    </row>
    <row r="99" spans="1:3" x14ac:dyDescent="0.3">
      <c r="A99" s="6" t="s">
        <v>18</v>
      </c>
      <c r="B99" s="6">
        <v>3500</v>
      </c>
      <c r="C99" s="6">
        <v>9</v>
      </c>
    </row>
    <row r="100" spans="1:3" x14ac:dyDescent="0.3">
      <c r="A100" s="5" t="s">
        <v>18</v>
      </c>
      <c r="B100" s="5">
        <v>8884</v>
      </c>
      <c r="C100" s="5">
        <v>8</v>
      </c>
    </row>
    <row r="101" spans="1:3" x14ac:dyDescent="0.3">
      <c r="A101" s="6" t="s">
        <v>14</v>
      </c>
      <c r="B101" s="6">
        <v>7891</v>
      </c>
      <c r="C101" s="6">
        <v>7</v>
      </c>
    </row>
    <row r="102" spans="1:3" x14ac:dyDescent="0.3">
      <c r="A102" s="5" t="s">
        <v>12</v>
      </c>
      <c r="B102" s="5">
        <v>6583</v>
      </c>
      <c r="C102" s="5">
        <v>9</v>
      </c>
    </row>
    <row r="103" spans="1:3" x14ac:dyDescent="0.3">
      <c r="A103" s="6" t="s">
        <v>18</v>
      </c>
      <c r="B103" s="6">
        <v>4102</v>
      </c>
      <c r="C103" s="6">
        <v>4</v>
      </c>
    </row>
    <row r="104" spans="1:3" x14ac:dyDescent="0.3">
      <c r="A104" s="5" t="s">
        <v>12</v>
      </c>
      <c r="B104" s="5">
        <v>6230</v>
      </c>
      <c r="C104" s="5">
        <v>5</v>
      </c>
    </row>
    <row r="105" spans="1:3" x14ac:dyDescent="0.3">
      <c r="A105" s="6" t="s">
        <v>16</v>
      </c>
      <c r="B105" s="6">
        <v>7222</v>
      </c>
      <c r="C105" s="6">
        <v>4</v>
      </c>
    </row>
    <row r="106" spans="1:3" x14ac:dyDescent="0.3">
      <c r="A106" s="5" t="s">
        <v>12</v>
      </c>
      <c r="B106" s="5">
        <v>3621</v>
      </c>
      <c r="C106" s="5">
        <v>5</v>
      </c>
    </row>
    <row r="107" spans="1:3" x14ac:dyDescent="0.3">
      <c r="A107" s="6" t="s">
        <v>49</v>
      </c>
      <c r="B107" s="6">
        <v>7943</v>
      </c>
      <c r="C107" s="6">
        <v>7</v>
      </c>
    </row>
    <row r="108" spans="1:3" x14ac:dyDescent="0.3">
      <c r="A108" s="5" t="s">
        <v>22</v>
      </c>
      <c r="B108" s="5">
        <v>4195</v>
      </c>
      <c r="C108" s="5">
        <v>9</v>
      </c>
    </row>
    <row r="109" spans="1:3" x14ac:dyDescent="0.3">
      <c r="A109" s="6" t="s">
        <v>14</v>
      </c>
      <c r="B109" s="6">
        <v>7356</v>
      </c>
      <c r="C109" s="6">
        <v>8</v>
      </c>
    </row>
    <row r="110" spans="1:3" x14ac:dyDescent="0.3">
      <c r="A110" s="5" t="s">
        <v>14</v>
      </c>
      <c r="B110" s="5">
        <v>7724</v>
      </c>
      <c r="C110" s="5">
        <v>5</v>
      </c>
    </row>
    <row r="111" spans="1:3" x14ac:dyDescent="0.3">
      <c r="A111" s="6" t="s">
        <v>12</v>
      </c>
      <c r="B111" s="6">
        <v>5871</v>
      </c>
      <c r="C111" s="6">
        <v>6</v>
      </c>
    </row>
    <row r="112" spans="1:3" x14ac:dyDescent="0.3">
      <c r="A112" s="5" t="s">
        <v>18</v>
      </c>
      <c r="B112" s="5">
        <v>3929</v>
      </c>
      <c r="C112" s="5">
        <v>9</v>
      </c>
    </row>
    <row r="113" spans="1:3" x14ac:dyDescent="0.3">
      <c r="A113" s="6" t="s">
        <v>22</v>
      </c>
      <c r="B113" s="6">
        <v>8125</v>
      </c>
      <c r="C113" s="6">
        <v>4</v>
      </c>
    </row>
    <row r="114" spans="1:3" x14ac:dyDescent="0.3">
      <c r="A114" s="5" t="s">
        <v>16</v>
      </c>
      <c r="B114" s="5">
        <v>8342</v>
      </c>
      <c r="C114" s="5">
        <v>7</v>
      </c>
    </row>
    <row r="115" spans="1:3" x14ac:dyDescent="0.3">
      <c r="A115" s="6" t="s">
        <v>14</v>
      </c>
      <c r="B115" s="6">
        <v>7095</v>
      </c>
      <c r="C115" s="6">
        <v>8</v>
      </c>
    </row>
    <row r="116" spans="1:3" x14ac:dyDescent="0.3">
      <c r="A116" s="5" t="s">
        <v>12</v>
      </c>
      <c r="B116" s="5">
        <v>5250</v>
      </c>
      <c r="C116" s="5">
        <v>4</v>
      </c>
    </row>
    <row r="117" spans="1:3" x14ac:dyDescent="0.3">
      <c r="A117" s="6" t="s">
        <v>14</v>
      </c>
      <c r="B117" s="6">
        <v>8526</v>
      </c>
      <c r="C117" s="6">
        <v>4</v>
      </c>
    </row>
    <row r="118" spans="1:3" x14ac:dyDescent="0.3">
      <c r="A118" s="5" t="s">
        <v>49</v>
      </c>
      <c r="B118" s="5">
        <v>4149</v>
      </c>
      <c r="C118" s="5">
        <v>7</v>
      </c>
    </row>
    <row r="119" spans="1:3" x14ac:dyDescent="0.3">
      <c r="A119" s="6" t="s">
        <v>22</v>
      </c>
      <c r="B119" s="6">
        <v>7873</v>
      </c>
      <c r="C119" s="6">
        <v>8</v>
      </c>
    </row>
    <row r="120" spans="1:3" x14ac:dyDescent="0.3">
      <c r="A120" s="5" t="s">
        <v>12</v>
      </c>
      <c r="B120" s="5">
        <v>4765</v>
      </c>
      <c r="C120" s="5">
        <v>5</v>
      </c>
    </row>
    <row r="121" spans="1:3" x14ac:dyDescent="0.3">
      <c r="A121" s="6" t="s">
        <v>49</v>
      </c>
      <c r="B121" s="6">
        <v>6299</v>
      </c>
      <c r="C121" s="6">
        <v>7</v>
      </c>
    </row>
    <row r="122" spans="1:3" x14ac:dyDescent="0.3">
      <c r="A122" s="5" t="s">
        <v>10</v>
      </c>
      <c r="B122" s="5">
        <v>7076</v>
      </c>
      <c r="C122" s="5">
        <v>5</v>
      </c>
    </row>
    <row r="123" spans="1:3" x14ac:dyDescent="0.3">
      <c r="A123" s="6" t="s">
        <v>18</v>
      </c>
      <c r="B123" s="6">
        <v>6021</v>
      </c>
      <c r="C123" s="6">
        <v>7</v>
      </c>
    </row>
    <row r="124" spans="1:3" x14ac:dyDescent="0.3">
      <c r="A124" s="5" t="s">
        <v>16</v>
      </c>
      <c r="B124" s="5">
        <v>7914</v>
      </c>
      <c r="C124" s="5">
        <v>4</v>
      </c>
    </row>
    <row r="125" spans="1:3" x14ac:dyDescent="0.3">
      <c r="A125" s="6" t="s">
        <v>18</v>
      </c>
      <c r="B125" s="6">
        <v>7375</v>
      </c>
      <c r="C125" s="6">
        <v>4</v>
      </c>
    </row>
    <row r="126" spans="1:3" x14ac:dyDescent="0.3">
      <c r="A126" s="5" t="s">
        <v>14</v>
      </c>
      <c r="B126" s="5">
        <v>7208</v>
      </c>
      <c r="C126" s="5">
        <v>6</v>
      </c>
    </row>
    <row r="127" spans="1:3" x14ac:dyDescent="0.3">
      <c r="A127" s="6" t="s">
        <v>16</v>
      </c>
      <c r="B127" s="6">
        <v>5834</v>
      </c>
      <c r="C127" s="6">
        <v>7</v>
      </c>
    </row>
    <row r="128" spans="1:3" x14ac:dyDescent="0.3">
      <c r="A128" s="5" t="s">
        <v>12</v>
      </c>
      <c r="B128" s="5">
        <v>8976</v>
      </c>
      <c r="C128" s="5">
        <v>8</v>
      </c>
    </row>
    <row r="129" spans="1:3" x14ac:dyDescent="0.3">
      <c r="A129" s="6" t="s">
        <v>10</v>
      </c>
      <c r="B129" s="6">
        <v>4916</v>
      </c>
      <c r="C129" s="6">
        <v>6</v>
      </c>
    </row>
    <row r="130" spans="1:3" x14ac:dyDescent="0.3">
      <c r="A130" s="5" t="s">
        <v>49</v>
      </c>
      <c r="B130" s="5">
        <v>7337</v>
      </c>
      <c r="C130" s="5">
        <v>5</v>
      </c>
    </row>
    <row r="131" spans="1:3" x14ac:dyDescent="0.3">
      <c r="A131" s="6" t="s">
        <v>14</v>
      </c>
      <c r="B131" s="6">
        <v>4394</v>
      </c>
      <c r="C131" s="6">
        <v>8</v>
      </c>
    </row>
    <row r="132" spans="1:3" x14ac:dyDescent="0.3">
      <c r="A132" s="5" t="s">
        <v>16</v>
      </c>
      <c r="B132" s="5">
        <v>4486</v>
      </c>
      <c r="C132" s="5">
        <v>5</v>
      </c>
    </row>
    <row r="133" spans="1:3" x14ac:dyDescent="0.3">
      <c r="A133" s="6" t="s">
        <v>16</v>
      </c>
      <c r="B133" s="6">
        <v>8967</v>
      </c>
      <c r="C133" s="6">
        <v>9</v>
      </c>
    </row>
    <row r="134" spans="1:3" x14ac:dyDescent="0.3">
      <c r="A134" s="5" t="s">
        <v>10</v>
      </c>
      <c r="B134" s="5">
        <v>5539</v>
      </c>
      <c r="C134" s="5">
        <v>5</v>
      </c>
    </row>
    <row r="135" spans="1:3" x14ac:dyDescent="0.3">
      <c r="A135" s="6" t="s">
        <v>16</v>
      </c>
      <c r="B135" s="6">
        <v>7087</v>
      </c>
      <c r="C135" s="6">
        <v>7</v>
      </c>
    </row>
    <row r="136" spans="1:3" x14ac:dyDescent="0.3">
      <c r="A136" s="5" t="s">
        <v>10</v>
      </c>
      <c r="B136" s="5">
        <v>4467</v>
      </c>
      <c r="C136" s="5">
        <v>9</v>
      </c>
    </row>
    <row r="137" spans="1:3" x14ac:dyDescent="0.3">
      <c r="A137" s="6" t="s">
        <v>14</v>
      </c>
      <c r="B137" s="6">
        <v>7775</v>
      </c>
      <c r="C137" s="6">
        <v>7</v>
      </c>
    </row>
    <row r="138" spans="1:3" x14ac:dyDescent="0.3">
      <c r="A138" s="5" t="s">
        <v>22</v>
      </c>
      <c r="B138" s="5">
        <v>7215</v>
      </c>
      <c r="C138" s="5">
        <v>7</v>
      </c>
    </row>
    <row r="139" spans="1:3" x14ac:dyDescent="0.3">
      <c r="A139" s="6" t="s">
        <v>12</v>
      </c>
      <c r="B139" s="6">
        <v>3576</v>
      </c>
      <c r="C139" s="6">
        <v>5</v>
      </c>
    </row>
    <row r="140" spans="1:3" x14ac:dyDescent="0.3">
      <c r="A140" s="5" t="s">
        <v>10</v>
      </c>
      <c r="B140" s="5">
        <v>5161</v>
      </c>
      <c r="C140" s="5">
        <v>7</v>
      </c>
    </row>
    <row r="141" spans="1:3" x14ac:dyDescent="0.3">
      <c r="A141" s="6" t="s">
        <v>12</v>
      </c>
      <c r="B141" s="6">
        <v>4656</v>
      </c>
      <c r="C141" s="6">
        <v>8</v>
      </c>
    </row>
    <row r="142" spans="1:3" x14ac:dyDescent="0.3">
      <c r="A142" s="5" t="s">
        <v>22</v>
      </c>
      <c r="B142" s="5">
        <v>7525</v>
      </c>
      <c r="C142" s="5">
        <v>7</v>
      </c>
    </row>
    <row r="143" spans="1:3" x14ac:dyDescent="0.3">
      <c r="A143" s="6" t="s">
        <v>49</v>
      </c>
      <c r="B143" s="6">
        <v>6102</v>
      </c>
      <c r="C143" s="6">
        <v>8</v>
      </c>
    </row>
    <row r="144" spans="1:3" x14ac:dyDescent="0.3">
      <c r="A144" s="5" t="s">
        <v>12</v>
      </c>
      <c r="B144" s="5">
        <v>4149</v>
      </c>
      <c r="C144" s="5">
        <v>4</v>
      </c>
    </row>
    <row r="145" spans="1:3" x14ac:dyDescent="0.3">
      <c r="A145" s="6" t="s">
        <v>12</v>
      </c>
      <c r="B145" s="6">
        <v>8972</v>
      </c>
      <c r="C145" s="6">
        <v>9</v>
      </c>
    </row>
    <row r="146" spans="1:3" x14ac:dyDescent="0.3">
      <c r="A146" s="5" t="s">
        <v>16</v>
      </c>
      <c r="B146" s="5">
        <v>7409</v>
      </c>
      <c r="C146" s="5">
        <v>4</v>
      </c>
    </row>
    <row r="147" spans="1:3" x14ac:dyDescent="0.3">
      <c r="A147" s="6" t="s">
        <v>12</v>
      </c>
      <c r="B147" s="6">
        <v>3895</v>
      </c>
      <c r="C147" s="6">
        <v>6</v>
      </c>
    </row>
    <row r="148" spans="1:3" x14ac:dyDescent="0.3">
      <c r="A148" s="5" t="s">
        <v>12</v>
      </c>
      <c r="B148" s="5">
        <v>4199</v>
      </c>
      <c r="C148" s="5">
        <v>9</v>
      </c>
    </row>
    <row r="149" spans="1:3" x14ac:dyDescent="0.3">
      <c r="A149" s="6" t="s">
        <v>12</v>
      </c>
      <c r="B149" s="6">
        <v>6562</v>
      </c>
      <c r="C149" s="6">
        <v>7</v>
      </c>
    </row>
    <row r="150" spans="1:3" x14ac:dyDescent="0.3">
      <c r="A150" s="5" t="s">
        <v>14</v>
      </c>
      <c r="B150" s="5">
        <v>5067</v>
      </c>
      <c r="C150" s="5">
        <v>4</v>
      </c>
    </row>
    <row r="151" spans="1:3" x14ac:dyDescent="0.3">
      <c r="A151" s="6" t="s">
        <v>10</v>
      </c>
      <c r="B151" s="6">
        <v>8285</v>
      </c>
      <c r="C151" s="6">
        <v>5</v>
      </c>
    </row>
    <row r="152" spans="1:3" x14ac:dyDescent="0.3">
      <c r="A152" s="5" t="s">
        <v>14</v>
      </c>
      <c r="B152" s="5">
        <v>5259</v>
      </c>
      <c r="C152" s="5">
        <v>8</v>
      </c>
    </row>
    <row r="153" spans="1:3" x14ac:dyDescent="0.3">
      <c r="A153" s="6" t="s">
        <v>18</v>
      </c>
      <c r="B153" s="6">
        <v>4693</v>
      </c>
      <c r="C153" s="6">
        <v>6</v>
      </c>
    </row>
    <row r="154" spans="1:3" x14ac:dyDescent="0.3">
      <c r="A154" s="5" t="s">
        <v>12</v>
      </c>
      <c r="B154" s="5">
        <v>3680</v>
      </c>
      <c r="C154" s="5">
        <v>6</v>
      </c>
    </row>
    <row r="155" spans="1:3" x14ac:dyDescent="0.3">
      <c r="A155" s="6" t="s">
        <v>16</v>
      </c>
      <c r="B155" s="6">
        <v>8477</v>
      </c>
      <c r="C155" s="6">
        <v>8</v>
      </c>
    </row>
    <row r="156" spans="1:3" x14ac:dyDescent="0.3">
      <c r="A156" s="5" t="s">
        <v>14</v>
      </c>
      <c r="B156" s="5">
        <v>6417</v>
      </c>
      <c r="C156" s="5">
        <v>7</v>
      </c>
    </row>
    <row r="157" spans="1:3" x14ac:dyDescent="0.3">
      <c r="A157" s="6" t="s">
        <v>12</v>
      </c>
      <c r="B157" s="6">
        <v>4315</v>
      </c>
      <c r="C157" s="6">
        <v>5</v>
      </c>
    </row>
    <row r="158" spans="1:3" x14ac:dyDescent="0.3">
      <c r="A158" s="5" t="s">
        <v>14</v>
      </c>
      <c r="B158" s="5">
        <v>8319</v>
      </c>
      <c r="C158" s="5">
        <v>4</v>
      </c>
    </row>
    <row r="159" spans="1:3" x14ac:dyDescent="0.3">
      <c r="A159" s="6" t="s">
        <v>12</v>
      </c>
      <c r="B159" s="6">
        <v>6434</v>
      </c>
      <c r="C159" s="6">
        <v>5</v>
      </c>
    </row>
    <row r="160" spans="1:3" x14ac:dyDescent="0.3">
      <c r="A160" s="5" t="s">
        <v>10</v>
      </c>
      <c r="B160" s="5">
        <v>8559</v>
      </c>
      <c r="C160" s="5">
        <v>7</v>
      </c>
    </row>
    <row r="161" spans="1:3" x14ac:dyDescent="0.3">
      <c r="A161" s="6" t="s">
        <v>10</v>
      </c>
      <c r="B161" s="6">
        <v>5030</v>
      </c>
      <c r="C161" s="6">
        <v>9</v>
      </c>
    </row>
    <row r="162" spans="1:3" x14ac:dyDescent="0.3">
      <c r="A162" s="5" t="s">
        <v>18</v>
      </c>
      <c r="B162" s="5">
        <v>8759</v>
      </c>
      <c r="C162" s="5">
        <v>6</v>
      </c>
    </row>
    <row r="163" spans="1:3" x14ac:dyDescent="0.3">
      <c r="A163" s="6" t="s">
        <v>22</v>
      </c>
      <c r="B163" s="6">
        <v>4192</v>
      </c>
      <c r="C163" s="6">
        <v>7</v>
      </c>
    </row>
    <row r="164" spans="1:3" x14ac:dyDescent="0.3">
      <c r="A164" s="5" t="s">
        <v>12</v>
      </c>
      <c r="B164" s="5">
        <v>4981</v>
      </c>
      <c r="C164" s="5">
        <v>7</v>
      </c>
    </row>
    <row r="165" spans="1:3" x14ac:dyDescent="0.3">
      <c r="A165" s="6" t="s">
        <v>22</v>
      </c>
      <c r="B165" s="6">
        <v>8995</v>
      </c>
      <c r="C165" s="6">
        <v>4</v>
      </c>
    </row>
    <row r="166" spans="1:3" x14ac:dyDescent="0.3">
      <c r="A166" s="5" t="s">
        <v>18</v>
      </c>
      <c r="B166" s="5">
        <v>6661</v>
      </c>
      <c r="C166" s="5">
        <v>4</v>
      </c>
    </row>
    <row r="167" spans="1:3" x14ac:dyDescent="0.3">
      <c r="A167" s="6" t="s">
        <v>12</v>
      </c>
      <c r="B167" s="6">
        <v>5960</v>
      </c>
      <c r="C167" s="6">
        <v>4</v>
      </c>
    </row>
    <row r="168" spans="1:3" x14ac:dyDescent="0.3">
      <c r="A168" s="5" t="s">
        <v>12</v>
      </c>
      <c r="B168" s="5">
        <v>8272</v>
      </c>
      <c r="C168" s="5">
        <v>7</v>
      </c>
    </row>
    <row r="169" spans="1:3" x14ac:dyDescent="0.3">
      <c r="A169" s="6" t="s">
        <v>22</v>
      </c>
      <c r="B169" s="6">
        <v>6347</v>
      </c>
      <c r="C169" s="6">
        <v>4</v>
      </c>
    </row>
    <row r="170" spans="1:3" x14ac:dyDescent="0.3">
      <c r="A170" s="5" t="s">
        <v>49</v>
      </c>
      <c r="B170" s="5">
        <v>5220</v>
      </c>
      <c r="C170" s="5">
        <v>9</v>
      </c>
    </row>
    <row r="171" spans="1:3" x14ac:dyDescent="0.3">
      <c r="A171" s="6" t="s">
        <v>16</v>
      </c>
      <c r="B171" s="6">
        <v>5316</v>
      </c>
      <c r="C171" s="6">
        <v>9</v>
      </c>
    </row>
    <row r="172" spans="1:3" x14ac:dyDescent="0.3">
      <c r="A172" s="5" t="s">
        <v>16</v>
      </c>
      <c r="B172" s="5">
        <v>7368</v>
      </c>
      <c r="C172" s="5">
        <v>4</v>
      </c>
    </row>
    <row r="173" spans="1:3" x14ac:dyDescent="0.3">
      <c r="A173" s="6" t="s">
        <v>12</v>
      </c>
      <c r="B173" s="6">
        <v>4407</v>
      </c>
      <c r="C173" s="6">
        <v>7</v>
      </c>
    </row>
    <row r="174" spans="1:3" x14ac:dyDescent="0.3">
      <c r="A174" s="5" t="s">
        <v>12</v>
      </c>
      <c r="B174" s="5">
        <v>3581</v>
      </c>
      <c r="C174" s="5">
        <v>8</v>
      </c>
    </row>
    <row r="175" spans="1:3" x14ac:dyDescent="0.3">
      <c r="A175" s="6" t="s">
        <v>14</v>
      </c>
      <c r="B175" s="6">
        <v>7019</v>
      </c>
      <c r="C175" s="6">
        <v>7</v>
      </c>
    </row>
    <row r="176" spans="1:3" x14ac:dyDescent="0.3">
      <c r="A176" s="5" t="s">
        <v>10</v>
      </c>
      <c r="B176" s="5">
        <v>8832</v>
      </c>
      <c r="C176" s="5">
        <v>9</v>
      </c>
    </row>
    <row r="177" spans="1:3" x14ac:dyDescent="0.3">
      <c r="A177" s="6" t="s">
        <v>22</v>
      </c>
      <c r="B177" s="6">
        <v>3678</v>
      </c>
      <c r="C177" s="6">
        <v>9</v>
      </c>
    </row>
    <row r="178" spans="1:3" x14ac:dyDescent="0.3">
      <c r="A178" s="5" t="s">
        <v>18</v>
      </c>
      <c r="B178" s="5">
        <v>6035</v>
      </c>
      <c r="C178" s="5">
        <v>6</v>
      </c>
    </row>
    <row r="179" spans="1:3" x14ac:dyDescent="0.3">
      <c r="A179" s="6" t="s">
        <v>49</v>
      </c>
      <c r="B179" s="6">
        <v>4350</v>
      </c>
      <c r="C179" s="6">
        <v>6</v>
      </c>
    </row>
    <row r="180" spans="1:3" x14ac:dyDescent="0.3">
      <c r="A180" s="5" t="s">
        <v>18</v>
      </c>
      <c r="B180" s="5">
        <v>8888</v>
      </c>
      <c r="C180" s="5">
        <v>8</v>
      </c>
    </row>
    <row r="181" spans="1:3" x14ac:dyDescent="0.3">
      <c r="A181" s="6" t="s">
        <v>14</v>
      </c>
      <c r="B181" s="6">
        <v>8223</v>
      </c>
      <c r="C181" s="6">
        <v>7</v>
      </c>
    </row>
    <row r="182" spans="1:3" x14ac:dyDescent="0.3">
      <c r="A182" s="5" t="s">
        <v>49</v>
      </c>
      <c r="B182" s="5">
        <v>7048</v>
      </c>
      <c r="C182" s="5">
        <v>5</v>
      </c>
    </row>
    <row r="183" spans="1:3" x14ac:dyDescent="0.3">
      <c r="A183" s="6" t="s">
        <v>14</v>
      </c>
      <c r="B183" s="6">
        <v>5332</v>
      </c>
      <c r="C183" s="6">
        <v>9</v>
      </c>
    </row>
    <row r="184" spans="1:3" x14ac:dyDescent="0.3">
      <c r="A184" s="5" t="s">
        <v>12</v>
      </c>
      <c r="B184" s="5">
        <v>5938</v>
      </c>
      <c r="C184" s="5">
        <v>8</v>
      </c>
    </row>
    <row r="185" spans="1:3" x14ac:dyDescent="0.3">
      <c r="A185" s="6" t="s">
        <v>12</v>
      </c>
      <c r="B185" s="6">
        <v>4719</v>
      </c>
      <c r="C185" s="6">
        <v>4</v>
      </c>
    </row>
    <row r="186" spans="1:3" x14ac:dyDescent="0.3">
      <c r="A186" s="5" t="s">
        <v>10</v>
      </c>
      <c r="B186" s="5">
        <v>8851</v>
      </c>
      <c r="C186" s="5">
        <v>5</v>
      </c>
    </row>
    <row r="187" spans="1:3" x14ac:dyDescent="0.3">
      <c r="A187" s="6" t="s">
        <v>10</v>
      </c>
      <c r="B187" s="6">
        <v>4624</v>
      </c>
      <c r="C187" s="6">
        <v>7</v>
      </c>
    </row>
    <row r="188" spans="1:3" x14ac:dyDescent="0.3">
      <c r="A188" s="5" t="s">
        <v>49</v>
      </c>
      <c r="B188" s="5">
        <v>7773</v>
      </c>
      <c r="C188" s="5">
        <v>6</v>
      </c>
    </row>
    <row r="189" spans="1:3" x14ac:dyDescent="0.3">
      <c r="A189" s="6" t="s">
        <v>18</v>
      </c>
      <c r="B189" s="6">
        <v>5460</v>
      </c>
      <c r="C189" s="6">
        <v>8</v>
      </c>
    </row>
    <row r="190" spans="1:3" x14ac:dyDescent="0.3">
      <c r="A190" s="5" t="s">
        <v>10</v>
      </c>
      <c r="B190" s="5">
        <v>8386</v>
      </c>
      <c r="C190" s="5">
        <v>8</v>
      </c>
    </row>
    <row r="191" spans="1:3" x14ac:dyDescent="0.3">
      <c r="A191" s="6" t="s">
        <v>16</v>
      </c>
      <c r="B191" s="6">
        <v>3832</v>
      </c>
      <c r="C191" s="6">
        <v>4</v>
      </c>
    </row>
    <row r="192" spans="1:3" x14ac:dyDescent="0.3">
      <c r="A192" s="5" t="s">
        <v>14</v>
      </c>
      <c r="B192" s="5">
        <v>6120</v>
      </c>
      <c r="C192" s="5">
        <v>8</v>
      </c>
    </row>
    <row r="193" spans="1:3" x14ac:dyDescent="0.3">
      <c r="A193" s="6" t="s">
        <v>18</v>
      </c>
      <c r="B193" s="6">
        <v>4526</v>
      </c>
      <c r="C193" s="6">
        <v>9</v>
      </c>
    </row>
    <row r="194" spans="1:3" x14ac:dyDescent="0.3">
      <c r="A194" s="5" t="s">
        <v>18</v>
      </c>
      <c r="B194" s="5">
        <v>5550</v>
      </c>
      <c r="C194" s="5">
        <v>4</v>
      </c>
    </row>
    <row r="195" spans="1:3" x14ac:dyDescent="0.3">
      <c r="A195" s="6" t="s">
        <v>10</v>
      </c>
      <c r="B195" s="6">
        <v>6611</v>
      </c>
      <c r="C195" s="6">
        <v>7</v>
      </c>
    </row>
    <row r="196" spans="1:3" x14ac:dyDescent="0.3">
      <c r="A196" s="5" t="s">
        <v>16</v>
      </c>
      <c r="B196" s="5">
        <v>5722</v>
      </c>
      <c r="C196" s="5">
        <v>6</v>
      </c>
    </row>
    <row r="197" spans="1:3" x14ac:dyDescent="0.3">
      <c r="A197" s="6" t="s">
        <v>22</v>
      </c>
      <c r="B197" s="6">
        <v>8701</v>
      </c>
      <c r="C197" s="6">
        <v>9</v>
      </c>
    </row>
    <row r="198" spans="1:3" x14ac:dyDescent="0.3">
      <c r="A198" s="5" t="s">
        <v>12</v>
      </c>
      <c r="B198" s="5">
        <v>5996</v>
      </c>
      <c r="C198" s="5">
        <v>8</v>
      </c>
    </row>
    <row r="199" spans="1:3" x14ac:dyDescent="0.3">
      <c r="A199" s="6" t="s">
        <v>12</v>
      </c>
      <c r="B199" s="6">
        <v>5597</v>
      </c>
      <c r="C199" s="6">
        <v>4</v>
      </c>
    </row>
    <row r="200" spans="1:3" x14ac:dyDescent="0.3">
      <c r="A200" s="5" t="s">
        <v>12</v>
      </c>
      <c r="B200" s="5">
        <v>3956</v>
      </c>
      <c r="C200" s="5">
        <v>7</v>
      </c>
    </row>
    <row r="201" spans="1:3" x14ac:dyDescent="0.3">
      <c r="A201" s="6" t="s">
        <v>14</v>
      </c>
      <c r="B201" s="6">
        <v>6719</v>
      </c>
      <c r="C201" s="6">
        <v>4</v>
      </c>
    </row>
    <row r="202" spans="1:3" x14ac:dyDescent="0.3">
      <c r="A202" s="5" t="s">
        <v>14</v>
      </c>
      <c r="B202" s="5">
        <v>5516</v>
      </c>
      <c r="C202" s="5">
        <v>6</v>
      </c>
    </row>
    <row r="203" spans="1:3" x14ac:dyDescent="0.3">
      <c r="A203" s="6" t="s">
        <v>10</v>
      </c>
      <c r="B203" s="6">
        <v>5520</v>
      </c>
      <c r="C203" s="6">
        <v>7</v>
      </c>
    </row>
    <row r="204" spans="1:3" x14ac:dyDescent="0.3">
      <c r="A204" s="5" t="s">
        <v>12</v>
      </c>
      <c r="B204" s="5">
        <v>7112</v>
      </c>
      <c r="C204" s="5">
        <v>5</v>
      </c>
    </row>
    <row r="205" spans="1:3" x14ac:dyDescent="0.3">
      <c r="A205" s="6" t="s">
        <v>14</v>
      </c>
      <c r="B205" s="6">
        <v>5444</v>
      </c>
      <c r="C205" s="6">
        <v>4</v>
      </c>
    </row>
    <row r="206" spans="1:3" x14ac:dyDescent="0.3">
      <c r="A206" s="5" t="s">
        <v>10</v>
      </c>
      <c r="B206" s="5">
        <v>5153</v>
      </c>
      <c r="C206" s="5">
        <v>9</v>
      </c>
    </row>
    <row r="207" spans="1:3" x14ac:dyDescent="0.3">
      <c r="A207" s="6" t="s">
        <v>12</v>
      </c>
      <c r="B207" s="6">
        <v>7448</v>
      </c>
      <c r="C207" s="6">
        <v>8</v>
      </c>
    </row>
    <row r="208" spans="1:3" x14ac:dyDescent="0.3">
      <c r="A208" s="5" t="s">
        <v>10</v>
      </c>
      <c r="B208" s="5">
        <v>3938</v>
      </c>
      <c r="C208" s="5">
        <v>9</v>
      </c>
    </row>
    <row r="209" spans="1:3" x14ac:dyDescent="0.3">
      <c r="A209" s="6" t="s">
        <v>22</v>
      </c>
      <c r="B209" s="6">
        <v>6267</v>
      </c>
      <c r="C209" s="6">
        <v>6</v>
      </c>
    </row>
    <row r="210" spans="1:3" x14ac:dyDescent="0.3">
      <c r="A210" s="5" t="s">
        <v>16</v>
      </c>
      <c r="B210" s="5">
        <v>8267</v>
      </c>
      <c r="C210" s="5">
        <v>9</v>
      </c>
    </row>
    <row r="211" spans="1:3" x14ac:dyDescent="0.3">
      <c r="A211" s="6" t="s">
        <v>18</v>
      </c>
      <c r="B211" s="6">
        <v>6477</v>
      </c>
      <c r="C211" s="6">
        <v>8</v>
      </c>
    </row>
    <row r="212" spans="1:3" x14ac:dyDescent="0.3">
      <c r="A212" s="5" t="s">
        <v>14</v>
      </c>
      <c r="B212" s="5">
        <v>6790</v>
      </c>
      <c r="C212" s="5">
        <v>4</v>
      </c>
    </row>
    <row r="213" spans="1:3" x14ac:dyDescent="0.3">
      <c r="A213" s="6" t="s">
        <v>10</v>
      </c>
      <c r="B213" s="6">
        <v>5879</v>
      </c>
      <c r="C213" s="6">
        <v>6</v>
      </c>
    </row>
    <row r="214" spans="1:3" x14ac:dyDescent="0.3">
      <c r="A214" s="5" t="s">
        <v>14</v>
      </c>
      <c r="B214" s="5">
        <v>3709</v>
      </c>
      <c r="C214" s="5">
        <v>5</v>
      </c>
    </row>
    <row r="215" spans="1:3" x14ac:dyDescent="0.3">
      <c r="A215" s="6" t="s">
        <v>14</v>
      </c>
      <c r="B215" s="6">
        <v>7539</v>
      </c>
      <c r="C215" s="6">
        <v>9</v>
      </c>
    </row>
    <row r="216" spans="1:3" x14ac:dyDescent="0.3">
      <c r="A216" s="5" t="s">
        <v>18</v>
      </c>
      <c r="B216" s="5">
        <v>4526</v>
      </c>
      <c r="C216" s="5">
        <v>7</v>
      </c>
    </row>
    <row r="217" spans="1:3" x14ac:dyDescent="0.3">
      <c r="A217" s="6" t="s">
        <v>18</v>
      </c>
      <c r="B217" s="6">
        <v>6722</v>
      </c>
      <c r="C217" s="6">
        <v>6</v>
      </c>
    </row>
    <row r="218" spans="1:3" x14ac:dyDescent="0.3">
      <c r="A218" s="5" t="s">
        <v>12</v>
      </c>
      <c r="B218" s="5">
        <v>6808</v>
      </c>
      <c r="C218" s="5">
        <v>7</v>
      </c>
    </row>
    <row r="219" spans="1:3" x14ac:dyDescent="0.3">
      <c r="A219" s="6" t="s">
        <v>14</v>
      </c>
      <c r="B219" s="6">
        <v>3921</v>
      </c>
      <c r="C219" s="6">
        <v>7</v>
      </c>
    </row>
    <row r="220" spans="1:3" x14ac:dyDescent="0.3">
      <c r="A220" s="5" t="s">
        <v>18</v>
      </c>
      <c r="B220" s="5">
        <v>4260</v>
      </c>
      <c r="C220" s="5">
        <v>9</v>
      </c>
    </row>
    <row r="221" spans="1:3" x14ac:dyDescent="0.3">
      <c r="A221" s="6" t="s">
        <v>18</v>
      </c>
      <c r="B221" s="6">
        <v>4321</v>
      </c>
      <c r="C221" s="6">
        <v>8</v>
      </c>
    </row>
    <row r="222" spans="1:3" x14ac:dyDescent="0.3">
      <c r="A222" s="5" t="s">
        <v>49</v>
      </c>
      <c r="B222" s="5">
        <v>8922</v>
      </c>
      <c r="C222" s="5">
        <v>8</v>
      </c>
    </row>
    <row r="223" spans="1:3" x14ac:dyDescent="0.3">
      <c r="A223" s="6" t="s">
        <v>14</v>
      </c>
      <c r="B223" s="6">
        <v>5495</v>
      </c>
      <c r="C223" s="6">
        <v>8</v>
      </c>
    </row>
    <row r="224" spans="1:3" x14ac:dyDescent="0.3">
      <c r="A224" s="5" t="s">
        <v>22</v>
      </c>
      <c r="B224" s="5">
        <v>4664</v>
      </c>
      <c r="C224" s="5">
        <v>4</v>
      </c>
    </row>
    <row r="225" spans="1:3" x14ac:dyDescent="0.3">
      <c r="A225" s="6" t="s">
        <v>18</v>
      </c>
      <c r="B225" s="6">
        <v>7680</v>
      </c>
      <c r="C225" s="6">
        <v>6</v>
      </c>
    </row>
    <row r="226" spans="1:3" x14ac:dyDescent="0.3">
      <c r="A226" s="5" t="s">
        <v>12</v>
      </c>
      <c r="B226" s="5">
        <v>7147</v>
      </c>
      <c r="C226" s="5">
        <v>4</v>
      </c>
    </row>
    <row r="227" spans="1:3" x14ac:dyDescent="0.3">
      <c r="A227" s="6" t="s">
        <v>10</v>
      </c>
      <c r="B227" s="6">
        <v>7528</v>
      </c>
      <c r="C227" s="6">
        <v>8</v>
      </c>
    </row>
    <row r="228" spans="1:3" x14ac:dyDescent="0.3">
      <c r="A228" s="5" t="s">
        <v>10</v>
      </c>
      <c r="B228" s="5">
        <v>8751</v>
      </c>
      <c r="C228" s="5">
        <v>7</v>
      </c>
    </row>
    <row r="229" spans="1:3" x14ac:dyDescent="0.3">
      <c r="A229" s="6" t="s">
        <v>49</v>
      </c>
      <c r="B229" s="6">
        <v>6790</v>
      </c>
      <c r="C229" s="6">
        <v>7</v>
      </c>
    </row>
    <row r="230" spans="1:3" x14ac:dyDescent="0.3">
      <c r="A230" s="5" t="s">
        <v>22</v>
      </c>
      <c r="B230" s="5">
        <v>7559</v>
      </c>
      <c r="C230" s="5">
        <v>6</v>
      </c>
    </row>
    <row r="231" spans="1:3" x14ac:dyDescent="0.3">
      <c r="A231" s="6" t="s">
        <v>22</v>
      </c>
      <c r="B231" s="6">
        <v>5634</v>
      </c>
      <c r="C231" s="6">
        <v>6</v>
      </c>
    </row>
    <row r="232" spans="1:3" x14ac:dyDescent="0.3">
      <c r="A232" s="5" t="s">
        <v>10</v>
      </c>
      <c r="B232" s="5">
        <v>7270</v>
      </c>
      <c r="C232" s="5">
        <v>4</v>
      </c>
    </row>
    <row r="233" spans="1:3" x14ac:dyDescent="0.3">
      <c r="A233" s="6" t="s">
        <v>49</v>
      </c>
      <c r="B233" s="6">
        <v>4868</v>
      </c>
      <c r="C233" s="6">
        <v>4</v>
      </c>
    </row>
    <row r="234" spans="1:3" x14ac:dyDescent="0.3">
      <c r="A234" s="5" t="s">
        <v>16</v>
      </c>
      <c r="B234" s="5">
        <v>8801</v>
      </c>
      <c r="C234" s="5">
        <v>6</v>
      </c>
    </row>
    <row r="235" spans="1:3" x14ac:dyDescent="0.3">
      <c r="A235" s="6" t="s">
        <v>12</v>
      </c>
      <c r="B235" s="6">
        <v>7019</v>
      </c>
      <c r="C235" s="6">
        <v>8</v>
      </c>
    </row>
    <row r="236" spans="1:3" x14ac:dyDescent="0.3">
      <c r="A236" s="5" t="s">
        <v>22</v>
      </c>
      <c r="B236" s="5">
        <v>6345</v>
      </c>
      <c r="C236" s="5">
        <v>9</v>
      </c>
    </row>
    <row r="237" spans="1:3" x14ac:dyDescent="0.3">
      <c r="A237" s="6" t="s">
        <v>49</v>
      </c>
      <c r="B237" s="6">
        <v>8537</v>
      </c>
      <c r="C237" s="6">
        <v>4</v>
      </c>
    </row>
    <row r="238" spans="1:3" x14ac:dyDescent="0.3">
      <c r="A238" s="5" t="s">
        <v>18</v>
      </c>
      <c r="B238" s="5">
        <v>4378</v>
      </c>
      <c r="C238" s="5">
        <v>9</v>
      </c>
    </row>
    <row r="239" spans="1:3" x14ac:dyDescent="0.3">
      <c r="A239" s="6" t="s">
        <v>14</v>
      </c>
      <c r="B239" s="6">
        <v>5012</v>
      </c>
      <c r="C239" s="6">
        <v>8</v>
      </c>
    </row>
    <row r="240" spans="1:3" x14ac:dyDescent="0.3">
      <c r="A240" s="5" t="s">
        <v>49</v>
      </c>
      <c r="B240" s="5">
        <v>5511</v>
      </c>
      <c r="C240" s="5">
        <v>7</v>
      </c>
    </row>
    <row r="241" spans="1:3" x14ac:dyDescent="0.3">
      <c r="A241" s="6" t="s">
        <v>14</v>
      </c>
      <c r="B241" s="6">
        <v>6659</v>
      </c>
      <c r="C241" s="6">
        <v>8</v>
      </c>
    </row>
    <row r="242" spans="1:3" x14ac:dyDescent="0.3">
      <c r="A242" s="5" t="s">
        <v>16</v>
      </c>
      <c r="B242" s="5">
        <v>6495</v>
      </c>
      <c r="C242" s="5">
        <v>9</v>
      </c>
    </row>
    <row r="243" spans="1:3" x14ac:dyDescent="0.3">
      <c r="A243" s="6" t="s">
        <v>49</v>
      </c>
      <c r="B243" s="6">
        <v>8695</v>
      </c>
      <c r="C243" s="6">
        <v>8</v>
      </c>
    </row>
    <row r="244" spans="1:3" x14ac:dyDescent="0.3">
      <c r="A244" s="5" t="s">
        <v>10</v>
      </c>
      <c r="B244" s="5">
        <v>8030</v>
      </c>
      <c r="C244" s="5">
        <v>4</v>
      </c>
    </row>
    <row r="245" spans="1:3" x14ac:dyDescent="0.3">
      <c r="A245" s="6" t="s">
        <v>22</v>
      </c>
      <c r="B245" s="6">
        <v>6154</v>
      </c>
      <c r="C245" s="6">
        <v>8</v>
      </c>
    </row>
    <row r="246" spans="1:3" x14ac:dyDescent="0.3">
      <c r="A246" s="5" t="s">
        <v>22</v>
      </c>
      <c r="B246" s="5">
        <v>8997</v>
      </c>
      <c r="C246" s="5">
        <v>5</v>
      </c>
    </row>
    <row r="247" spans="1:3" x14ac:dyDescent="0.3">
      <c r="A247" s="6" t="s">
        <v>22</v>
      </c>
      <c r="B247" s="6">
        <v>8101</v>
      </c>
      <c r="C247" s="6">
        <v>6</v>
      </c>
    </row>
    <row r="248" spans="1:3" x14ac:dyDescent="0.3">
      <c r="A248" s="5" t="s">
        <v>18</v>
      </c>
      <c r="B248" s="5">
        <v>8066</v>
      </c>
      <c r="C248" s="5">
        <v>8</v>
      </c>
    </row>
    <row r="249" spans="1:3" x14ac:dyDescent="0.3">
      <c r="A249" s="6" t="s">
        <v>10</v>
      </c>
      <c r="B249" s="6">
        <v>8591</v>
      </c>
      <c r="C249" s="6">
        <v>5</v>
      </c>
    </row>
    <row r="250" spans="1:3" x14ac:dyDescent="0.3">
      <c r="A250" s="5" t="s">
        <v>22</v>
      </c>
      <c r="B250" s="5">
        <v>6196</v>
      </c>
      <c r="C250" s="5">
        <v>6</v>
      </c>
    </row>
    <row r="251" spans="1:3" x14ac:dyDescent="0.3">
      <c r="A251" s="6" t="s">
        <v>14</v>
      </c>
      <c r="B251" s="6">
        <v>8987</v>
      </c>
      <c r="C251" s="6">
        <v>9</v>
      </c>
    </row>
    <row r="252" spans="1:3" x14ac:dyDescent="0.3">
      <c r="A252" s="5" t="s">
        <v>14</v>
      </c>
      <c r="B252" s="5">
        <v>5553</v>
      </c>
      <c r="C252" s="5">
        <v>4</v>
      </c>
    </row>
    <row r="253" spans="1:3" x14ac:dyDescent="0.3">
      <c r="A253" s="6" t="s">
        <v>10</v>
      </c>
      <c r="B253" s="6">
        <v>4416</v>
      </c>
      <c r="C253" s="6">
        <v>6</v>
      </c>
    </row>
    <row r="254" spans="1:3" x14ac:dyDescent="0.3">
      <c r="A254" s="5" t="s">
        <v>18</v>
      </c>
      <c r="B254" s="5">
        <v>7530</v>
      </c>
      <c r="C254" s="5">
        <v>7</v>
      </c>
    </row>
    <row r="255" spans="1:3" x14ac:dyDescent="0.3">
      <c r="A255" s="6" t="s">
        <v>14</v>
      </c>
      <c r="B255" s="6">
        <v>6296</v>
      </c>
      <c r="C255" s="6">
        <v>7</v>
      </c>
    </row>
    <row r="256" spans="1:3" x14ac:dyDescent="0.3">
      <c r="A256" s="5" t="s">
        <v>18</v>
      </c>
      <c r="B256" s="5">
        <v>8795</v>
      </c>
      <c r="C256" s="5">
        <v>7</v>
      </c>
    </row>
    <row r="257" spans="1:3" x14ac:dyDescent="0.3">
      <c r="A257" s="6" t="s">
        <v>12</v>
      </c>
      <c r="B257" s="6">
        <v>8919</v>
      </c>
      <c r="C257" s="6">
        <v>9</v>
      </c>
    </row>
    <row r="258" spans="1:3" x14ac:dyDescent="0.3">
      <c r="A258" s="5" t="s">
        <v>49</v>
      </c>
      <c r="B258" s="5">
        <v>3812</v>
      </c>
      <c r="C258" s="5">
        <v>9</v>
      </c>
    </row>
    <row r="259" spans="1:3" x14ac:dyDescent="0.3">
      <c r="A259" s="6" t="s">
        <v>22</v>
      </c>
      <c r="B259" s="6">
        <v>4022</v>
      </c>
      <c r="C259" s="6">
        <v>8</v>
      </c>
    </row>
    <row r="260" spans="1:3" x14ac:dyDescent="0.3">
      <c r="A260" s="5" t="s">
        <v>18</v>
      </c>
      <c r="B260" s="5">
        <v>8035</v>
      </c>
      <c r="C260" s="5">
        <v>8</v>
      </c>
    </row>
    <row r="261" spans="1:3" x14ac:dyDescent="0.3">
      <c r="A261" s="6" t="s">
        <v>18</v>
      </c>
      <c r="B261" s="6">
        <v>5082</v>
      </c>
      <c r="C261" s="6">
        <v>9</v>
      </c>
    </row>
    <row r="262" spans="1:3" x14ac:dyDescent="0.3">
      <c r="A262" s="5" t="s">
        <v>49</v>
      </c>
      <c r="B262" s="5">
        <v>6927</v>
      </c>
      <c r="C262" s="5">
        <v>7</v>
      </c>
    </row>
    <row r="263" spans="1:3" x14ac:dyDescent="0.3">
      <c r="A263" s="6" t="s">
        <v>49</v>
      </c>
      <c r="B263" s="6">
        <v>8829</v>
      </c>
      <c r="C263" s="6">
        <v>7</v>
      </c>
    </row>
    <row r="264" spans="1:3" x14ac:dyDescent="0.3">
      <c r="A264" s="5" t="s">
        <v>12</v>
      </c>
      <c r="B264" s="5">
        <v>5111</v>
      </c>
      <c r="C264" s="5">
        <v>5</v>
      </c>
    </row>
    <row r="265" spans="1:3" x14ac:dyDescent="0.3">
      <c r="A265" s="6" t="s">
        <v>12</v>
      </c>
      <c r="B265" s="6">
        <v>8352</v>
      </c>
      <c r="C265" s="6">
        <v>4</v>
      </c>
    </row>
    <row r="266" spans="1:3" x14ac:dyDescent="0.3">
      <c r="A266" s="5" t="s">
        <v>22</v>
      </c>
      <c r="B266" s="5">
        <v>7666</v>
      </c>
      <c r="C266" s="5">
        <v>8</v>
      </c>
    </row>
    <row r="267" spans="1:3" x14ac:dyDescent="0.3">
      <c r="A267" s="6" t="s">
        <v>22</v>
      </c>
      <c r="B267" s="6">
        <v>6289</v>
      </c>
      <c r="C267" s="6">
        <v>4</v>
      </c>
    </row>
    <row r="268" spans="1:3" x14ac:dyDescent="0.3">
      <c r="A268" s="5" t="s">
        <v>12</v>
      </c>
      <c r="B268" s="5">
        <v>5613</v>
      </c>
      <c r="C268" s="5">
        <v>9</v>
      </c>
    </row>
    <row r="269" spans="1:3" x14ac:dyDescent="0.3">
      <c r="A269" s="6" t="s">
        <v>18</v>
      </c>
      <c r="B269" s="6">
        <v>8916</v>
      </c>
      <c r="C269" s="6">
        <v>6</v>
      </c>
    </row>
    <row r="270" spans="1:3" x14ac:dyDescent="0.3">
      <c r="A270" s="5" t="s">
        <v>16</v>
      </c>
      <c r="B270" s="5">
        <v>3882</v>
      </c>
      <c r="C270" s="5">
        <v>8</v>
      </c>
    </row>
    <row r="271" spans="1:3" x14ac:dyDescent="0.3">
      <c r="A271" s="6" t="s">
        <v>10</v>
      </c>
      <c r="B271" s="6">
        <v>5092</v>
      </c>
      <c r="C271" s="6">
        <v>7</v>
      </c>
    </row>
    <row r="272" spans="1:3" x14ac:dyDescent="0.3">
      <c r="A272" s="5" t="s">
        <v>10</v>
      </c>
      <c r="B272" s="5">
        <v>3600</v>
      </c>
      <c r="C272" s="5">
        <v>9</v>
      </c>
    </row>
    <row r="273" spans="1:3" x14ac:dyDescent="0.3">
      <c r="A273" s="6" t="s">
        <v>18</v>
      </c>
      <c r="B273" s="6">
        <v>4847</v>
      </c>
      <c r="C273" s="6">
        <v>8</v>
      </c>
    </row>
    <row r="274" spans="1:3" x14ac:dyDescent="0.3">
      <c r="A274" s="5" t="s">
        <v>22</v>
      </c>
      <c r="B274" s="5">
        <v>4356</v>
      </c>
      <c r="C274" s="5">
        <v>7</v>
      </c>
    </row>
    <row r="275" spans="1:3" x14ac:dyDescent="0.3">
      <c r="A275" s="6" t="s">
        <v>49</v>
      </c>
      <c r="B275" s="6">
        <v>4320</v>
      </c>
      <c r="C275" s="6">
        <v>5</v>
      </c>
    </row>
    <row r="276" spans="1:3" x14ac:dyDescent="0.3">
      <c r="A276" s="5" t="s">
        <v>12</v>
      </c>
      <c r="B276" s="5">
        <v>4374</v>
      </c>
      <c r="C276" s="5">
        <v>9</v>
      </c>
    </row>
    <row r="277" spans="1:3" x14ac:dyDescent="0.3">
      <c r="A277" s="6" t="s">
        <v>49</v>
      </c>
      <c r="B277" s="6">
        <v>4912</v>
      </c>
      <c r="C277" s="6">
        <v>9</v>
      </c>
    </row>
    <row r="278" spans="1:3" x14ac:dyDescent="0.3">
      <c r="A278" s="5" t="s">
        <v>12</v>
      </c>
      <c r="B278" s="5">
        <v>8245</v>
      </c>
      <c r="C278" s="5">
        <v>9</v>
      </c>
    </row>
    <row r="279" spans="1:3" x14ac:dyDescent="0.3">
      <c r="A279" s="6" t="s">
        <v>49</v>
      </c>
      <c r="B279" s="6">
        <v>7038</v>
      </c>
      <c r="C279" s="6">
        <v>4</v>
      </c>
    </row>
    <row r="280" spans="1:3" x14ac:dyDescent="0.3">
      <c r="A280" s="5" t="s">
        <v>16</v>
      </c>
      <c r="B280" s="5">
        <v>6314</v>
      </c>
      <c r="C280" s="5">
        <v>7</v>
      </c>
    </row>
    <row r="281" spans="1:3" x14ac:dyDescent="0.3">
      <c r="A281" s="6" t="s">
        <v>16</v>
      </c>
      <c r="B281" s="6">
        <v>5982</v>
      </c>
      <c r="C281" s="6">
        <v>7</v>
      </c>
    </row>
    <row r="282" spans="1:3" x14ac:dyDescent="0.3">
      <c r="A282" s="5" t="s">
        <v>18</v>
      </c>
      <c r="B282" s="5">
        <v>8453</v>
      </c>
      <c r="C282" s="5">
        <v>9</v>
      </c>
    </row>
    <row r="283" spans="1:3" x14ac:dyDescent="0.3">
      <c r="A283" s="6" t="s">
        <v>16</v>
      </c>
      <c r="B283" s="6">
        <v>6055</v>
      </c>
      <c r="C283" s="6">
        <v>4</v>
      </c>
    </row>
    <row r="284" spans="1:3" x14ac:dyDescent="0.3">
      <c r="A284" s="5" t="s">
        <v>12</v>
      </c>
      <c r="B284" s="5">
        <v>4228</v>
      </c>
      <c r="C284" s="5">
        <v>7</v>
      </c>
    </row>
    <row r="285" spans="1:3" x14ac:dyDescent="0.3">
      <c r="A285" s="6" t="s">
        <v>49</v>
      </c>
      <c r="B285" s="6">
        <v>7409</v>
      </c>
      <c r="C285" s="6">
        <v>8</v>
      </c>
    </row>
    <row r="286" spans="1:3" x14ac:dyDescent="0.3">
      <c r="A286" s="5" t="s">
        <v>12</v>
      </c>
      <c r="B286" s="5">
        <v>8323</v>
      </c>
      <c r="C286" s="5">
        <v>5</v>
      </c>
    </row>
    <row r="287" spans="1:3" x14ac:dyDescent="0.3">
      <c r="A287" s="6" t="s">
        <v>22</v>
      </c>
      <c r="B287" s="6">
        <v>8505</v>
      </c>
      <c r="C287" s="6">
        <v>5</v>
      </c>
    </row>
    <row r="288" spans="1:3" x14ac:dyDescent="0.3">
      <c r="A288" s="5" t="s">
        <v>18</v>
      </c>
      <c r="B288" s="5">
        <v>4786</v>
      </c>
      <c r="C288" s="5">
        <v>5</v>
      </c>
    </row>
    <row r="289" spans="1:3" x14ac:dyDescent="0.3">
      <c r="A289" s="6" t="s">
        <v>49</v>
      </c>
      <c r="B289" s="6">
        <v>4383</v>
      </c>
      <c r="C289" s="6">
        <v>8</v>
      </c>
    </row>
    <row r="290" spans="1:3" x14ac:dyDescent="0.3">
      <c r="A290" s="5" t="s">
        <v>10</v>
      </c>
      <c r="B290" s="5">
        <v>8743</v>
      </c>
      <c r="C290" s="5">
        <v>9</v>
      </c>
    </row>
    <row r="291" spans="1:3" x14ac:dyDescent="0.3">
      <c r="A291" s="6" t="s">
        <v>12</v>
      </c>
      <c r="B291" s="6">
        <v>4241</v>
      </c>
      <c r="C291" s="6">
        <v>7</v>
      </c>
    </row>
    <row r="292" spans="1:3" x14ac:dyDescent="0.3">
      <c r="A292" s="5" t="s">
        <v>22</v>
      </c>
      <c r="B292" s="5">
        <v>8229</v>
      </c>
      <c r="C292" s="5">
        <v>7</v>
      </c>
    </row>
    <row r="293" spans="1:3" x14ac:dyDescent="0.3">
      <c r="A293" s="6" t="s">
        <v>10</v>
      </c>
      <c r="B293" s="6">
        <v>6578</v>
      </c>
      <c r="C293" s="6">
        <v>8</v>
      </c>
    </row>
    <row r="294" spans="1:3" x14ac:dyDescent="0.3">
      <c r="A294" s="5" t="s">
        <v>18</v>
      </c>
      <c r="B294" s="5">
        <v>5964</v>
      </c>
      <c r="C294" s="5">
        <v>4</v>
      </c>
    </row>
    <row r="295" spans="1:3" x14ac:dyDescent="0.3">
      <c r="A295" s="6" t="s">
        <v>18</v>
      </c>
      <c r="B295" s="6">
        <v>5244</v>
      </c>
      <c r="C295" s="6">
        <v>7</v>
      </c>
    </row>
    <row r="296" spans="1:3" x14ac:dyDescent="0.3">
      <c r="A296" s="5" t="s">
        <v>12</v>
      </c>
      <c r="B296" s="5">
        <v>6169</v>
      </c>
      <c r="C296" s="5">
        <v>4</v>
      </c>
    </row>
    <row r="297" spans="1:3" x14ac:dyDescent="0.3">
      <c r="A297" s="6" t="s">
        <v>16</v>
      </c>
      <c r="B297" s="6">
        <v>4802</v>
      </c>
      <c r="C297" s="6">
        <v>9</v>
      </c>
    </row>
    <row r="298" spans="1:3" x14ac:dyDescent="0.3">
      <c r="A298" s="5" t="s">
        <v>10</v>
      </c>
      <c r="B298" s="5">
        <v>7614</v>
      </c>
      <c r="C298" s="5">
        <v>6</v>
      </c>
    </row>
    <row r="299" spans="1:3" x14ac:dyDescent="0.3">
      <c r="A299" s="6" t="s">
        <v>12</v>
      </c>
      <c r="B299" s="6">
        <v>7276</v>
      </c>
      <c r="C299" s="6">
        <v>9</v>
      </c>
    </row>
    <row r="300" spans="1:3" x14ac:dyDescent="0.3">
      <c r="A300" s="5" t="s">
        <v>22</v>
      </c>
      <c r="B300" s="5">
        <v>7427</v>
      </c>
      <c r="C300" s="5">
        <v>9</v>
      </c>
    </row>
    <row r="301" spans="1:3" x14ac:dyDescent="0.3">
      <c r="A301" s="6" t="s">
        <v>16</v>
      </c>
      <c r="B301" s="6">
        <v>8461</v>
      </c>
      <c r="C301" s="6">
        <v>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7FC7-3C9F-4B9E-9913-4A9EFA822BA5}">
  <dimension ref="A1:I301"/>
  <sheetViews>
    <sheetView workbookViewId="0">
      <selection activeCell="D305" sqref="D305"/>
    </sheetView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4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">
      <c r="A3">
        <v>2</v>
      </c>
      <c r="B3" t="s">
        <v>11</v>
      </c>
      <c r="C3" t="s">
        <v>12</v>
      </c>
      <c r="D3" s="4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">
      <c r="A4">
        <v>3</v>
      </c>
      <c r="B4" t="s">
        <v>13</v>
      </c>
      <c r="C4" t="s">
        <v>14</v>
      </c>
      <c r="D4" s="4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">
      <c r="A5">
        <v>4</v>
      </c>
      <c r="B5" t="s">
        <v>15</v>
      </c>
      <c r="C5" t="s">
        <v>16</v>
      </c>
      <c r="D5" s="4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">
      <c r="A6">
        <v>5</v>
      </c>
      <c r="B6" t="s">
        <v>15</v>
      </c>
      <c r="C6" t="s">
        <v>18</v>
      </c>
      <c r="D6" s="4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">
      <c r="A7">
        <v>6</v>
      </c>
      <c r="B7" t="s">
        <v>19</v>
      </c>
      <c r="C7" t="s">
        <v>12</v>
      </c>
      <c r="D7" s="4">
        <v>40655</v>
      </c>
      <c r="E7">
        <v>6133</v>
      </c>
      <c r="F7">
        <v>25</v>
      </c>
      <c r="G7">
        <v>11</v>
      </c>
      <c r="H7">
        <v>4</v>
      </c>
      <c r="I7">
        <v>5</v>
      </c>
    </row>
    <row r="8" spans="1:9" x14ac:dyDescent="0.3">
      <c r="A8">
        <v>7</v>
      </c>
      <c r="B8" t="s">
        <v>20</v>
      </c>
      <c r="C8" t="s">
        <v>12</v>
      </c>
      <c r="D8" s="4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">
      <c r="A9">
        <v>8</v>
      </c>
      <c r="B9" t="s">
        <v>21</v>
      </c>
      <c r="C9" t="s">
        <v>22</v>
      </c>
      <c r="D9" s="4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">
      <c r="A10">
        <v>9</v>
      </c>
      <c r="B10" t="s">
        <v>23</v>
      </c>
      <c r="C10" t="s">
        <v>14</v>
      </c>
      <c r="D10" s="4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">
      <c r="A11">
        <v>10</v>
      </c>
      <c r="B11" t="s">
        <v>24</v>
      </c>
      <c r="C11" t="s">
        <v>10</v>
      </c>
      <c r="D11" s="4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">
      <c r="A12">
        <v>11</v>
      </c>
      <c r="B12" t="s">
        <v>25</v>
      </c>
      <c r="C12" t="s">
        <v>16</v>
      </c>
      <c r="D12" s="4">
        <v>42715</v>
      </c>
      <c r="E12">
        <v>6345</v>
      </c>
      <c r="F12">
        <v>38</v>
      </c>
      <c r="G12">
        <v>7</v>
      </c>
      <c r="H12">
        <v>4</v>
      </c>
      <c r="I12">
        <v>5</v>
      </c>
    </row>
    <row r="13" spans="1:9" x14ac:dyDescent="0.3">
      <c r="A13">
        <v>12</v>
      </c>
      <c r="B13" t="s">
        <v>26</v>
      </c>
      <c r="C13" t="s">
        <v>12</v>
      </c>
      <c r="D13" s="4">
        <v>45294</v>
      </c>
      <c r="E13">
        <v>8141</v>
      </c>
      <c r="F13">
        <v>45</v>
      </c>
      <c r="G13">
        <v>5</v>
      </c>
      <c r="H13">
        <v>4</v>
      </c>
      <c r="I13">
        <v>5</v>
      </c>
    </row>
    <row r="14" spans="1:9" x14ac:dyDescent="0.3">
      <c r="A14">
        <v>13</v>
      </c>
      <c r="B14" t="s">
        <v>27</v>
      </c>
      <c r="C14" t="s">
        <v>14</v>
      </c>
      <c r="D14" s="4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">
      <c r="A15">
        <v>14</v>
      </c>
      <c r="B15" t="s">
        <v>28</v>
      </c>
      <c r="C15" t="s">
        <v>10</v>
      </c>
      <c r="D15" s="4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">
      <c r="A16">
        <v>15</v>
      </c>
      <c r="B16" t="s">
        <v>28</v>
      </c>
      <c r="C16" t="s">
        <v>18</v>
      </c>
      <c r="D16" s="4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">
      <c r="A17">
        <v>16</v>
      </c>
      <c r="B17" t="s">
        <v>30</v>
      </c>
      <c r="C17" t="s">
        <v>18</v>
      </c>
      <c r="D17" s="4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">
      <c r="A18">
        <v>17</v>
      </c>
      <c r="B18" t="s">
        <v>31</v>
      </c>
      <c r="C18" t="s">
        <v>18</v>
      </c>
      <c r="D18" s="4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">
      <c r="A19">
        <v>18</v>
      </c>
      <c r="B19" t="s">
        <v>32</v>
      </c>
      <c r="C19" t="s">
        <v>22</v>
      </c>
      <c r="D19" s="4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">
      <c r="A20">
        <v>19</v>
      </c>
      <c r="B20" t="s">
        <v>33</v>
      </c>
      <c r="C20" t="s">
        <v>22</v>
      </c>
      <c r="D20" s="4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">
      <c r="A21">
        <v>20</v>
      </c>
      <c r="B21" t="s">
        <v>34</v>
      </c>
      <c r="C21" t="s">
        <v>16</v>
      </c>
      <c r="D21" s="4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">
      <c r="A22">
        <v>21</v>
      </c>
      <c r="B22" t="s">
        <v>35</v>
      </c>
      <c r="C22" t="s">
        <v>18</v>
      </c>
      <c r="D22" s="4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">
      <c r="A23">
        <v>22</v>
      </c>
      <c r="B23" t="s">
        <v>36</v>
      </c>
      <c r="C23" t="s">
        <v>16</v>
      </c>
      <c r="D23" s="4">
        <v>44018</v>
      </c>
      <c r="E23">
        <v>5501</v>
      </c>
      <c r="F23">
        <v>34</v>
      </c>
      <c r="G23">
        <v>8</v>
      </c>
      <c r="H23">
        <v>4</v>
      </c>
      <c r="I23">
        <v>5</v>
      </c>
    </row>
    <row r="24" spans="1:9" x14ac:dyDescent="0.3">
      <c r="A24">
        <v>23</v>
      </c>
      <c r="B24" t="s">
        <v>37</v>
      </c>
      <c r="C24" t="s">
        <v>12</v>
      </c>
      <c r="D24" s="4">
        <v>42862</v>
      </c>
      <c r="E24">
        <v>3963</v>
      </c>
      <c r="F24">
        <v>24</v>
      </c>
      <c r="G24">
        <v>3</v>
      </c>
      <c r="H24">
        <v>4</v>
      </c>
      <c r="I24">
        <v>5</v>
      </c>
    </row>
    <row r="25" spans="1:9" x14ac:dyDescent="0.3">
      <c r="A25">
        <v>24</v>
      </c>
      <c r="B25" t="s">
        <v>38</v>
      </c>
      <c r="C25" t="s">
        <v>10</v>
      </c>
      <c r="D25" s="4">
        <v>40169</v>
      </c>
      <c r="E25">
        <v>6925</v>
      </c>
      <c r="F25">
        <v>24</v>
      </c>
      <c r="G25">
        <v>11</v>
      </c>
      <c r="H25">
        <v>4</v>
      </c>
      <c r="I25">
        <v>5</v>
      </c>
    </row>
    <row r="26" spans="1:9" x14ac:dyDescent="0.3">
      <c r="A26">
        <v>25</v>
      </c>
      <c r="B26" t="s">
        <v>39</v>
      </c>
      <c r="C26" t="s">
        <v>14</v>
      </c>
      <c r="D26" s="4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">
      <c r="A27">
        <v>26</v>
      </c>
      <c r="B27" t="s">
        <v>40</v>
      </c>
      <c r="C27" t="s">
        <v>14</v>
      </c>
      <c r="D27" s="4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">
      <c r="A28">
        <v>27</v>
      </c>
      <c r="B28" t="s">
        <v>40</v>
      </c>
      <c r="C28" t="s">
        <v>22</v>
      </c>
      <c r="D28" s="4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">
      <c r="A29">
        <v>28</v>
      </c>
      <c r="B29" t="s">
        <v>42</v>
      </c>
      <c r="C29" t="s">
        <v>12</v>
      </c>
      <c r="D29" s="4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">
      <c r="A30">
        <v>29</v>
      </c>
      <c r="B30" t="s">
        <v>43</v>
      </c>
      <c r="C30" t="s">
        <v>22</v>
      </c>
      <c r="D30" s="4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">
      <c r="A31">
        <v>30</v>
      </c>
      <c r="B31" t="s">
        <v>44</v>
      </c>
      <c r="C31" t="s">
        <v>16</v>
      </c>
      <c r="D31" s="4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">
      <c r="A32">
        <v>31</v>
      </c>
      <c r="B32" t="s">
        <v>45</v>
      </c>
      <c r="C32" t="s">
        <v>22</v>
      </c>
      <c r="D32" s="4">
        <v>44689</v>
      </c>
      <c r="E32">
        <v>4379</v>
      </c>
      <c r="F32">
        <v>32</v>
      </c>
      <c r="G32">
        <v>14</v>
      </c>
      <c r="H32">
        <v>4</v>
      </c>
      <c r="I32">
        <v>5</v>
      </c>
    </row>
    <row r="33" spans="1:9" x14ac:dyDescent="0.3">
      <c r="A33">
        <v>32</v>
      </c>
      <c r="B33" t="s">
        <v>46</v>
      </c>
      <c r="C33" t="s">
        <v>16</v>
      </c>
      <c r="D33" s="4">
        <v>42599</v>
      </c>
      <c r="E33">
        <v>6003</v>
      </c>
      <c r="F33">
        <v>27</v>
      </c>
      <c r="G33">
        <v>3</v>
      </c>
      <c r="H33">
        <v>4</v>
      </c>
      <c r="I33">
        <v>5</v>
      </c>
    </row>
    <row r="34" spans="1:9" x14ac:dyDescent="0.3">
      <c r="A34">
        <v>33</v>
      </c>
      <c r="B34" t="s">
        <v>47</v>
      </c>
      <c r="C34" t="s">
        <v>22</v>
      </c>
      <c r="D34" s="4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">
      <c r="A35">
        <v>34</v>
      </c>
      <c r="B35" t="s">
        <v>48</v>
      </c>
      <c r="C35" t="s">
        <v>49</v>
      </c>
      <c r="D35" s="4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">
      <c r="A36">
        <v>35</v>
      </c>
      <c r="B36" t="s">
        <v>50</v>
      </c>
      <c r="C36" t="s">
        <v>10</v>
      </c>
      <c r="D36" s="4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">
      <c r="A37">
        <v>36</v>
      </c>
      <c r="B37" t="s">
        <v>51</v>
      </c>
      <c r="C37" t="s">
        <v>22</v>
      </c>
      <c r="D37" s="4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">
      <c r="A38">
        <v>37</v>
      </c>
      <c r="B38" t="s">
        <v>51</v>
      </c>
      <c r="C38" t="s">
        <v>16</v>
      </c>
      <c r="D38" s="4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">
      <c r="A39">
        <v>38</v>
      </c>
      <c r="B39" t="s">
        <v>53</v>
      </c>
      <c r="C39" t="s">
        <v>12</v>
      </c>
      <c r="D39" s="4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">
      <c r="A40">
        <v>39</v>
      </c>
      <c r="B40" t="s">
        <v>54</v>
      </c>
      <c r="C40" t="s">
        <v>22</v>
      </c>
      <c r="D40" s="4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">
      <c r="A41">
        <v>40</v>
      </c>
      <c r="B41" t="s">
        <v>55</v>
      </c>
      <c r="C41" t="s">
        <v>12</v>
      </c>
      <c r="D41" s="4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">
      <c r="A42">
        <v>41</v>
      </c>
      <c r="B42" t="s">
        <v>56</v>
      </c>
      <c r="C42" t="s">
        <v>18</v>
      </c>
      <c r="D42" s="4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">
      <c r="A43">
        <v>42</v>
      </c>
      <c r="B43" t="s">
        <v>57</v>
      </c>
      <c r="C43" t="s">
        <v>18</v>
      </c>
      <c r="D43" s="4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">
      <c r="A44">
        <v>43</v>
      </c>
      <c r="B44" t="s">
        <v>58</v>
      </c>
      <c r="C44" t="s">
        <v>49</v>
      </c>
      <c r="D44" s="4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">
      <c r="A45">
        <v>44</v>
      </c>
      <c r="B45" t="s">
        <v>59</v>
      </c>
      <c r="C45" t="s">
        <v>22</v>
      </c>
      <c r="D45" s="4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">
      <c r="A46">
        <v>45</v>
      </c>
      <c r="B46" t="s">
        <v>60</v>
      </c>
      <c r="C46" t="s">
        <v>14</v>
      </c>
      <c r="D46" s="4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">
      <c r="A47">
        <v>46</v>
      </c>
      <c r="B47" t="s">
        <v>60</v>
      </c>
      <c r="C47" t="s">
        <v>18</v>
      </c>
      <c r="D47" s="4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">
      <c r="A48">
        <v>47</v>
      </c>
      <c r="B48" t="s">
        <v>62</v>
      </c>
      <c r="C48" t="s">
        <v>14</v>
      </c>
      <c r="D48" s="4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">
      <c r="A49">
        <v>48</v>
      </c>
      <c r="B49" t="s">
        <v>63</v>
      </c>
      <c r="C49" t="s">
        <v>14</v>
      </c>
      <c r="D49" s="4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">
      <c r="A50">
        <v>49</v>
      </c>
      <c r="B50" t="s">
        <v>64</v>
      </c>
      <c r="C50" t="s">
        <v>22</v>
      </c>
      <c r="D50" s="4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">
      <c r="A51">
        <v>50</v>
      </c>
      <c r="B51" t="s">
        <v>65</v>
      </c>
      <c r="C51" t="s">
        <v>18</v>
      </c>
      <c r="D51" s="4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">
      <c r="A52">
        <v>51</v>
      </c>
      <c r="B52" t="s">
        <v>66</v>
      </c>
      <c r="C52" t="s">
        <v>16</v>
      </c>
      <c r="D52" s="4">
        <v>42352</v>
      </c>
      <c r="E52">
        <v>7065</v>
      </c>
      <c r="F52">
        <v>23</v>
      </c>
      <c r="G52">
        <v>1</v>
      </c>
      <c r="H52">
        <v>4</v>
      </c>
      <c r="I52">
        <v>5</v>
      </c>
    </row>
    <row r="53" spans="1:9" x14ac:dyDescent="0.3">
      <c r="A53">
        <v>52</v>
      </c>
      <c r="B53" t="s">
        <v>67</v>
      </c>
      <c r="C53" t="s">
        <v>16</v>
      </c>
      <c r="D53" s="4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">
      <c r="A54">
        <v>53</v>
      </c>
      <c r="B54" t="s">
        <v>68</v>
      </c>
      <c r="C54" t="s">
        <v>14</v>
      </c>
      <c r="D54" s="4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">
      <c r="A55">
        <v>54</v>
      </c>
      <c r="B55" t="s">
        <v>68</v>
      </c>
      <c r="C55" t="s">
        <v>49</v>
      </c>
      <c r="D55" s="4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">
      <c r="A56">
        <v>55</v>
      </c>
      <c r="B56" t="s">
        <v>70</v>
      </c>
      <c r="C56" t="s">
        <v>10</v>
      </c>
      <c r="D56" s="4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">
      <c r="A57">
        <v>56</v>
      </c>
      <c r="B57" t="s">
        <v>71</v>
      </c>
      <c r="C57" t="s">
        <v>18</v>
      </c>
      <c r="D57" s="4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">
      <c r="A58">
        <v>57</v>
      </c>
      <c r="B58" t="s">
        <v>71</v>
      </c>
      <c r="C58" t="s">
        <v>12</v>
      </c>
      <c r="D58" s="4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">
      <c r="A59">
        <v>58</v>
      </c>
      <c r="B59" t="s">
        <v>73</v>
      </c>
      <c r="C59" t="s">
        <v>18</v>
      </c>
      <c r="D59" s="4">
        <v>40334</v>
      </c>
      <c r="E59">
        <v>6538</v>
      </c>
      <c r="F59">
        <v>46</v>
      </c>
      <c r="G59">
        <v>2</v>
      </c>
      <c r="H59">
        <v>4</v>
      </c>
      <c r="I59">
        <v>5</v>
      </c>
    </row>
    <row r="60" spans="1:9" x14ac:dyDescent="0.3">
      <c r="A60">
        <v>59</v>
      </c>
      <c r="B60" t="s">
        <v>74</v>
      </c>
      <c r="C60" t="s">
        <v>16</v>
      </c>
      <c r="D60" s="4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">
      <c r="A61">
        <v>60</v>
      </c>
      <c r="B61" t="s">
        <v>75</v>
      </c>
      <c r="C61" t="s">
        <v>10</v>
      </c>
      <c r="D61" s="4">
        <v>45000</v>
      </c>
      <c r="E61">
        <v>7974</v>
      </c>
      <c r="F61">
        <v>59</v>
      </c>
      <c r="G61">
        <v>8</v>
      </c>
      <c r="H61">
        <v>4</v>
      </c>
      <c r="I61">
        <v>5</v>
      </c>
    </row>
    <row r="62" spans="1:9" x14ac:dyDescent="0.3">
      <c r="A62">
        <v>61</v>
      </c>
      <c r="B62" t="s">
        <v>75</v>
      </c>
      <c r="C62" t="s">
        <v>12</v>
      </c>
      <c r="D62" s="4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">
      <c r="A63">
        <v>62</v>
      </c>
      <c r="B63" t="s">
        <v>77</v>
      </c>
      <c r="C63" t="s">
        <v>10</v>
      </c>
      <c r="D63" s="4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">
      <c r="A64">
        <v>63</v>
      </c>
      <c r="B64" t="s">
        <v>78</v>
      </c>
      <c r="C64" t="s">
        <v>12</v>
      </c>
      <c r="D64" s="4">
        <v>43973</v>
      </c>
      <c r="E64">
        <v>7266</v>
      </c>
      <c r="F64">
        <v>49</v>
      </c>
      <c r="G64">
        <v>6</v>
      </c>
      <c r="H64">
        <v>4</v>
      </c>
      <c r="I64">
        <v>5</v>
      </c>
    </row>
    <row r="65" spans="1:9" x14ac:dyDescent="0.3">
      <c r="A65">
        <v>64</v>
      </c>
      <c r="B65" t="s">
        <v>79</v>
      </c>
      <c r="C65" t="s">
        <v>22</v>
      </c>
      <c r="D65" s="4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">
      <c r="A66">
        <v>65</v>
      </c>
      <c r="B66" t="s">
        <v>80</v>
      </c>
      <c r="C66" t="s">
        <v>14</v>
      </c>
      <c r="D66" s="4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">
      <c r="A67">
        <v>66</v>
      </c>
      <c r="B67" t="s">
        <v>81</v>
      </c>
      <c r="C67" t="s">
        <v>16</v>
      </c>
      <c r="D67" s="4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">
      <c r="A68">
        <v>67</v>
      </c>
      <c r="B68" t="s">
        <v>81</v>
      </c>
      <c r="C68" t="s">
        <v>49</v>
      </c>
      <c r="D68" s="4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">
      <c r="A69">
        <v>68</v>
      </c>
      <c r="B69" t="s">
        <v>83</v>
      </c>
      <c r="C69" t="s">
        <v>14</v>
      </c>
      <c r="D69" s="4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">
      <c r="A70">
        <v>69</v>
      </c>
      <c r="B70" t="s">
        <v>84</v>
      </c>
      <c r="C70" t="s">
        <v>14</v>
      </c>
      <c r="D70" s="4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">
      <c r="A71">
        <v>70</v>
      </c>
      <c r="B71" t="s">
        <v>85</v>
      </c>
      <c r="C71" t="s">
        <v>49</v>
      </c>
      <c r="D71" s="4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">
      <c r="A72">
        <v>71</v>
      </c>
      <c r="B72" t="s">
        <v>86</v>
      </c>
      <c r="C72" t="s">
        <v>12</v>
      </c>
      <c r="D72" s="4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">
      <c r="A73">
        <v>72</v>
      </c>
      <c r="B73" t="s">
        <v>86</v>
      </c>
      <c r="C73" t="s">
        <v>12</v>
      </c>
      <c r="D73" s="4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">
      <c r="A74">
        <v>73</v>
      </c>
      <c r="B74" t="s">
        <v>88</v>
      </c>
      <c r="C74" t="s">
        <v>12</v>
      </c>
      <c r="D74" s="4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">
      <c r="A75">
        <v>74</v>
      </c>
      <c r="B75" t="s">
        <v>89</v>
      </c>
      <c r="C75" t="s">
        <v>18</v>
      </c>
      <c r="D75" s="4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">
      <c r="A76">
        <v>75</v>
      </c>
      <c r="B76" t="s">
        <v>90</v>
      </c>
      <c r="C76" t="s">
        <v>10</v>
      </c>
      <c r="D76" s="4">
        <v>44834</v>
      </c>
      <c r="E76">
        <v>6500</v>
      </c>
      <c r="F76">
        <v>46</v>
      </c>
      <c r="G76">
        <v>8</v>
      </c>
      <c r="H76">
        <v>4</v>
      </c>
      <c r="I76">
        <v>5</v>
      </c>
    </row>
    <row r="77" spans="1:9" x14ac:dyDescent="0.3">
      <c r="A77">
        <v>76</v>
      </c>
      <c r="B77" t="s">
        <v>91</v>
      </c>
      <c r="C77" t="s">
        <v>12</v>
      </c>
      <c r="D77" s="4">
        <v>44326</v>
      </c>
      <c r="E77">
        <v>8199</v>
      </c>
      <c r="F77">
        <v>41</v>
      </c>
      <c r="G77">
        <v>10</v>
      </c>
      <c r="H77">
        <v>4</v>
      </c>
      <c r="I77">
        <v>5</v>
      </c>
    </row>
    <row r="78" spans="1:9" x14ac:dyDescent="0.3">
      <c r="A78">
        <v>77</v>
      </c>
      <c r="B78" t="s">
        <v>92</v>
      </c>
      <c r="C78" t="s">
        <v>49</v>
      </c>
      <c r="D78" s="4">
        <v>42969</v>
      </c>
      <c r="E78">
        <v>4635</v>
      </c>
      <c r="F78">
        <v>46</v>
      </c>
      <c r="G78">
        <v>5</v>
      </c>
      <c r="H78">
        <v>4</v>
      </c>
      <c r="I78">
        <v>5</v>
      </c>
    </row>
    <row r="79" spans="1:9" x14ac:dyDescent="0.3">
      <c r="A79">
        <v>78</v>
      </c>
      <c r="B79" t="s">
        <v>93</v>
      </c>
      <c r="C79" t="s">
        <v>12</v>
      </c>
      <c r="D79" s="4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">
      <c r="A80">
        <v>79</v>
      </c>
      <c r="B80" t="s">
        <v>94</v>
      </c>
      <c r="C80" t="s">
        <v>22</v>
      </c>
      <c r="D80" s="4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">
      <c r="A81">
        <v>80</v>
      </c>
      <c r="B81" t="s">
        <v>94</v>
      </c>
      <c r="C81" t="s">
        <v>14</v>
      </c>
      <c r="D81" s="4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">
      <c r="A82">
        <v>81</v>
      </c>
      <c r="B82" t="s">
        <v>96</v>
      </c>
      <c r="C82" t="s">
        <v>10</v>
      </c>
      <c r="D82" s="4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">
      <c r="A83">
        <v>82</v>
      </c>
      <c r="B83" t="s">
        <v>97</v>
      </c>
      <c r="C83" t="s">
        <v>22</v>
      </c>
      <c r="D83" s="4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">
      <c r="A84">
        <v>83</v>
      </c>
      <c r="B84" t="s">
        <v>98</v>
      </c>
      <c r="C84" t="s">
        <v>12</v>
      </c>
      <c r="D84" s="4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">
      <c r="A85">
        <v>84</v>
      </c>
      <c r="B85" t="s">
        <v>99</v>
      </c>
      <c r="C85" t="s">
        <v>18</v>
      </c>
      <c r="D85" s="4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">
      <c r="A86">
        <v>85</v>
      </c>
      <c r="B86" t="s">
        <v>100</v>
      </c>
      <c r="C86" t="s">
        <v>22</v>
      </c>
      <c r="D86" s="4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">
      <c r="A87">
        <v>86</v>
      </c>
      <c r="B87" t="s">
        <v>101</v>
      </c>
      <c r="C87" t="s">
        <v>22</v>
      </c>
      <c r="D87" s="4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">
      <c r="A88">
        <v>87</v>
      </c>
      <c r="B88" t="s">
        <v>102</v>
      </c>
      <c r="C88" t="s">
        <v>16</v>
      </c>
      <c r="D88" s="4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">
      <c r="A89">
        <v>88</v>
      </c>
      <c r="B89" t="s">
        <v>103</v>
      </c>
      <c r="C89" t="s">
        <v>22</v>
      </c>
      <c r="D89" s="4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">
      <c r="A90">
        <v>89</v>
      </c>
      <c r="B90" t="s">
        <v>104</v>
      </c>
      <c r="C90" t="s">
        <v>16</v>
      </c>
      <c r="D90" s="4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">
      <c r="A91">
        <v>90</v>
      </c>
      <c r="B91" t="s">
        <v>105</v>
      </c>
      <c r="C91" t="s">
        <v>18</v>
      </c>
      <c r="D91" s="4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">
      <c r="A92">
        <v>91</v>
      </c>
      <c r="B92" t="s">
        <v>106</v>
      </c>
      <c r="C92" t="s">
        <v>16</v>
      </c>
      <c r="D92" s="4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">
      <c r="A93">
        <v>92</v>
      </c>
      <c r="B93" t="s">
        <v>107</v>
      </c>
      <c r="C93" t="s">
        <v>22</v>
      </c>
      <c r="D93" s="4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">
      <c r="A94">
        <v>93</v>
      </c>
      <c r="B94" t="s">
        <v>108</v>
      </c>
      <c r="C94" t="s">
        <v>10</v>
      </c>
      <c r="D94" s="4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">
      <c r="A95">
        <v>94</v>
      </c>
      <c r="B95" t="s">
        <v>109</v>
      </c>
      <c r="C95" t="s">
        <v>18</v>
      </c>
      <c r="D95" s="4">
        <v>45064</v>
      </c>
      <c r="E95">
        <v>6938</v>
      </c>
      <c r="F95">
        <v>36</v>
      </c>
      <c r="G95">
        <v>1</v>
      </c>
      <c r="H95">
        <v>4</v>
      </c>
      <c r="I95">
        <v>5</v>
      </c>
    </row>
    <row r="96" spans="1:9" x14ac:dyDescent="0.3">
      <c r="A96">
        <v>95</v>
      </c>
      <c r="B96" t="s">
        <v>110</v>
      </c>
      <c r="C96" t="s">
        <v>18</v>
      </c>
      <c r="D96" s="4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">
      <c r="A97">
        <v>96</v>
      </c>
      <c r="B97" t="s">
        <v>111</v>
      </c>
      <c r="C97" t="s">
        <v>12</v>
      </c>
      <c r="D97" s="4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">
      <c r="A98">
        <v>97</v>
      </c>
      <c r="B98" t="s">
        <v>112</v>
      </c>
      <c r="C98" t="s">
        <v>16</v>
      </c>
      <c r="D98" s="4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">
      <c r="A99">
        <v>98</v>
      </c>
      <c r="B99" t="s">
        <v>113</v>
      </c>
      <c r="C99" t="s">
        <v>18</v>
      </c>
      <c r="D99" s="4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">
      <c r="A100">
        <v>99</v>
      </c>
      <c r="B100" t="s">
        <v>114</v>
      </c>
      <c r="C100" t="s">
        <v>18</v>
      </c>
      <c r="D100" s="4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">
      <c r="A101">
        <v>100</v>
      </c>
      <c r="B101" t="s">
        <v>115</v>
      </c>
      <c r="C101" t="s">
        <v>14</v>
      </c>
      <c r="D101" s="4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">
      <c r="A102">
        <v>101</v>
      </c>
      <c r="B102" t="s">
        <v>116</v>
      </c>
      <c r="C102" t="s">
        <v>12</v>
      </c>
      <c r="D102" s="4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">
      <c r="A103">
        <v>102</v>
      </c>
      <c r="B103" t="s">
        <v>117</v>
      </c>
      <c r="C103" t="s">
        <v>18</v>
      </c>
      <c r="D103" s="4">
        <v>40165</v>
      </c>
      <c r="E103">
        <v>4102</v>
      </c>
      <c r="F103">
        <v>54</v>
      </c>
      <c r="G103">
        <v>9</v>
      </c>
      <c r="H103">
        <v>4</v>
      </c>
      <c r="I103">
        <v>5</v>
      </c>
    </row>
    <row r="104" spans="1:9" x14ac:dyDescent="0.3">
      <c r="A104">
        <v>103</v>
      </c>
      <c r="B104" t="s">
        <v>118</v>
      </c>
      <c r="C104" t="s">
        <v>12</v>
      </c>
      <c r="D104" s="4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">
      <c r="A105">
        <v>104</v>
      </c>
      <c r="B105" t="s">
        <v>119</v>
      </c>
      <c r="C105" t="s">
        <v>16</v>
      </c>
      <c r="D105" s="4">
        <v>43204</v>
      </c>
      <c r="E105">
        <v>7222</v>
      </c>
      <c r="F105">
        <v>54</v>
      </c>
      <c r="G105">
        <v>8</v>
      </c>
      <c r="H105">
        <v>4</v>
      </c>
      <c r="I105">
        <v>5</v>
      </c>
    </row>
    <row r="106" spans="1:9" x14ac:dyDescent="0.3">
      <c r="A106">
        <v>105</v>
      </c>
      <c r="B106" t="s">
        <v>120</v>
      </c>
      <c r="C106" t="s">
        <v>12</v>
      </c>
      <c r="D106" s="4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">
      <c r="A107">
        <v>106</v>
      </c>
      <c r="B107" t="s">
        <v>121</v>
      </c>
      <c r="C107" t="s">
        <v>49</v>
      </c>
      <c r="D107" s="4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">
      <c r="A108">
        <v>107</v>
      </c>
      <c r="B108" t="s">
        <v>122</v>
      </c>
      <c r="C108" t="s">
        <v>22</v>
      </c>
      <c r="D108" s="4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">
      <c r="A109">
        <v>108</v>
      </c>
      <c r="B109" t="s">
        <v>123</v>
      </c>
      <c r="C109" t="s">
        <v>14</v>
      </c>
      <c r="D109" s="4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">
      <c r="A110">
        <v>109</v>
      </c>
      <c r="B110" t="s">
        <v>124</v>
      </c>
      <c r="C110" t="s">
        <v>14</v>
      </c>
      <c r="D110" s="4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">
      <c r="A111">
        <v>110</v>
      </c>
      <c r="B111" t="s">
        <v>125</v>
      </c>
      <c r="C111" t="s">
        <v>12</v>
      </c>
      <c r="D111" s="4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">
      <c r="A112">
        <v>111</v>
      </c>
      <c r="B112" t="s">
        <v>126</v>
      </c>
      <c r="C112" t="s">
        <v>18</v>
      </c>
      <c r="D112" s="4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">
      <c r="A113">
        <v>112</v>
      </c>
      <c r="B113" t="s">
        <v>127</v>
      </c>
      <c r="C113" t="s">
        <v>22</v>
      </c>
      <c r="D113" s="4">
        <v>41384</v>
      </c>
      <c r="E113">
        <v>8125</v>
      </c>
      <c r="F113">
        <v>42</v>
      </c>
      <c r="G113">
        <v>8</v>
      </c>
      <c r="H113">
        <v>4</v>
      </c>
      <c r="I113">
        <v>5</v>
      </c>
    </row>
    <row r="114" spans="1:9" x14ac:dyDescent="0.3">
      <c r="A114">
        <v>113</v>
      </c>
      <c r="B114" t="s">
        <v>128</v>
      </c>
      <c r="C114" t="s">
        <v>16</v>
      </c>
      <c r="D114" s="4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">
      <c r="A115">
        <v>114</v>
      </c>
      <c r="B115" t="s">
        <v>129</v>
      </c>
      <c r="C115" t="s">
        <v>14</v>
      </c>
      <c r="D115" s="4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">
      <c r="A116">
        <v>115</v>
      </c>
      <c r="B116" t="s">
        <v>130</v>
      </c>
      <c r="C116" t="s">
        <v>12</v>
      </c>
      <c r="D116" s="4">
        <v>41340</v>
      </c>
      <c r="E116">
        <v>5250</v>
      </c>
      <c r="F116">
        <v>48</v>
      </c>
      <c r="G116">
        <v>9</v>
      </c>
      <c r="H116">
        <v>4</v>
      </c>
      <c r="I116">
        <v>5</v>
      </c>
    </row>
    <row r="117" spans="1:9" x14ac:dyDescent="0.3">
      <c r="A117">
        <v>116</v>
      </c>
      <c r="B117" t="s">
        <v>131</v>
      </c>
      <c r="C117" t="s">
        <v>14</v>
      </c>
      <c r="D117" s="4">
        <v>45234</v>
      </c>
      <c r="E117">
        <v>8526</v>
      </c>
      <c r="F117">
        <v>28</v>
      </c>
      <c r="G117">
        <v>4</v>
      </c>
      <c r="H117">
        <v>4</v>
      </c>
      <c r="I117">
        <v>5</v>
      </c>
    </row>
    <row r="118" spans="1:9" x14ac:dyDescent="0.3">
      <c r="A118">
        <v>117</v>
      </c>
      <c r="B118" t="s">
        <v>132</v>
      </c>
      <c r="C118" t="s">
        <v>49</v>
      </c>
      <c r="D118" s="4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">
      <c r="A119">
        <v>118</v>
      </c>
      <c r="B119" t="s">
        <v>133</v>
      </c>
      <c r="C119" t="s">
        <v>22</v>
      </c>
      <c r="D119" s="4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">
      <c r="A120">
        <v>119</v>
      </c>
      <c r="B120" t="s">
        <v>134</v>
      </c>
      <c r="C120" t="s">
        <v>12</v>
      </c>
      <c r="D120" s="4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">
      <c r="A121">
        <v>120</v>
      </c>
      <c r="B121" t="s">
        <v>135</v>
      </c>
      <c r="C121" t="s">
        <v>49</v>
      </c>
      <c r="D121" s="4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">
      <c r="A122">
        <v>121</v>
      </c>
      <c r="B122" t="s">
        <v>136</v>
      </c>
      <c r="C122" t="s">
        <v>10</v>
      </c>
      <c r="D122" s="4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">
      <c r="A123">
        <v>122</v>
      </c>
      <c r="B123" t="s">
        <v>137</v>
      </c>
      <c r="C123" t="s">
        <v>18</v>
      </c>
      <c r="D123" s="4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">
      <c r="A124">
        <v>123</v>
      </c>
      <c r="B124" t="s">
        <v>138</v>
      </c>
      <c r="C124" t="s">
        <v>16</v>
      </c>
      <c r="D124" s="4">
        <v>40469</v>
      </c>
      <c r="E124">
        <v>7914</v>
      </c>
      <c r="F124">
        <v>46</v>
      </c>
      <c r="G124">
        <v>9</v>
      </c>
      <c r="H124">
        <v>4</v>
      </c>
      <c r="I124">
        <v>5</v>
      </c>
    </row>
    <row r="125" spans="1:9" x14ac:dyDescent="0.3">
      <c r="A125">
        <v>124</v>
      </c>
      <c r="B125" t="s">
        <v>139</v>
      </c>
      <c r="C125" t="s">
        <v>18</v>
      </c>
      <c r="D125" s="4">
        <v>44360</v>
      </c>
      <c r="E125">
        <v>7375</v>
      </c>
      <c r="F125">
        <v>31</v>
      </c>
      <c r="G125">
        <v>10</v>
      </c>
      <c r="H125">
        <v>4</v>
      </c>
      <c r="I125">
        <v>5</v>
      </c>
    </row>
    <row r="126" spans="1:9" x14ac:dyDescent="0.3">
      <c r="A126">
        <v>125</v>
      </c>
      <c r="B126" t="s">
        <v>140</v>
      </c>
      <c r="C126" t="s">
        <v>14</v>
      </c>
      <c r="D126" s="4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">
      <c r="A127">
        <v>126</v>
      </c>
      <c r="B127" t="s">
        <v>141</v>
      </c>
      <c r="C127" t="s">
        <v>16</v>
      </c>
      <c r="D127" s="4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">
      <c r="A128">
        <v>127</v>
      </c>
      <c r="B128" t="s">
        <v>142</v>
      </c>
      <c r="C128" t="s">
        <v>12</v>
      </c>
      <c r="D128" s="4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">
      <c r="A129">
        <v>128</v>
      </c>
      <c r="B129" t="s">
        <v>143</v>
      </c>
      <c r="C129" t="s">
        <v>10</v>
      </c>
      <c r="D129" s="4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">
      <c r="A130">
        <v>129</v>
      </c>
      <c r="B130" t="s">
        <v>144</v>
      </c>
      <c r="C130" t="s">
        <v>49</v>
      </c>
      <c r="D130" s="4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">
      <c r="A131">
        <v>130</v>
      </c>
      <c r="B131" t="s">
        <v>145</v>
      </c>
      <c r="C131" t="s">
        <v>14</v>
      </c>
      <c r="D131" s="4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">
      <c r="A132">
        <v>131</v>
      </c>
      <c r="B132" t="s">
        <v>146</v>
      </c>
      <c r="C132" t="s">
        <v>16</v>
      </c>
      <c r="D132" s="4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">
      <c r="A133">
        <v>132</v>
      </c>
      <c r="B133" t="s">
        <v>147</v>
      </c>
      <c r="C133" t="s">
        <v>16</v>
      </c>
      <c r="D133" s="4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">
      <c r="A134">
        <v>133</v>
      </c>
      <c r="B134" t="s">
        <v>148</v>
      </c>
      <c r="C134" t="s">
        <v>10</v>
      </c>
      <c r="D134" s="4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">
      <c r="A135">
        <v>134</v>
      </c>
      <c r="B135" t="s">
        <v>149</v>
      </c>
      <c r="C135" t="s">
        <v>16</v>
      </c>
      <c r="D135" s="4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">
      <c r="A136">
        <v>135</v>
      </c>
      <c r="B136" t="s">
        <v>150</v>
      </c>
      <c r="C136" t="s">
        <v>10</v>
      </c>
      <c r="D136" s="4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">
      <c r="A137">
        <v>136</v>
      </c>
      <c r="B137" t="s">
        <v>151</v>
      </c>
      <c r="C137" t="s">
        <v>14</v>
      </c>
      <c r="D137" s="4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">
      <c r="A138">
        <v>137</v>
      </c>
      <c r="B138" t="s">
        <v>152</v>
      </c>
      <c r="C138" t="s">
        <v>22</v>
      </c>
      <c r="D138" s="4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">
      <c r="A139">
        <v>138</v>
      </c>
      <c r="B139" t="s">
        <v>153</v>
      </c>
      <c r="C139" t="s">
        <v>12</v>
      </c>
      <c r="D139" s="4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">
      <c r="A140">
        <v>139</v>
      </c>
      <c r="B140" t="s">
        <v>154</v>
      </c>
      <c r="C140" t="s">
        <v>10</v>
      </c>
      <c r="D140" s="4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">
      <c r="A141">
        <v>140</v>
      </c>
      <c r="B141" t="s">
        <v>155</v>
      </c>
      <c r="C141" t="s">
        <v>12</v>
      </c>
      <c r="D141" s="4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">
      <c r="A142">
        <v>141</v>
      </c>
      <c r="B142" t="s">
        <v>156</v>
      </c>
      <c r="C142" t="s">
        <v>22</v>
      </c>
      <c r="D142" s="4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">
      <c r="A143">
        <v>142</v>
      </c>
      <c r="B143" t="s">
        <v>157</v>
      </c>
      <c r="C143" t="s">
        <v>49</v>
      </c>
      <c r="D143" s="4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">
      <c r="A144">
        <v>143</v>
      </c>
      <c r="B144" t="s">
        <v>158</v>
      </c>
      <c r="C144" t="s">
        <v>12</v>
      </c>
      <c r="D144" s="4">
        <v>45540</v>
      </c>
      <c r="E144">
        <v>4149</v>
      </c>
      <c r="F144">
        <v>43</v>
      </c>
      <c r="G144">
        <v>5</v>
      </c>
      <c r="H144">
        <v>4</v>
      </c>
      <c r="I144">
        <v>5</v>
      </c>
    </row>
    <row r="145" spans="1:9" x14ac:dyDescent="0.3">
      <c r="A145">
        <v>144</v>
      </c>
      <c r="B145" t="s">
        <v>159</v>
      </c>
      <c r="C145" t="s">
        <v>12</v>
      </c>
      <c r="D145" s="4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">
      <c r="A146">
        <v>145</v>
      </c>
      <c r="B146" t="s">
        <v>160</v>
      </c>
      <c r="C146" t="s">
        <v>16</v>
      </c>
      <c r="D146" s="4">
        <v>45517</v>
      </c>
      <c r="E146">
        <v>7409</v>
      </c>
      <c r="F146">
        <v>46</v>
      </c>
      <c r="G146">
        <v>5</v>
      </c>
      <c r="H146">
        <v>4</v>
      </c>
      <c r="I146">
        <v>5</v>
      </c>
    </row>
    <row r="147" spans="1:9" x14ac:dyDescent="0.3">
      <c r="A147">
        <v>146</v>
      </c>
      <c r="B147" t="s">
        <v>161</v>
      </c>
      <c r="C147" t="s">
        <v>12</v>
      </c>
      <c r="D147" s="4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">
      <c r="A148">
        <v>147</v>
      </c>
      <c r="B148" t="s">
        <v>162</v>
      </c>
      <c r="C148" t="s">
        <v>12</v>
      </c>
      <c r="D148" s="4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">
      <c r="A149">
        <v>148</v>
      </c>
      <c r="B149" t="s">
        <v>163</v>
      </c>
      <c r="C149" t="s">
        <v>12</v>
      </c>
      <c r="D149" s="4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">
      <c r="A150">
        <v>149</v>
      </c>
      <c r="B150" t="s">
        <v>164</v>
      </c>
      <c r="C150" t="s">
        <v>14</v>
      </c>
      <c r="D150" s="4">
        <v>40380</v>
      </c>
      <c r="E150">
        <v>5067</v>
      </c>
      <c r="F150">
        <v>52</v>
      </c>
      <c r="G150">
        <v>12</v>
      </c>
      <c r="H150">
        <v>4</v>
      </c>
      <c r="I150">
        <v>5</v>
      </c>
    </row>
    <row r="151" spans="1:9" x14ac:dyDescent="0.3">
      <c r="A151">
        <v>150</v>
      </c>
      <c r="B151" t="s">
        <v>165</v>
      </c>
      <c r="C151" t="s">
        <v>10</v>
      </c>
      <c r="D151" s="4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">
      <c r="A152">
        <v>151</v>
      </c>
      <c r="B152" t="s">
        <v>166</v>
      </c>
      <c r="C152" t="s">
        <v>14</v>
      </c>
      <c r="D152" s="4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">
      <c r="A153">
        <v>152</v>
      </c>
      <c r="B153" t="s">
        <v>72</v>
      </c>
      <c r="C153" t="s">
        <v>18</v>
      </c>
      <c r="D153" s="4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">
      <c r="A154">
        <v>153</v>
      </c>
      <c r="B154" t="s">
        <v>167</v>
      </c>
      <c r="C154" t="s">
        <v>12</v>
      </c>
      <c r="D154" s="4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">
      <c r="A155">
        <v>154</v>
      </c>
      <c r="B155" t="s">
        <v>168</v>
      </c>
      <c r="C155" t="s">
        <v>16</v>
      </c>
      <c r="D155" s="4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">
      <c r="A156">
        <v>155</v>
      </c>
      <c r="B156" t="s">
        <v>169</v>
      </c>
      <c r="C156" t="s">
        <v>14</v>
      </c>
      <c r="D156" s="4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">
      <c r="A157">
        <v>156</v>
      </c>
      <c r="B157" t="s">
        <v>170</v>
      </c>
      <c r="C157" t="s">
        <v>12</v>
      </c>
      <c r="D157" s="4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">
      <c r="A158">
        <v>157</v>
      </c>
      <c r="B158" t="s">
        <v>171</v>
      </c>
      <c r="C158" t="s">
        <v>14</v>
      </c>
      <c r="D158" s="4">
        <v>43647</v>
      </c>
      <c r="E158">
        <v>8319</v>
      </c>
      <c r="F158">
        <v>44</v>
      </c>
      <c r="G158">
        <v>3</v>
      </c>
      <c r="H158">
        <v>4</v>
      </c>
      <c r="I158">
        <v>5</v>
      </c>
    </row>
    <row r="159" spans="1:9" x14ac:dyDescent="0.3">
      <c r="A159">
        <v>158</v>
      </c>
      <c r="B159" t="s">
        <v>172</v>
      </c>
      <c r="C159" t="s">
        <v>12</v>
      </c>
      <c r="D159" s="4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">
      <c r="A160">
        <v>159</v>
      </c>
      <c r="B160" t="s">
        <v>173</v>
      </c>
      <c r="C160" t="s">
        <v>10</v>
      </c>
      <c r="D160" s="4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">
      <c r="A161">
        <v>160</v>
      </c>
      <c r="B161" t="s">
        <v>174</v>
      </c>
      <c r="C161" t="s">
        <v>10</v>
      </c>
      <c r="D161" s="4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">
      <c r="A162">
        <v>161</v>
      </c>
      <c r="B162" t="s">
        <v>175</v>
      </c>
      <c r="C162" t="s">
        <v>18</v>
      </c>
      <c r="D162" s="4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">
      <c r="A163">
        <v>162</v>
      </c>
      <c r="B163" t="s">
        <v>176</v>
      </c>
      <c r="C163" t="s">
        <v>22</v>
      </c>
      <c r="D163" s="4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">
      <c r="A164">
        <v>163</v>
      </c>
      <c r="B164" t="s">
        <v>177</v>
      </c>
      <c r="C164" t="s">
        <v>12</v>
      </c>
      <c r="D164" s="4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">
      <c r="A165">
        <v>164</v>
      </c>
      <c r="B165" t="s">
        <v>178</v>
      </c>
      <c r="C165" t="s">
        <v>22</v>
      </c>
      <c r="D165" s="4">
        <v>42372</v>
      </c>
      <c r="E165">
        <v>8995</v>
      </c>
      <c r="F165">
        <v>57</v>
      </c>
      <c r="G165">
        <v>3</v>
      </c>
      <c r="H165">
        <v>4</v>
      </c>
      <c r="I165">
        <v>5</v>
      </c>
    </row>
    <row r="166" spans="1:9" x14ac:dyDescent="0.3">
      <c r="A166">
        <v>165</v>
      </c>
      <c r="B166" t="s">
        <v>179</v>
      </c>
      <c r="C166" t="s">
        <v>18</v>
      </c>
      <c r="D166" s="4">
        <v>43123</v>
      </c>
      <c r="E166">
        <v>6661</v>
      </c>
      <c r="F166">
        <v>53</v>
      </c>
      <c r="G166">
        <v>11</v>
      </c>
      <c r="H166">
        <v>4</v>
      </c>
      <c r="I166">
        <v>5</v>
      </c>
    </row>
    <row r="167" spans="1:9" x14ac:dyDescent="0.3">
      <c r="A167">
        <v>166</v>
      </c>
      <c r="B167" t="s">
        <v>180</v>
      </c>
      <c r="C167" t="s">
        <v>12</v>
      </c>
      <c r="D167" s="4">
        <v>43387</v>
      </c>
      <c r="E167">
        <v>5960</v>
      </c>
      <c r="F167">
        <v>49</v>
      </c>
      <c r="G167">
        <v>7</v>
      </c>
      <c r="H167">
        <v>4</v>
      </c>
      <c r="I167">
        <v>5</v>
      </c>
    </row>
    <row r="168" spans="1:9" x14ac:dyDescent="0.3">
      <c r="A168">
        <v>167</v>
      </c>
      <c r="B168" t="s">
        <v>181</v>
      </c>
      <c r="C168" t="s">
        <v>12</v>
      </c>
      <c r="D168" s="4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">
      <c r="A169">
        <v>168</v>
      </c>
      <c r="B169" t="s">
        <v>182</v>
      </c>
      <c r="C169" t="s">
        <v>22</v>
      </c>
      <c r="D169" s="4">
        <v>41988</v>
      </c>
      <c r="E169">
        <v>6347</v>
      </c>
      <c r="F169">
        <v>28</v>
      </c>
      <c r="G169">
        <v>9</v>
      </c>
      <c r="H169">
        <v>4</v>
      </c>
      <c r="I169">
        <v>5</v>
      </c>
    </row>
    <row r="170" spans="1:9" x14ac:dyDescent="0.3">
      <c r="A170">
        <v>169</v>
      </c>
      <c r="B170" t="s">
        <v>183</v>
      </c>
      <c r="C170" t="s">
        <v>49</v>
      </c>
      <c r="D170" s="4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">
      <c r="A171">
        <v>170</v>
      </c>
      <c r="B171" t="s">
        <v>184</v>
      </c>
      <c r="C171" t="s">
        <v>16</v>
      </c>
      <c r="D171" s="4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">
      <c r="A172">
        <v>171</v>
      </c>
      <c r="B172" t="s">
        <v>185</v>
      </c>
      <c r="C172" t="s">
        <v>16</v>
      </c>
      <c r="D172" s="4">
        <v>40891</v>
      </c>
      <c r="E172">
        <v>7368</v>
      </c>
      <c r="F172">
        <v>24</v>
      </c>
      <c r="G172">
        <v>1</v>
      </c>
      <c r="H172">
        <v>4</v>
      </c>
      <c r="I172">
        <v>5</v>
      </c>
    </row>
    <row r="173" spans="1:9" x14ac:dyDescent="0.3">
      <c r="A173">
        <v>172</v>
      </c>
      <c r="B173" t="s">
        <v>186</v>
      </c>
      <c r="C173" t="s">
        <v>12</v>
      </c>
      <c r="D173" s="4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">
      <c r="A174">
        <v>173</v>
      </c>
      <c r="B174" t="s">
        <v>187</v>
      </c>
      <c r="C174" t="s">
        <v>12</v>
      </c>
      <c r="D174" s="4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">
      <c r="A175">
        <v>174</v>
      </c>
      <c r="B175" t="s">
        <v>188</v>
      </c>
      <c r="C175" t="s">
        <v>14</v>
      </c>
      <c r="D175" s="4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">
      <c r="A176">
        <v>175</v>
      </c>
      <c r="B176" t="s">
        <v>189</v>
      </c>
      <c r="C176" t="s">
        <v>10</v>
      </c>
      <c r="D176" s="4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">
      <c r="A177">
        <v>176</v>
      </c>
      <c r="B177" t="s">
        <v>190</v>
      </c>
      <c r="C177" t="s">
        <v>22</v>
      </c>
      <c r="D177" s="4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">
      <c r="A178">
        <v>177</v>
      </c>
      <c r="B178" t="s">
        <v>191</v>
      </c>
      <c r="C178" t="s">
        <v>18</v>
      </c>
      <c r="D178" s="4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">
      <c r="A179">
        <v>178</v>
      </c>
      <c r="B179" t="s">
        <v>192</v>
      </c>
      <c r="C179" t="s">
        <v>49</v>
      </c>
      <c r="D179" s="4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">
      <c r="A180">
        <v>179</v>
      </c>
      <c r="B180" t="s">
        <v>193</v>
      </c>
      <c r="C180" t="s">
        <v>18</v>
      </c>
      <c r="D180" s="4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">
      <c r="A181">
        <v>180</v>
      </c>
      <c r="B181" t="s">
        <v>194</v>
      </c>
      <c r="C181" t="s">
        <v>14</v>
      </c>
      <c r="D181" s="4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">
      <c r="A182">
        <v>181</v>
      </c>
      <c r="B182" t="s">
        <v>195</v>
      </c>
      <c r="C182" t="s">
        <v>49</v>
      </c>
      <c r="D182" s="4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">
      <c r="A183">
        <v>182</v>
      </c>
      <c r="B183" t="s">
        <v>196</v>
      </c>
      <c r="C183" t="s">
        <v>14</v>
      </c>
      <c r="D183" s="4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">
      <c r="A184">
        <v>183</v>
      </c>
      <c r="B184" t="s">
        <v>197</v>
      </c>
      <c r="C184" t="s">
        <v>12</v>
      </c>
      <c r="D184" s="4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">
      <c r="A185">
        <v>184</v>
      </c>
      <c r="B185" t="s">
        <v>198</v>
      </c>
      <c r="C185" t="s">
        <v>12</v>
      </c>
      <c r="D185" s="4">
        <v>43886</v>
      </c>
      <c r="E185">
        <v>4719</v>
      </c>
      <c r="F185">
        <v>55</v>
      </c>
      <c r="G185">
        <v>9</v>
      </c>
      <c r="H185">
        <v>4</v>
      </c>
      <c r="I185">
        <v>5</v>
      </c>
    </row>
    <row r="186" spans="1:9" x14ac:dyDescent="0.3">
      <c r="A186">
        <v>185</v>
      </c>
      <c r="B186" t="s">
        <v>199</v>
      </c>
      <c r="C186" t="s">
        <v>10</v>
      </c>
      <c r="D186" s="4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">
      <c r="A187">
        <v>186</v>
      </c>
      <c r="B187" t="s">
        <v>200</v>
      </c>
      <c r="C187" t="s">
        <v>10</v>
      </c>
      <c r="D187" s="4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">
      <c r="A188">
        <v>187</v>
      </c>
      <c r="B188" t="s">
        <v>201</v>
      </c>
      <c r="C188" t="s">
        <v>49</v>
      </c>
      <c r="D188" s="4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">
      <c r="A189">
        <v>188</v>
      </c>
      <c r="B189" t="s">
        <v>202</v>
      </c>
      <c r="C189" t="s">
        <v>18</v>
      </c>
      <c r="D189" s="4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">
      <c r="A190">
        <v>189</v>
      </c>
      <c r="B190" t="s">
        <v>203</v>
      </c>
      <c r="C190" t="s">
        <v>10</v>
      </c>
      <c r="D190" s="4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">
      <c r="A191">
        <v>190</v>
      </c>
      <c r="B191" t="s">
        <v>204</v>
      </c>
      <c r="C191" t="s">
        <v>16</v>
      </c>
      <c r="D191" s="4">
        <v>40814</v>
      </c>
      <c r="E191">
        <v>3832</v>
      </c>
      <c r="F191">
        <v>58</v>
      </c>
      <c r="G191">
        <v>11</v>
      </c>
      <c r="H191">
        <v>4</v>
      </c>
      <c r="I191">
        <v>5</v>
      </c>
    </row>
    <row r="192" spans="1:9" x14ac:dyDescent="0.3">
      <c r="A192">
        <v>191</v>
      </c>
      <c r="B192" t="s">
        <v>205</v>
      </c>
      <c r="C192" t="s">
        <v>14</v>
      </c>
      <c r="D192" s="4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">
      <c r="A193">
        <v>192</v>
      </c>
      <c r="B193" t="s">
        <v>206</v>
      </c>
      <c r="C193" t="s">
        <v>18</v>
      </c>
      <c r="D193" s="4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">
      <c r="A194">
        <v>193</v>
      </c>
      <c r="B194" t="s">
        <v>207</v>
      </c>
      <c r="C194" t="s">
        <v>18</v>
      </c>
      <c r="D194" s="4">
        <v>41229</v>
      </c>
      <c r="E194">
        <v>5550</v>
      </c>
      <c r="F194">
        <v>56</v>
      </c>
      <c r="G194">
        <v>2</v>
      </c>
      <c r="H194">
        <v>4</v>
      </c>
      <c r="I194">
        <v>5</v>
      </c>
    </row>
    <row r="195" spans="1:9" x14ac:dyDescent="0.3">
      <c r="A195">
        <v>194</v>
      </c>
      <c r="B195" t="s">
        <v>208</v>
      </c>
      <c r="C195" t="s">
        <v>10</v>
      </c>
      <c r="D195" s="4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">
      <c r="A196">
        <v>195</v>
      </c>
      <c r="B196" t="s">
        <v>209</v>
      </c>
      <c r="C196" t="s">
        <v>16</v>
      </c>
      <c r="D196" s="4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">
      <c r="A197">
        <v>196</v>
      </c>
      <c r="B197" t="s">
        <v>210</v>
      </c>
      <c r="C197" t="s">
        <v>22</v>
      </c>
      <c r="D197" s="4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">
      <c r="A198">
        <v>197</v>
      </c>
      <c r="B198" t="s">
        <v>211</v>
      </c>
      <c r="C198" t="s">
        <v>12</v>
      </c>
      <c r="D198" s="4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">
      <c r="A199">
        <v>198</v>
      </c>
      <c r="B199" t="s">
        <v>212</v>
      </c>
      <c r="C199" t="s">
        <v>12</v>
      </c>
      <c r="D199" s="4">
        <v>40755</v>
      </c>
      <c r="E199">
        <v>5597</v>
      </c>
      <c r="F199">
        <v>59</v>
      </c>
      <c r="G199">
        <v>7</v>
      </c>
      <c r="H199">
        <v>4</v>
      </c>
      <c r="I199">
        <v>5</v>
      </c>
    </row>
    <row r="200" spans="1:9" x14ac:dyDescent="0.3">
      <c r="A200">
        <v>199</v>
      </c>
      <c r="B200" t="s">
        <v>213</v>
      </c>
      <c r="C200" t="s">
        <v>12</v>
      </c>
      <c r="D200" s="4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">
      <c r="A201">
        <v>200</v>
      </c>
      <c r="B201" t="s">
        <v>214</v>
      </c>
      <c r="C201" t="s">
        <v>14</v>
      </c>
      <c r="D201" s="4">
        <v>42250</v>
      </c>
      <c r="E201">
        <v>6719</v>
      </c>
      <c r="F201">
        <v>22</v>
      </c>
      <c r="G201">
        <v>13</v>
      </c>
      <c r="H201">
        <v>4</v>
      </c>
      <c r="I201">
        <v>5</v>
      </c>
    </row>
    <row r="202" spans="1:9" x14ac:dyDescent="0.3">
      <c r="A202">
        <v>201</v>
      </c>
      <c r="B202" t="s">
        <v>215</v>
      </c>
      <c r="C202" t="s">
        <v>14</v>
      </c>
      <c r="D202" s="4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">
      <c r="A203">
        <v>202</v>
      </c>
      <c r="B203" t="s">
        <v>216</v>
      </c>
      <c r="C203" t="s">
        <v>10</v>
      </c>
      <c r="D203" s="4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">
      <c r="A204">
        <v>203</v>
      </c>
      <c r="B204" t="s">
        <v>217</v>
      </c>
      <c r="C204" t="s">
        <v>12</v>
      </c>
      <c r="D204" s="4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">
      <c r="A205">
        <v>204</v>
      </c>
      <c r="B205" t="s">
        <v>218</v>
      </c>
      <c r="C205" t="s">
        <v>14</v>
      </c>
      <c r="D205" s="4">
        <v>40740</v>
      </c>
      <c r="E205">
        <v>5444</v>
      </c>
      <c r="F205">
        <v>48</v>
      </c>
      <c r="G205">
        <v>5</v>
      </c>
      <c r="H205">
        <v>4</v>
      </c>
      <c r="I205">
        <v>5</v>
      </c>
    </row>
    <row r="206" spans="1:9" x14ac:dyDescent="0.3">
      <c r="A206">
        <v>205</v>
      </c>
      <c r="B206" t="s">
        <v>219</v>
      </c>
      <c r="C206" t="s">
        <v>10</v>
      </c>
      <c r="D206" s="4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">
      <c r="A207">
        <v>206</v>
      </c>
      <c r="B207" t="s">
        <v>220</v>
      </c>
      <c r="C207" t="s">
        <v>12</v>
      </c>
      <c r="D207" s="4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">
      <c r="A208">
        <v>207</v>
      </c>
      <c r="B208" t="s">
        <v>221</v>
      </c>
      <c r="C208" t="s">
        <v>10</v>
      </c>
      <c r="D208" s="4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">
      <c r="A209">
        <v>208</v>
      </c>
      <c r="B209" t="s">
        <v>222</v>
      </c>
      <c r="C209" t="s">
        <v>22</v>
      </c>
      <c r="D209" s="4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">
      <c r="A210">
        <v>209</v>
      </c>
      <c r="B210" t="s">
        <v>223</v>
      </c>
      <c r="C210" t="s">
        <v>16</v>
      </c>
      <c r="D210" s="4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">
      <c r="A211">
        <v>210</v>
      </c>
      <c r="B211" t="s">
        <v>224</v>
      </c>
      <c r="C211" t="s">
        <v>18</v>
      </c>
      <c r="D211" s="4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">
      <c r="A212">
        <v>211</v>
      </c>
      <c r="B212" t="s">
        <v>225</v>
      </c>
      <c r="C212" t="s">
        <v>14</v>
      </c>
      <c r="D212" s="4">
        <v>44430</v>
      </c>
      <c r="E212">
        <v>6790</v>
      </c>
      <c r="F212">
        <v>28</v>
      </c>
      <c r="G212">
        <v>1</v>
      </c>
      <c r="H212">
        <v>4</v>
      </c>
      <c r="I212">
        <v>5</v>
      </c>
    </row>
    <row r="213" spans="1:9" x14ac:dyDescent="0.3">
      <c r="A213">
        <v>212</v>
      </c>
      <c r="B213" t="s">
        <v>226</v>
      </c>
      <c r="C213" t="s">
        <v>10</v>
      </c>
      <c r="D213" s="4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">
      <c r="A214">
        <v>213</v>
      </c>
      <c r="B214" t="s">
        <v>227</v>
      </c>
      <c r="C214" t="s">
        <v>14</v>
      </c>
      <c r="D214" s="4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">
      <c r="A215">
        <v>214</v>
      </c>
      <c r="B215" t="s">
        <v>228</v>
      </c>
      <c r="C215" t="s">
        <v>14</v>
      </c>
      <c r="D215" s="4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">
      <c r="A216">
        <v>215</v>
      </c>
      <c r="B216" t="s">
        <v>229</v>
      </c>
      <c r="C216" t="s">
        <v>18</v>
      </c>
      <c r="D216" s="4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">
      <c r="A217">
        <v>216</v>
      </c>
      <c r="B217" t="s">
        <v>230</v>
      </c>
      <c r="C217" t="s">
        <v>18</v>
      </c>
      <c r="D217" s="4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">
      <c r="A218">
        <v>217</v>
      </c>
      <c r="B218" t="s">
        <v>231</v>
      </c>
      <c r="C218" t="s">
        <v>12</v>
      </c>
      <c r="D218" s="4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">
      <c r="A219">
        <v>218</v>
      </c>
      <c r="B219" t="s">
        <v>232</v>
      </c>
      <c r="C219" t="s">
        <v>14</v>
      </c>
      <c r="D219" s="4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">
      <c r="A220">
        <v>219</v>
      </c>
      <c r="B220" t="s">
        <v>233</v>
      </c>
      <c r="C220" t="s">
        <v>18</v>
      </c>
      <c r="D220" s="4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">
      <c r="A221">
        <v>220</v>
      </c>
      <c r="B221" t="s">
        <v>234</v>
      </c>
      <c r="C221" t="s">
        <v>18</v>
      </c>
      <c r="D221" s="4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">
      <c r="A222">
        <v>221</v>
      </c>
      <c r="B222" t="s">
        <v>235</v>
      </c>
      <c r="C222" t="s">
        <v>49</v>
      </c>
      <c r="D222" s="4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">
      <c r="A223">
        <v>222</v>
      </c>
      <c r="B223" t="s">
        <v>236</v>
      </c>
      <c r="C223" t="s">
        <v>14</v>
      </c>
      <c r="D223" s="4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">
      <c r="A224">
        <v>223</v>
      </c>
      <c r="B224" t="s">
        <v>237</v>
      </c>
      <c r="C224" t="s">
        <v>22</v>
      </c>
      <c r="D224" s="4">
        <v>45424</v>
      </c>
      <c r="E224">
        <v>4664</v>
      </c>
      <c r="F224">
        <v>55</v>
      </c>
      <c r="G224">
        <v>10</v>
      </c>
      <c r="H224">
        <v>4</v>
      </c>
      <c r="I224">
        <v>5</v>
      </c>
    </row>
    <row r="225" spans="1:9" x14ac:dyDescent="0.3">
      <c r="A225">
        <v>224</v>
      </c>
      <c r="B225" t="s">
        <v>238</v>
      </c>
      <c r="C225" t="s">
        <v>18</v>
      </c>
      <c r="D225" s="4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">
      <c r="A226">
        <v>225</v>
      </c>
      <c r="B226" t="s">
        <v>239</v>
      </c>
      <c r="C226" t="s">
        <v>12</v>
      </c>
      <c r="D226" s="4">
        <v>41586</v>
      </c>
      <c r="E226">
        <v>7147</v>
      </c>
      <c r="F226">
        <v>48</v>
      </c>
      <c r="G226">
        <v>11</v>
      </c>
      <c r="H226">
        <v>4</v>
      </c>
      <c r="I226">
        <v>5</v>
      </c>
    </row>
    <row r="227" spans="1:9" x14ac:dyDescent="0.3">
      <c r="A227">
        <v>226</v>
      </c>
      <c r="B227" t="s">
        <v>240</v>
      </c>
      <c r="C227" t="s">
        <v>10</v>
      </c>
      <c r="D227" s="4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">
      <c r="A228">
        <v>227</v>
      </c>
      <c r="B228" t="s">
        <v>241</v>
      </c>
      <c r="C228" t="s">
        <v>10</v>
      </c>
      <c r="D228" s="4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">
      <c r="A229">
        <v>228</v>
      </c>
      <c r="B229" t="s">
        <v>242</v>
      </c>
      <c r="C229" t="s">
        <v>49</v>
      </c>
      <c r="D229" s="4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">
      <c r="A230">
        <v>229</v>
      </c>
      <c r="B230" t="s">
        <v>243</v>
      </c>
      <c r="C230" t="s">
        <v>22</v>
      </c>
      <c r="D230" s="4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">
      <c r="A231">
        <v>230</v>
      </c>
      <c r="B231" t="s">
        <v>244</v>
      </c>
      <c r="C231" t="s">
        <v>22</v>
      </c>
      <c r="D231" s="4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">
      <c r="A232">
        <v>231</v>
      </c>
      <c r="B232" t="s">
        <v>245</v>
      </c>
      <c r="C232" t="s">
        <v>10</v>
      </c>
      <c r="D232" s="4">
        <v>43054</v>
      </c>
      <c r="E232">
        <v>7270</v>
      </c>
      <c r="F232">
        <v>31</v>
      </c>
      <c r="G232">
        <v>2</v>
      </c>
      <c r="H232">
        <v>4</v>
      </c>
      <c r="I232">
        <v>5</v>
      </c>
    </row>
    <row r="233" spans="1:9" x14ac:dyDescent="0.3">
      <c r="A233">
        <v>232</v>
      </c>
      <c r="B233" t="s">
        <v>246</v>
      </c>
      <c r="C233" t="s">
        <v>49</v>
      </c>
      <c r="D233" s="4">
        <v>40610</v>
      </c>
      <c r="E233">
        <v>4868</v>
      </c>
      <c r="F233">
        <v>36</v>
      </c>
      <c r="G233">
        <v>4</v>
      </c>
      <c r="H233">
        <v>4</v>
      </c>
      <c r="I233">
        <v>5</v>
      </c>
    </row>
    <row r="234" spans="1:9" x14ac:dyDescent="0.3">
      <c r="A234">
        <v>233</v>
      </c>
      <c r="B234" t="s">
        <v>247</v>
      </c>
      <c r="C234" t="s">
        <v>16</v>
      </c>
      <c r="D234" s="4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">
      <c r="A235">
        <v>234</v>
      </c>
      <c r="B235" t="s">
        <v>248</v>
      </c>
      <c r="C235" t="s">
        <v>12</v>
      </c>
      <c r="D235" s="4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">
      <c r="A236">
        <v>235</v>
      </c>
      <c r="B236" t="s">
        <v>249</v>
      </c>
      <c r="C236" t="s">
        <v>22</v>
      </c>
      <c r="D236" s="4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">
      <c r="A237">
        <v>236</v>
      </c>
      <c r="B237" t="s">
        <v>250</v>
      </c>
      <c r="C237" t="s">
        <v>49</v>
      </c>
      <c r="D237" s="4">
        <v>44752</v>
      </c>
      <c r="E237">
        <v>8537</v>
      </c>
      <c r="F237">
        <v>33</v>
      </c>
      <c r="G237">
        <v>5</v>
      </c>
      <c r="H237">
        <v>4</v>
      </c>
      <c r="I237">
        <v>5</v>
      </c>
    </row>
    <row r="238" spans="1:9" x14ac:dyDescent="0.3">
      <c r="A238">
        <v>237</v>
      </c>
      <c r="B238" t="s">
        <v>251</v>
      </c>
      <c r="C238" t="s">
        <v>18</v>
      </c>
      <c r="D238" s="4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">
      <c r="A239">
        <v>238</v>
      </c>
      <c r="B239" t="s">
        <v>252</v>
      </c>
      <c r="C239" t="s">
        <v>14</v>
      </c>
      <c r="D239" s="4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">
      <c r="A240">
        <v>239</v>
      </c>
      <c r="B240" t="s">
        <v>253</v>
      </c>
      <c r="C240" t="s">
        <v>49</v>
      </c>
      <c r="D240" s="4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">
      <c r="A241">
        <v>240</v>
      </c>
      <c r="B241" t="s">
        <v>254</v>
      </c>
      <c r="C241" t="s">
        <v>14</v>
      </c>
      <c r="D241" s="4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">
      <c r="A242">
        <v>241</v>
      </c>
      <c r="B242" t="s">
        <v>255</v>
      </c>
      <c r="C242" t="s">
        <v>16</v>
      </c>
      <c r="D242" s="4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">
      <c r="A243">
        <v>242</v>
      </c>
      <c r="B243" t="s">
        <v>256</v>
      </c>
      <c r="C243" t="s">
        <v>49</v>
      </c>
      <c r="D243" s="4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">
      <c r="A244">
        <v>243</v>
      </c>
      <c r="B244" t="s">
        <v>257</v>
      </c>
      <c r="C244" t="s">
        <v>10</v>
      </c>
      <c r="D244" s="4">
        <v>43508</v>
      </c>
      <c r="E244">
        <v>8030</v>
      </c>
      <c r="F244">
        <v>39</v>
      </c>
      <c r="G244">
        <v>7</v>
      </c>
      <c r="H244">
        <v>4</v>
      </c>
      <c r="I244">
        <v>5</v>
      </c>
    </row>
    <row r="245" spans="1:9" x14ac:dyDescent="0.3">
      <c r="A245">
        <v>244</v>
      </c>
      <c r="B245" t="s">
        <v>258</v>
      </c>
      <c r="C245" t="s">
        <v>22</v>
      </c>
      <c r="D245" s="4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">
      <c r="A246">
        <v>245</v>
      </c>
      <c r="B246" t="s">
        <v>259</v>
      </c>
      <c r="C246" t="s">
        <v>22</v>
      </c>
      <c r="D246" s="4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">
      <c r="A247">
        <v>246</v>
      </c>
      <c r="B247" t="s">
        <v>260</v>
      </c>
      <c r="C247" t="s">
        <v>22</v>
      </c>
      <c r="D247" s="4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">
      <c r="A248">
        <v>247</v>
      </c>
      <c r="B248" t="s">
        <v>261</v>
      </c>
      <c r="C248" t="s">
        <v>18</v>
      </c>
      <c r="D248" s="4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">
      <c r="A249">
        <v>248</v>
      </c>
      <c r="B249" t="s">
        <v>262</v>
      </c>
      <c r="C249" t="s">
        <v>10</v>
      </c>
      <c r="D249" s="4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">
      <c r="A250">
        <v>249</v>
      </c>
      <c r="B250" t="s">
        <v>263</v>
      </c>
      <c r="C250" t="s">
        <v>22</v>
      </c>
      <c r="D250" s="4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">
      <c r="A251">
        <v>250</v>
      </c>
      <c r="B251" t="s">
        <v>264</v>
      </c>
      <c r="C251" t="s">
        <v>14</v>
      </c>
      <c r="D251" s="4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">
      <c r="A252">
        <v>251</v>
      </c>
      <c r="B252" t="s">
        <v>265</v>
      </c>
      <c r="C252" t="s">
        <v>14</v>
      </c>
      <c r="D252" s="4">
        <v>41600</v>
      </c>
      <c r="E252">
        <v>5553</v>
      </c>
      <c r="F252">
        <v>35</v>
      </c>
      <c r="G252">
        <v>4</v>
      </c>
      <c r="H252">
        <v>4</v>
      </c>
      <c r="I252">
        <v>5</v>
      </c>
    </row>
    <row r="253" spans="1:9" x14ac:dyDescent="0.3">
      <c r="A253">
        <v>252</v>
      </c>
      <c r="B253" t="s">
        <v>266</v>
      </c>
      <c r="C253" t="s">
        <v>10</v>
      </c>
      <c r="D253" s="4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">
      <c r="A254">
        <v>253</v>
      </c>
      <c r="B254" t="s">
        <v>267</v>
      </c>
      <c r="C254" t="s">
        <v>18</v>
      </c>
      <c r="D254" s="4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">
      <c r="A255">
        <v>254</v>
      </c>
      <c r="B255" t="s">
        <v>268</v>
      </c>
      <c r="C255" t="s">
        <v>14</v>
      </c>
      <c r="D255" s="4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">
      <c r="A256">
        <v>255</v>
      </c>
      <c r="B256" t="s">
        <v>269</v>
      </c>
      <c r="C256" t="s">
        <v>18</v>
      </c>
      <c r="D256" s="4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">
      <c r="A257">
        <v>256</v>
      </c>
      <c r="B257" t="s">
        <v>270</v>
      </c>
      <c r="C257" t="s">
        <v>12</v>
      </c>
      <c r="D257" s="4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">
      <c r="A258">
        <v>257</v>
      </c>
      <c r="B258" t="s">
        <v>271</v>
      </c>
      <c r="C258" t="s">
        <v>49</v>
      </c>
      <c r="D258" s="4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">
      <c r="A259">
        <v>258</v>
      </c>
      <c r="B259" t="s">
        <v>272</v>
      </c>
      <c r="C259" t="s">
        <v>22</v>
      </c>
      <c r="D259" s="4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">
      <c r="A260">
        <v>259</v>
      </c>
      <c r="B260" t="s">
        <v>273</v>
      </c>
      <c r="C260" t="s">
        <v>18</v>
      </c>
      <c r="D260" s="4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">
      <c r="A261">
        <v>260</v>
      </c>
      <c r="B261" t="s">
        <v>274</v>
      </c>
      <c r="C261" t="s">
        <v>18</v>
      </c>
      <c r="D261" s="4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">
      <c r="A262">
        <v>261</v>
      </c>
      <c r="B262" t="s">
        <v>275</v>
      </c>
      <c r="C262" t="s">
        <v>49</v>
      </c>
      <c r="D262" s="4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">
      <c r="A263">
        <v>262</v>
      </c>
      <c r="B263" t="s">
        <v>276</v>
      </c>
      <c r="C263" t="s">
        <v>49</v>
      </c>
      <c r="D263" s="4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">
      <c r="A264">
        <v>263</v>
      </c>
      <c r="B264" t="s">
        <v>277</v>
      </c>
      <c r="C264" t="s">
        <v>12</v>
      </c>
      <c r="D264" s="4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">
      <c r="A265">
        <v>264</v>
      </c>
      <c r="B265" t="s">
        <v>278</v>
      </c>
      <c r="C265" t="s">
        <v>12</v>
      </c>
      <c r="D265" s="4">
        <v>43130</v>
      </c>
      <c r="E265">
        <v>8352</v>
      </c>
      <c r="F265">
        <v>51</v>
      </c>
      <c r="G265">
        <v>2</v>
      </c>
      <c r="H265">
        <v>4</v>
      </c>
      <c r="I265">
        <v>5</v>
      </c>
    </row>
    <row r="266" spans="1:9" x14ac:dyDescent="0.3">
      <c r="A266">
        <v>265</v>
      </c>
      <c r="B266" t="s">
        <v>279</v>
      </c>
      <c r="C266" t="s">
        <v>22</v>
      </c>
      <c r="D266" s="4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">
      <c r="A267">
        <v>266</v>
      </c>
      <c r="B267" t="s">
        <v>280</v>
      </c>
      <c r="C267" t="s">
        <v>22</v>
      </c>
      <c r="D267" s="4">
        <v>43291</v>
      </c>
      <c r="E267">
        <v>6289</v>
      </c>
      <c r="F267">
        <v>38</v>
      </c>
      <c r="G267">
        <v>4</v>
      </c>
      <c r="H267">
        <v>4</v>
      </c>
      <c r="I267">
        <v>5</v>
      </c>
    </row>
    <row r="268" spans="1:9" x14ac:dyDescent="0.3">
      <c r="A268">
        <v>267</v>
      </c>
      <c r="B268" t="s">
        <v>281</v>
      </c>
      <c r="C268" t="s">
        <v>12</v>
      </c>
      <c r="D268" s="4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">
      <c r="A269">
        <v>268</v>
      </c>
      <c r="B269" t="s">
        <v>282</v>
      </c>
      <c r="C269" t="s">
        <v>18</v>
      </c>
      <c r="D269" s="4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">
      <c r="A270">
        <v>269</v>
      </c>
      <c r="B270" t="s">
        <v>283</v>
      </c>
      <c r="C270" t="s">
        <v>16</v>
      </c>
      <c r="D270" s="4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">
      <c r="A271">
        <v>270</v>
      </c>
      <c r="B271" t="s">
        <v>284</v>
      </c>
      <c r="C271" t="s">
        <v>10</v>
      </c>
      <c r="D271" s="4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">
      <c r="A272">
        <v>271</v>
      </c>
      <c r="B272" t="s">
        <v>285</v>
      </c>
      <c r="C272" t="s">
        <v>10</v>
      </c>
      <c r="D272" s="4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">
      <c r="A273">
        <v>272</v>
      </c>
      <c r="B273" t="s">
        <v>286</v>
      </c>
      <c r="C273" t="s">
        <v>18</v>
      </c>
      <c r="D273" s="4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">
      <c r="A274">
        <v>273</v>
      </c>
      <c r="B274" t="s">
        <v>287</v>
      </c>
      <c r="C274" t="s">
        <v>22</v>
      </c>
      <c r="D274" s="4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">
      <c r="A275">
        <v>274</v>
      </c>
      <c r="B275" t="s">
        <v>288</v>
      </c>
      <c r="C275" t="s">
        <v>49</v>
      </c>
      <c r="D275" s="4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">
      <c r="A276">
        <v>275</v>
      </c>
      <c r="B276" t="s">
        <v>289</v>
      </c>
      <c r="C276" t="s">
        <v>12</v>
      </c>
      <c r="D276" s="4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">
      <c r="A277">
        <v>276</v>
      </c>
      <c r="B277" t="s">
        <v>290</v>
      </c>
      <c r="C277" t="s">
        <v>49</v>
      </c>
      <c r="D277" s="4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">
      <c r="A278">
        <v>277</v>
      </c>
      <c r="B278" t="s">
        <v>291</v>
      </c>
      <c r="C278" t="s">
        <v>12</v>
      </c>
      <c r="D278" s="4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">
      <c r="A279">
        <v>278</v>
      </c>
      <c r="B279" t="s">
        <v>292</v>
      </c>
      <c r="C279" t="s">
        <v>49</v>
      </c>
      <c r="D279" s="4">
        <v>41122</v>
      </c>
      <c r="E279">
        <v>7038</v>
      </c>
      <c r="F279">
        <v>23</v>
      </c>
      <c r="G279">
        <v>7</v>
      </c>
      <c r="H279">
        <v>4</v>
      </c>
      <c r="I279">
        <v>5</v>
      </c>
    </row>
    <row r="280" spans="1:9" x14ac:dyDescent="0.3">
      <c r="A280">
        <v>279</v>
      </c>
      <c r="B280" t="s">
        <v>293</v>
      </c>
      <c r="C280" t="s">
        <v>16</v>
      </c>
      <c r="D280" s="4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">
      <c r="A281">
        <v>280</v>
      </c>
      <c r="B281" t="s">
        <v>294</v>
      </c>
      <c r="C281" t="s">
        <v>16</v>
      </c>
      <c r="D281" s="4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">
      <c r="A282">
        <v>281</v>
      </c>
      <c r="B282" t="s">
        <v>295</v>
      </c>
      <c r="C282" t="s">
        <v>18</v>
      </c>
      <c r="D282" s="4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">
      <c r="A283">
        <v>282</v>
      </c>
      <c r="B283" t="s">
        <v>296</v>
      </c>
      <c r="C283" t="s">
        <v>16</v>
      </c>
      <c r="D283" s="4">
        <v>42670</v>
      </c>
      <c r="E283">
        <v>6055</v>
      </c>
      <c r="F283">
        <v>24</v>
      </c>
      <c r="G283">
        <v>6</v>
      </c>
      <c r="H283">
        <v>4</v>
      </c>
      <c r="I283">
        <v>5</v>
      </c>
    </row>
    <row r="284" spans="1:9" x14ac:dyDescent="0.3">
      <c r="A284">
        <v>283</v>
      </c>
      <c r="B284" t="s">
        <v>297</v>
      </c>
      <c r="C284" t="s">
        <v>12</v>
      </c>
      <c r="D284" s="4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">
      <c r="A285">
        <v>284</v>
      </c>
      <c r="B285" t="s">
        <v>298</v>
      </c>
      <c r="C285" t="s">
        <v>49</v>
      </c>
      <c r="D285" s="4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">
      <c r="A286">
        <v>285</v>
      </c>
      <c r="B286" t="s">
        <v>299</v>
      </c>
      <c r="C286" t="s">
        <v>12</v>
      </c>
      <c r="D286" s="4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">
      <c r="A287">
        <v>286</v>
      </c>
      <c r="B287" t="s">
        <v>300</v>
      </c>
      <c r="C287" t="s">
        <v>22</v>
      </c>
      <c r="D287" s="4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">
      <c r="A288">
        <v>287</v>
      </c>
      <c r="B288" t="s">
        <v>301</v>
      </c>
      <c r="C288" t="s">
        <v>18</v>
      </c>
      <c r="D288" s="4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">
      <c r="A289">
        <v>288</v>
      </c>
      <c r="B289" t="s">
        <v>302</v>
      </c>
      <c r="C289" t="s">
        <v>49</v>
      </c>
      <c r="D289" s="4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">
      <c r="A290">
        <v>289</v>
      </c>
      <c r="B290" t="s">
        <v>303</v>
      </c>
      <c r="C290" t="s">
        <v>10</v>
      </c>
      <c r="D290" s="4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">
      <c r="A291">
        <v>290</v>
      </c>
      <c r="B291" t="s">
        <v>304</v>
      </c>
      <c r="C291" t="s">
        <v>12</v>
      </c>
      <c r="D291" s="4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">
      <c r="A292">
        <v>291</v>
      </c>
      <c r="B292" t="s">
        <v>305</v>
      </c>
      <c r="C292" t="s">
        <v>22</v>
      </c>
      <c r="D292" s="4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">
      <c r="A293">
        <v>292</v>
      </c>
      <c r="B293" t="s">
        <v>306</v>
      </c>
      <c r="C293" t="s">
        <v>10</v>
      </c>
      <c r="D293" s="4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">
      <c r="A294">
        <v>293</v>
      </c>
      <c r="B294" t="s">
        <v>307</v>
      </c>
      <c r="C294" t="s">
        <v>18</v>
      </c>
      <c r="D294" s="4">
        <v>43475</v>
      </c>
      <c r="E294">
        <v>5964</v>
      </c>
      <c r="F294">
        <v>30</v>
      </c>
      <c r="G294">
        <v>12</v>
      </c>
      <c r="H294">
        <v>4</v>
      </c>
      <c r="I294">
        <v>5</v>
      </c>
    </row>
    <row r="295" spans="1:9" x14ac:dyDescent="0.3">
      <c r="A295">
        <v>294</v>
      </c>
      <c r="B295" t="s">
        <v>308</v>
      </c>
      <c r="C295" t="s">
        <v>18</v>
      </c>
      <c r="D295" s="4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">
      <c r="A296">
        <v>295</v>
      </c>
      <c r="B296" t="s">
        <v>309</v>
      </c>
      <c r="C296" t="s">
        <v>12</v>
      </c>
      <c r="D296" s="4">
        <v>44544</v>
      </c>
      <c r="E296">
        <v>6169</v>
      </c>
      <c r="F296">
        <v>26</v>
      </c>
      <c r="G296">
        <v>7</v>
      </c>
      <c r="H296">
        <v>4</v>
      </c>
      <c r="I296">
        <v>5</v>
      </c>
    </row>
    <row r="297" spans="1:9" x14ac:dyDescent="0.3">
      <c r="A297">
        <v>296</v>
      </c>
      <c r="B297" t="s">
        <v>310</v>
      </c>
      <c r="C297" t="s">
        <v>16</v>
      </c>
      <c r="D297" s="4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">
      <c r="A298">
        <v>297</v>
      </c>
      <c r="B298" t="s">
        <v>311</v>
      </c>
      <c r="C298" t="s">
        <v>10</v>
      </c>
      <c r="D298" s="4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">
      <c r="A299">
        <v>298</v>
      </c>
      <c r="B299" t="s">
        <v>312</v>
      </c>
      <c r="C299" t="s">
        <v>12</v>
      </c>
      <c r="D299" s="4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">
      <c r="A300">
        <v>299</v>
      </c>
      <c r="B300" t="s">
        <v>313</v>
      </c>
      <c r="C300" t="s">
        <v>22</v>
      </c>
      <c r="D300" s="4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">
      <c r="A301">
        <v>300</v>
      </c>
      <c r="B301" t="s">
        <v>314</v>
      </c>
      <c r="C301" t="s">
        <v>16</v>
      </c>
      <c r="D301" s="4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0A72-ECED-4343-A2CE-9275DDE300D7}">
  <dimension ref="A1:I301"/>
  <sheetViews>
    <sheetView workbookViewId="0">
      <selection activeCell="D7" sqref="D7"/>
    </sheetView>
  </sheetViews>
  <sheetFormatPr defaultRowHeight="14.4" x14ac:dyDescent="0.3"/>
  <cols>
    <col min="4" max="4" width="14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">
      <c r="A3">
        <v>2</v>
      </c>
      <c r="B3" t="s">
        <v>11</v>
      </c>
      <c r="C3" t="s">
        <v>12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">
      <c r="A4">
        <v>3</v>
      </c>
      <c r="B4" t="s">
        <v>13</v>
      </c>
      <c r="C4" t="s">
        <v>14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">
      <c r="A5">
        <v>4</v>
      </c>
      <c r="B5" t="s">
        <v>15</v>
      </c>
      <c r="C5" t="s">
        <v>16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">
      <c r="A6">
        <v>5</v>
      </c>
      <c r="C6" t="s">
        <v>18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">
      <c r="A7">
        <v>6</v>
      </c>
      <c r="B7" t="s">
        <v>19</v>
      </c>
      <c r="C7" t="s">
        <v>12</v>
      </c>
      <c r="D7" s="1">
        <v>40655</v>
      </c>
      <c r="E7">
        <v>6133</v>
      </c>
      <c r="F7">
        <v>25</v>
      </c>
      <c r="G7">
        <v>11</v>
      </c>
      <c r="H7">
        <v>4</v>
      </c>
      <c r="I7">
        <v>5</v>
      </c>
    </row>
    <row r="8" spans="1:9" x14ac:dyDescent="0.3">
      <c r="A8">
        <v>7</v>
      </c>
      <c r="B8" t="s">
        <v>20</v>
      </c>
      <c r="C8" t="s">
        <v>12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">
      <c r="A9">
        <v>8</v>
      </c>
      <c r="B9" t="s">
        <v>21</v>
      </c>
      <c r="C9" t="s">
        <v>22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">
      <c r="A10">
        <v>9</v>
      </c>
      <c r="B10" t="s">
        <v>23</v>
      </c>
      <c r="C10" t="s">
        <v>14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">
      <c r="A11">
        <v>10</v>
      </c>
      <c r="B11" t="s">
        <v>24</v>
      </c>
      <c r="C11" t="s">
        <v>10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">
      <c r="A12">
        <v>11</v>
      </c>
      <c r="B12" t="s">
        <v>25</v>
      </c>
      <c r="C12" t="s">
        <v>16</v>
      </c>
      <c r="D12" s="1">
        <v>42715</v>
      </c>
      <c r="E12">
        <v>6345</v>
      </c>
      <c r="F12">
        <v>38</v>
      </c>
      <c r="G12">
        <v>7</v>
      </c>
      <c r="H12">
        <v>4</v>
      </c>
      <c r="I12">
        <v>5</v>
      </c>
    </row>
    <row r="13" spans="1:9" x14ac:dyDescent="0.3">
      <c r="A13">
        <v>12</v>
      </c>
      <c r="B13" t="s">
        <v>26</v>
      </c>
      <c r="C13" t="s">
        <v>12</v>
      </c>
      <c r="D13" s="1">
        <v>45294</v>
      </c>
      <c r="E13">
        <v>8141</v>
      </c>
      <c r="F13">
        <v>45</v>
      </c>
      <c r="G13">
        <v>5</v>
      </c>
      <c r="H13">
        <v>4</v>
      </c>
      <c r="I13">
        <v>5</v>
      </c>
    </row>
    <row r="14" spans="1:9" x14ac:dyDescent="0.3">
      <c r="A14">
        <v>13</v>
      </c>
      <c r="B14" t="s">
        <v>27</v>
      </c>
      <c r="C14" t="s">
        <v>14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">
      <c r="A15">
        <v>14</v>
      </c>
      <c r="B15" t="s">
        <v>28</v>
      </c>
      <c r="C15" t="s">
        <v>10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">
      <c r="A16">
        <v>15</v>
      </c>
      <c r="C16" t="s">
        <v>18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">
      <c r="A17">
        <v>16</v>
      </c>
      <c r="B17" t="s">
        <v>30</v>
      </c>
      <c r="C17" t="s">
        <v>18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">
      <c r="A18">
        <v>17</v>
      </c>
      <c r="B18" t="s">
        <v>31</v>
      </c>
      <c r="C18" t="s">
        <v>18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">
      <c r="A19">
        <v>18</v>
      </c>
      <c r="B19" t="s">
        <v>32</v>
      </c>
      <c r="C19" t="s">
        <v>22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">
      <c r="A20">
        <v>19</v>
      </c>
      <c r="B20" t="s">
        <v>33</v>
      </c>
      <c r="C20" t="s">
        <v>22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">
      <c r="A21">
        <v>20</v>
      </c>
      <c r="B21" t="s">
        <v>34</v>
      </c>
      <c r="C21" t="s">
        <v>16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">
      <c r="A22">
        <v>21</v>
      </c>
      <c r="B22" t="s">
        <v>35</v>
      </c>
      <c r="C22" t="s">
        <v>18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">
      <c r="A23">
        <v>22</v>
      </c>
      <c r="B23" t="s">
        <v>36</v>
      </c>
      <c r="C23" t="s">
        <v>16</v>
      </c>
      <c r="D23" s="1">
        <v>44018</v>
      </c>
      <c r="E23">
        <v>5501</v>
      </c>
      <c r="F23">
        <v>34</v>
      </c>
      <c r="G23">
        <v>8</v>
      </c>
      <c r="H23">
        <v>4</v>
      </c>
      <c r="I23">
        <v>5</v>
      </c>
    </row>
    <row r="24" spans="1:9" x14ac:dyDescent="0.3">
      <c r="A24">
        <v>23</v>
      </c>
      <c r="B24" t="s">
        <v>37</v>
      </c>
      <c r="C24" t="s">
        <v>12</v>
      </c>
      <c r="D24" s="1">
        <v>42862</v>
      </c>
      <c r="E24">
        <v>3963</v>
      </c>
      <c r="F24">
        <v>24</v>
      </c>
      <c r="G24">
        <v>3</v>
      </c>
      <c r="H24">
        <v>4</v>
      </c>
      <c r="I24">
        <v>5</v>
      </c>
    </row>
    <row r="25" spans="1:9" x14ac:dyDescent="0.3">
      <c r="A25">
        <v>24</v>
      </c>
      <c r="B25" t="s">
        <v>38</v>
      </c>
      <c r="C25" t="s">
        <v>10</v>
      </c>
      <c r="D25" s="1">
        <v>40169</v>
      </c>
      <c r="E25">
        <v>6925</v>
      </c>
      <c r="F25">
        <v>24</v>
      </c>
      <c r="G25">
        <v>11</v>
      </c>
      <c r="H25">
        <v>4</v>
      </c>
      <c r="I25">
        <v>5</v>
      </c>
    </row>
    <row r="26" spans="1:9" x14ac:dyDescent="0.3">
      <c r="A26">
        <v>25</v>
      </c>
      <c r="B26" t="s">
        <v>39</v>
      </c>
      <c r="C26" t="s">
        <v>14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">
      <c r="A27">
        <v>26</v>
      </c>
      <c r="B27" t="s">
        <v>40</v>
      </c>
      <c r="C27" t="s">
        <v>14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">
      <c r="A28">
        <v>27</v>
      </c>
      <c r="C28" t="s">
        <v>22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">
      <c r="A29">
        <v>28</v>
      </c>
      <c r="B29" t="s">
        <v>42</v>
      </c>
      <c r="C29" t="s">
        <v>12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">
      <c r="A30">
        <v>29</v>
      </c>
      <c r="B30" t="s">
        <v>43</v>
      </c>
      <c r="C30" t="s">
        <v>22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">
      <c r="A31">
        <v>30</v>
      </c>
      <c r="B31" t="s">
        <v>44</v>
      </c>
      <c r="C31" t="s">
        <v>16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">
      <c r="A32">
        <v>31</v>
      </c>
      <c r="B32" t="s">
        <v>45</v>
      </c>
      <c r="C32" t="s">
        <v>22</v>
      </c>
      <c r="D32" s="1">
        <v>44689</v>
      </c>
      <c r="E32">
        <v>4379</v>
      </c>
      <c r="F32">
        <v>32</v>
      </c>
      <c r="G32">
        <v>14</v>
      </c>
      <c r="H32">
        <v>4</v>
      </c>
      <c r="I32">
        <v>5</v>
      </c>
    </row>
    <row r="33" spans="1:9" x14ac:dyDescent="0.3">
      <c r="A33">
        <v>32</v>
      </c>
      <c r="B33" t="s">
        <v>46</v>
      </c>
      <c r="C33" t="s">
        <v>16</v>
      </c>
      <c r="D33" s="1">
        <v>42599</v>
      </c>
      <c r="E33">
        <v>6003</v>
      </c>
      <c r="F33">
        <v>27</v>
      </c>
      <c r="G33">
        <v>3</v>
      </c>
      <c r="H33">
        <v>4</v>
      </c>
      <c r="I33">
        <v>5</v>
      </c>
    </row>
    <row r="34" spans="1:9" x14ac:dyDescent="0.3">
      <c r="A34">
        <v>33</v>
      </c>
      <c r="B34" t="s">
        <v>47</v>
      </c>
      <c r="C34" t="s">
        <v>22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">
      <c r="A35">
        <v>34</v>
      </c>
      <c r="B35" t="s">
        <v>48</v>
      </c>
      <c r="C35" t="s">
        <v>49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">
      <c r="A36">
        <v>35</v>
      </c>
      <c r="B36" t="s">
        <v>50</v>
      </c>
      <c r="C36" t="s">
        <v>10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">
      <c r="A37">
        <v>36</v>
      </c>
      <c r="B37" t="s">
        <v>51</v>
      </c>
      <c r="C37" t="s">
        <v>22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">
      <c r="A38">
        <v>37</v>
      </c>
      <c r="C38" t="s">
        <v>16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">
      <c r="A39">
        <v>38</v>
      </c>
      <c r="B39" t="s">
        <v>53</v>
      </c>
      <c r="C39" t="s">
        <v>12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">
      <c r="A40">
        <v>39</v>
      </c>
      <c r="B40" t="s">
        <v>54</v>
      </c>
      <c r="C40" t="s">
        <v>22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">
      <c r="A41">
        <v>40</v>
      </c>
      <c r="B41" t="s">
        <v>55</v>
      </c>
      <c r="C41" t="s">
        <v>12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">
      <c r="A42">
        <v>41</v>
      </c>
      <c r="B42" t="s">
        <v>56</v>
      </c>
      <c r="C42" t="s">
        <v>18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">
      <c r="A43">
        <v>42</v>
      </c>
      <c r="B43" t="s">
        <v>57</v>
      </c>
      <c r="C43" t="s">
        <v>18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">
      <c r="A44">
        <v>43</v>
      </c>
      <c r="B44" t="s">
        <v>58</v>
      </c>
      <c r="C44" t="s">
        <v>49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">
      <c r="A45">
        <v>44</v>
      </c>
      <c r="B45" t="s">
        <v>59</v>
      </c>
      <c r="C45" t="s">
        <v>22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">
      <c r="A46">
        <v>45</v>
      </c>
      <c r="B46" t="s">
        <v>60</v>
      </c>
      <c r="C46" t="s">
        <v>14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">
      <c r="A47">
        <v>46</v>
      </c>
      <c r="C47" t="s">
        <v>18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">
      <c r="A48">
        <v>47</v>
      </c>
      <c r="B48" t="s">
        <v>62</v>
      </c>
      <c r="C48" t="s">
        <v>14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">
      <c r="A49">
        <v>48</v>
      </c>
      <c r="B49" t="s">
        <v>63</v>
      </c>
      <c r="C49" t="s">
        <v>14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">
      <c r="A50">
        <v>49</v>
      </c>
      <c r="B50" t="s">
        <v>64</v>
      </c>
      <c r="C50" t="s">
        <v>22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">
      <c r="A51">
        <v>50</v>
      </c>
      <c r="B51" t="s">
        <v>65</v>
      </c>
      <c r="C51" t="s">
        <v>18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">
      <c r="A52">
        <v>51</v>
      </c>
      <c r="B52" t="s">
        <v>66</v>
      </c>
      <c r="C52" t="s">
        <v>16</v>
      </c>
      <c r="D52" s="1">
        <v>42352</v>
      </c>
      <c r="E52">
        <v>7065</v>
      </c>
      <c r="F52">
        <v>23</v>
      </c>
      <c r="G52">
        <v>1</v>
      </c>
      <c r="H52">
        <v>4</v>
      </c>
      <c r="I52">
        <v>5</v>
      </c>
    </row>
    <row r="53" spans="1:9" x14ac:dyDescent="0.3">
      <c r="A53">
        <v>52</v>
      </c>
      <c r="B53" t="s">
        <v>67</v>
      </c>
      <c r="C53" t="s">
        <v>16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">
      <c r="A54">
        <v>53</v>
      </c>
      <c r="B54" t="s">
        <v>68</v>
      </c>
      <c r="C54" t="s">
        <v>14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">
      <c r="A55">
        <v>54</v>
      </c>
      <c r="C55" t="s">
        <v>49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">
      <c r="A56">
        <v>55</v>
      </c>
      <c r="B56" t="s">
        <v>70</v>
      </c>
      <c r="C56" t="s">
        <v>10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">
      <c r="A57">
        <v>56</v>
      </c>
      <c r="B57" t="s">
        <v>71</v>
      </c>
      <c r="C57" t="s">
        <v>18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">
      <c r="A58">
        <v>57</v>
      </c>
      <c r="C58" t="s">
        <v>12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">
      <c r="A59">
        <v>58</v>
      </c>
      <c r="B59" t="s">
        <v>73</v>
      </c>
      <c r="C59" t="s">
        <v>18</v>
      </c>
      <c r="D59" s="1">
        <v>40334</v>
      </c>
      <c r="E59">
        <v>6538</v>
      </c>
      <c r="F59">
        <v>46</v>
      </c>
      <c r="G59">
        <v>2</v>
      </c>
      <c r="H59">
        <v>4</v>
      </c>
      <c r="I59">
        <v>5</v>
      </c>
    </row>
    <row r="60" spans="1:9" x14ac:dyDescent="0.3">
      <c r="A60">
        <v>59</v>
      </c>
      <c r="B60" t="s">
        <v>74</v>
      </c>
      <c r="C60" t="s">
        <v>16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">
      <c r="A61">
        <v>60</v>
      </c>
      <c r="B61" t="s">
        <v>75</v>
      </c>
      <c r="C61" t="s">
        <v>10</v>
      </c>
      <c r="D61" s="1">
        <v>45000</v>
      </c>
      <c r="E61">
        <v>7974</v>
      </c>
      <c r="F61">
        <v>59</v>
      </c>
      <c r="G61">
        <v>8</v>
      </c>
      <c r="H61">
        <v>4</v>
      </c>
      <c r="I61">
        <v>5</v>
      </c>
    </row>
    <row r="62" spans="1:9" x14ac:dyDescent="0.3">
      <c r="A62">
        <v>61</v>
      </c>
      <c r="C62" t="s">
        <v>12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">
      <c r="A63">
        <v>62</v>
      </c>
      <c r="B63" t="s">
        <v>77</v>
      </c>
      <c r="C63" t="s">
        <v>10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">
      <c r="A64">
        <v>63</v>
      </c>
      <c r="B64" t="s">
        <v>78</v>
      </c>
      <c r="C64" t="s">
        <v>12</v>
      </c>
      <c r="D64" s="1">
        <v>43973</v>
      </c>
      <c r="E64">
        <v>7266</v>
      </c>
      <c r="F64">
        <v>49</v>
      </c>
      <c r="G64">
        <v>6</v>
      </c>
      <c r="H64">
        <v>4</v>
      </c>
      <c r="I64">
        <v>5</v>
      </c>
    </row>
    <row r="65" spans="1:9" x14ac:dyDescent="0.3">
      <c r="A65">
        <v>64</v>
      </c>
      <c r="B65" t="s">
        <v>79</v>
      </c>
      <c r="C65" t="s">
        <v>22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">
      <c r="A66">
        <v>65</v>
      </c>
      <c r="B66" t="s">
        <v>80</v>
      </c>
      <c r="C66" t="s">
        <v>14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">
      <c r="A67">
        <v>66</v>
      </c>
      <c r="B67" t="s">
        <v>81</v>
      </c>
      <c r="C67" t="s">
        <v>16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">
      <c r="A68">
        <v>67</v>
      </c>
      <c r="C68" t="s">
        <v>49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">
      <c r="A69">
        <v>68</v>
      </c>
      <c r="B69" t="s">
        <v>83</v>
      </c>
      <c r="C69" t="s">
        <v>14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">
      <c r="A70">
        <v>69</v>
      </c>
      <c r="B70" t="s">
        <v>84</v>
      </c>
      <c r="C70" t="s">
        <v>14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">
      <c r="A71">
        <v>70</v>
      </c>
      <c r="B71" t="s">
        <v>85</v>
      </c>
      <c r="C71" t="s">
        <v>49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">
      <c r="A72">
        <v>71</v>
      </c>
      <c r="B72" t="s">
        <v>86</v>
      </c>
      <c r="C72" t="s">
        <v>12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">
      <c r="A73">
        <v>72</v>
      </c>
      <c r="C73" t="s">
        <v>12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">
      <c r="A74">
        <v>73</v>
      </c>
      <c r="B74" t="s">
        <v>88</v>
      </c>
      <c r="C74" t="s">
        <v>12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">
      <c r="A75">
        <v>74</v>
      </c>
      <c r="B75" t="s">
        <v>89</v>
      </c>
      <c r="C75" t="s">
        <v>18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">
      <c r="A76">
        <v>75</v>
      </c>
      <c r="B76" t="s">
        <v>90</v>
      </c>
      <c r="C76" t="s">
        <v>10</v>
      </c>
      <c r="D76" s="1">
        <v>44834</v>
      </c>
      <c r="E76">
        <v>6500</v>
      </c>
      <c r="F76">
        <v>46</v>
      </c>
      <c r="G76">
        <v>8</v>
      </c>
      <c r="H76">
        <v>4</v>
      </c>
      <c r="I76">
        <v>5</v>
      </c>
    </row>
    <row r="77" spans="1:9" x14ac:dyDescent="0.3">
      <c r="A77">
        <v>76</v>
      </c>
      <c r="B77" t="s">
        <v>91</v>
      </c>
      <c r="C77" t="s">
        <v>12</v>
      </c>
      <c r="D77" s="1">
        <v>44326</v>
      </c>
      <c r="E77">
        <v>8199</v>
      </c>
      <c r="F77">
        <v>41</v>
      </c>
      <c r="G77">
        <v>10</v>
      </c>
      <c r="H77">
        <v>4</v>
      </c>
      <c r="I77">
        <v>5</v>
      </c>
    </row>
    <row r="78" spans="1:9" x14ac:dyDescent="0.3">
      <c r="A78">
        <v>77</v>
      </c>
      <c r="B78" t="s">
        <v>92</v>
      </c>
      <c r="C78" t="s">
        <v>49</v>
      </c>
      <c r="D78" s="1">
        <v>42969</v>
      </c>
      <c r="E78">
        <v>4635</v>
      </c>
      <c r="F78">
        <v>46</v>
      </c>
      <c r="G78">
        <v>5</v>
      </c>
      <c r="H78">
        <v>4</v>
      </c>
      <c r="I78">
        <v>5</v>
      </c>
    </row>
    <row r="79" spans="1:9" x14ac:dyDescent="0.3">
      <c r="A79">
        <v>78</v>
      </c>
      <c r="B79" t="s">
        <v>93</v>
      </c>
      <c r="C79" t="s">
        <v>12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">
      <c r="A80">
        <v>79</v>
      </c>
      <c r="B80" t="s">
        <v>94</v>
      </c>
      <c r="C80" t="s">
        <v>22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">
      <c r="A81">
        <v>80</v>
      </c>
      <c r="C81" t="s">
        <v>14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">
      <c r="A82">
        <v>81</v>
      </c>
      <c r="B82" t="s">
        <v>96</v>
      </c>
      <c r="C82" t="s">
        <v>10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">
      <c r="A83">
        <v>82</v>
      </c>
      <c r="B83" t="s">
        <v>97</v>
      </c>
      <c r="C83" t="s">
        <v>22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">
      <c r="A84">
        <v>83</v>
      </c>
      <c r="B84" t="s">
        <v>98</v>
      </c>
      <c r="C84" t="s">
        <v>12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">
      <c r="A85">
        <v>84</v>
      </c>
      <c r="B85" t="s">
        <v>99</v>
      </c>
      <c r="C85" t="s">
        <v>18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">
      <c r="A86">
        <v>85</v>
      </c>
      <c r="B86" t="s">
        <v>100</v>
      </c>
      <c r="C86" t="s">
        <v>22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">
      <c r="A87">
        <v>86</v>
      </c>
      <c r="B87" t="s">
        <v>101</v>
      </c>
      <c r="C87" t="s">
        <v>22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">
      <c r="A88">
        <v>87</v>
      </c>
      <c r="B88" t="s">
        <v>102</v>
      </c>
      <c r="C88" t="s">
        <v>16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">
      <c r="A89">
        <v>88</v>
      </c>
      <c r="B89" t="s">
        <v>103</v>
      </c>
      <c r="C89" t="s">
        <v>22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">
      <c r="A90">
        <v>89</v>
      </c>
      <c r="B90" t="s">
        <v>104</v>
      </c>
      <c r="C90" t="s">
        <v>16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">
      <c r="A91">
        <v>90</v>
      </c>
      <c r="B91" t="s">
        <v>105</v>
      </c>
      <c r="C91" t="s">
        <v>18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">
      <c r="A92">
        <v>91</v>
      </c>
      <c r="B92" t="s">
        <v>106</v>
      </c>
      <c r="C92" t="s">
        <v>16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">
      <c r="A93">
        <v>92</v>
      </c>
      <c r="B93" t="s">
        <v>107</v>
      </c>
      <c r="C93" t="s">
        <v>22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">
      <c r="A94">
        <v>93</v>
      </c>
      <c r="B94" t="s">
        <v>108</v>
      </c>
      <c r="C94" t="s">
        <v>10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">
      <c r="A95">
        <v>94</v>
      </c>
      <c r="B95" t="s">
        <v>109</v>
      </c>
      <c r="C95" t="s">
        <v>18</v>
      </c>
      <c r="D95" s="1">
        <v>45064</v>
      </c>
      <c r="E95">
        <v>6938</v>
      </c>
      <c r="F95">
        <v>36</v>
      </c>
      <c r="G95">
        <v>1</v>
      </c>
      <c r="H95">
        <v>4</v>
      </c>
      <c r="I95">
        <v>5</v>
      </c>
    </row>
    <row r="96" spans="1:9" x14ac:dyDescent="0.3">
      <c r="A96">
        <v>95</v>
      </c>
      <c r="B96" t="s">
        <v>110</v>
      </c>
      <c r="C96" t="s">
        <v>18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">
      <c r="A97">
        <v>96</v>
      </c>
      <c r="B97" t="s">
        <v>111</v>
      </c>
      <c r="C97" t="s">
        <v>12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">
      <c r="A98">
        <v>97</v>
      </c>
      <c r="B98" t="s">
        <v>112</v>
      </c>
      <c r="C98" t="s">
        <v>16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">
      <c r="A99">
        <v>98</v>
      </c>
      <c r="B99" t="s">
        <v>113</v>
      </c>
      <c r="C99" t="s">
        <v>18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">
      <c r="A100">
        <v>99</v>
      </c>
      <c r="B100" t="s">
        <v>114</v>
      </c>
      <c r="C100" t="s">
        <v>18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">
      <c r="A101">
        <v>100</v>
      </c>
      <c r="B101" t="s">
        <v>115</v>
      </c>
      <c r="C101" t="s">
        <v>14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">
      <c r="A102">
        <v>101</v>
      </c>
      <c r="B102" t="s">
        <v>116</v>
      </c>
      <c r="C102" t="s">
        <v>12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">
      <c r="A103">
        <v>102</v>
      </c>
      <c r="B103" t="s">
        <v>117</v>
      </c>
      <c r="C103" t="s">
        <v>18</v>
      </c>
      <c r="D103" s="1">
        <v>40165</v>
      </c>
      <c r="E103">
        <v>4102</v>
      </c>
      <c r="F103">
        <v>54</v>
      </c>
      <c r="G103">
        <v>9</v>
      </c>
      <c r="H103">
        <v>4</v>
      </c>
      <c r="I103">
        <v>5</v>
      </c>
    </row>
    <row r="104" spans="1:9" x14ac:dyDescent="0.3">
      <c r="A104">
        <v>103</v>
      </c>
      <c r="B104" t="s">
        <v>118</v>
      </c>
      <c r="C104" t="s">
        <v>12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">
      <c r="A105">
        <v>104</v>
      </c>
      <c r="B105" t="s">
        <v>119</v>
      </c>
      <c r="C105" t="s">
        <v>16</v>
      </c>
      <c r="D105" s="1">
        <v>43204</v>
      </c>
      <c r="E105">
        <v>7222</v>
      </c>
      <c r="F105">
        <v>54</v>
      </c>
      <c r="G105">
        <v>8</v>
      </c>
      <c r="H105">
        <v>4</v>
      </c>
      <c r="I105">
        <v>5</v>
      </c>
    </row>
    <row r="106" spans="1:9" x14ac:dyDescent="0.3">
      <c r="A106">
        <v>105</v>
      </c>
      <c r="B106" t="s">
        <v>120</v>
      </c>
      <c r="C106" t="s">
        <v>12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">
      <c r="A107">
        <v>106</v>
      </c>
      <c r="B107" t="s">
        <v>121</v>
      </c>
      <c r="C107" t="s">
        <v>49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">
      <c r="A108">
        <v>107</v>
      </c>
      <c r="B108" t="s">
        <v>122</v>
      </c>
      <c r="C108" t="s">
        <v>22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">
      <c r="A109">
        <v>108</v>
      </c>
      <c r="B109" t="s">
        <v>123</v>
      </c>
      <c r="C109" t="s">
        <v>14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">
      <c r="A110">
        <v>109</v>
      </c>
      <c r="B110" t="s">
        <v>124</v>
      </c>
      <c r="C110" t="s">
        <v>14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">
      <c r="A111">
        <v>110</v>
      </c>
      <c r="B111" t="s">
        <v>125</v>
      </c>
      <c r="C111" t="s">
        <v>12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">
      <c r="A112">
        <v>111</v>
      </c>
      <c r="B112" t="s">
        <v>126</v>
      </c>
      <c r="C112" t="s">
        <v>18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">
      <c r="A113">
        <v>112</v>
      </c>
      <c r="B113" t="s">
        <v>127</v>
      </c>
      <c r="C113" t="s">
        <v>22</v>
      </c>
      <c r="D113" s="1">
        <v>41384</v>
      </c>
      <c r="E113">
        <v>8125</v>
      </c>
      <c r="F113">
        <v>42</v>
      </c>
      <c r="G113">
        <v>8</v>
      </c>
      <c r="H113">
        <v>4</v>
      </c>
      <c r="I113">
        <v>5</v>
      </c>
    </row>
    <row r="114" spans="1:9" x14ac:dyDescent="0.3">
      <c r="A114">
        <v>113</v>
      </c>
      <c r="B114" t="s">
        <v>128</v>
      </c>
      <c r="C114" t="s">
        <v>16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">
      <c r="A115">
        <v>114</v>
      </c>
      <c r="B115" t="s">
        <v>129</v>
      </c>
      <c r="C115" t="s">
        <v>14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">
      <c r="A116">
        <v>115</v>
      </c>
      <c r="B116" t="s">
        <v>130</v>
      </c>
      <c r="C116" t="s">
        <v>12</v>
      </c>
      <c r="D116" s="1">
        <v>41340</v>
      </c>
      <c r="E116">
        <v>5250</v>
      </c>
      <c r="F116">
        <v>48</v>
      </c>
      <c r="G116">
        <v>9</v>
      </c>
      <c r="H116">
        <v>4</v>
      </c>
      <c r="I116">
        <v>5</v>
      </c>
    </row>
    <row r="117" spans="1:9" x14ac:dyDescent="0.3">
      <c r="A117">
        <v>116</v>
      </c>
      <c r="B117" t="s">
        <v>131</v>
      </c>
      <c r="C117" t="s">
        <v>14</v>
      </c>
      <c r="D117" s="1">
        <v>45234</v>
      </c>
      <c r="E117">
        <v>8526</v>
      </c>
      <c r="F117">
        <v>28</v>
      </c>
      <c r="G117">
        <v>4</v>
      </c>
      <c r="H117">
        <v>4</v>
      </c>
      <c r="I117">
        <v>5</v>
      </c>
    </row>
    <row r="118" spans="1:9" x14ac:dyDescent="0.3">
      <c r="A118">
        <v>117</v>
      </c>
      <c r="B118" t="s">
        <v>132</v>
      </c>
      <c r="C118" t="s">
        <v>49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">
      <c r="A119">
        <v>118</v>
      </c>
      <c r="B119" t="s">
        <v>133</v>
      </c>
      <c r="C119" t="s">
        <v>22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">
      <c r="A120">
        <v>119</v>
      </c>
      <c r="B120" t="s">
        <v>134</v>
      </c>
      <c r="C120" t="s">
        <v>12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">
      <c r="A121">
        <v>120</v>
      </c>
      <c r="B121" t="s">
        <v>135</v>
      </c>
      <c r="C121" t="s">
        <v>49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">
      <c r="A122">
        <v>121</v>
      </c>
      <c r="B122" t="s">
        <v>136</v>
      </c>
      <c r="C122" t="s">
        <v>10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">
      <c r="A123">
        <v>122</v>
      </c>
      <c r="B123" t="s">
        <v>137</v>
      </c>
      <c r="C123" t="s">
        <v>18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">
      <c r="A124">
        <v>123</v>
      </c>
      <c r="B124" t="s">
        <v>138</v>
      </c>
      <c r="C124" t="s">
        <v>16</v>
      </c>
      <c r="D124" s="1">
        <v>40469</v>
      </c>
      <c r="E124">
        <v>7914</v>
      </c>
      <c r="F124">
        <v>46</v>
      </c>
      <c r="G124">
        <v>9</v>
      </c>
      <c r="H124">
        <v>4</v>
      </c>
      <c r="I124">
        <v>5</v>
      </c>
    </row>
    <row r="125" spans="1:9" x14ac:dyDescent="0.3">
      <c r="A125">
        <v>124</v>
      </c>
      <c r="B125" t="s">
        <v>139</v>
      </c>
      <c r="C125" t="s">
        <v>18</v>
      </c>
      <c r="D125" s="1">
        <v>44360</v>
      </c>
      <c r="E125">
        <v>7375</v>
      </c>
      <c r="F125">
        <v>31</v>
      </c>
      <c r="G125">
        <v>10</v>
      </c>
      <c r="H125">
        <v>4</v>
      </c>
      <c r="I125">
        <v>5</v>
      </c>
    </row>
    <row r="126" spans="1:9" x14ac:dyDescent="0.3">
      <c r="A126">
        <v>125</v>
      </c>
      <c r="B126" t="s">
        <v>140</v>
      </c>
      <c r="C126" t="s">
        <v>14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">
      <c r="A127">
        <v>126</v>
      </c>
      <c r="B127" t="s">
        <v>141</v>
      </c>
      <c r="C127" t="s">
        <v>16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">
      <c r="A128">
        <v>127</v>
      </c>
      <c r="B128" t="s">
        <v>142</v>
      </c>
      <c r="C128" t="s">
        <v>12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">
      <c r="A129">
        <v>128</v>
      </c>
      <c r="B129" t="s">
        <v>143</v>
      </c>
      <c r="C129" t="s">
        <v>10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">
      <c r="A130">
        <v>129</v>
      </c>
      <c r="B130" t="s">
        <v>144</v>
      </c>
      <c r="C130" t="s">
        <v>49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">
      <c r="A131">
        <v>130</v>
      </c>
      <c r="B131" t="s">
        <v>145</v>
      </c>
      <c r="C131" t="s">
        <v>14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">
      <c r="A132">
        <v>131</v>
      </c>
      <c r="B132" t="s">
        <v>146</v>
      </c>
      <c r="C132" t="s">
        <v>16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">
      <c r="A133">
        <v>132</v>
      </c>
      <c r="B133" t="s">
        <v>147</v>
      </c>
      <c r="C133" t="s">
        <v>16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">
      <c r="A134">
        <v>133</v>
      </c>
      <c r="B134" t="s">
        <v>148</v>
      </c>
      <c r="C134" t="s">
        <v>10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">
      <c r="A135">
        <v>134</v>
      </c>
      <c r="B135" t="s">
        <v>149</v>
      </c>
      <c r="C135" t="s">
        <v>16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">
      <c r="A136">
        <v>135</v>
      </c>
      <c r="B136" t="s">
        <v>150</v>
      </c>
      <c r="C136" t="s">
        <v>10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">
      <c r="A137">
        <v>136</v>
      </c>
      <c r="B137" t="s">
        <v>151</v>
      </c>
      <c r="C137" t="s">
        <v>14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">
      <c r="A138">
        <v>137</v>
      </c>
      <c r="B138" t="s">
        <v>152</v>
      </c>
      <c r="C138" t="s">
        <v>22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">
      <c r="A139">
        <v>138</v>
      </c>
      <c r="B139" t="s">
        <v>153</v>
      </c>
      <c r="C139" t="s">
        <v>12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">
      <c r="A140">
        <v>139</v>
      </c>
      <c r="B140" t="s">
        <v>154</v>
      </c>
      <c r="C140" t="s">
        <v>10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">
      <c r="A141">
        <v>140</v>
      </c>
      <c r="B141" t="s">
        <v>155</v>
      </c>
      <c r="C141" t="s">
        <v>12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">
      <c r="A142">
        <v>141</v>
      </c>
      <c r="B142" t="s">
        <v>156</v>
      </c>
      <c r="C142" t="s">
        <v>22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">
      <c r="A143">
        <v>142</v>
      </c>
      <c r="B143" t="s">
        <v>157</v>
      </c>
      <c r="C143" t="s">
        <v>49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">
      <c r="A144">
        <v>143</v>
      </c>
      <c r="B144" t="s">
        <v>158</v>
      </c>
      <c r="C144" t="s">
        <v>12</v>
      </c>
      <c r="D144" s="1">
        <v>45540</v>
      </c>
      <c r="E144">
        <v>4149</v>
      </c>
      <c r="F144">
        <v>43</v>
      </c>
      <c r="G144">
        <v>5</v>
      </c>
      <c r="H144">
        <v>4</v>
      </c>
      <c r="I144">
        <v>5</v>
      </c>
    </row>
    <row r="145" spans="1:9" x14ac:dyDescent="0.3">
      <c r="A145">
        <v>144</v>
      </c>
      <c r="B145" t="s">
        <v>159</v>
      </c>
      <c r="C145" t="s">
        <v>12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">
      <c r="A146">
        <v>145</v>
      </c>
      <c r="B146" t="s">
        <v>160</v>
      </c>
      <c r="C146" t="s">
        <v>16</v>
      </c>
      <c r="D146" s="1">
        <v>45517</v>
      </c>
      <c r="E146">
        <v>7409</v>
      </c>
      <c r="F146">
        <v>46</v>
      </c>
      <c r="G146">
        <v>5</v>
      </c>
      <c r="H146">
        <v>4</v>
      </c>
      <c r="I146">
        <v>5</v>
      </c>
    </row>
    <row r="147" spans="1:9" x14ac:dyDescent="0.3">
      <c r="A147">
        <v>146</v>
      </c>
      <c r="B147" t="s">
        <v>161</v>
      </c>
      <c r="C147" t="s">
        <v>12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">
      <c r="A148">
        <v>147</v>
      </c>
      <c r="B148" t="s">
        <v>162</v>
      </c>
      <c r="C148" t="s">
        <v>12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">
      <c r="A149">
        <v>148</v>
      </c>
      <c r="B149" t="s">
        <v>163</v>
      </c>
      <c r="C149" t="s">
        <v>12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">
      <c r="A150">
        <v>149</v>
      </c>
      <c r="B150" t="s">
        <v>164</v>
      </c>
      <c r="C150" t="s">
        <v>14</v>
      </c>
      <c r="D150" s="1">
        <v>40380</v>
      </c>
      <c r="E150">
        <v>5067</v>
      </c>
      <c r="F150">
        <v>52</v>
      </c>
      <c r="G150">
        <v>12</v>
      </c>
      <c r="H150">
        <v>4</v>
      </c>
      <c r="I150">
        <v>5</v>
      </c>
    </row>
    <row r="151" spans="1:9" x14ac:dyDescent="0.3">
      <c r="A151">
        <v>150</v>
      </c>
      <c r="B151" t="s">
        <v>165</v>
      </c>
      <c r="C151" t="s">
        <v>10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">
      <c r="A152">
        <v>151</v>
      </c>
      <c r="B152" t="s">
        <v>166</v>
      </c>
      <c r="C152" t="s">
        <v>14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">
      <c r="A153">
        <v>152</v>
      </c>
      <c r="B153" t="s">
        <v>72</v>
      </c>
      <c r="C153" t="s">
        <v>18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">
      <c r="A154">
        <v>153</v>
      </c>
      <c r="B154" t="s">
        <v>167</v>
      </c>
      <c r="C154" t="s">
        <v>12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">
      <c r="A155">
        <v>154</v>
      </c>
      <c r="B155" t="s">
        <v>168</v>
      </c>
      <c r="C155" t="s">
        <v>16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">
      <c r="A156">
        <v>155</v>
      </c>
      <c r="B156" t="s">
        <v>169</v>
      </c>
      <c r="C156" t="s">
        <v>14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">
      <c r="A157">
        <v>156</v>
      </c>
      <c r="B157" t="s">
        <v>170</v>
      </c>
      <c r="C157" t="s">
        <v>12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">
      <c r="A158">
        <v>157</v>
      </c>
      <c r="B158" t="s">
        <v>171</v>
      </c>
      <c r="C158" t="s">
        <v>14</v>
      </c>
      <c r="D158" s="1">
        <v>43647</v>
      </c>
      <c r="E158">
        <v>8319</v>
      </c>
      <c r="F158">
        <v>44</v>
      </c>
      <c r="G158">
        <v>3</v>
      </c>
      <c r="H158">
        <v>4</v>
      </c>
      <c r="I158">
        <v>5</v>
      </c>
    </row>
    <row r="159" spans="1:9" x14ac:dyDescent="0.3">
      <c r="A159">
        <v>158</v>
      </c>
      <c r="B159" t="s">
        <v>172</v>
      </c>
      <c r="C159" t="s">
        <v>12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">
      <c r="A160">
        <v>159</v>
      </c>
      <c r="B160" t="s">
        <v>173</v>
      </c>
      <c r="C160" t="s">
        <v>10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">
      <c r="A161">
        <v>160</v>
      </c>
      <c r="B161" t="s">
        <v>174</v>
      </c>
      <c r="C161" t="s">
        <v>10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">
      <c r="A162">
        <v>161</v>
      </c>
      <c r="B162" t="s">
        <v>175</v>
      </c>
      <c r="C162" t="s">
        <v>18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">
      <c r="A163">
        <v>162</v>
      </c>
      <c r="B163" t="s">
        <v>176</v>
      </c>
      <c r="C163" t="s">
        <v>22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">
      <c r="A164">
        <v>163</v>
      </c>
      <c r="B164" t="s">
        <v>177</v>
      </c>
      <c r="C164" t="s">
        <v>12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">
      <c r="A165">
        <v>164</v>
      </c>
      <c r="B165" t="s">
        <v>178</v>
      </c>
      <c r="C165" t="s">
        <v>22</v>
      </c>
      <c r="D165" s="1">
        <v>42372</v>
      </c>
      <c r="E165">
        <v>8995</v>
      </c>
      <c r="F165">
        <v>57</v>
      </c>
      <c r="G165">
        <v>3</v>
      </c>
      <c r="H165">
        <v>4</v>
      </c>
      <c r="I165">
        <v>5</v>
      </c>
    </row>
    <row r="166" spans="1:9" x14ac:dyDescent="0.3">
      <c r="A166">
        <v>165</v>
      </c>
      <c r="B166" t="s">
        <v>179</v>
      </c>
      <c r="C166" t="s">
        <v>18</v>
      </c>
      <c r="D166" s="1">
        <v>43123</v>
      </c>
      <c r="E166">
        <v>6661</v>
      </c>
      <c r="F166">
        <v>53</v>
      </c>
      <c r="G166">
        <v>11</v>
      </c>
      <c r="H166">
        <v>4</v>
      </c>
      <c r="I166">
        <v>5</v>
      </c>
    </row>
    <row r="167" spans="1:9" x14ac:dyDescent="0.3">
      <c r="A167">
        <v>166</v>
      </c>
      <c r="B167" t="s">
        <v>180</v>
      </c>
      <c r="C167" t="s">
        <v>12</v>
      </c>
      <c r="D167" s="1">
        <v>43387</v>
      </c>
      <c r="E167">
        <v>5960</v>
      </c>
      <c r="F167">
        <v>49</v>
      </c>
      <c r="G167">
        <v>7</v>
      </c>
      <c r="H167">
        <v>4</v>
      </c>
      <c r="I167">
        <v>5</v>
      </c>
    </row>
    <row r="168" spans="1:9" x14ac:dyDescent="0.3">
      <c r="A168">
        <v>167</v>
      </c>
      <c r="B168" t="s">
        <v>181</v>
      </c>
      <c r="C168" t="s">
        <v>12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">
      <c r="A169">
        <v>168</v>
      </c>
      <c r="B169" t="s">
        <v>182</v>
      </c>
      <c r="C169" t="s">
        <v>22</v>
      </c>
      <c r="D169" s="1">
        <v>41988</v>
      </c>
      <c r="E169">
        <v>6347</v>
      </c>
      <c r="F169">
        <v>28</v>
      </c>
      <c r="G169">
        <v>9</v>
      </c>
      <c r="H169">
        <v>4</v>
      </c>
      <c r="I169">
        <v>5</v>
      </c>
    </row>
    <row r="170" spans="1:9" x14ac:dyDescent="0.3">
      <c r="A170">
        <v>169</v>
      </c>
      <c r="B170" t="s">
        <v>183</v>
      </c>
      <c r="C170" t="s">
        <v>49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">
      <c r="A171">
        <v>170</v>
      </c>
      <c r="B171" t="s">
        <v>184</v>
      </c>
      <c r="C171" t="s">
        <v>16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">
      <c r="A172">
        <v>171</v>
      </c>
      <c r="B172" t="s">
        <v>185</v>
      </c>
      <c r="C172" t="s">
        <v>16</v>
      </c>
      <c r="D172" s="1">
        <v>40891</v>
      </c>
      <c r="E172">
        <v>7368</v>
      </c>
      <c r="F172">
        <v>24</v>
      </c>
      <c r="G172">
        <v>1</v>
      </c>
      <c r="H172">
        <v>4</v>
      </c>
      <c r="I172">
        <v>5</v>
      </c>
    </row>
    <row r="173" spans="1:9" x14ac:dyDescent="0.3">
      <c r="A173">
        <v>172</v>
      </c>
      <c r="B173" t="s">
        <v>186</v>
      </c>
      <c r="C173" t="s">
        <v>12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">
      <c r="A174">
        <v>173</v>
      </c>
      <c r="B174" t="s">
        <v>187</v>
      </c>
      <c r="C174" t="s">
        <v>12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">
      <c r="A175">
        <v>174</v>
      </c>
      <c r="B175" t="s">
        <v>188</v>
      </c>
      <c r="C175" t="s">
        <v>14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">
      <c r="A176">
        <v>175</v>
      </c>
      <c r="B176" t="s">
        <v>189</v>
      </c>
      <c r="C176" t="s">
        <v>10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">
      <c r="A177">
        <v>176</v>
      </c>
      <c r="B177" t="s">
        <v>190</v>
      </c>
      <c r="C177" t="s">
        <v>22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">
      <c r="A178">
        <v>177</v>
      </c>
      <c r="B178" t="s">
        <v>191</v>
      </c>
      <c r="C178" t="s">
        <v>18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">
      <c r="A179">
        <v>178</v>
      </c>
      <c r="B179" t="s">
        <v>192</v>
      </c>
      <c r="C179" t="s">
        <v>49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">
      <c r="A180">
        <v>179</v>
      </c>
      <c r="B180" t="s">
        <v>193</v>
      </c>
      <c r="C180" t="s">
        <v>18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">
      <c r="A181">
        <v>180</v>
      </c>
      <c r="B181" t="s">
        <v>194</v>
      </c>
      <c r="C181" t="s">
        <v>14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">
      <c r="A182">
        <v>181</v>
      </c>
      <c r="B182" t="s">
        <v>195</v>
      </c>
      <c r="C182" t="s">
        <v>49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">
      <c r="A183">
        <v>182</v>
      </c>
      <c r="B183" t="s">
        <v>196</v>
      </c>
      <c r="C183" t="s">
        <v>14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">
      <c r="A184">
        <v>183</v>
      </c>
      <c r="B184" t="s">
        <v>197</v>
      </c>
      <c r="C184" t="s">
        <v>12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">
      <c r="A185">
        <v>184</v>
      </c>
      <c r="B185" t="s">
        <v>198</v>
      </c>
      <c r="C185" t="s">
        <v>12</v>
      </c>
      <c r="D185" s="1">
        <v>43886</v>
      </c>
      <c r="E185">
        <v>4719</v>
      </c>
      <c r="F185">
        <v>55</v>
      </c>
      <c r="G185">
        <v>9</v>
      </c>
      <c r="H185">
        <v>4</v>
      </c>
      <c r="I185">
        <v>5</v>
      </c>
    </row>
    <row r="186" spans="1:9" x14ac:dyDescent="0.3">
      <c r="A186">
        <v>185</v>
      </c>
      <c r="B186" t="s">
        <v>199</v>
      </c>
      <c r="C186" t="s">
        <v>10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">
      <c r="A187">
        <v>186</v>
      </c>
      <c r="B187" t="s">
        <v>200</v>
      </c>
      <c r="C187" t="s">
        <v>10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">
      <c r="A188">
        <v>187</v>
      </c>
      <c r="B188" t="s">
        <v>201</v>
      </c>
      <c r="C188" t="s">
        <v>49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">
      <c r="A189">
        <v>188</v>
      </c>
      <c r="B189" t="s">
        <v>202</v>
      </c>
      <c r="C189" t="s">
        <v>18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">
      <c r="A190">
        <v>189</v>
      </c>
      <c r="B190" t="s">
        <v>203</v>
      </c>
      <c r="C190" t="s">
        <v>10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">
      <c r="A191">
        <v>190</v>
      </c>
      <c r="B191" t="s">
        <v>204</v>
      </c>
      <c r="C191" t="s">
        <v>16</v>
      </c>
      <c r="D191" s="1">
        <v>40814</v>
      </c>
      <c r="E191">
        <v>3832</v>
      </c>
      <c r="F191">
        <v>58</v>
      </c>
      <c r="G191">
        <v>11</v>
      </c>
      <c r="H191">
        <v>4</v>
      </c>
      <c r="I191">
        <v>5</v>
      </c>
    </row>
    <row r="192" spans="1:9" x14ac:dyDescent="0.3">
      <c r="A192">
        <v>191</v>
      </c>
      <c r="B192" t="s">
        <v>205</v>
      </c>
      <c r="C192" t="s">
        <v>14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">
      <c r="A193">
        <v>192</v>
      </c>
      <c r="B193" t="s">
        <v>206</v>
      </c>
      <c r="C193" t="s">
        <v>18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">
      <c r="A194">
        <v>193</v>
      </c>
      <c r="B194" t="s">
        <v>207</v>
      </c>
      <c r="C194" t="s">
        <v>18</v>
      </c>
      <c r="D194" s="1">
        <v>41229</v>
      </c>
      <c r="E194">
        <v>5550</v>
      </c>
      <c r="F194">
        <v>56</v>
      </c>
      <c r="G194">
        <v>2</v>
      </c>
      <c r="H194">
        <v>4</v>
      </c>
      <c r="I194">
        <v>5</v>
      </c>
    </row>
    <row r="195" spans="1:9" x14ac:dyDescent="0.3">
      <c r="A195">
        <v>194</v>
      </c>
      <c r="B195" t="s">
        <v>208</v>
      </c>
      <c r="C195" t="s">
        <v>10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">
      <c r="A196">
        <v>195</v>
      </c>
      <c r="B196" t="s">
        <v>209</v>
      </c>
      <c r="C196" t="s">
        <v>16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">
      <c r="A197">
        <v>196</v>
      </c>
      <c r="B197" t="s">
        <v>210</v>
      </c>
      <c r="C197" t="s">
        <v>22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">
      <c r="A198">
        <v>197</v>
      </c>
      <c r="B198" t="s">
        <v>211</v>
      </c>
      <c r="C198" t="s">
        <v>12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">
      <c r="A199">
        <v>198</v>
      </c>
      <c r="B199" t="s">
        <v>212</v>
      </c>
      <c r="C199" t="s">
        <v>12</v>
      </c>
      <c r="D199" s="1">
        <v>40755</v>
      </c>
      <c r="E199">
        <v>5597</v>
      </c>
      <c r="F199">
        <v>59</v>
      </c>
      <c r="G199">
        <v>7</v>
      </c>
      <c r="H199">
        <v>4</v>
      </c>
      <c r="I199">
        <v>5</v>
      </c>
    </row>
    <row r="200" spans="1:9" x14ac:dyDescent="0.3">
      <c r="A200">
        <v>199</v>
      </c>
      <c r="B200" t="s">
        <v>213</v>
      </c>
      <c r="C200" t="s">
        <v>12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">
      <c r="A201">
        <v>200</v>
      </c>
      <c r="B201" t="s">
        <v>214</v>
      </c>
      <c r="C201" t="s">
        <v>14</v>
      </c>
      <c r="D201" s="1">
        <v>42250</v>
      </c>
      <c r="E201">
        <v>6719</v>
      </c>
      <c r="F201">
        <v>22</v>
      </c>
      <c r="G201">
        <v>13</v>
      </c>
      <c r="H201">
        <v>4</v>
      </c>
      <c r="I201">
        <v>5</v>
      </c>
    </row>
    <row r="202" spans="1:9" x14ac:dyDescent="0.3">
      <c r="A202">
        <v>201</v>
      </c>
      <c r="B202" t="s">
        <v>215</v>
      </c>
      <c r="C202" t="s">
        <v>14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">
      <c r="A203">
        <v>202</v>
      </c>
      <c r="B203" t="s">
        <v>216</v>
      </c>
      <c r="C203" t="s">
        <v>10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">
      <c r="A204">
        <v>203</v>
      </c>
      <c r="B204" t="s">
        <v>217</v>
      </c>
      <c r="C204" t="s">
        <v>12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">
      <c r="A205">
        <v>204</v>
      </c>
      <c r="B205" t="s">
        <v>218</v>
      </c>
      <c r="C205" t="s">
        <v>14</v>
      </c>
      <c r="D205" s="1">
        <v>40740</v>
      </c>
      <c r="E205">
        <v>5444</v>
      </c>
      <c r="F205">
        <v>48</v>
      </c>
      <c r="G205">
        <v>5</v>
      </c>
      <c r="H205">
        <v>4</v>
      </c>
      <c r="I205">
        <v>5</v>
      </c>
    </row>
    <row r="206" spans="1:9" x14ac:dyDescent="0.3">
      <c r="A206">
        <v>205</v>
      </c>
      <c r="B206" t="s">
        <v>219</v>
      </c>
      <c r="C206" t="s">
        <v>10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">
      <c r="A207">
        <v>206</v>
      </c>
      <c r="B207" t="s">
        <v>220</v>
      </c>
      <c r="C207" t="s">
        <v>12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">
      <c r="A208">
        <v>207</v>
      </c>
      <c r="B208" t="s">
        <v>221</v>
      </c>
      <c r="C208" t="s">
        <v>10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">
      <c r="A209">
        <v>208</v>
      </c>
      <c r="B209" t="s">
        <v>222</v>
      </c>
      <c r="C209" t="s">
        <v>22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">
      <c r="A210">
        <v>209</v>
      </c>
      <c r="B210" t="s">
        <v>223</v>
      </c>
      <c r="C210" t="s">
        <v>16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">
      <c r="A211">
        <v>210</v>
      </c>
      <c r="B211" t="s">
        <v>224</v>
      </c>
      <c r="C211" t="s">
        <v>18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">
      <c r="A212">
        <v>211</v>
      </c>
      <c r="B212" t="s">
        <v>225</v>
      </c>
      <c r="C212" t="s">
        <v>14</v>
      </c>
      <c r="D212" s="1">
        <v>44430</v>
      </c>
      <c r="E212">
        <v>6790</v>
      </c>
      <c r="F212">
        <v>28</v>
      </c>
      <c r="G212">
        <v>1</v>
      </c>
      <c r="H212">
        <v>4</v>
      </c>
      <c r="I212">
        <v>5</v>
      </c>
    </row>
    <row r="213" spans="1:9" x14ac:dyDescent="0.3">
      <c r="A213">
        <v>212</v>
      </c>
      <c r="B213" t="s">
        <v>226</v>
      </c>
      <c r="C213" t="s">
        <v>10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">
      <c r="A214">
        <v>213</v>
      </c>
      <c r="B214" t="s">
        <v>227</v>
      </c>
      <c r="C214" t="s">
        <v>14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">
      <c r="A215">
        <v>214</v>
      </c>
      <c r="B215" t="s">
        <v>228</v>
      </c>
      <c r="C215" t="s">
        <v>14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">
      <c r="A216">
        <v>215</v>
      </c>
      <c r="B216" t="s">
        <v>229</v>
      </c>
      <c r="C216" t="s">
        <v>18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">
      <c r="A217">
        <v>216</v>
      </c>
      <c r="B217" t="s">
        <v>230</v>
      </c>
      <c r="C217" t="s">
        <v>18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">
      <c r="A218">
        <v>217</v>
      </c>
      <c r="B218" t="s">
        <v>231</v>
      </c>
      <c r="C218" t="s">
        <v>12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">
      <c r="A219">
        <v>218</v>
      </c>
      <c r="B219" t="s">
        <v>232</v>
      </c>
      <c r="C219" t="s">
        <v>14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">
      <c r="A220">
        <v>219</v>
      </c>
      <c r="B220" t="s">
        <v>233</v>
      </c>
      <c r="C220" t="s">
        <v>18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">
      <c r="A221">
        <v>220</v>
      </c>
      <c r="B221" t="s">
        <v>234</v>
      </c>
      <c r="C221" t="s">
        <v>18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">
      <c r="A222">
        <v>221</v>
      </c>
      <c r="B222" t="s">
        <v>235</v>
      </c>
      <c r="C222" t="s">
        <v>49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">
      <c r="A223">
        <v>222</v>
      </c>
      <c r="B223" t="s">
        <v>236</v>
      </c>
      <c r="C223" t="s">
        <v>14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">
      <c r="A224">
        <v>223</v>
      </c>
      <c r="B224" t="s">
        <v>237</v>
      </c>
      <c r="C224" t="s">
        <v>22</v>
      </c>
      <c r="D224" s="1">
        <v>45424</v>
      </c>
      <c r="E224">
        <v>4664</v>
      </c>
      <c r="F224">
        <v>55</v>
      </c>
      <c r="G224">
        <v>10</v>
      </c>
      <c r="H224">
        <v>4</v>
      </c>
      <c r="I224">
        <v>5</v>
      </c>
    </row>
    <row r="225" spans="1:9" x14ac:dyDescent="0.3">
      <c r="A225">
        <v>224</v>
      </c>
      <c r="B225" t="s">
        <v>238</v>
      </c>
      <c r="C225" t="s">
        <v>18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">
      <c r="A226">
        <v>225</v>
      </c>
      <c r="B226" t="s">
        <v>239</v>
      </c>
      <c r="C226" t="s">
        <v>12</v>
      </c>
      <c r="D226" s="1">
        <v>41586</v>
      </c>
      <c r="E226">
        <v>7147</v>
      </c>
      <c r="F226">
        <v>48</v>
      </c>
      <c r="G226">
        <v>11</v>
      </c>
      <c r="H226">
        <v>4</v>
      </c>
      <c r="I226">
        <v>5</v>
      </c>
    </row>
    <row r="227" spans="1:9" x14ac:dyDescent="0.3">
      <c r="A227">
        <v>226</v>
      </c>
      <c r="B227" t="s">
        <v>240</v>
      </c>
      <c r="C227" t="s">
        <v>10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">
      <c r="A228">
        <v>227</v>
      </c>
      <c r="B228" t="s">
        <v>241</v>
      </c>
      <c r="C228" t="s">
        <v>10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">
      <c r="A229">
        <v>228</v>
      </c>
      <c r="B229" t="s">
        <v>242</v>
      </c>
      <c r="C229" t="s">
        <v>49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">
      <c r="A230">
        <v>229</v>
      </c>
      <c r="B230" t="s">
        <v>243</v>
      </c>
      <c r="C230" t="s">
        <v>22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">
      <c r="A231">
        <v>230</v>
      </c>
      <c r="B231" t="s">
        <v>244</v>
      </c>
      <c r="C231" t="s">
        <v>22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">
      <c r="A232">
        <v>231</v>
      </c>
      <c r="B232" t="s">
        <v>245</v>
      </c>
      <c r="C232" t="s">
        <v>10</v>
      </c>
      <c r="D232" s="1">
        <v>43054</v>
      </c>
      <c r="E232">
        <v>7270</v>
      </c>
      <c r="F232">
        <v>31</v>
      </c>
      <c r="G232">
        <v>2</v>
      </c>
      <c r="H232">
        <v>4</v>
      </c>
      <c r="I232">
        <v>5</v>
      </c>
    </row>
    <row r="233" spans="1:9" x14ac:dyDescent="0.3">
      <c r="A233">
        <v>232</v>
      </c>
      <c r="B233" t="s">
        <v>246</v>
      </c>
      <c r="C233" t="s">
        <v>49</v>
      </c>
      <c r="D233" s="1">
        <v>40610</v>
      </c>
      <c r="E233">
        <v>4868</v>
      </c>
      <c r="F233">
        <v>36</v>
      </c>
      <c r="G233">
        <v>4</v>
      </c>
      <c r="H233">
        <v>4</v>
      </c>
      <c r="I233">
        <v>5</v>
      </c>
    </row>
    <row r="234" spans="1:9" x14ac:dyDescent="0.3">
      <c r="A234">
        <v>233</v>
      </c>
      <c r="B234" t="s">
        <v>247</v>
      </c>
      <c r="C234" t="s">
        <v>16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">
      <c r="A235">
        <v>234</v>
      </c>
      <c r="B235" t="s">
        <v>248</v>
      </c>
      <c r="C235" t="s">
        <v>12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">
      <c r="A236">
        <v>235</v>
      </c>
      <c r="B236" t="s">
        <v>249</v>
      </c>
      <c r="C236" t="s">
        <v>22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">
      <c r="A237">
        <v>236</v>
      </c>
      <c r="B237" t="s">
        <v>250</v>
      </c>
      <c r="C237" t="s">
        <v>49</v>
      </c>
      <c r="D237" s="1">
        <v>44752</v>
      </c>
      <c r="E237">
        <v>8537</v>
      </c>
      <c r="F237">
        <v>33</v>
      </c>
      <c r="G237">
        <v>5</v>
      </c>
      <c r="H237">
        <v>4</v>
      </c>
      <c r="I237">
        <v>5</v>
      </c>
    </row>
    <row r="238" spans="1:9" x14ac:dyDescent="0.3">
      <c r="A238">
        <v>237</v>
      </c>
      <c r="B238" t="s">
        <v>251</v>
      </c>
      <c r="C238" t="s">
        <v>18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">
      <c r="A239">
        <v>238</v>
      </c>
      <c r="B239" t="s">
        <v>252</v>
      </c>
      <c r="C239" t="s">
        <v>14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">
      <c r="A240">
        <v>239</v>
      </c>
      <c r="B240" t="s">
        <v>253</v>
      </c>
      <c r="C240" t="s">
        <v>49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">
      <c r="A241">
        <v>240</v>
      </c>
      <c r="B241" t="s">
        <v>254</v>
      </c>
      <c r="C241" t="s">
        <v>14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">
      <c r="A242">
        <v>241</v>
      </c>
      <c r="B242" t="s">
        <v>255</v>
      </c>
      <c r="C242" t="s">
        <v>16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">
      <c r="A243">
        <v>242</v>
      </c>
      <c r="B243" t="s">
        <v>256</v>
      </c>
      <c r="C243" t="s">
        <v>49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">
      <c r="A244">
        <v>243</v>
      </c>
      <c r="B244" t="s">
        <v>257</v>
      </c>
      <c r="C244" t="s">
        <v>10</v>
      </c>
      <c r="D244" s="1">
        <v>43508</v>
      </c>
      <c r="E244">
        <v>8030</v>
      </c>
      <c r="F244">
        <v>39</v>
      </c>
      <c r="G244">
        <v>7</v>
      </c>
      <c r="H244">
        <v>4</v>
      </c>
      <c r="I244">
        <v>5</v>
      </c>
    </row>
    <row r="245" spans="1:9" x14ac:dyDescent="0.3">
      <c r="A245">
        <v>244</v>
      </c>
      <c r="B245" t="s">
        <v>258</v>
      </c>
      <c r="C245" t="s">
        <v>22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">
      <c r="A246">
        <v>245</v>
      </c>
      <c r="B246" t="s">
        <v>259</v>
      </c>
      <c r="C246" t="s">
        <v>22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">
      <c r="A247">
        <v>246</v>
      </c>
      <c r="B247" t="s">
        <v>260</v>
      </c>
      <c r="C247" t="s">
        <v>22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">
      <c r="A248">
        <v>247</v>
      </c>
      <c r="B248" t="s">
        <v>261</v>
      </c>
      <c r="C248" t="s">
        <v>18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">
      <c r="A249">
        <v>248</v>
      </c>
      <c r="B249" t="s">
        <v>262</v>
      </c>
      <c r="C249" t="s">
        <v>10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">
      <c r="A250">
        <v>249</v>
      </c>
      <c r="B250" t="s">
        <v>263</v>
      </c>
      <c r="C250" t="s">
        <v>22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">
      <c r="A251">
        <v>250</v>
      </c>
      <c r="B251" t="s">
        <v>264</v>
      </c>
      <c r="C251" t="s">
        <v>14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">
      <c r="A252">
        <v>251</v>
      </c>
      <c r="B252" t="s">
        <v>265</v>
      </c>
      <c r="C252" t="s">
        <v>14</v>
      </c>
      <c r="D252" s="1">
        <v>41600</v>
      </c>
      <c r="E252">
        <v>5553</v>
      </c>
      <c r="F252">
        <v>35</v>
      </c>
      <c r="G252">
        <v>4</v>
      </c>
      <c r="H252">
        <v>4</v>
      </c>
      <c r="I252">
        <v>5</v>
      </c>
    </row>
    <row r="253" spans="1:9" x14ac:dyDescent="0.3">
      <c r="A253">
        <v>252</v>
      </c>
      <c r="B253" t="s">
        <v>266</v>
      </c>
      <c r="C253" t="s">
        <v>10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">
      <c r="A254">
        <v>253</v>
      </c>
      <c r="B254" t="s">
        <v>267</v>
      </c>
      <c r="C254" t="s">
        <v>18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">
      <c r="A255">
        <v>254</v>
      </c>
      <c r="B255" t="s">
        <v>268</v>
      </c>
      <c r="C255" t="s">
        <v>14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">
      <c r="A256">
        <v>255</v>
      </c>
      <c r="B256" t="s">
        <v>269</v>
      </c>
      <c r="C256" t="s">
        <v>18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">
      <c r="A257">
        <v>256</v>
      </c>
      <c r="B257" t="s">
        <v>270</v>
      </c>
      <c r="C257" t="s">
        <v>12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">
      <c r="A258">
        <v>257</v>
      </c>
      <c r="B258" t="s">
        <v>271</v>
      </c>
      <c r="C258" t="s">
        <v>49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">
      <c r="A259">
        <v>258</v>
      </c>
      <c r="B259" t="s">
        <v>272</v>
      </c>
      <c r="C259" t="s">
        <v>22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">
      <c r="A260">
        <v>259</v>
      </c>
      <c r="B260" t="s">
        <v>273</v>
      </c>
      <c r="C260" t="s">
        <v>18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">
      <c r="A261">
        <v>260</v>
      </c>
      <c r="B261" t="s">
        <v>274</v>
      </c>
      <c r="C261" t="s">
        <v>18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">
      <c r="A262">
        <v>261</v>
      </c>
      <c r="B262" t="s">
        <v>275</v>
      </c>
      <c r="C262" t="s">
        <v>49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">
      <c r="A263">
        <v>262</v>
      </c>
      <c r="B263" t="s">
        <v>276</v>
      </c>
      <c r="C263" t="s">
        <v>49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">
      <c r="A264">
        <v>263</v>
      </c>
      <c r="B264" t="s">
        <v>277</v>
      </c>
      <c r="C264" t="s">
        <v>12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">
      <c r="A265">
        <v>264</v>
      </c>
      <c r="B265" t="s">
        <v>278</v>
      </c>
      <c r="C265" t="s">
        <v>12</v>
      </c>
      <c r="D265" s="1">
        <v>43130</v>
      </c>
      <c r="E265">
        <v>8352</v>
      </c>
      <c r="F265">
        <v>51</v>
      </c>
      <c r="G265">
        <v>2</v>
      </c>
      <c r="H265">
        <v>4</v>
      </c>
      <c r="I265">
        <v>5</v>
      </c>
    </row>
    <row r="266" spans="1:9" x14ac:dyDescent="0.3">
      <c r="A266">
        <v>265</v>
      </c>
      <c r="B266" t="s">
        <v>279</v>
      </c>
      <c r="C266" t="s">
        <v>22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">
      <c r="A267">
        <v>266</v>
      </c>
      <c r="B267" t="s">
        <v>280</v>
      </c>
      <c r="C267" t="s">
        <v>22</v>
      </c>
      <c r="D267" s="1">
        <v>43291</v>
      </c>
      <c r="E267">
        <v>6289</v>
      </c>
      <c r="F267">
        <v>38</v>
      </c>
      <c r="G267">
        <v>4</v>
      </c>
      <c r="H267">
        <v>4</v>
      </c>
      <c r="I267">
        <v>5</v>
      </c>
    </row>
    <row r="268" spans="1:9" x14ac:dyDescent="0.3">
      <c r="A268">
        <v>267</v>
      </c>
      <c r="B268" t="s">
        <v>281</v>
      </c>
      <c r="C268" t="s">
        <v>12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">
      <c r="A269">
        <v>268</v>
      </c>
      <c r="B269" t="s">
        <v>282</v>
      </c>
      <c r="C269" t="s">
        <v>18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">
      <c r="A270">
        <v>269</v>
      </c>
      <c r="B270" t="s">
        <v>283</v>
      </c>
      <c r="C270" t="s">
        <v>16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">
      <c r="A271">
        <v>270</v>
      </c>
      <c r="B271" t="s">
        <v>284</v>
      </c>
      <c r="C271" t="s">
        <v>10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">
      <c r="A272">
        <v>271</v>
      </c>
      <c r="B272" t="s">
        <v>285</v>
      </c>
      <c r="C272" t="s">
        <v>10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">
      <c r="A273">
        <v>272</v>
      </c>
      <c r="B273" t="s">
        <v>286</v>
      </c>
      <c r="C273" t="s">
        <v>18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">
      <c r="A274">
        <v>273</v>
      </c>
      <c r="B274" t="s">
        <v>287</v>
      </c>
      <c r="C274" t="s">
        <v>22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">
      <c r="A275">
        <v>274</v>
      </c>
      <c r="B275" t="s">
        <v>288</v>
      </c>
      <c r="C275" t="s">
        <v>49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">
      <c r="A276">
        <v>275</v>
      </c>
      <c r="B276" t="s">
        <v>289</v>
      </c>
      <c r="C276" t="s">
        <v>12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">
      <c r="A277">
        <v>276</v>
      </c>
      <c r="B277" t="s">
        <v>290</v>
      </c>
      <c r="C277" t="s">
        <v>49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">
      <c r="A278">
        <v>277</v>
      </c>
      <c r="B278" t="s">
        <v>291</v>
      </c>
      <c r="C278" t="s">
        <v>12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">
      <c r="A279">
        <v>278</v>
      </c>
      <c r="B279" t="s">
        <v>292</v>
      </c>
      <c r="C279" t="s">
        <v>49</v>
      </c>
      <c r="D279" s="1">
        <v>41122</v>
      </c>
      <c r="E279">
        <v>7038</v>
      </c>
      <c r="F279">
        <v>23</v>
      </c>
      <c r="G279">
        <v>7</v>
      </c>
      <c r="H279">
        <v>4</v>
      </c>
      <c r="I279">
        <v>5</v>
      </c>
    </row>
    <row r="280" spans="1:9" x14ac:dyDescent="0.3">
      <c r="A280">
        <v>279</v>
      </c>
      <c r="B280" t="s">
        <v>293</v>
      </c>
      <c r="C280" t="s">
        <v>16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">
      <c r="A281">
        <v>280</v>
      </c>
      <c r="B281" t="s">
        <v>294</v>
      </c>
      <c r="C281" t="s">
        <v>16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">
      <c r="A282">
        <v>281</v>
      </c>
      <c r="B282" t="s">
        <v>295</v>
      </c>
      <c r="C282" t="s">
        <v>18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">
      <c r="A283">
        <v>282</v>
      </c>
      <c r="B283" t="s">
        <v>296</v>
      </c>
      <c r="C283" t="s">
        <v>16</v>
      </c>
      <c r="D283" s="1">
        <v>42670</v>
      </c>
      <c r="E283">
        <v>6055</v>
      </c>
      <c r="F283">
        <v>24</v>
      </c>
      <c r="G283">
        <v>6</v>
      </c>
      <c r="H283">
        <v>4</v>
      </c>
      <c r="I283">
        <v>5</v>
      </c>
    </row>
    <row r="284" spans="1:9" x14ac:dyDescent="0.3">
      <c r="A284">
        <v>283</v>
      </c>
      <c r="B284" t="s">
        <v>297</v>
      </c>
      <c r="C284" t="s">
        <v>12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">
      <c r="A285">
        <v>284</v>
      </c>
      <c r="B285" t="s">
        <v>298</v>
      </c>
      <c r="C285" t="s">
        <v>49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">
      <c r="A286">
        <v>285</v>
      </c>
      <c r="B286" t="s">
        <v>299</v>
      </c>
      <c r="C286" t="s">
        <v>12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">
      <c r="A287">
        <v>286</v>
      </c>
      <c r="B287" t="s">
        <v>300</v>
      </c>
      <c r="C287" t="s">
        <v>22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">
      <c r="A288">
        <v>287</v>
      </c>
      <c r="B288" t="s">
        <v>301</v>
      </c>
      <c r="C288" t="s">
        <v>18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">
      <c r="A289">
        <v>288</v>
      </c>
      <c r="B289" t="s">
        <v>302</v>
      </c>
      <c r="C289" t="s">
        <v>49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">
      <c r="A290">
        <v>289</v>
      </c>
      <c r="B290" t="s">
        <v>303</v>
      </c>
      <c r="C290" t="s">
        <v>10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">
      <c r="A291">
        <v>290</v>
      </c>
      <c r="B291" t="s">
        <v>304</v>
      </c>
      <c r="C291" t="s">
        <v>12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">
      <c r="A292">
        <v>291</v>
      </c>
      <c r="B292" t="s">
        <v>305</v>
      </c>
      <c r="C292" t="s">
        <v>22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">
      <c r="A293">
        <v>292</v>
      </c>
      <c r="B293" t="s">
        <v>306</v>
      </c>
      <c r="C293" t="s">
        <v>10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">
      <c r="A294">
        <v>293</v>
      </c>
      <c r="B294" t="s">
        <v>307</v>
      </c>
      <c r="C294" t="s">
        <v>18</v>
      </c>
      <c r="D294" s="1">
        <v>43475</v>
      </c>
      <c r="E294">
        <v>5964</v>
      </c>
      <c r="F294">
        <v>30</v>
      </c>
      <c r="G294">
        <v>12</v>
      </c>
      <c r="H294">
        <v>4</v>
      </c>
      <c r="I294">
        <v>5</v>
      </c>
    </row>
    <row r="295" spans="1:9" x14ac:dyDescent="0.3">
      <c r="A295">
        <v>294</v>
      </c>
      <c r="B295" t="s">
        <v>308</v>
      </c>
      <c r="C295" t="s">
        <v>18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">
      <c r="A296">
        <v>295</v>
      </c>
      <c r="B296" t="s">
        <v>309</v>
      </c>
      <c r="C296" t="s">
        <v>12</v>
      </c>
      <c r="D296" s="1">
        <v>44544</v>
      </c>
      <c r="E296">
        <v>6169</v>
      </c>
      <c r="F296">
        <v>26</v>
      </c>
      <c r="G296">
        <v>7</v>
      </c>
      <c r="H296">
        <v>4</v>
      </c>
      <c r="I296">
        <v>5</v>
      </c>
    </row>
    <row r="297" spans="1:9" x14ac:dyDescent="0.3">
      <c r="A297">
        <v>296</v>
      </c>
      <c r="B297" t="s">
        <v>310</v>
      </c>
      <c r="C297" t="s">
        <v>16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">
      <c r="A298">
        <v>297</v>
      </c>
      <c r="B298" t="s">
        <v>311</v>
      </c>
      <c r="C298" t="s">
        <v>10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">
      <c r="A299">
        <v>298</v>
      </c>
      <c r="B299" t="s">
        <v>312</v>
      </c>
      <c r="C299" t="s">
        <v>12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">
      <c r="A300">
        <v>299</v>
      </c>
      <c r="B300" t="s">
        <v>313</v>
      </c>
      <c r="C300" t="s">
        <v>22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">
      <c r="A301">
        <v>300</v>
      </c>
      <c r="B301" t="s">
        <v>314</v>
      </c>
      <c r="C301" t="s">
        <v>16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6E4B-FF9E-4B13-898B-41DBBF7326EA}">
  <dimension ref="A1:B8"/>
  <sheetViews>
    <sheetView workbookViewId="0">
      <selection activeCell="C17" sqref="C17"/>
    </sheetView>
  </sheetViews>
  <sheetFormatPr defaultRowHeight="14.4" x14ac:dyDescent="0.3"/>
  <cols>
    <col min="1" max="1" width="13.33203125" bestFit="1" customWidth="1"/>
    <col min="2" max="2" width="8.10937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</cols>
  <sheetData>
    <row r="1" spans="1:2" x14ac:dyDescent="0.3">
      <c r="A1" t="s">
        <v>2</v>
      </c>
      <c r="B1" t="s">
        <v>324</v>
      </c>
    </row>
    <row r="2" spans="1:2" x14ac:dyDescent="0.3">
      <c r="A2" t="s">
        <v>10</v>
      </c>
      <c r="B2">
        <v>258774</v>
      </c>
    </row>
    <row r="3" spans="1:2" x14ac:dyDescent="0.3">
      <c r="A3" t="s">
        <v>12</v>
      </c>
      <c r="B3">
        <v>366208</v>
      </c>
    </row>
    <row r="4" spans="1:2" x14ac:dyDescent="0.3">
      <c r="A4" t="s">
        <v>14</v>
      </c>
      <c r="B4">
        <v>280605</v>
      </c>
    </row>
    <row r="5" spans="1:2" x14ac:dyDescent="0.3">
      <c r="A5" t="s">
        <v>16</v>
      </c>
      <c r="B5">
        <v>236736</v>
      </c>
    </row>
    <row r="6" spans="1:2" x14ac:dyDescent="0.3">
      <c r="A6" t="s">
        <v>18</v>
      </c>
      <c r="B6">
        <v>293542</v>
      </c>
    </row>
    <row r="7" spans="1:2" x14ac:dyDescent="0.3">
      <c r="A7" t="s">
        <v>22</v>
      </c>
      <c r="B7">
        <v>279975</v>
      </c>
    </row>
    <row r="8" spans="1:2" x14ac:dyDescent="0.3">
      <c r="A8" t="s">
        <v>49</v>
      </c>
      <c r="B8">
        <v>179243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638D-D0BA-4243-B718-2BDDB78E2177}">
  <dimension ref="A1:G301"/>
  <sheetViews>
    <sheetView topLeftCell="A26" workbookViewId="0"/>
  </sheetViews>
  <sheetFormatPr defaultRowHeight="14.4" x14ac:dyDescent="0.3"/>
  <cols>
    <col min="1" max="1" width="24.44140625" bestFit="1" customWidth="1"/>
    <col min="2" max="2" width="13.33203125" bestFit="1" customWidth="1"/>
    <col min="3" max="3" width="15.77734375" bestFit="1" customWidth="1"/>
    <col min="4" max="4" width="8.33203125" bestFit="1" customWidth="1"/>
    <col min="5" max="5" width="6.44140625" bestFit="1" customWidth="1"/>
    <col min="6" max="6" width="18.6640625" bestFit="1" customWidth="1"/>
    <col min="7" max="8" width="20.109375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t="s">
        <v>9</v>
      </c>
      <c r="B2" t="s">
        <v>10</v>
      </c>
      <c r="C2" s="4">
        <v>43059</v>
      </c>
      <c r="D2">
        <v>6614</v>
      </c>
      <c r="E2">
        <v>26</v>
      </c>
      <c r="F2">
        <v>8</v>
      </c>
      <c r="G2">
        <v>6</v>
      </c>
    </row>
    <row r="3" spans="1:7" x14ac:dyDescent="0.3">
      <c r="A3" t="s">
        <v>11</v>
      </c>
      <c r="B3" t="s">
        <v>12</v>
      </c>
      <c r="C3" s="4">
        <v>41240</v>
      </c>
      <c r="D3">
        <v>7499</v>
      </c>
      <c r="E3">
        <v>40</v>
      </c>
      <c r="F3">
        <v>11</v>
      </c>
      <c r="G3">
        <v>9</v>
      </c>
    </row>
    <row r="4" spans="1:7" x14ac:dyDescent="0.3">
      <c r="A4" t="s">
        <v>13</v>
      </c>
      <c r="B4" t="s">
        <v>14</v>
      </c>
      <c r="C4" s="4">
        <v>41936</v>
      </c>
      <c r="D4">
        <v>8220</v>
      </c>
      <c r="E4">
        <v>47</v>
      </c>
      <c r="F4">
        <v>11</v>
      </c>
      <c r="G4">
        <v>8</v>
      </c>
    </row>
    <row r="5" spans="1:7" x14ac:dyDescent="0.3">
      <c r="A5" t="s">
        <v>15</v>
      </c>
      <c r="B5" t="s">
        <v>16</v>
      </c>
      <c r="C5" s="4">
        <v>42572</v>
      </c>
      <c r="D5">
        <v>6578</v>
      </c>
      <c r="E5">
        <v>42</v>
      </c>
      <c r="F5">
        <v>4</v>
      </c>
      <c r="G5">
        <v>9</v>
      </c>
    </row>
    <row r="6" spans="1:7" x14ac:dyDescent="0.3">
      <c r="A6" t="s">
        <v>17</v>
      </c>
      <c r="B6" t="s">
        <v>18</v>
      </c>
      <c r="C6" s="4">
        <v>43738</v>
      </c>
      <c r="D6">
        <v>5705</v>
      </c>
      <c r="E6">
        <v>43</v>
      </c>
      <c r="F6">
        <v>6</v>
      </c>
      <c r="G6">
        <v>6</v>
      </c>
    </row>
    <row r="7" spans="1:7" x14ac:dyDescent="0.3">
      <c r="A7" t="s">
        <v>19</v>
      </c>
      <c r="B7" t="s">
        <v>12</v>
      </c>
      <c r="C7" s="4">
        <v>40655</v>
      </c>
      <c r="D7">
        <v>6133</v>
      </c>
      <c r="E7">
        <v>25</v>
      </c>
      <c r="F7">
        <v>11</v>
      </c>
      <c r="G7">
        <v>4</v>
      </c>
    </row>
    <row r="8" spans="1:7" x14ac:dyDescent="0.3">
      <c r="A8" t="s">
        <v>20</v>
      </c>
      <c r="B8" t="s">
        <v>12</v>
      </c>
      <c r="C8" s="4">
        <v>45460</v>
      </c>
      <c r="D8">
        <v>5096</v>
      </c>
      <c r="E8">
        <v>29</v>
      </c>
      <c r="F8">
        <v>13</v>
      </c>
      <c r="G8">
        <v>8</v>
      </c>
    </row>
    <row r="9" spans="1:7" x14ac:dyDescent="0.3">
      <c r="A9" t="s">
        <v>21</v>
      </c>
      <c r="B9" t="s">
        <v>22</v>
      </c>
      <c r="C9" s="4">
        <v>43734</v>
      </c>
      <c r="D9">
        <v>3771</v>
      </c>
      <c r="E9">
        <v>35</v>
      </c>
      <c r="F9">
        <v>2</v>
      </c>
      <c r="G9">
        <v>5</v>
      </c>
    </row>
    <row r="10" spans="1:7" x14ac:dyDescent="0.3">
      <c r="A10" t="s">
        <v>23</v>
      </c>
      <c r="B10" t="s">
        <v>14</v>
      </c>
      <c r="C10" s="4">
        <v>41677</v>
      </c>
      <c r="D10">
        <v>8754</v>
      </c>
      <c r="E10">
        <v>50</v>
      </c>
      <c r="F10">
        <v>4</v>
      </c>
      <c r="G10">
        <v>6</v>
      </c>
    </row>
    <row r="11" spans="1:7" x14ac:dyDescent="0.3">
      <c r="A11" t="s">
        <v>24</v>
      </c>
      <c r="B11" t="s">
        <v>10</v>
      </c>
      <c r="C11" s="4">
        <v>45386</v>
      </c>
      <c r="D11">
        <v>4462</v>
      </c>
      <c r="E11">
        <v>53</v>
      </c>
      <c r="F11">
        <v>1</v>
      </c>
      <c r="G11">
        <v>6</v>
      </c>
    </row>
    <row r="12" spans="1:7" x14ac:dyDescent="0.3">
      <c r="A12" t="s">
        <v>25</v>
      </c>
      <c r="B12" t="s">
        <v>16</v>
      </c>
      <c r="C12" s="4">
        <v>42715</v>
      </c>
      <c r="D12">
        <v>6345</v>
      </c>
      <c r="E12">
        <v>38</v>
      </c>
      <c r="F12">
        <v>7</v>
      </c>
      <c r="G12">
        <v>4</v>
      </c>
    </row>
    <row r="13" spans="1:7" x14ac:dyDescent="0.3">
      <c r="A13" t="s">
        <v>26</v>
      </c>
      <c r="B13" t="s">
        <v>12</v>
      </c>
      <c r="C13" s="4">
        <v>45294</v>
      </c>
      <c r="D13">
        <v>8141</v>
      </c>
      <c r="E13">
        <v>45</v>
      </c>
      <c r="F13">
        <v>5</v>
      </c>
      <c r="G13">
        <v>4</v>
      </c>
    </row>
    <row r="14" spans="1:7" x14ac:dyDescent="0.3">
      <c r="A14" t="s">
        <v>27</v>
      </c>
      <c r="B14" t="s">
        <v>14</v>
      </c>
      <c r="C14" s="4">
        <v>40117</v>
      </c>
      <c r="D14">
        <v>7082</v>
      </c>
      <c r="E14">
        <v>32</v>
      </c>
      <c r="F14">
        <v>13</v>
      </c>
      <c r="G14">
        <v>7</v>
      </c>
    </row>
    <row r="15" spans="1:7" x14ac:dyDescent="0.3">
      <c r="A15" t="s">
        <v>28</v>
      </c>
      <c r="B15" t="s">
        <v>10</v>
      </c>
      <c r="C15" s="4">
        <v>42363</v>
      </c>
      <c r="D15">
        <v>6325</v>
      </c>
      <c r="E15">
        <v>45</v>
      </c>
      <c r="F15">
        <v>1</v>
      </c>
      <c r="G15">
        <v>8</v>
      </c>
    </row>
    <row r="16" spans="1:7" x14ac:dyDescent="0.3">
      <c r="A16" t="s">
        <v>29</v>
      </c>
      <c r="B16" t="s">
        <v>18</v>
      </c>
      <c r="C16" s="4">
        <v>44418</v>
      </c>
      <c r="D16">
        <v>6296</v>
      </c>
      <c r="E16">
        <v>33</v>
      </c>
      <c r="F16">
        <v>3</v>
      </c>
      <c r="G16">
        <v>7</v>
      </c>
    </row>
    <row r="17" spans="1:7" x14ac:dyDescent="0.3">
      <c r="A17" t="s">
        <v>30</v>
      </c>
      <c r="B17" t="s">
        <v>18</v>
      </c>
      <c r="C17" s="4">
        <v>43935</v>
      </c>
      <c r="D17">
        <v>6504</v>
      </c>
      <c r="E17">
        <v>39</v>
      </c>
      <c r="F17">
        <v>2</v>
      </c>
      <c r="G17">
        <v>6</v>
      </c>
    </row>
    <row r="18" spans="1:7" x14ac:dyDescent="0.3">
      <c r="A18" t="s">
        <v>31</v>
      </c>
      <c r="B18" t="s">
        <v>18</v>
      </c>
      <c r="C18" s="4">
        <v>43538</v>
      </c>
      <c r="D18">
        <v>4894</v>
      </c>
      <c r="E18">
        <v>56</v>
      </c>
      <c r="F18">
        <v>1</v>
      </c>
      <c r="G18">
        <v>6</v>
      </c>
    </row>
    <row r="19" spans="1:7" x14ac:dyDescent="0.3">
      <c r="A19" t="s">
        <v>32</v>
      </c>
      <c r="B19" t="s">
        <v>22</v>
      </c>
      <c r="C19" s="4">
        <v>45312</v>
      </c>
      <c r="D19">
        <v>6340</v>
      </c>
      <c r="E19">
        <v>40</v>
      </c>
      <c r="F19">
        <v>11</v>
      </c>
      <c r="G19">
        <v>6</v>
      </c>
    </row>
    <row r="20" spans="1:7" x14ac:dyDescent="0.3">
      <c r="A20" t="s">
        <v>33</v>
      </c>
      <c r="B20" t="s">
        <v>22</v>
      </c>
      <c r="C20" s="4">
        <v>43444</v>
      </c>
      <c r="D20">
        <v>4407</v>
      </c>
      <c r="E20">
        <v>57</v>
      </c>
      <c r="F20">
        <v>2</v>
      </c>
      <c r="G20">
        <v>7</v>
      </c>
    </row>
    <row r="21" spans="1:7" x14ac:dyDescent="0.3">
      <c r="A21" t="s">
        <v>34</v>
      </c>
      <c r="B21" t="s">
        <v>16</v>
      </c>
      <c r="C21" s="4">
        <v>41882</v>
      </c>
      <c r="D21">
        <v>6014</v>
      </c>
      <c r="E21">
        <v>25</v>
      </c>
      <c r="F21">
        <v>1</v>
      </c>
      <c r="G21">
        <v>9</v>
      </c>
    </row>
    <row r="22" spans="1:7" x14ac:dyDescent="0.3">
      <c r="A22" t="s">
        <v>35</v>
      </c>
      <c r="B22" t="s">
        <v>18</v>
      </c>
      <c r="C22" s="4">
        <v>44798</v>
      </c>
      <c r="D22">
        <v>6568</v>
      </c>
      <c r="E22">
        <v>38</v>
      </c>
      <c r="F22">
        <v>12</v>
      </c>
      <c r="G22">
        <v>7</v>
      </c>
    </row>
    <row r="23" spans="1:7" x14ac:dyDescent="0.3">
      <c r="A23" t="s">
        <v>36</v>
      </c>
      <c r="B23" t="s">
        <v>16</v>
      </c>
      <c r="C23" s="4">
        <v>44018</v>
      </c>
      <c r="D23">
        <v>5501</v>
      </c>
      <c r="E23">
        <v>34</v>
      </c>
      <c r="F23">
        <v>8</v>
      </c>
      <c r="G23">
        <v>4</v>
      </c>
    </row>
    <row r="24" spans="1:7" x14ac:dyDescent="0.3">
      <c r="A24" t="s">
        <v>37</v>
      </c>
      <c r="B24" t="s">
        <v>12</v>
      </c>
      <c r="C24" s="4">
        <v>42862</v>
      </c>
      <c r="D24">
        <v>3963</v>
      </c>
      <c r="E24">
        <v>24</v>
      </c>
      <c r="F24">
        <v>3</v>
      </c>
      <c r="G24">
        <v>4</v>
      </c>
    </row>
    <row r="25" spans="1:7" x14ac:dyDescent="0.3">
      <c r="A25" t="s">
        <v>38</v>
      </c>
      <c r="B25" t="s">
        <v>10</v>
      </c>
      <c r="C25" s="4">
        <v>40169</v>
      </c>
      <c r="D25">
        <v>6925</v>
      </c>
      <c r="E25">
        <v>24</v>
      </c>
      <c r="F25">
        <v>11</v>
      </c>
      <c r="G25">
        <v>4</v>
      </c>
    </row>
    <row r="26" spans="1:7" x14ac:dyDescent="0.3">
      <c r="A26" t="s">
        <v>39</v>
      </c>
      <c r="B26" t="s">
        <v>14</v>
      </c>
      <c r="C26" s="4">
        <v>40905</v>
      </c>
      <c r="D26">
        <v>7410</v>
      </c>
      <c r="E26">
        <v>35</v>
      </c>
      <c r="F26">
        <v>3</v>
      </c>
      <c r="G26">
        <v>8</v>
      </c>
    </row>
    <row r="27" spans="1:7" x14ac:dyDescent="0.3">
      <c r="A27" t="s">
        <v>40</v>
      </c>
      <c r="B27" t="s">
        <v>14</v>
      </c>
      <c r="C27" s="4">
        <v>43367</v>
      </c>
      <c r="D27">
        <v>4781</v>
      </c>
      <c r="E27">
        <v>47</v>
      </c>
      <c r="F27">
        <v>5</v>
      </c>
      <c r="G27">
        <v>6</v>
      </c>
    </row>
    <row r="28" spans="1:7" x14ac:dyDescent="0.3">
      <c r="A28" t="s">
        <v>41</v>
      </c>
      <c r="B28" t="s">
        <v>22</v>
      </c>
      <c r="C28" s="4">
        <v>42435</v>
      </c>
      <c r="D28">
        <v>3553</v>
      </c>
      <c r="E28">
        <v>46</v>
      </c>
      <c r="F28">
        <v>13</v>
      </c>
      <c r="G28">
        <v>7</v>
      </c>
    </row>
    <row r="29" spans="1:7" x14ac:dyDescent="0.3">
      <c r="A29" t="s">
        <v>42</v>
      </c>
      <c r="B29" t="s">
        <v>12</v>
      </c>
      <c r="C29" s="4">
        <v>45330</v>
      </c>
      <c r="D29">
        <v>3634</v>
      </c>
      <c r="E29">
        <v>36</v>
      </c>
      <c r="F29">
        <v>14</v>
      </c>
      <c r="G29">
        <v>8</v>
      </c>
    </row>
    <row r="30" spans="1:7" x14ac:dyDescent="0.3">
      <c r="A30" t="s">
        <v>43</v>
      </c>
      <c r="B30" t="s">
        <v>22</v>
      </c>
      <c r="C30" s="4">
        <v>42740</v>
      </c>
      <c r="D30">
        <v>6558</v>
      </c>
      <c r="E30">
        <v>42</v>
      </c>
      <c r="F30">
        <v>14</v>
      </c>
      <c r="G30">
        <v>8</v>
      </c>
    </row>
    <row r="31" spans="1:7" x14ac:dyDescent="0.3">
      <c r="A31" t="s">
        <v>44</v>
      </c>
      <c r="B31" t="s">
        <v>16</v>
      </c>
      <c r="C31" s="4">
        <v>40832</v>
      </c>
      <c r="D31">
        <v>6362</v>
      </c>
      <c r="E31">
        <v>46</v>
      </c>
      <c r="F31">
        <v>11</v>
      </c>
      <c r="G31">
        <v>9</v>
      </c>
    </row>
    <row r="32" spans="1:7" x14ac:dyDescent="0.3">
      <c r="A32" t="s">
        <v>45</v>
      </c>
      <c r="B32" t="s">
        <v>22</v>
      </c>
      <c r="C32" s="4">
        <v>44689</v>
      </c>
      <c r="D32">
        <v>4379</v>
      </c>
      <c r="E32">
        <v>32</v>
      </c>
      <c r="F32">
        <v>14</v>
      </c>
      <c r="G32">
        <v>4</v>
      </c>
    </row>
    <row r="33" spans="1:7" x14ac:dyDescent="0.3">
      <c r="A33" t="s">
        <v>46</v>
      </c>
      <c r="B33" t="s">
        <v>16</v>
      </c>
      <c r="C33" s="4">
        <v>42599</v>
      </c>
      <c r="D33">
        <v>6003</v>
      </c>
      <c r="E33">
        <v>27</v>
      </c>
      <c r="F33">
        <v>3</v>
      </c>
      <c r="G33">
        <v>4</v>
      </c>
    </row>
    <row r="34" spans="1:7" x14ac:dyDescent="0.3">
      <c r="A34" t="s">
        <v>47</v>
      </c>
      <c r="B34" t="s">
        <v>22</v>
      </c>
      <c r="C34" s="4">
        <v>42079</v>
      </c>
      <c r="D34">
        <v>4057</v>
      </c>
      <c r="E34">
        <v>26</v>
      </c>
      <c r="F34">
        <v>13</v>
      </c>
      <c r="G34">
        <v>6</v>
      </c>
    </row>
    <row r="35" spans="1:7" x14ac:dyDescent="0.3">
      <c r="A35" t="s">
        <v>48</v>
      </c>
      <c r="B35" t="s">
        <v>49</v>
      </c>
      <c r="C35" s="4">
        <v>41923</v>
      </c>
      <c r="D35">
        <v>3651</v>
      </c>
      <c r="E35">
        <v>28</v>
      </c>
      <c r="F35">
        <v>11</v>
      </c>
      <c r="G35">
        <v>6</v>
      </c>
    </row>
    <row r="36" spans="1:7" x14ac:dyDescent="0.3">
      <c r="A36" t="s">
        <v>50</v>
      </c>
      <c r="B36" t="s">
        <v>10</v>
      </c>
      <c r="C36" s="4">
        <v>42729</v>
      </c>
      <c r="D36">
        <v>7671</v>
      </c>
      <c r="E36">
        <v>54</v>
      </c>
      <c r="F36">
        <v>7</v>
      </c>
      <c r="G36">
        <v>5</v>
      </c>
    </row>
    <row r="37" spans="1:7" x14ac:dyDescent="0.3">
      <c r="A37" t="s">
        <v>51</v>
      </c>
      <c r="B37" t="s">
        <v>22</v>
      </c>
      <c r="C37" s="4">
        <v>44852</v>
      </c>
      <c r="D37">
        <v>8581</v>
      </c>
      <c r="E37">
        <v>34</v>
      </c>
      <c r="F37">
        <v>13</v>
      </c>
      <c r="G37">
        <v>7</v>
      </c>
    </row>
    <row r="38" spans="1:7" x14ac:dyDescent="0.3">
      <c r="A38" t="s">
        <v>52</v>
      </c>
      <c r="B38" t="s">
        <v>16</v>
      </c>
      <c r="C38" s="4">
        <v>42563</v>
      </c>
      <c r="D38">
        <v>7731</v>
      </c>
      <c r="E38">
        <v>58</v>
      </c>
      <c r="F38">
        <v>11</v>
      </c>
      <c r="G38">
        <v>8</v>
      </c>
    </row>
    <row r="39" spans="1:7" x14ac:dyDescent="0.3">
      <c r="A39" t="s">
        <v>53</v>
      </c>
      <c r="B39" t="s">
        <v>12</v>
      </c>
      <c r="C39" s="4">
        <v>42269</v>
      </c>
      <c r="D39">
        <v>3935</v>
      </c>
      <c r="E39">
        <v>41</v>
      </c>
      <c r="F39">
        <v>7</v>
      </c>
      <c r="G39">
        <v>8</v>
      </c>
    </row>
    <row r="40" spans="1:7" x14ac:dyDescent="0.3">
      <c r="A40" t="s">
        <v>54</v>
      </c>
      <c r="B40" t="s">
        <v>22</v>
      </c>
      <c r="C40" s="4">
        <v>43115</v>
      </c>
      <c r="D40">
        <v>6926</v>
      </c>
      <c r="E40">
        <v>48</v>
      </c>
      <c r="F40">
        <v>2</v>
      </c>
      <c r="G40">
        <v>8</v>
      </c>
    </row>
    <row r="41" spans="1:7" x14ac:dyDescent="0.3">
      <c r="A41" t="s">
        <v>55</v>
      </c>
      <c r="B41" t="s">
        <v>12</v>
      </c>
      <c r="C41" s="4">
        <v>41153</v>
      </c>
      <c r="D41">
        <v>8234</v>
      </c>
      <c r="E41">
        <v>26</v>
      </c>
      <c r="F41">
        <v>5</v>
      </c>
      <c r="G41">
        <v>7</v>
      </c>
    </row>
    <row r="42" spans="1:7" x14ac:dyDescent="0.3">
      <c r="A42" t="s">
        <v>56</v>
      </c>
      <c r="B42" t="s">
        <v>18</v>
      </c>
      <c r="C42" s="4">
        <v>42456</v>
      </c>
      <c r="D42">
        <v>5784</v>
      </c>
      <c r="E42">
        <v>34</v>
      </c>
      <c r="F42">
        <v>14</v>
      </c>
      <c r="G42">
        <v>8</v>
      </c>
    </row>
    <row r="43" spans="1:7" x14ac:dyDescent="0.3">
      <c r="A43" t="s">
        <v>57</v>
      </c>
      <c r="B43" t="s">
        <v>18</v>
      </c>
      <c r="C43" s="4">
        <v>41419</v>
      </c>
      <c r="D43">
        <v>6028</v>
      </c>
      <c r="E43">
        <v>29</v>
      </c>
      <c r="F43">
        <v>13</v>
      </c>
      <c r="G43">
        <v>5</v>
      </c>
    </row>
    <row r="44" spans="1:7" x14ac:dyDescent="0.3">
      <c r="A44" t="s">
        <v>58</v>
      </c>
      <c r="B44" t="s">
        <v>49</v>
      </c>
      <c r="C44" s="4">
        <v>40544</v>
      </c>
      <c r="D44">
        <v>7821</v>
      </c>
      <c r="E44">
        <v>45</v>
      </c>
      <c r="F44">
        <v>1</v>
      </c>
      <c r="G44">
        <v>9</v>
      </c>
    </row>
    <row r="45" spans="1:7" x14ac:dyDescent="0.3">
      <c r="A45" t="s">
        <v>59</v>
      </c>
      <c r="B45" t="s">
        <v>22</v>
      </c>
      <c r="C45" s="4">
        <v>44326</v>
      </c>
      <c r="D45">
        <v>4326</v>
      </c>
      <c r="E45">
        <v>35</v>
      </c>
      <c r="F45">
        <v>7</v>
      </c>
      <c r="G45">
        <v>9</v>
      </c>
    </row>
    <row r="46" spans="1:7" x14ac:dyDescent="0.3">
      <c r="A46" t="s">
        <v>60</v>
      </c>
      <c r="B46" t="s">
        <v>14</v>
      </c>
      <c r="C46" s="4">
        <v>40721</v>
      </c>
      <c r="D46">
        <v>8831</v>
      </c>
      <c r="E46">
        <v>57</v>
      </c>
      <c r="F46">
        <v>9</v>
      </c>
      <c r="G46">
        <v>6</v>
      </c>
    </row>
    <row r="47" spans="1:7" x14ac:dyDescent="0.3">
      <c r="A47" t="s">
        <v>61</v>
      </c>
      <c r="B47" t="s">
        <v>18</v>
      </c>
      <c r="C47" s="4">
        <v>41610</v>
      </c>
      <c r="D47">
        <v>4873</v>
      </c>
      <c r="E47">
        <v>32</v>
      </c>
      <c r="F47">
        <v>4</v>
      </c>
      <c r="G47">
        <v>5</v>
      </c>
    </row>
    <row r="48" spans="1:7" x14ac:dyDescent="0.3">
      <c r="A48" t="s">
        <v>62</v>
      </c>
      <c r="B48" t="s">
        <v>14</v>
      </c>
      <c r="C48" s="4">
        <v>43328</v>
      </c>
      <c r="D48">
        <v>6065</v>
      </c>
      <c r="E48">
        <v>26</v>
      </c>
      <c r="F48">
        <v>5</v>
      </c>
      <c r="G48">
        <v>8</v>
      </c>
    </row>
    <row r="49" spans="1:7" x14ac:dyDescent="0.3">
      <c r="A49" t="s">
        <v>63</v>
      </c>
      <c r="B49" t="s">
        <v>14</v>
      </c>
      <c r="C49" s="4">
        <v>41393</v>
      </c>
      <c r="D49">
        <v>7967</v>
      </c>
      <c r="E49">
        <v>32</v>
      </c>
      <c r="F49">
        <v>14</v>
      </c>
      <c r="G49">
        <v>5</v>
      </c>
    </row>
    <row r="50" spans="1:7" x14ac:dyDescent="0.3">
      <c r="A50" t="s">
        <v>64</v>
      </c>
      <c r="B50" t="s">
        <v>22</v>
      </c>
      <c r="C50" s="4">
        <v>44351</v>
      </c>
      <c r="D50">
        <v>7230</v>
      </c>
      <c r="E50">
        <v>49</v>
      </c>
      <c r="F50">
        <v>9</v>
      </c>
      <c r="G50">
        <v>5</v>
      </c>
    </row>
    <row r="51" spans="1:7" x14ac:dyDescent="0.3">
      <c r="A51" t="s">
        <v>65</v>
      </c>
      <c r="B51" t="s">
        <v>18</v>
      </c>
      <c r="C51" s="4">
        <v>40116</v>
      </c>
      <c r="D51">
        <v>6734</v>
      </c>
      <c r="E51">
        <v>58</v>
      </c>
      <c r="F51">
        <v>9</v>
      </c>
      <c r="G51">
        <v>9</v>
      </c>
    </row>
    <row r="52" spans="1:7" x14ac:dyDescent="0.3">
      <c r="A52" t="s">
        <v>66</v>
      </c>
      <c r="B52" t="s">
        <v>16</v>
      </c>
      <c r="C52" s="4">
        <v>42352</v>
      </c>
      <c r="D52">
        <v>7065</v>
      </c>
      <c r="E52">
        <v>23</v>
      </c>
      <c r="F52">
        <v>1</v>
      </c>
      <c r="G52">
        <v>4</v>
      </c>
    </row>
    <row r="53" spans="1:7" x14ac:dyDescent="0.3">
      <c r="A53" t="s">
        <v>67</v>
      </c>
      <c r="B53" t="s">
        <v>16</v>
      </c>
      <c r="C53" s="4">
        <v>42147</v>
      </c>
      <c r="D53">
        <v>5445</v>
      </c>
      <c r="E53">
        <v>25</v>
      </c>
      <c r="F53">
        <v>8</v>
      </c>
      <c r="G53">
        <v>8</v>
      </c>
    </row>
    <row r="54" spans="1:7" x14ac:dyDescent="0.3">
      <c r="A54" t="s">
        <v>68</v>
      </c>
      <c r="B54" t="s">
        <v>14</v>
      </c>
      <c r="C54" s="4">
        <v>40206</v>
      </c>
      <c r="D54">
        <v>7472</v>
      </c>
      <c r="E54">
        <v>29</v>
      </c>
      <c r="F54">
        <v>12</v>
      </c>
      <c r="G54">
        <v>9</v>
      </c>
    </row>
    <row r="55" spans="1:7" x14ac:dyDescent="0.3">
      <c r="A55" t="s">
        <v>69</v>
      </c>
      <c r="B55" t="s">
        <v>49</v>
      </c>
      <c r="C55" s="4">
        <v>42196</v>
      </c>
      <c r="D55">
        <v>3657</v>
      </c>
      <c r="E55">
        <v>52</v>
      </c>
      <c r="F55">
        <v>2</v>
      </c>
      <c r="G55">
        <v>7</v>
      </c>
    </row>
    <row r="56" spans="1:7" x14ac:dyDescent="0.3">
      <c r="A56" t="s">
        <v>70</v>
      </c>
      <c r="B56" t="s">
        <v>10</v>
      </c>
      <c r="C56" s="4">
        <v>40260</v>
      </c>
      <c r="D56">
        <v>4429</v>
      </c>
      <c r="E56">
        <v>41</v>
      </c>
      <c r="F56">
        <v>11</v>
      </c>
      <c r="G56">
        <v>8</v>
      </c>
    </row>
    <row r="57" spans="1:7" x14ac:dyDescent="0.3">
      <c r="A57" t="s">
        <v>71</v>
      </c>
      <c r="B57" t="s">
        <v>18</v>
      </c>
      <c r="C57" s="4">
        <v>43379</v>
      </c>
      <c r="D57">
        <v>3678</v>
      </c>
      <c r="E57">
        <v>22</v>
      </c>
      <c r="F57">
        <v>2</v>
      </c>
      <c r="G57">
        <v>5</v>
      </c>
    </row>
    <row r="58" spans="1:7" x14ac:dyDescent="0.3">
      <c r="A58" t="s">
        <v>72</v>
      </c>
      <c r="B58" t="s">
        <v>12</v>
      </c>
      <c r="C58" s="4">
        <v>40820</v>
      </c>
      <c r="D58">
        <v>4600</v>
      </c>
      <c r="E58">
        <v>41</v>
      </c>
      <c r="F58">
        <v>11</v>
      </c>
      <c r="G58">
        <v>7</v>
      </c>
    </row>
    <row r="59" spans="1:7" x14ac:dyDescent="0.3">
      <c r="A59" t="s">
        <v>73</v>
      </c>
      <c r="B59" t="s">
        <v>18</v>
      </c>
      <c r="C59" s="4">
        <v>40334</v>
      </c>
      <c r="D59">
        <v>6538</v>
      </c>
      <c r="E59">
        <v>46</v>
      </c>
      <c r="F59">
        <v>2</v>
      </c>
      <c r="G59">
        <v>4</v>
      </c>
    </row>
    <row r="60" spans="1:7" x14ac:dyDescent="0.3">
      <c r="A60" t="s">
        <v>74</v>
      </c>
      <c r="B60" t="s">
        <v>16</v>
      </c>
      <c r="C60" s="4">
        <v>44992</v>
      </c>
      <c r="D60">
        <v>4813</v>
      </c>
      <c r="E60">
        <v>24</v>
      </c>
      <c r="F60">
        <v>9</v>
      </c>
      <c r="G60">
        <v>9</v>
      </c>
    </row>
    <row r="61" spans="1:7" x14ac:dyDescent="0.3">
      <c r="A61" t="s">
        <v>75</v>
      </c>
      <c r="B61" t="s">
        <v>10</v>
      </c>
      <c r="C61" s="4">
        <v>45000</v>
      </c>
      <c r="D61">
        <v>7974</v>
      </c>
      <c r="E61">
        <v>59</v>
      </c>
      <c r="F61">
        <v>8</v>
      </c>
      <c r="G61">
        <v>4</v>
      </c>
    </row>
    <row r="62" spans="1:7" x14ac:dyDescent="0.3">
      <c r="A62" t="s">
        <v>76</v>
      </c>
      <c r="B62" t="s">
        <v>12</v>
      </c>
      <c r="C62" s="4">
        <v>41501</v>
      </c>
      <c r="D62">
        <v>7853</v>
      </c>
      <c r="E62">
        <v>35</v>
      </c>
      <c r="F62">
        <v>3</v>
      </c>
      <c r="G62">
        <v>6</v>
      </c>
    </row>
    <row r="63" spans="1:7" x14ac:dyDescent="0.3">
      <c r="A63" t="s">
        <v>77</v>
      </c>
      <c r="B63" t="s">
        <v>10</v>
      </c>
      <c r="C63" s="4">
        <v>43972</v>
      </c>
      <c r="D63">
        <v>8584</v>
      </c>
      <c r="E63">
        <v>47</v>
      </c>
      <c r="F63">
        <v>4</v>
      </c>
      <c r="G63">
        <v>5</v>
      </c>
    </row>
    <row r="64" spans="1:7" x14ac:dyDescent="0.3">
      <c r="A64" t="s">
        <v>78</v>
      </c>
      <c r="B64" t="s">
        <v>12</v>
      </c>
      <c r="C64" s="4">
        <v>43973</v>
      </c>
      <c r="D64">
        <v>7266</v>
      </c>
      <c r="E64">
        <v>49</v>
      </c>
      <c r="F64">
        <v>6</v>
      </c>
      <c r="G64">
        <v>4</v>
      </c>
    </row>
    <row r="65" spans="1:7" x14ac:dyDescent="0.3">
      <c r="A65" t="s">
        <v>79</v>
      </c>
      <c r="B65" t="s">
        <v>22</v>
      </c>
      <c r="C65" s="4">
        <v>43724</v>
      </c>
      <c r="D65">
        <v>7685</v>
      </c>
      <c r="E65">
        <v>59</v>
      </c>
      <c r="F65">
        <v>11</v>
      </c>
      <c r="G65">
        <v>5</v>
      </c>
    </row>
    <row r="66" spans="1:7" x14ac:dyDescent="0.3">
      <c r="A66" t="s">
        <v>80</v>
      </c>
      <c r="B66" t="s">
        <v>14</v>
      </c>
      <c r="C66" s="4">
        <v>43212</v>
      </c>
      <c r="D66">
        <v>4261</v>
      </c>
      <c r="E66">
        <v>44</v>
      </c>
      <c r="F66">
        <v>9</v>
      </c>
      <c r="G66">
        <v>9</v>
      </c>
    </row>
    <row r="67" spans="1:7" x14ac:dyDescent="0.3">
      <c r="A67" t="s">
        <v>81</v>
      </c>
      <c r="B67" t="s">
        <v>16</v>
      </c>
      <c r="C67" s="4">
        <v>42801</v>
      </c>
      <c r="D67">
        <v>5349</v>
      </c>
      <c r="E67">
        <v>42</v>
      </c>
      <c r="F67">
        <v>4</v>
      </c>
      <c r="G67">
        <v>9</v>
      </c>
    </row>
    <row r="68" spans="1:7" x14ac:dyDescent="0.3">
      <c r="A68" t="s">
        <v>82</v>
      </c>
      <c r="B68" t="s">
        <v>49</v>
      </c>
      <c r="C68" s="4">
        <v>45380</v>
      </c>
      <c r="D68">
        <v>6240</v>
      </c>
      <c r="E68">
        <v>50</v>
      </c>
      <c r="F68">
        <v>2</v>
      </c>
      <c r="G68">
        <v>6</v>
      </c>
    </row>
    <row r="69" spans="1:7" x14ac:dyDescent="0.3">
      <c r="A69" t="s">
        <v>83</v>
      </c>
      <c r="B69" t="s">
        <v>14</v>
      </c>
      <c r="C69" s="4">
        <v>43461</v>
      </c>
      <c r="D69">
        <v>6841</v>
      </c>
      <c r="E69">
        <v>57</v>
      </c>
      <c r="F69">
        <v>14</v>
      </c>
      <c r="G69">
        <v>9</v>
      </c>
    </row>
    <row r="70" spans="1:7" x14ac:dyDescent="0.3">
      <c r="A70" t="s">
        <v>84</v>
      </c>
      <c r="B70" t="s">
        <v>14</v>
      </c>
      <c r="C70" s="4">
        <v>41691</v>
      </c>
      <c r="D70">
        <v>8531</v>
      </c>
      <c r="E70">
        <v>31</v>
      </c>
      <c r="F70">
        <v>13</v>
      </c>
      <c r="G70">
        <v>7</v>
      </c>
    </row>
    <row r="71" spans="1:7" x14ac:dyDescent="0.3">
      <c r="A71" t="s">
        <v>85</v>
      </c>
      <c r="B71" t="s">
        <v>49</v>
      </c>
      <c r="C71" s="4">
        <v>42889</v>
      </c>
      <c r="D71">
        <v>6065</v>
      </c>
      <c r="E71">
        <v>23</v>
      </c>
      <c r="F71">
        <v>11</v>
      </c>
      <c r="G71">
        <v>7</v>
      </c>
    </row>
    <row r="72" spans="1:7" x14ac:dyDescent="0.3">
      <c r="A72" t="s">
        <v>86</v>
      </c>
      <c r="B72" t="s">
        <v>12</v>
      </c>
      <c r="C72" s="4">
        <v>43270</v>
      </c>
      <c r="D72">
        <v>7842</v>
      </c>
      <c r="E72">
        <v>33</v>
      </c>
      <c r="F72">
        <v>6</v>
      </c>
      <c r="G72">
        <v>5</v>
      </c>
    </row>
    <row r="73" spans="1:7" x14ac:dyDescent="0.3">
      <c r="A73" t="s">
        <v>87</v>
      </c>
      <c r="B73" t="s">
        <v>12</v>
      </c>
      <c r="C73" s="4">
        <v>44129</v>
      </c>
      <c r="D73">
        <v>6667</v>
      </c>
      <c r="E73">
        <v>31</v>
      </c>
      <c r="F73">
        <v>4</v>
      </c>
      <c r="G73">
        <v>9</v>
      </c>
    </row>
    <row r="74" spans="1:7" x14ac:dyDescent="0.3">
      <c r="A74" t="s">
        <v>88</v>
      </c>
      <c r="B74" t="s">
        <v>12</v>
      </c>
      <c r="C74" s="4">
        <v>45476</v>
      </c>
      <c r="D74">
        <v>6252</v>
      </c>
      <c r="E74">
        <v>45</v>
      </c>
      <c r="F74">
        <v>3</v>
      </c>
      <c r="G74">
        <v>6</v>
      </c>
    </row>
    <row r="75" spans="1:7" x14ac:dyDescent="0.3">
      <c r="A75" t="s">
        <v>89</v>
      </c>
      <c r="B75" t="s">
        <v>18</v>
      </c>
      <c r="C75" s="4">
        <v>44583</v>
      </c>
      <c r="D75">
        <v>4740</v>
      </c>
      <c r="E75">
        <v>48</v>
      </c>
      <c r="F75">
        <v>1</v>
      </c>
      <c r="G75">
        <v>5</v>
      </c>
    </row>
    <row r="76" spans="1:7" x14ac:dyDescent="0.3">
      <c r="A76" t="s">
        <v>90</v>
      </c>
      <c r="B76" t="s">
        <v>10</v>
      </c>
      <c r="C76" s="4">
        <v>44834</v>
      </c>
      <c r="D76">
        <v>6500</v>
      </c>
      <c r="E76">
        <v>46</v>
      </c>
      <c r="F76">
        <v>8</v>
      </c>
      <c r="G76">
        <v>4</v>
      </c>
    </row>
    <row r="77" spans="1:7" x14ac:dyDescent="0.3">
      <c r="A77" t="s">
        <v>91</v>
      </c>
      <c r="B77" t="s">
        <v>12</v>
      </c>
      <c r="C77" s="4">
        <v>44326</v>
      </c>
      <c r="D77">
        <v>8199</v>
      </c>
      <c r="E77">
        <v>41</v>
      </c>
      <c r="F77">
        <v>10</v>
      </c>
      <c r="G77">
        <v>4</v>
      </c>
    </row>
    <row r="78" spans="1:7" x14ac:dyDescent="0.3">
      <c r="A78" t="s">
        <v>92</v>
      </c>
      <c r="B78" t="s">
        <v>49</v>
      </c>
      <c r="C78" s="4">
        <v>42969</v>
      </c>
      <c r="D78">
        <v>4635</v>
      </c>
      <c r="E78">
        <v>46</v>
      </c>
      <c r="F78">
        <v>5</v>
      </c>
      <c r="G78">
        <v>4</v>
      </c>
    </row>
    <row r="79" spans="1:7" x14ac:dyDescent="0.3">
      <c r="A79" t="s">
        <v>93</v>
      </c>
      <c r="B79" t="s">
        <v>12</v>
      </c>
      <c r="C79" s="4">
        <v>43049</v>
      </c>
      <c r="D79">
        <v>5060</v>
      </c>
      <c r="E79">
        <v>25</v>
      </c>
      <c r="F79">
        <v>13</v>
      </c>
      <c r="G79">
        <v>9</v>
      </c>
    </row>
    <row r="80" spans="1:7" x14ac:dyDescent="0.3">
      <c r="A80" t="s">
        <v>94</v>
      </c>
      <c r="B80" t="s">
        <v>22</v>
      </c>
      <c r="C80" s="4">
        <v>43817</v>
      </c>
      <c r="D80">
        <v>8115</v>
      </c>
      <c r="E80">
        <v>23</v>
      </c>
      <c r="F80">
        <v>6</v>
      </c>
      <c r="G80">
        <v>7</v>
      </c>
    </row>
    <row r="81" spans="1:7" x14ac:dyDescent="0.3">
      <c r="A81" t="s">
        <v>95</v>
      </c>
      <c r="B81" t="s">
        <v>14</v>
      </c>
      <c r="C81" s="4">
        <v>42814</v>
      </c>
      <c r="D81">
        <v>7025</v>
      </c>
      <c r="E81">
        <v>35</v>
      </c>
      <c r="F81">
        <v>9</v>
      </c>
      <c r="G81">
        <v>7</v>
      </c>
    </row>
    <row r="82" spans="1:7" x14ac:dyDescent="0.3">
      <c r="A82" t="s">
        <v>96</v>
      </c>
      <c r="B82" t="s">
        <v>10</v>
      </c>
      <c r="C82" s="4">
        <v>44595</v>
      </c>
      <c r="D82">
        <v>8308</v>
      </c>
      <c r="E82">
        <v>38</v>
      </c>
      <c r="F82">
        <v>2</v>
      </c>
      <c r="G82">
        <v>7</v>
      </c>
    </row>
    <row r="83" spans="1:7" x14ac:dyDescent="0.3">
      <c r="A83" t="s">
        <v>97</v>
      </c>
      <c r="B83" t="s">
        <v>22</v>
      </c>
      <c r="C83" s="4">
        <v>42639</v>
      </c>
      <c r="D83">
        <v>5215</v>
      </c>
      <c r="E83">
        <v>54</v>
      </c>
      <c r="F83">
        <v>11</v>
      </c>
      <c r="G83">
        <v>5</v>
      </c>
    </row>
    <row r="84" spans="1:7" x14ac:dyDescent="0.3">
      <c r="A84" t="s">
        <v>98</v>
      </c>
      <c r="B84" t="s">
        <v>12</v>
      </c>
      <c r="C84" s="4">
        <v>42176</v>
      </c>
      <c r="D84">
        <v>8857</v>
      </c>
      <c r="E84">
        <v>37</v>
      </c>
      <c r="F84">
        <v>8</v>
      </c>
      <c r="G84">
        <v>5</v>
      </c>
    </row>
    <row r="85" spans="1:7" x14ac:dyDescent="0.3">
      <c r="A85" t="s">
        <v>99</v>
      </c>
      <c r="B85" t="s">
        <v>18</v>
      </c>
      <c r="C85" s="4">
        <v>45211</v>
      </c>
      <c r="D85">
        <v>6678</v>
      </c>
      <c r="E85">
        <v>27</v>
      </c>
      <c r="F85">
        <v>8</v>
      </c>
      <c r="G85">
        <v>7</v>
      </c>
    </row>
    <row r="86" spans="1:7" x14ac:dyDescent="0.3">
      <c r="A86" t="s">
        <v>100</v>
      </c>
      <c r="B86" t="s">
        <v>22</v>
      </c>
      <c r="C86" s="4">
        <v>41847</v>
      </c>
      <c r="D86">
        <v>7613</v>
      </c>
      <c r="E86">
        <v>49</v>
      </c>
      <c r="F86">
        <v>13</v>
      </c>
      <c r="G86">
        <v>9</v>
      </c>
    </row>
    <row r="87" spans="1:7" x14ac:dyDescent="0.3">
      <c r="A87" t="s">
        <v>101</v>
      </c>
      <c r="B87" t="s">
        <v>22</v>
      </c>
      <c r="C87" s="4">
        <v>42415</v>
      </c>
      <c r="D87">
        <v>6573</v>
      </c>
      <c r="E87">
        <v>25</v>
      </c>
      <c r="F87">
        <v>2</v>
      </c>
      <c r="G87">
        <v>8</v>
      </c>
    </row>
    <row r="88" spans="1:7" x14ac:dyDescent="0.3">
      <c r="A88" t="s">
        <v>102</v>
      </c>
      <c r="B88" t="s">
        <v>16</v>
      </c>
      <c r="C88" s="4">
        <v>42234</v>
      </c>
      <c r="D88">
        <v>6691</v>
      </c>
      <c r="E88">
        <v>23</v>
      </c>
      <c r="F88">
        <v>11</v>
      </c>
      <c r="G88">
        <v>6</v>
      </c>
    </row>
    <row r="89" spans="1:7" x14ac:dyDescent="0.3">
      <c r="A89" t="s">
        <v>103</v>
      </c>
      <c r="B89" t="s">
        <v>22</v>
      </c>
      <c r="C89" s="4">
        <v>41073</v>
      </c>
      <c r="D89">
        <v>4668</v>
      </c>
      <c r="E89">
        <v>50</v>
      </c>
      <c r="F89">
        <v>5</v>
      </c>
      <c r="G89">
        <v>6</v>
      </c>
    </row>
    <row r="90" spans="1:7" x14ac:dyDescent="0.3">
      <c r="A90" t="s">
        <v>104</v>
      </c>
      <c r="B90" t="s">
        <v>16</v>
      </c>
      <c r="C90" s="4">
        <v>43300</v>
      </c>
      <c r="D90">
        <v>6147</v>
      </c>
      <c r="E90">
        <v>22</v>
      </c>
      <c r="F90">
        <v>13</v>
      </c>
      <c r="G90">
        <v>9</v>
      </c>
    </row>
    <row r="91" spans="1:7" x14ac:dyDescent="0.3">
      <c r="A91" t="s">
        <v>105</v>
      </c>
      <c r="B91" t="s">
        <v>18</v>
      </c>
      <c r="C91" s="4">
        <v>44861</v>
      </c>
      <c r="D91">
        <v>6981</v>
      </c>
      <c r="E91">
        <v>59</v>
      </c>
      <c r="F91">
        <v>13</v>
      </c>
      <c r="G91">
        <v>8</v>
      </c>
    </row>
    <row r="92" spans="1:7" x14ac:dyDescent="0.3">
      <c r="A92" t="s">
        <v>106</v>
      </c>
      <c r="B92" t="s">
        <v>16</v>
      </c>
      <c r="C92" s="4">
        <v>42885</v>
      </c>
      <c r="D92">
        <v>4823</v>
      </c>
      <c r="E92">
        <v>58</v>
      </c>
      <c r="F92">
        <v>8</v>
      </c>
      <c r="G92">
        <v>7</v>
      </c>
    </row>
    <row r="93" spans="1:7" x14ac:dyDescent="0.3">
      <c r="A93" t="s">
        <v>107</v>
      </c>
      <c r="B93" t="s">
        <v>22</v>
      </c>
      <c r="C93" s="4">
        <v>44674</v>
      </c>
      <c r="D93">
        <v>6721</v>
      </c>
      <c r="E93">
        <v>40</v>
      </c>
      <c r="F93">
        <v>11</v>
      </c>
      <c r="G93">
        <v>7</v>
      </c>
    </row>
    <row r="94" spans="1:7" x14ac:dyDescent="0.3">
      <c r="A94" t="s">
        <v>108</v>
      </c>
      <c r="B94" t="s">
        <v>10</v>
      </c>
      <c r="C94" s="4">
        <v>40649</v>
      </c>
      <c r="D94">
        <v>7942</v>
      </c>
      <c r="E94">
        <v>36</v>
      </c>
      <c r="F94">
        <v>1</v>
      </c>
      <c r="G94">
        <v>9</v>
      </c>
    </row>
    <row r="95" spans="1:7" x14ac:dyDescent="0.3">
      <c r="A95" t="s">
        <v>109</v>
      </c>
      <c r="B95" t="s">
        <v>18</v>
      </c>
      <c r="C95" s="4">
        <v>45064</v>
      </c>
      <c r="D95">
        <v>6938</v>
      </c>
      <c r="E95">
        <v>36</v>
      </c>
      <c r="F95">
        <v>1</v>
      </c>
      <c r="G95">
        <v>4</v>
      </c>
    </row>
    <row r="96" spans="1:7" x14ac:dyDescent="0.3">
      <c r="A96" t="s">
        <v>110</v>
      </c>
      <c r="B96" t="s">
        <v>18</v>
      </c>
      <c r="C96" s="4">
        <v>40181</v>
      </c>
      <c r="D96">
        <v>6138</v>
      </c>
      <c r="E96">
        <v>51</v>
      </c>
      <c r="F96">
        <v>12</v>
      </c>
      <c r="G96">
        <v>8</v>
      </c>
    </row>
    <row r="97" spans="1:7" x14ac:dyDescent="0.3">
      <c r="A97" t="s">
        <v>111</v>
      </c>
      <c r="B97" t="s">
        <v>12</v>
      </c>
      <c r="C97" s="4">
        <v>40884</v>
      </c>
      <c r="D97">
        <v>5451</v>
      </c>
      <c r="E97">
        <v>52</v>
      </c>
      <c r="F97">
        <v>1</v>
      </c>
      <c r="G97">
        <v>7</v>
      </c>
    </row>
    <row r="98" spans="1:7" x14ac:dyDescent="0.3">
      <c r="A98" t="s">
        <v>112</v>
      </c>
      <c r="B98" t="s">
        <v>16</v>
      </c>
      <c r="C98" s="4">
        <v>41876</v>
      </c>
      <c r="D98">
        <v>4834</v>
      </c>
      <c r="E98">
        <v>52</v>
      </c>
      <c r="F98">
        <v>10</v>
      </c>
      <c r="G98">
        <v>7</v>
      </c>
    </row>
    <row r="99" spans="1:7" x14ac:dyDescent="0.3">
      <c r="A99" t="s">
        <v>113</v>
      </c>
      <c r="B99" t="s">
        <v>18</v>
      </c>
      <c r="C99" s="4">
        <v>44589</v>
      </c>
      <c r="D99">
        <v>3500</v>
      </c>
      <c r="E99">
        <v>53</v>
      </c>
      <c r="F99">
        <v>13</v>
      </c>
      <c r="G99">
        <v>9</v>
      </c>
    </row>
    <row r="100" spans="1:7" x14ac:dyDescent="0.3">
      <c r="A100" t="s">
        <v>114</v>
      </c>
      <c r="B100" t="s">
        <v>18</v>
      </c>
      <c r="C100" s="4">
        <v>44513</v>
      </c>
      <c r="D100">
        <v>8884</v>
      </c>
      <c r="E100">
        <v>43</v>
      </c>
      <c r="F100">
        <v>9</v>
      </c>
      <c r="G100">
        <v>8</v>
      </c>
    </row>
    <row r="101" spans="1:7" x14ac:dyDescent="0.3">
      <c r="A101" t="s">
        <v>115</v>
      </c>
      <c r="B101" t="s">
        <v>14</v>
      </c>
      <c r="C101" s="4">
        <v>41694</v>
      </c>
      <c r="D101">
        <v>7891</v>
      </c>
      <c r="E101">
        <v>49</v>
      </c>
      <c r="F101">
        <v>6</v>
      </c>
      <c r="G101">
        <v>7</v>
      </c>
    </row>
    <row r="102" spans="1:7" x14ac:dyDescent="0.3">
      <c r="A102" t="s">
        <v>116</v>
      </c>
      <c r="B102" t="s">
        <v>12</v>
      </c>
      <c r="C102" s="4">
        <v>43307</v>
      </c>
      <c r="D102">
        <v>6583</v>
      </c>
      <c r="E102">
        <v>47</v>
      </c>
      <c r="F102">
        <v>1</v>
      </c>
      <c r="G102">
        <v>9</v>
      </c>
    </row>
    <row r="103" spans="1:7" x14ac:dyDescent="0.3">
      <c r="A103" t="s">
        <v>117</v>
      </c>
      <c r="B103" t="s">
        <v>18</v>
      </c>
      <c r="C103" s="4">
        <v>40165</v>
      </c>
      <c r="D103">
        <v>4102</v>
      </c>
      <c r="E103">
        <v>54</v>
      </c>
      <c r="F103">
        <v>9</v>
      </c>
      <c r="G103">
        <v>4</v>
      </c>
    </row>
    <row r="104" spans="1:7" x14ac:dyDescent="0.3">
      <c r="A104" t="s">
        <v>118</v>
      </c>
      <c r="B104" t="s">
        <v>12</v>
      </c>
      <c r="C104" s="4">
        <v>43348</v>
      </c>
      <c r="D104">
        <v>6230</v>
      </c>
      <c r="E104">
        <v>23</v>
      </c>
      <c r="F104">
        <v>13</v>
      </c>
      <c r="G104">
        <v>5</v>
      </c>
    </row>
    <row r="105" spans="1:7" x14ac:dyDescent="0.3">
      <c r="A105" t="s">
        <v>119</v>
      </c>
      <c r="B105" t="s">
        <v>16</v>
      </c>
      <c r="C105" s="4">
        <v>43204</v>
      </c>
      <c r="D105">
        <v>7222</v>
      </c>
      <c r="E105">
        <v>54</v>
      </c>
      <c r="F105">
        <v>8</v>
      </c>
      <c r="G105">
        <v>4</v>
      </c>
    </row>
    <row r="106" spans="1:7" x14ac:dyDescent="0.3">
      <c r="A106" t="s">
        <v>120</v>
      </c>
      <c r="B106" t="s">
        <v>12</v>
      </c>
      <c r="C106" s="4">
        <v>43482</v>
      </c>
      <c r="D106">
        <v>3621</v>
      </c>
      <c r="E106">
        <v>46</v>
      </c>
      <c r="F106">
        <v>13</v>
      </c>
      <c r="G106">
        <v>5</v>
      </c>
    </row>
    <row r="107" spans="1:7" x14ac:dyDescent="0.3">
      <c r="A107" t="s">
        <v>121</v>
      </c>
      <c r="B107" t="s">
        <v>49</v>
      </c>
      <c r="C107" s="4">
        <v>42222</v>
      </c>
      <c r="D107">
        <v>7943</v>
      </c>
      <c r="E107">
        <v>31</v>
      </c>
      <c r="F107">
        <v>2</v>
      </c>
      <c r="G107">
        <v>7</v>
      </c>
    </row>
    <row r="108" spans="1:7" x14ac:dyDescent="0.3">
      <c r="A108" t="s">
        <v>122</v>
      </c>
      <c r="B108" t="s">
        <v>22</v>
      </c>
      <c r="C108" s="4">
        <v>40467</v>
      </c>
      <c r="D108">
        <v>4195</v>
      </c>
      <c r="E108">
        <v>56</v>
      </c>
      <c r="F108">
        <v>11</v>
      </c>
      <c r="G108">
        <v>9</v>
      </c>
    </row>
    <row r="109" spans="1:7" x14ac:dyDescent="0.3">
      <c r="A109" t="s">
        <v>123</v>
      </c>
      <c r="B109" t="s">
        <v>14</v>
      </c>
      <c r="C109" s="4">
        <v>41976</v>
      </c>
      <c r="D109">
        <v>7356</v>
      </c>
      <c r="E109">
        <v>37</v>
      </c>
      <c r="F109">
        <v>12</v>
      </c>
      <c r="G109">
        <v>8</v>
      </c>
    </row>
    <row r="110" spans="1:7" x14ac:dyDescent="0.3">
      <c r="A110" t="s">
        <v>124</v>
      </c>
      <c r="B110" t="s">
        <v>14</v>
      </c>
      <c r="C110" s="4">
        <v>41719</v>
      </c>
      <c r="D110">
        <v>7724</v>
      </c>
      <c r="E110">
        <v>35</v>
      </c>
      <c r="F110">
        <v>5</v>
      </c>
      <c r="G110">
        <v>5</v>
      </c>
    </row>
    <row r="111" spans="1:7" x14ac:dyDescent="0.3">
      <c r="A111" t="s">
        <v>125</v>
      </c>
      <c r="B111" t="s">
        <v>12</v>
      </c>
      <c r="C111" s="4">
        <v>42136</v>
      </c>
      <c r="D111">
        <v>5871</v>
      </c>
      <c r="E111">
        <v>25</v>
      </c>
      <c r="F111">
        <v>13</v>
      </c>
      <c r="G111">
        <v>6</v>
      </c>
    </row>
    <row r="112" spans="1:7" x14ac:dyDescent="0.3">
      <c r="A112" t="s">
        <v>126</v>
      </c>
      <c r="B112" t="s">
        <v>18</v>
      </c>
      <c r="C112" s="4">
        <v>42288</v>
      </c>
      <c r="D112">
        <v>3929</v>
      </c>
      <c r="E112">
        <v>26</v>
      </c>
      <c r="F112">
        <v>7</v>
      </c>
      <c r="G112">
        <v>9</v>
      </c>
    </row>
    <row r="113" spans="1:7" x14ac:dyDescent="0.3">
      <c r="A113" t="s">
        <v>127</v>
      </c>
      <c r="B113" t="s">
        <v>22</v>
      </c>
      <c r="C113" s="4">
        <v>41384</v>
      </c>
      <c r="D113">
        <v>8125</v>
      </c>
      <c r="E113">
        <v>42</v>
      </c>
      <c r="F113">
        <v>8</v>
      </c>
      <c r="G113">
        <v>4</v>
      </c>
    </row>
    <row r="114" spans="1:7" x14ac:dyDescent="0.3">
      <c r="A114" t="s">
        <v>128</v>
      </c>
      <c r="B114" t="s">
        <v>16</v>
      </c>
      <c r="C114" s="4">
        <v>41537</v>
      </c>
      <c r="D114">
        <v>8342</v>
      </c>
      <c r="E114">
        <v>45</v>
      </c>
      <c r="F114">
        <v>4</v>
      </c>
      <c r="G114">
        <v>7</v>
      </c>
    </row>
    <row r="115" spans="1:7" x14ac:dyDescent="0.3">
      <c r="A115" t="s">
        <v>129</v>
      </c>
      <c r="B115" t="s">
        <v>14</v>
      </c>
      <c r="C115" s="4">
        <v>45569</v>
      </c>
      <c r="D115">
        <v>7095</v>
      </c>
      <c r="E115">
        <v>36</v>
      </c>
      <c r="F115">
        <v>14</v>
      </c>
      <c r="G115">
        <v>8</v>
      </c>
    </row>
    <row r="116" spans="1:7" x14ac:dyDescent="0.3">
      <c r="A116" t="s">
        <v>130</v>
      </c>
      <c r="B116" t="s">
        <v>12</v>
      </c>
      <c r="C116" s="4">
        <v>41340</v>
      </c>
      <c r="D116">
        <v>5250</v>
      </c>
      <c r="E116">
        <v>48</v>
      </c>
      <c r="F116">
        <v>9</v>
      </c>
      <c r="G116">
        <v>4</v>
      </c>
    </row>
    <row r="117" spans="1:7" x14ac:dyDescent="0.3">
      <c r="A117" t="s">
        <v>131</v>
      </c>
      <c r="B117" t="s">
        <v>14</v>
      </c>
      <c r="C117" s="4">
        <v>45234</v>
      </c>
      <c r="D117">
        <v>8526</v>
      </c>
      <c r="E117">
        <v>28</v>
      </c>
      <c r="F117">
        <v>4</v>
      </c>
      <c r="G117">
        <v>4</v>
      </c>
    </row>
    <row r="118" spans="1:7" x14ac:dyDescent="0.3">
      <c r="A118" t="s">
        <v>132</v>
      </c>
      <c r="B118" t="s">
        <v>49</v>
      </c>
      <c r="C118" s="4">
        <v>42978</v>
      </c>
      <c r="D118">
        <v>4149</v>
      </c>
      <c r="E118">
        <v>29</v>
      </c>
      <c r="F118">
        <v>9</v>
      </c>
      <c r="G118">
        <v>7</v>
      </c>
    </row>
    <row r="119" spans="1:7" x14ac:dyDescent="0.3">
      <c r="A119" t="s">
        <v>133</v>
      </c>
      <c r="B119" t="s">
        <v>22</v>
      </c>
      <c r="C119" s="4">
        <v>45579</v>
      </c>
      <c r="D119">
        <v>7873</v>
      </c>
      <c r="E119">
        <v>30</v>
      </c>
      <c r="F119">
        <v>7</v>
      </c>
      <c r="G119">
        <v>8</v>
      </c>
    </row>
    <row r="120" spans="1:7" x14ac:dyDescent="0.3">
      <c r="A120" t="s">
        <v>134</v>
      </c>
      <c r="B120" t="s">
        <v>12</v>
      </c>
      <c r="C120" s="4">
        <v>43272</v>
      </c>
      <c r="D120">
        <v>4765</v>
      </c>
      <c r="E120">
        <v>53</v>
      </c>
      <c r="F120">
        <v>4</v>
      </c>
      <c r="G120">
        <v>5</v>
      </c>
    </row>
    <row r="121" spans="1:7" x14ac:dyDescent="0.3">
      <c r="A121" t="s">
        <v>135</v>
      </c>
      <c r="B121" t="s">
        <v>49</v>
      </c>
      <c r="C121" s="4">
        <v>44386</v>
      </c>
      <c r="D121">
        <v>6299</v>
      </c>
      <c r="E121">
        <v>57</v>
      </c>
      <c r="F121">
        <v>14</v>
      </c>
      <c r="G121">
        <v>7</v>
      </c>
    </row>
    <row r="122" spans="1:7" x14ac:dyDescent="0.3">
      <c r="A122" t="s">
        <v>136</v>
      </c>
      <c r="B122" t="s">
        <v>10</v>
      </c>
      <c r="C122" s="4">
        <v>42929</v>
      </c>
      <c r="D122">
        <v>7076</v>
      </c>
      <c r="E122">
        <v>53</v>
      </c>
      <c r="F122">
        <v>5</v>
      </c>
      <c r="G122">
        <v>5</v>
      </c>
    </row>
    <row r="123" spans="1:7" x14ac:dyDescent="0.3">
      <c r="A123" t="s">
        <v>137</v>
      </c>
      <c r="B123" t="s">
        <v>18</v>
      </c>
      <c r="C123" s="4">
        <v>41639</v>
      </c>
      <c r="D123">
        <v>6021</v>
      </c>
      <c r="E123">
        <v>49</v>
      </c>
      <c r="F123">
        <v>9</v>
      </c>
      <c r="G123">
        <v>7</v>
      </c>
    </row>
    <row r="124" spans="1:7" x14ac:dyDescent="0.3">
      <c r="A124" t="s">
        <v>138</v>
      </c>
      <c r="B124" t="s">
        <v>16</v>
      </c>
      <c r="C124" s="4">
        <v>40469</v>
      </c>
      <c r="D124">
        <v>7914</v>
      </c>
      <c r="E124">
        <v>46</v>
      </c>
      <c r="F124">
        <v>9</v>
      </c>
      <c r="G124">
        <v>4</v>
      </c>
    </row>
    <row r="125" spans="1:7" x14ac:dyDescent="0.3">
      <c r="A125" t="s">
        <v>139</v>
      </c>
      <c r="B125" t="s">
        <v>18</v>
      </c>
      <c r="C125" s="4">
        <v>44360</v>
      </c>
      <c r="D125">
        <v>7375</v>
      </c>
      <c r="E125">
        <v>31</v>
      </c>
      <c r="F125">
        <v>10</v>
      </c>
      <c r="G125">
        <v>4</v>
      </c>
    </row>
    <row r="126" spans="1:7" x14ac:dyDescent="0.3">
      <c r="A126" t="s">
        <v>140</v>
      </c>
      <c r="B126" t="s">
        <v>14</v>
      </c>
      <c r="C126" s="4">
        <v>41689</v>
      </c>
      <c r="D126">
        <v>7208</v>
      </c>
      <c r="E126">
        <v>42</v>
      </c>
      <c r="F126">
        <v>4</v>
      </c>
      <c r="G126">
        <v>6</v>
      </c>
    </row>
    <row r="127" spans="1:7" x14ac:dyDescent="0.3">
      <c r="A127" t="s">
        <v>141</v>
      </c>
      <c r="B127" t="s">
        <v>16</v>
      </c>
      <c r="C127" s="4">
        <v>44740</v>
      </c>
      <c r="D127">
        <v>5834</v>
      </c>
      <c r="E127">
        <v>51</v>
      </c>
      <c r="F127">
        <v>13</v>
      </c>
      <c r="G127">
        <v>7</v>
      </c>
    </row>
    <row r="128" spans="1:7" x14ac:dyDescent="0.3">
      <c r="A128" t="s">
        <v>142</v>
      </c>
      <c r="B128" t="s">
        <v>12</v>
      </c>
      <c r="C128" s="4">
        <v>45296</v>
      </c>
      <c r="D128">
        <v>8976</v>
      </c>
      <c r="E128">
        <v>39</v>
      </c>
      <c r="F128">
        <v>5</v>
      </c>
      <c r="G128">
        <v>8</v>
      </c>
    </row>
    <row r="129" spans="1:7" x14ac:dyDescent="0.3">
      <c r="A129" t="s">
        <v>143</v>
      </c>
      <c r="B129" t="s">
        <v>10</v>
      </c>
      <c r="C129" s="4">
        <v>43008</v>
      </c>
      <c r="D129">
        <v>4916</v>
      </c>
      <c r="E129">
        <v>54</v>
      </c>
      <c r="F129">
        <v>7</v>
      </c>
      <c r="G129">
        <v>6</v>
      </c>
    </row>
    <row r="130" spans="1:7" x14ac:dyDescent="0.3">
      <c r="A130" t="s">
        <v>144</v>
      </c>
      <c r="B130" t="s">
        <v>49</v>
      </c>
      <c r="C130" s="4">
        <v>44604</v>
      </c>
      <c r="D130">
        <v>7337</v>
      </c>
      <c r="E130">
        <v>58</v>
      </c>
      <c r="F130">
        <v>11</v>
      </c>
      <c r="G130">
        <v>5</v>
      </c>
    </row>
    <row r="131" spans="1:7" x14ac:dyDescent="0.3">
      <c r="A131" t="s">
        <v>145</v>
      </c>
      <c r="B131" t="s">
        <v>14</v>
      </c>
      <c r="C131" s="4">
        <v>43230</v>
      </c>
      <c r="D131">
        <v>4394</v>
      </c>
      <c r="E131">
        <v>22</v>
      </c>
      <c r="F131">
        <v>4</v>
      </c>
      <c r="G131">
        <v>8</v>
      </c>
    </row>
    <row r="132" spans="1:7" x14ac:dyDescent="0.3">
      <c r="A132" t="s">
        <v>146</v>
      </c>
      <c r="B132" t="s">
        <v>16</v>
      </c>
      <c r="C132" s="4">
        <v>41929</v>
      </c>
      <c r="D132">
        <v>4486</v>
      </c>
      <c r="E132">
        <v>46</v>
      </c>
      <c r="F132">
        <v>2</v>
      </c>
      <c r="G132">
        <v>5</v>
      </c>
    </row>
    <row r="133" spans="1:7" x14ac:dyDescent="0.3">
      <c r="A133" t="s">
        <v>147</v>
      </c>
      <c r="B133" t="s">
        <v>16</v>
      </c>
      <c r="C133" s="4">
        <v>42012</v>
      </c>
      <c r="D133">
        <v>8967</v>
      </c>
      <c r="E133">
        <v>30</v>
      </c>
      <c r="F133">
        <v>12</v>
      </c>
      <c r="G133">
        <v>9</v>
      </c>
    </row>
    <row r="134" spans="1:7" x14ac:dyDescent="0.3">
      <c r="A134" t="s">
        <v>148</v>
      </c>
      <c r="B134" t="s">
        <v>10</v>
      </c>
      <c r="C134" s="4">
        <v>42310</v>
      </c>
      <c r="D134">
        <v>5539</v>
      </c>
      <c r="E134">
        <v>58</v>
      </c>
      <c r="F134">
        <v>14</v>
      </c>
      <c r="G134">
        <v>5</v>
      </c>
    </row>
    <row r="135" spans="1:7" x14ac:dyDescent="0.3">
      <c r="A135" t="s">
        <v>149</v>
      </c>
      <c r="B135" t="s">
        <v>16</v>
      </c>
      <c r="C135" s="4">
        <v>41495</v>
      </c>
      <c r="D135">
        <v>7087</v>
      </c>
      <c r="E135">
        <v>46</v>
      </c>
      <c r="F135">
        <v>12</v>
      </c>
      <c r="G135">
        <v>7</v>
      </c>
    </row>
    <row r="136" spans="1:7" x14ac:dyDescent="0.3">
      <c r="A136" t="s">
        <v>150</v>
      </c>
      <c r="B136" t="s">
        <v>10</v>
      </c>
      <c r="C136" s="4">
        <v>42751</v>
      </c>
      <c r="D136">
        <v>4467</v>
      </c>
      <c r="E136">
        <v>46</v>
      </c>
      <c r="F136">
        <v>4</v>
      </c>
      <c r="G136">
        <v>9</v>
      </c>
    </row>
    <row r="137" spans="1:7" x14ac:dyDescent="0.3">
      <c r="A137" t="s">
        <v>151</v>
      </c>
      <c r="B137" t="s">
        <v>14</v>
      </c>
      <c r="C137" s="4">
        <v>43614</v>
      </c>
      <c r="D137">
        <v>7775</v>
      </c>
      <c r="E137">
        <v>42</v>
      </c>
      <c r="F137">
        <v>3</v>
      </c>
      <c r="G137">
        <v>7</v>
      </c>
    </row>
    <row r="138" spans="1:7" x14ac:dyDescent="0.3">
      <c r="A138" t="s">
        <v>152</v>
      </c>
      <c r="B138" t="s">
        <v>22</v>
      </c>
      <c r="C138" s="4">
        <v>44968</v>
      </c>
      <c r="D138">
        <v>7215</v>
      </c>
      <c r="E138">
        <v>46</v>
      </c>
      <c r="F138">
        <v>6</v>
      </c>
      <c r="G138">
        <v>7</v>
      </c>
    </row>
    <row r="139" spans="1:7" x14ac:dyDescent="0.3">
      <c r="A139" t="s">
        <v>153</v>
      </c>
      <c r="B139" t="s">
        <v>12</v>
      </c>
      <c r="C139" s="4">
        <v>41424</v>
      </c>
      <c r="D139">
        <v>3576</v>
      </c>
      <c r="E139">
        <v>42</v>
      </c>
      <c r="F139">
        <v>1</v>
      </c>
      <c r="G139">
        <v>5</v>
      </c>
    </row>
    <row r="140" spans="1:7" x14ac:dyDescent="0.3">
      <c r="A140" t="s">
        <v>154</v>
      </c>
      <c r="B140" t="s">
        <v>10</v>
      </c>
      <c r="C140" s="4">
        <v>41449</v>
      </c>
      <c r="D140">
        <v>5161</v>
      </c>
      <c r="E140">
        <v>24</v>
      </c>
      <c r="F140">
        <v>14</v>
      </c>
      <c r="G140">
        <v>7</v>
      </c>
    </row>
    <row r="141" spans="1:7" x14ac:dyDescent="0.3">
      <c r="A141" t="s">
        <v>155</v>
      </c>
      <c r="B141" t="s">
        <v>12</v>
      </c>
      <c r="C141" s="4">
        <v>44062</v>
      </c>
      <c r="D141">
        <v>4656</v>
      </c>
      <c r="E141">
        <v>35</v>
      </c>
      <c r="F141">
        <v>13</v>
      </c>
      <c r="G141">
        <v>8</v>
      </c>
    </row>
    <row r="142" spans="1:7" x14ac:dyDescent="0.3">
      <c r="A142" t="s">
        <v>156</v>
      </c>
      <c r="B142" t="s">
        <v>22</v>
      </c>
      <c r="C142" s="4">
        <v>45564</v>
      </c>
      <c r="D142">
        <v>7525</v>
      </c>
      <c r="E142">
        <v>46</v>
      </c>
      <c r="F142">
        <v>8</v>
      </c>
      <c r="G142">
        <v>7</v>
      </c>
    </row>
    <row r="143" spans="1:7" x14ac:dyDescent="0.3">
      <c r="A143" t="s">
        <v>157</v>
      </c>
      <c r="B143" t="s">
        <v>49</v>
      </c>
      <c r="C143" s="4">
        <v>42366</v>
      </c>
      <c r="D143">
        <v>6102</v>
      </c>
      <c r="E143">
        <v>58</v>
      </c>
      <c r="F143">
        <v>5</v>
      </c>
      <c r="G143">
        <v>8</v>
      </c>
    </row>
    <row r="144" spans="1:7" x14ac:dyDescent="0.3">
      <c r="A144" t="s">
        <v>158</v>
      </c>
      <c r="B144" t="s">
        <v>12</v>
      </c>
      <c r="C144" s="4">
        <v>45540</v>
      </c>
      <c r="D144">
        <v>4149</v>
      </c>
      <c r="E144">
        <v>43</v>
      </c>
      <c r="F144">
        <v>5</v>
      </c>
      <c r="G144">
        <v>4</v>
      </c>
    </row>
    <row r="145" spans="1:7" x14ac:dyDescent="0.3">
      <c r="A145" t="s">
        <v>159</v>
      </c>
      <c r="B145" t="s">
        <v>12</v>
      </c>
      <c r="C145" s="4">
        <v>42711</v>
      </c>
      <c r="D145">
        <v>8972</v>
      </c>
      <c r="E145">
        <v>33</v>
      </c>
      <c r="F145">
        <v>2</v>
      </c>
      <c r="G145">
        <v>9</v>
      </c>
    </row>
    <row r="146" spans="1:7" x14ac:dyDescent="0.3">
      <c r="A146" t="s">
        <v>160</v>
      </c>
      <c r="B146" t="s">
        <v>16</v>
      </c>
      <c r="C146" s="4">
        <v>45517</v>
      </c>
      <c r="D146">
        <v>7409</v>
      </c>
      <c r="E146">
        <v>46</v>
      </c>
      <c r="F146">
        <v>5</v>
      </c>
      <c r="G146">
        <v>4</v>
      </c>
    </row>
    <row r="147" spans="1:7" x14ac:dyDescent="0.3">
      <c r="A147" t="s">
        <v>161</v>
      </c>
      <c r="B147" t="s">
        <v>12</v>
      </c>
      <c r="C147" s="4">
        <v>40977</v>
      </c>
      <c r="D147">
        <v>3895</v>
      </c>
      <c r="E147">
        <v>35</v>
      </c>
      <c r="F147">
        <v>1</v>
      </c>
      <c r="G147">
        <v>6</v>
      </c>
    </row>
    <row r="148" spans="1:7" x14ac:dyDescent="0.3">
      <c r="A148" t="s">
        <v>162</v>
      </c>
      <c r="B148" t="s">
        <v>12</v>
      </c>
      <c r="C148" s="4">
        <v>42991</v>
      </c>
      <c r="D148">
        <v>4199</v>
      </c>
      <c r="E148">
        <v>39</v>
      </c>
      <c r="F148">
        <v>4</v>
      </c>
      <c r="G148">
        <v>9</v>
      </c>
    </row>
    <row r="149" spans="1:7" x14ac:dyDescent="0.3">
      <c r="A149" t="s">
        <v>163</v>
      </c>
      <c r="B149" t="s">
        <v>12</v>
      </c>
      <c r="C149" s="4">
        <v>42320</v>
      </c>
      <c r="D149">
        <v>6562</v>
      </c>
      <c r="E149">
        <v>48</v>
      </c>
      <c r="F149">
        <v>6</v>
      </c>
      <c r="G149">
        <v>7</v>
      </c>
    </row>
    <row r="150" spans="1:7" x14ac:dyDescent="0.3">
      <c r="A150" t="s">
        <v>164</v>
      </c>
      <c r="B150" t="s">
        <v>14</v>
      </c>
      <c r="C150" s="4">
        <v>40380</v>
      </c>
      <c r="D150">
        <v>5067</v>
      </c>
      <c r="E150">
        <v>52</v>
      </c>
      <c r="F150">
        <v>12</v>
      </c>
      <c r="G150">
        <v>4</v>
      </c>
    </row>
    <row r="151" spans="1:7" x14ac:dyDescent="0.3">
      <c r="A151" t="s">
        <v>165</v>
      </c>
      <c r="B151" t="s">
        <v>10</v>
      </c>
      <c r="C151" s="4">
        <v>40644</v>
      </c>
      <c r="D151">
        <v>8285</v>
      </c>
      <c r="E151">
        <v>36</v>
      </c>
      <c r="F151">
        <v>11</v>
      </c>
      <c r="G151">
        <v>5</v>
      </c>
    </row>
    <row r="152" spans="1:7" x14ac:dyDescent="0.3">
      <c r="A152" t="s">
        <v>166</v>
      </c>
      <c r="B152" t="s">
        <v>14</v>
      </c>
      <c r="C152" s="4">
        <v>40408</v>
      </c>
      <c r="D152">
        <v>5259</v>
      </c>
      <c r="E152">
        <v>27</v>
      </c>
      <c r="F152">
        <v>8</v>
      </c>
      <c r="G152">
        <v>8</v>
      </c>
    </row>
    <row r="153" spans="1:7" x14ac:dyDescent="0.3">
      <c r="A153" t="s">
        <v>72</v>
      </c>
      <c r="B153" t="s">
        <v>18</v>
      </c>
      <c r="C153" s="4">
        <v>41963</v>
      </c>
      <c r="D153">
        <v>4693</v>
      </c>
      <c r="E153">
        <v>41</v>
      </c>
      <c r="F153">
        <v>1</v>
      </c>
      <c r="G153">
        <v>6</v>
      </c>
    </row>
    <row r="154" spans="1:7" x14ac:dyDescent="0.3">
      <c r="A154" t="s">
        <v>167</v>
      </c>
      <c r="B154" t="s">
        <v>12</v>
      </c>
      <c r="C154" s="4">
        <v>44465</v>
      </c>
      <c r="D154">
        <v>3680</v>
      </c>
      <c r="E154">
        <v>55</v>
      </c>
      <c r="F154">
        <v>7</v>
      </c>
      <c r="G154">
        <v>6</v>
      </c>
    </row>
    <row r="155" spans="1:7" x14ac:dyDescent="0.3">
      <c r="A155" t="s">
        <v>168</v>
      </c>
      <c r="B155" t="s">
        <v>16</v>
      </c>
      <c r="C155" s="4">
        <v>42321</v>
      </c>
      <c r="D155">
        <v>8477</v>
      </c>
      <c r="E155">
        <v>39</v>
      </c>
      <c r="F155">
        <v>10</v>
      </c>
      <c r="G155">
        <v>8</v>
      </c>
    </row>
    <row r="156" spans="1:7" x14ac:dyDescent="0.3">
      <c r="A156" t="s">
        <v>169</v>
      </c>
      <c r="B156" t="s">
        <v>14</v>
      </c>
      <c r="C156" s="4">
        <v>43452</v>
      </c>
      <c r="D156">
        <v>6417</v>
      </c>
      <c r="E156">
        <v>40</v>
      </c>
      <c r="F156">
        <v>12</v>
      </c>
      <c r="G156">
        <v>7</v>
      </c>
    </row>
    <row r="157" spans="1:7" x14ac:dyDescent="0.3">
      <c r="A157" t="s">
        <v>170</v>
      </c>
      <c r="B157" t="s">
        <v>12</v>
      </c>
      <c r="C157" s="4">
        <v>40696</v>
      </c>
      <c r="D157">
        <v>4315</v>
      </c>
      <c r="E157">
        <v>45</v>
      </c>
      <c r="F157">
        <v>6</v>
      </c>
      <c r="G157">
        <v>5</v>
      </c>
    </row>
    <row r="158" spans="1:7" x14ac:dyDescent="0.3">
      <c r="A158" t="s">
        <v>171</v>
      </c>
      <c r="B158" t="s">
        <v>14</v>
      </c>
      <c r="C158" s="4">
        <v>43647</v>
      </c>
      <c r="D158">
        <v>8319</v>
      </c>
      <c r="E158">
        <v>44</v>
      </c>
      <c r="F158">
        <v>3</v>
      </c>
      <c r="G158">
        <v>4</v>
      </c>
    </row>
    <row r="159" spans="1:7" x14ac:dyDescent="0.3">
      <c r="A159" t="s">
        <v>172</v>
      </c>
      <c r="B159" t="s">
        <v>12</v>
      </c>
      <c r="C159" s="4">
        <v>43996</v>
      </c>
      <c r="D159">
        <v>6434</v>
      </c>
      <c r="E159">
        <v>59</v>
      </c>
      <c r="F159">
        <v>8</v>
      </c>
      <c r="G159">
        <v>5</v>
      </c>
    </row>
    <row r="160" spans="1:7" x14ac:dyDescent="0.3">
      <c r="A160" t="s">
        <v>173</v>
      </c>
      <c r="B160" t="s">
        <v>10</v>
      </c>
      <c r="C160" s="4">
        <v>45314</v>
      </c>
      <c r="D160">
        <v>8559</v>
      </c>
      <c r="E160">
        <v>51</v>
      </c>
      <c r="F160">
        <v>10</v>
      </c>
      <c r="G160">
        <v>7</v>
      </c>
    </row>
    <row r="161" spans="1:7" x14ac:dyDescent="0.3">
      <c r="A161" t="s">
        <v>174</v>
      </c>
      <c r="B161" t="s">
        <v>10</v>
      </c>
      <c r="C161" s="4">
        <v>45289</v>
      </c>
      <c r="D161">
        <v>5030</v>
      </c>
      <c r="E161">
        <v>29</v>
      </c>
      <c r="F161">
        <v>12</v>
      </c>
      <c r="G161">
        <v>9</v>
      </c>
    </row>
    <row r="162" spans="1:7" x14ac:dyDescent="0.3">
      <c r="A162" t="s">
        <v>175</v>
      </c>
      <c r="B162" t="s">
        <v>18</v>
      </c>
      <c r="C162" s="4">
        <v>45030</v>
      </c>
      <c r="D162">
        <v>8759</v>
      </c>
      <c r="E162">
        <v>53</v>
      </c>
      <c r="F162">
        <v>7</v>
      </c>
      <c r="G162">
        <v>6</v>
      </c>
    </row>
    <row r="163" spans="1:7" x14ac:dyDescent="0.3">
      <c r="A163" t="s">
        <v>176</v>
      </c>
      <c r="B163" t="s">
        <v>22</v>
      </c>
      <c r="C163" s="4">
        <v>41085</v>
      </c>
      <c r="D163">
        <v>4192</v>
      </c>
      <c r="E163">
        <v>23</v>
      </c>
      <c r="F163">
        <v>12</v>
      </c>
      <c r="G163">
        <v>7</v>
      </c>
    </row>
    <row r="164" spans="1:7" x14ac:dyDescent="0.3">
      <c r="A164" t="s">
        <v>177</v>
      </c>
      <c r="B164" t="s">
        <v>12</v>
      </c>
      <c r="C164" s="4">
        <v>40462</v>
      </c>
      <c r="D164">
        <v>4981</v>
      </c>
      <c r="E164">
        <v>36</v>
      </c>
      <c r="F164">
        <v>4</v>
      </c>
      <c r="G164">
        <v>7</v>
      </c>
    </row>
    <row r="165" spans="1:7" x14ac:dyDescent="0.3">
      <c r="A165" t="s">
        <v>178</v>
      </c>
      <c r="B165" t="s">
        <v>22</v>
      </c>
      <c r="C165" s="4">
        <v>42372</v>
      </c>
      <c r="D165">
        <v>8995</v>
      </c>
      <c r="E165">
        <v>57</v>
      </c>
      <c r="F165">
        <v>3</v>
      </c>
      <c r="G165">
        <v>4</v>
      </c>
    </row>
    <row r="166" spans="1:7" x14ac:dyDescent="0.3">
      <c r="A166" t="s">
        <v>179</v>
      </c>
      <c r="B166" t="s">
        <v>18</v>
      </c>
      <c r="C166" s="4">
        <v>43123</v>
      </c>
      <c r="D166">
        <v>6661</v>
      </c>
      <c r="E166">
        <v>53</v>
      </c>
      <c r="F166">
        <v>11</v>
      </c>
      <c r="G166">
        <v>4</v>
      </c>
    </row>
    <row r="167" spans="1:7" x14ac:dyDescent="0.3">
      <c r="A167" t="s">
        <v>180</v>
      </c>
      <c r="B167" t="s">
        <v>12</v>
      </c>
      <c r="C167" s="4">
        <v>43387</v>
      </c>
      <c r="D167">
        <v>5960</v>
      </c>
      <c r="E167">
        <v>49</v>
      </c>
      <c r="F167">
        <v>7</v>
      </c>
      <c r="G167">
        <v>4</v>
      </c>
    </row>
    <row r="168" spans="1:7" x14ac:dyDescent="0.3">
      <c r="A168" t="s">
        <v>181</v>
      </c>
      <c r="B168" t="s">
        <v>12</v>
      </c>
      <c r="C168" s="4">
        <v>43204</v>
      </c>
      <c r="D168">
        <v>8272</v>
      </c>
      <c r="E168">
        <v>22</v>
      </c>
      <c r="F168">
        <v>11</v>
      </c>
      <c r="G168">
        <v>7</v>
      </c>
    </row>
    <row r="169" spans="1:7" x14ac:dyDescent="0.3">
      <c r="A169" t="s">
        <v>182</v>
      </c>
      <c r="B169" t="s">
        <v>22</v>
      </c>
      <c r="C169" s="4">
        <v>41988</v>
      </c>
      <c r="D169">
        <v>6347</v>
      </c>
      <c r="E169">
        <v>28</v>
      </c>
      <c r="F169">
        <v>9</v>
      </c>
      <c r="G169">
        <v>4</v>
      </c>
    </row>
    <row r="170" spans="1:7" x14ac:dyDescent="0.3">
      <c r="A170" t="s">
        <v>183</v>
      </c>
      <c r="B170" t="s">
        <v>49</v>
      </c>
      <c r="C170" s="4">
        <v>44268</v>
      </c>
      <c r="D170">
        <v>5220</v>
      </c>
      <c r="E170">
        <v>24</v>
      </c>
      <c r="F170">
        <v>11</v>
      </c>
      <c r="G170">
        <v>9</v>
      </c>
    </row>
    <row r="171" spans="1:7" x14ac:dyDescent="0.3">
      <c r="A171" t="s">
        <v>184</v>
      </c>
      <c r="B171" t="s">
        <v>16</v>
      </c>
      <c r="C171" s="4">
        <v>40587</v>
      </c>
      <c r="D171">
        <v>5316</v>
      </c>
      <c r="E171">
        <v>25</v>
      </c>
      <c r="F171">
        <v>12</v>
      </c>
      <c r="G171">
        <v>9</v>
      </c>
    </row>
    <row r="172" spans="1:7" x14ac:dyDescent="0.3">
      <c r="A172" t="s">
        <v>185</v>
      </c>
      <c r="B172" t="s">
        <v>16</v>
      </c>
      <c r="C172" s="4">
        <v>40891</v>
      </c>
      <c r="D172">
        <v>7368</v>
      </c>
      <c r="E172">
        <v>24</v>
      </c>
      <c r="F172">
        <v>1</v>
      </c>
      <c r="G172">
        <v>4</v>
      </c>
    </row>
    <row r="173" spans="1:7" x14ac:dyDescent="0.3">
      <c r="A173" t="s">
        <v>186</v>
      </c>
      <c r="B173" t="s">
        <v>12</v>
      </c>
      <c r="C173" s="4">
        <v>42068</v>
      </c>
      <c r="D173">
        <v>4407</v>
      </c>
      <c r="E173">
        <v>43</v>
      </c>
      <c r="F173">
        <v>14</v>
      </c>
      <c r="G173">
        <v>7</v>
      </c>
    </row>
    <row r="174" spans="1:7" x14ac:dyDescent="0.3">
      <c r="A174" t="s">
        <v>187</v>
      </c>
      <c r="B174" t="s">
        <v>12</v>
      </c>
      <c r="C174" s="4">
        <v>43623</v>
      </c>
      <c r="D174">
        <v>3581</v>
      </c>
      <c r="E174">
        <v>57</v>
      </c>
      <c r="F174">
        <v>1</v>
      </c>
      <c r="G174">
        <v>8</v>
      </c>
    </row>
    <row r="175" spans="1:7" x14ac:dyDescent="0.3">
      <c r="A175" t="s">
        <v>188</v>
      </c>
      <c r="B175" t="s">
        <v>14</v>
      </c>
      <c r="C175" s="4">
        <v>43663</v>
      </c>
      <c r="D175">
        <v>7019</v>
      </c>
      <c r="E175">
        <v>25</v>
      </c>
      <c r="F175">
        <v>1</v>
      </c>
      <c r="G175">
        <v>7</v>
      </c>
    </row>
    <row r="176" spans="1:7" x14ac:dyDescent="0.3">
      <c r="A176" t="s">
        <v>189</v>
      </c>
      <c r="B176" t="s">
        <v>10</v>
      </c>
      <c r="C176" s="4">
        <v>41903</v>
      </c>
      <c r="D176">
        <v>8832</v>
      </c>
      <c r="E176">
        <v>31</v>
      </c>
      <c r="F176">
        <v>11</v>
      </c>
      <c r="G176">
        <v>9</v>
      </c>
    </row>
    <row r="177" spans="1:7" x14ac:dyDescent="0.3">
      <c r="A177" t="s">
        <v>190</v>
      </c>
      <c r="B177" t="s">
        <v>22</v>
      </c>
      <c r="C177" s="4">
        <v>41131</v>
      </c>
      <c r="D177">
        <v>3678</v>
      </c>
      <c r="E177">
        <v>33</v>
      </c>
      <c r="F177">
        <v>1</v>
      </c>
      <c r="G177">
        <v>9</v>
      </c>
    </row>
    <row r="178" spans="1:7" x14ac:dyDescent="0.3">
      <c r="A178" t="s">
        <v>191</v>
      </c>
      <c r="B178" t="s">
        <v>18</v>
      </c>
      <c r="C178" s="4">
        <v>44117</v>
      </c>
      <c r="D178">
        <v>6035</v>
      </c>
      <c r="E178">
        <v>31</v>
      </c>
      <c r="F178">
        <v>3</v>
      </c>
      <c r="G178">
        <v>6</v>
      </c>
    </row>
    <row r="179" spans="1:7" x14ac:dyDescent="0.3">
      <c r="A179" t="s">
        <v>192</v>
      </c>
      <c r="B179" t="s">
        <v>49</v>
      </c>
      <c r="C179" s="4">
        <v>45259</v>
      </c>
      <c r="D179">
        <v>4350</v>
      </c>
      <c r="E179">
        <v>42</v>
      </c>
      <c r="F179">
        <v>9</v>
      </c>
      <c r="G179">
        <v>6</v>
      </c>
    </row>
    <row r="180" spans="1:7" x14ac:dyDescent="0.3">
      <c r="A180" t="s">
        <v>193</v>
      </c>
      <c r="B180" t="s">
        <v>18</v>
      </c>
      <c r="C180" s="4">
        <v>44580</v>
      </c>
      <c r="D180">
        <v>8888</v>
      </c>
      <c r="E180">
        <v>23</v>
      </c>
      <c r="F180">
        <v>5</v>
      </c>
      <c r="G180">
        <v>8</v>
      </c>
    </row>
    <row r="181" spans="1:7" x14ac:dyDescent="0.3">
      <c r="A181" t="s">
        <v>194</v>
      </c>
      <c r="B181" t="s">
        <v>14</v>
      </c>
      <c r="C181" s="4">
        <v>41475</v>
      </c>
      <c r="D181">
        <v>8223</v>
      </c>
      <c r="E181">
        <v>53</v>
      </c>
      <c r="F181">
        <v>12</v>
      </c>
      <c r="G181">
        <v>7</v>
      </c>
    </row>
    <row r="182" spans="1:7" x14ac:dyDescent="0.3">
      <c r="A182" t="s">
        <v>195</v>
      </c>
      <c r="B182" t="s">
        <v>49</v>
      </c>
      <c r="C182" s="4">
        <v>41664</v>
      </c>
      <c r="D182">
        <v>7048</v>
      </c>
      <c r="E182">
        <v>50</v>
      </c>
      <c r="F182">
        <v>11</v>
      </c>
      <c r="G182">
        <v>5</v>
      </c>
    </row>
    <row r="183" spans="1:7" x14ac:dyDescent="0.3">
      <c r="A183" t="s">
        <v>196</v>
      </c>
      <c r="B183" t="s">
        <v>14</v>
      </c>
      <c r="C183" s="4">
        <v>41666</v>
      </c>
      <c r="D183">
        <v>5332</v>
      </c>
      <c r="E183">
        <v>47</v>
      </c>
      <c r="F183">
        <v>6</v>
      </c>
      <c r="G183">
        <v>9</v>
      </c>
    </row>
    <row r="184" spans="1:7" x14ac:dyDescent="0.3">
      <c r="A184" t="s">
        <v>197</v>
      </c>
      <c r="B184" t="s">
        <v>12</v>
      </c>
      <c r="C184" s="4">
        <v>40778</v>
      </c>
      <c r="D184">
        <v>5938</v>
      </c>
      <c r="E184">
        <v>48</v>
      </c>
      <c r="F184">
        <v>10</v>
      </c>
      <c r="G184">
        <v>8</v>
      </c>
    </row>
    <row r="185" spans="1:7" x14ac:dyDescent="0.3">
      <c r="A185" t="s">
        <v>198</v>
      </c>
      <c r="B185" t="s">
        <v>12</v>
      </c>
      <c r="C185" s="4">
        <v>43886</v>
      </c>
      <c r="D185">
        <v>4719</v>
      </c>
      <c r="E185">
        <v>55</v>
      </c>
      <c r="F185">
        <v>9</v>
      </c>
      <c r="G185">
        <v>4</v>
      </c>
    </row>
    <row r="186" spans="1:7" x14ac:dyDescent="0.3">
      <c r="A186" t="s">
        <v>199</v>
      </c>
      <c r="B186" t="s">
        <v>10</v>
      </c>
      <c r="C186" s="4">
        <v>40518</v>
      </c>
      <c r="D186">
        <v>8851</v>
      </c>
      <c r="E186">
        <v>53</v>
      </c>
      <c r="F186">
        <v>8</v>
      </c>
      <c r="G186">
        <v>5</v>
      </c>
    </row>
    <row r="187" spans="1:7" x14ac:dyDescent="0.3">
      <c r="A187" t="s">
        <v>200</v>
      </c>
      <c r="B187" t="s">
        <v>10</v>
      </c>
      <c r="C187" s="4">
        <v>43654</v>
      </c>
      <c r="D187">
        <v>4624</v>
      </c>
      <c r="E187">
        <v>43</v>
      </c>
      <c r="F187">
        <v>6</v>
      </c>
      <c r="G187">
        <v>7</v>
      </c>
    </row>
    <row r="188" spans="1:7" x14ac:dyDescent="0.3">
      <c r="A188" t="s">
        <v>201</v>
      </c>
      <c r="B188" t="s">
        <v>49</v>
      </c>
      <c r="C188" s="4">
        <v>44918</v>
      </c>
      <c r="D188">
        <v>7773</v>
      </c>
      <c r="E188">
        <v>25</v>
      </c>
      <c r="F188">
        <v>10</v>
      </c>
      <c r="G188">
        <v>6</v>
      </c>
    </row>
    <row r="189" spans="1:7" x14ac:dyDescent="0.3">
      <c r="A189" t="s">
        <v>202</v>
      </c>
      <c r="B189" t="s">
        <v>18</v>
      </c>
      <c r="C189" s="4">
        <v>42719</v>
      </c>
      <c r="D189">
        <v>5460</v>
      </c>
      <c r="E189">
        <v>58</v>
      </c>
      <c r="F189">
        <v>2</v>
      </c>
      <c r="G189">
        <v>8</v>
      </c>
    </row>
    <row r="190" spans="1:7" x14ac:dyDescent="0.3">
      <c r="A190" t="s">
        <v>203</v>
      </c>
      <c r="B190" t="s">
        <v>10</v>
      </c>
      <c r="C190" s="4">
        <v>40882</v>
      </c>
      <c r="D190">
        <v>8386</v>
      </c>
      <c r="E190">
        <v>22</v>
      </c>
      <c r="F190">
        <v>5</v>
      </c>
      <c r="G190">
        <v>8</v>
      </c>
    </row>
    <row r="191" spans="1:7" x14ac:dyDescent="0.3">
      <c r="A191" t="s">
        <v>204</v>
      </c>
      <c r="B191" t="s">
        <v>16</v>
      </c>
      <c r="C191" s="4">
        <v>40814</v>
      </c>
      <c r="D191">
        <v>3832</v>
      </c>
      <c r="E191">
        <v>58</v>
      </c>
      <c r="F191">
        <v>11</v>
      </c>
      <c r="G191">
        <v>4</v>
      </c>
    </row>
    <row r="192" spans="1:7" x14ac:dyDescent="0.3">
      <c r="A192" t="s">
        <v>205</v>
      </c>
      <c r="B192" t="s">
        <v>14</v>
      </c>
      <c r="C192" s="4">
        <v>42463</v>
      </c>
      <c r="D192">
        <v>6120</v>
      </c>
      <c r="E192">
        <v>42</v>
      </c>
      <c r="F192">
        <v>13</v>
      </c>
      <c r="G192">
        <v>8</v>
      </c>
    </row>
    <row r="193" spans="1:7" x14ac:dyDescent="0.3">
      <c r="A193" t="s">
        <v>206</v>
      </c>
      <c r="B193" t="s">
        <v>18</v>
      </c>
      <c r="C193" s="4">
        <v>44208</v>
      </c>
      <c r="D193">
        <v>4526</v>
      </c>
      <c r="E193">
        <v>23</v>
      </c>
      <c r="F193">
        <v>5</v>
      </c>
      <c r="G193">
        <v>9</v>
      </c>
    </row>
    <row r="194" spans="1:7" x14ac:dyDescent="0.3">
      <c r="A194" t="s">
        <v>207</v>
      </c>
      <c r="B194" t="s">
        <v>18</v>
      </c>
      <c r="C194" s="4">
        <v>41229</v>
      </c>
      <c r="D194">
        <v>5550</v>
      </c>
      <c r="E194">
        <v>56</v>
      </c>
      <c r="F194">
        <v>2</v>
      </c>
      <c r="G194">
        <v>4</v>
      </c>
    </row>
    <row r="195" spans="1:7" x14ac:dyDescent="0.3">
      <c r="A195" t="s">
        <v>208</v>
      </c>
      <c r="B195" t="s">
        <v>10</v>
      </c>
      <c r="C195" s="4">
        <v>41259</v>
      </c>
      <c r="D195">
        <v>6611</v>
      </c>
      <c r="E195">
        <v>56</v>
      </c>
      <c r="F195">
        <v>2</v>
      </c>
      <c r="G195">
        <v>7</v>
      </c>
    </row>
    <row r="196" spans="1:7" x14ac:dyDescent="0.3">
      <c r="A196" t="s">
        <v>209</v>
      </c>
      <c r="B196" t="s">
        <v>16</v>
      </c>
      <c r="C196" s="4">
        <v>42879</v>
      </c>
      <c r="D196">
        <v>5722</v>
      </c>
      <c r="E196">
        <v>43</v>
      </c>
      <c r="F196">
        <v>8</v>
      </c>
      <c r="G196">
        <v>6</v>
      </c>
    </row>
    <row r="197" spans="1:7" x14ac:dyDescent="0.3">
      <c r="A197" t="s">
        <v>210</v>
      </c>
      <c r="B197" t="s">
        <v>22</v>
      </c>
      <c r="C197" s="4">
        <v>40511</v>
      </c>
      <c r="D197">
        <v>8701</v>
      </c>
      <c r="E197">
        <v>28</v>
      </c>
      <c r="F197">
        <v>13</v>
      </c>
      <c r="G197">
        <v>9</v>
      </c>
    </row>
    <row r="198" spans="1:7" x14ac:dyDescent="0.3">
      <c r="A198" t="s">
        <v>211</v>
      </c>
      <c r="B198" t="s">
        <v>12</v>
      </c>
      <c r="C198" s="4">
        <v>40398</v>
      </c>
      <c r="D198">
        <v>5996</v>
      </c>
      <c r="E198">
        <v>58</v>
      </c>
      <c r="F198">
        <v>1</v>
      </c>
      <c r="G198">
        <v>8</v>
      </c>
    </row>
    <row r="199" spans="1:7" x14ac:dyDescent="0.3">
      <c r="A199" t="s">
        <v>212</v>
      </c>
      <c r="B199" t="s">
        <v>12</v>
      </c>
      <c r="C199" s="4">
        <v>40755</v>
      </c>
      <c r="D199">
        <v>5597</v>
      </c>
      <c r="E199">
        <v>59</v>
      </c>
      <c r="F199">
        <v>7</v>
      </c>
      <c r="G199">
        <v>4</v>
      </c>
    </row>
    <row r="200" spans="1:7" x14ac:dyDescent="0.3">
      <c r="A200" t="s">
        <v>213</v>
      </c>
      <c r="B200" t="s">
        <v>12</v>
      </c>
      <c r="C200" s="4">
        <v>42198</v>
      </c>
      <c r="D200">
        <v>3956</v>
      </c>
      <c r="E200">
        <v>23</v>
      </c>
      <c r="F200">
        <v>9</v>
      </c>
      <c r="G200">
        <v>7</v>
      </c>
    </row>
    <row r="201" spans="1:7" x14ac:dyDescent="0.3">
      <c r="A201" t="s">
        <v>214</v>
      </c>
      <c r="B201" t="s">
        <v>14</v>
      </c>
      <c r="C201" s="4">
        <v>42250</v>
      </c>
      <c r="D201">
        <v>6719</v>
      </c>
      <c r="E201">
        <v>22</v>
      </c>
      <c r="F201">
        <v>13</v>
      </c>
      <c r="G201">
        <v>4</v>
      </c>
    </row>
    <row r="202" spans="1:7" x14ac:dyDescent="0.3">
      <c r="A202" t="s">
        <v>215</v>
      </c>
      <c r="B202" t="s">
        <v>14</v>
      </c>
      <c r="C202" s="4">
        <v>41303</v>
      </c>
      <c r="D202">
        <v>5516</v>
      </c>
      <c r="E202">
        <v>28</v>
      </c>
      <c r="F202">
        <v>7</v>
      </c>
      <c r="G202">
        <v>6</v>
      </c>
    </row>
    <row r="203" spans="1:7" x14ac:dyDescent="0.3">
      <c r="A203" t="s">
        <v>216</v>
      </c>
      <c r="B203" t="s">
        <v>10</v>
      </c>
      <c r="C203" s="4">
        <v>42139</v>
      </c>
      <c r="D203">
        <v>5520</v>
      </c>
      <c r="E203">
        <v>50</v>
      </c>
      <c r="F203">
        <v>9</v>
      </c>
      <c r="G203">
        <v>7</v>
      </c>
    </row>
    <row r="204" spans="1:7" x14ac:dyDescent="0.3">
      <c r="A204" t="s">
        <v>217</v>
      </c>
      <c r="B204" t="s">
        <v>12</v>
      </c>
      <c r="C204" s="4">
        <v>43049</v>
      </c>
      <c r="D204">
        <v>7112</v>
      </c>
      <c r="E204">
        <v>45</v>
      </c>
      <c r="F204">
        <v>2</v>
      </c>
      <c r="G204">
        <v>5</v>
      </c>
    </row>
    <row r="205" spans="1:7" x14ac:dyDescent="0.3">
      <c r="A205" t="s">
        <v>218</v>
      </c>
      <c r="B205" t="s">
        <v>14</v>
      </c>
      <c r="C205" s="4">
        <v>40740</v>
      </c>
      <c r="D205">
        <v>5444</v>
      </c>
      <c r="E205">
        <v>48</v>
      </c>
      <c r="F205">
        <v>5</v>
      </c>
      <c r="G205">
        <v>4</v>
      </c>
    </row>
    <row r="206" spans="1:7" x14ac:dyDescent="0.3">
      <c r="A206" t="s">
        <v>219</v>
      </c>
      <c r="B206" t="s">
        <v>10</v>
      </c>
      <c r="C206" s="4">
        <v>43628</v>
      </c>
      <c r="D206">
        <v>5153</v>
      </c>
      <c r="E206">
        <v>44</v>
      </c>
      <c r="F206">
        <v>7</v>
      </c>
      <c r="G206">
        <v>9</v>
      </c>
    </row>
    <row r="207" spans="1:7" x14ac:dyDescent="0.3">
      <c r="A207" t="s">
        <v>220</v>
      </c>
      <c r="B207" t="s">
        <v>12</v>
      </c>
      <c r="C207" s="4">
        <v>43630</v>
      </c>
      <c r="D207">
        <v>7448</v>
      </c>
      <c r="E207">
        <v>38</v>
      </c>
      <c r="F207">
        <v>1</v>
      </c>
      <c r="G207">
        <v>8</v>
      </c>
    </row>
    <row r="208" spans="1:7" x14ac:dyDescent="0.3">
      <c r="A208" t="s">
        <v>221</v>
      </c>
      <c r="B208" t="s">
        <v>10</v>
      </c>
      <c r="C208" s="4">
        <v>43102</v>
      </c>
      <c r="D208">
        <v>3938</v>
      </c>
      <c r="E208">
        <v>39</v>
      </c>
      <c r="F208">
        <v>5</v>
      </c>
      <c r="G208">
        <v>9</v>
      </c>
    </row>
    <row r="209" spans="1:7" x14ac:dyDescent="0.3">
      <c r="A209" t="s">
        <v>222</v>
      </c>
      <c r="B209" t="s">
        <v>22</v>
      </c>
      <c r="C209" s="4">
        <v>45087</v>
      </c>
      <c r="D209">
        <v>6267</v>
      </c>
      <c r="E209">
        <v>31</v>
      </c>
      <c r="F209">
        <v>3</v>
      </c>
      <c r="G209">
        <v>6</v>
      </c>
    </row>
    <row r="210" spans="1:7" x14ac:dyDescent="0.3">
      <c r="A210" t="s">
        <v>223</v>
      </c>
      <c r="B210" t="s">
        <v>16</v>
      </c>
      <c r="C210" s="4">
        <v>45488</v>
      </c>
      <c r="D210">
        <v>8267</v>
      </c>
      <c r="E210">
        <v>34</v>
      </c>
      <c r="F210">
        <v>14</v>
      </c>
      <c r="G210">
        <v>9</v>
      </c>
    </row>
    <row r="211" spans="1:7" x14ac:dyDescent="0.3">
      <c r="A211" t="s">
        <v>224</v>
      </c>
      <c r="B211" t="s">
        <v>18</v>
      </c>
      <c r="C211" s="4">
        <v>43517</v>
      </c>
      <c r="D211">
        <v>6477</v>
      </c>
      <c r="E211">
        <v>57</v>
      </c>
      <c r="F211">
        <v>2</v>
      </c>
      <c r="G211">
        <v>8</v>
      </c>
    </row>
    <row r="212" spans="1:7" x14ac:dyDescent="0.3">
      <c r="A212" t="s">
        <v>225</v>
      </c>
      <c r="B212" t="s">
        <v>14</v>
      </c>
      <c r="C212" s="4">
        <v>44430</v>
      </c>
      <c r="D212">
        <v>6790</v>
      </c>
      <c r="E212">
        <v>28</v>
      </c>
      <c r="F212">
        <v>1</v>
      </c>
      <c r="G212">
        <v>4</v>
      </c>
    </row>
    <row r="213" spans="1:7" x14ac:dyDescent="0.3">
      <c r="A213" t="s">
        <v>226</v>
      </c>
      <c r="B213" t="s">
        <v>10</v>
      </c>
      <c r="C213" s="4">
        <v>43839</v>
      </c>
      <c r="D213">
        <v>5879</v>
      </c>
      <c r="E213">
        <v>36</v>
      </c>
      <c r="F213">
        <v>12</v>
      </c>
      <c r="G213">
        <v>6</v>
      </c>
    </row>
    <row r="214" spans="1:7" x14ac:dyDescent="0.3">
      <c r="A214" t="s">
        <v>227</v>
      </c>
      <c r="B214" t="s">
        <v>14</v>
      </c>
      <c r="C214" s="4">
        <v>40991</v>
      </c>
      <c r="D214">
        <v>3709</v>
      </c>
      <c r="E214">
        <v>22</v>
      </c>
      <c r="F214">
        <v>2</v>
      </c>
      <c r="G214">
        <v>5</v>
      </c>
    </row>
    <row r="215" spans="1:7" x14ac:dyDescent="0.3">
      <c r="A215" t="s">
        <v>228</v>
      </c>
      <c r="B215" t="s">
        <v>14</v>
      </c>
      <c r="C215" s="4">
        <v>44571</v>
      </c>
      <c r="D215">
        <v>7539</v>
      </c>
      <c r="E215">
        <v>47</v>
      </c>
      <c r="F215">
        <v>14</v>
      </c>
      <c r="G215">
        <v>9</v>
      </c>
    </row>
    <row r="216" spans="1:7" x14ac:dyDescent="0.3">
      <c r="A216" t="s">
        <v>229</v>
      </c>
      <c r="B216" t="s">
        <v>18</v>
      </c>
      <c r="C216" s="4">
        <v>40546</v>
      </c>
      <c r="D216">
        <v>4526</v>
      </c>
      <c r="E216">
        <v>43</v>
      </c>
      <c r="F216">
        <v>1</v>
      </c>
      <c r="G216">
        <v>7</v>
      </c>
    </row>
    <row r="217" spans="1:7" x14ac:dyDescent="0.3">
      <c r="A217" t="s">
        <v>230</v>
      </c>
      <c r="B217" t="s">
        <v>18</v>
      </c>
      <c r="C217" s="4">
        <v>44494</v>
      </c>
      <c r="D217">
        <v>6722</v>
      </c>
      <c r="E217">
        <v>30</v>
      </c>
      <c r="F217">
        <v>7</v>
      </c>
      <c r="G217">
        <v>6</v>
      </c>
    </row>
    <row r="218" spans="1:7" x14ac:dyDescent="0.3">
      <c r="A218" t="s">
        <v>231</v>
      </c>
      <c r="B218" t="s">
        <v>12</v>
      </c>
      <c r="C218" s="4">
        <v>41313</v>
      </c>
      <c r="D218">
        <v>6808</v>
      </c>
      <c r="E218">
        <v>44</v>
      </c>
      <c r="F218">
        <v>4</v>
      </c>
      <c r="G218">
        <v>7</v>
      </c>
    </row>
    <row r="219" spans="1:7" x14ac:dyDescent="0.3">
      <c r="A219" t="s">
        <v>232</v>
      </c>
      <c r="B219" t="s">
        <v>14</v>
      </c>
      <c r="C219" s="4">
        <v>45181</v>
      </c>
      <c r="D219">
        <v>3921</v>
      </c>
      <c r="E219">
        <v>51</v>
      </c>
      <c r="F219">
        <v>7</v>
      </c>
      <c r="G219">
        <v>7</v>
      </c>
    </row>
    <row r="220" spans="1:7" x14ac:dyDescent="0.3">
      <c r="A220" t="s">
        <v>233</v>
      </c>
      <c r="B220" t="s">
        <v>18</v>
      </c>
      <c r="C220" s="4">
        <v>41956</v>
      </c>
      <c r="D220">
        <v>4260</v>
      </c>
      <c r="E220">
        <v>31</v>
      </c>
      <c r="F220">
        <v>4</v>
      </c>
      <c r="G220">
        <v>9</v>
      </c>
    </row>
    <row r="221" spans="1:7" x14ac:dyDescent="0.3">
      <c r="A221" t="s">
        <v>234</v>
      </c>
      <c r="B221" t="s">
        <v>18</v>
      </c>
      <c r="C221" s="4">
        <v>41184</v>
      </c>
      <c r="D221">
        <v>4321</v>
      </c>
      <c r="E221">
        <v>31</v>
      </c>
      <c r="F221">
        <v>11</v>
      </c>
      <c r="G221">
        <v>8</v>
      </c>
    </row>
    <row r="222" spans="1:7" x14ac:dyDescent="0.3">
      <c r="A222" t="s">
        <v>235</v>
      </c>
      <c r="B222" t="s">
        <v>49</v>
      </c>
      <c r="C222" s="4">
        <v>43010</v>
      </c>
      <c r="D222">
        <v>8922</v>
      </c>
      <c r="E222">
        <v>58</v>
      </c>
      <c r="F222">
        <v>14</v>
      </c>
      <c r="G222">
        <v>8</v>
      </c>
    </row>
    <row r="223" spans="1:7" x14ac:dyDescent="0.3">
      <c r="A223" t="s">
        <v>236</v>
      </c>
      <c r="B223" t="s">
        <v>14</v>
      </c>
      <c r="C223" s="4">
        <v>42991</v>
      </c>
      <c r="D223">
        <v>5495</v>
      </c>
      <c r="E223">
        <v>46</v>
      </c>
      <c r="F223">
        <v>2</v>
      </c>
      <c r="G223">
        <v>8</v>
      </c>
    </row>
    <row r="224" spans="1:7" x14ac:dyDescent="0.3">
      <c r="A224" t="s">
        <v>237</v>
      </c>
      <c r="B224" t="s">
        <v>22</v>
      </c>
      <c r="C224" s="4">
        <v>45424</v>
      </c>
      <c r="D224">
        <v>4664</v>
      </c>
      <c r="E224">
        <v>55</v>
      </c>
      <c r="F224">
        <v>10</v>
      </c>
      <c r="G224">
        <v>4</v>
      </c>
    </row>
    <row r="225" spans="1:7" x14ac:dyDescent="0.3">
      <c r="A225" t="s">
        <v>238</v>
      </c>
      <c r="B225" t="s">
        <v>18</v>
      </c>
      <c r="C225" s="4">
        <v>41424</v>
      </c>
      <c r="D225">
        <v>7680</v>
      </c>
      <c r="E225">
        <v>39</v>
      </c>
      <c r="F225">
        <v>3</v>
      </c>
      <c r="G225">
        <v>6</v>
      </c>
    </row>
    <row r="226" spans="1:7" x14ac:dyDescent="0.3">
      <c r="A226" t="s">
        <v>239</v>
      </c>
      <c r="B226" t="s">
        <v>12</v>
      </c>
      <c r="C226" s="4">
        <v>41586</v>
      </c>
      <c r="D226">
        <v>7147</v>
      </c>
      <c r="E226">
        <v>48</v>
      </c>
      <c r="F226">
        <v>11</v>
      </c>
      <c r="G226">
        <v>4</v>
      </c>
    </row>
    <row r="227" spans="1:7" x14ac:dyDescent="0.3">
      <c r="A227" t="s">
        <v>240</v>
      </c>
      <c r="B227" t="s">
        <v>10</v>
      </c>
      <c r="C227" s="4">
        <v>44345</v>
      </c>
      <c r="D227">
        <v>7528</v>
      </c>
      <c r="E227">
        <v>25</v>
      </c>
      <c r="F227">
        <v>4</v>
      </c>
      <c r="G227">
        <v>8</v>
      </c>
    </row>
    <row r="228" spans="1:7" x14ac:dyDescent="0.3">
      <c r="A228" t="s">
        <v>241</v>
      </c>
      <c r="B228" t="s">
        <v>10</v>
      </c>
      <c r="C228" s="4">
        <v>43198</v>
      </c>
      <c r="D228">
        <v>8751</v>
      </c>
      <c r="E228">
        <v>25</v>
      </c>
      <c r="F228">
        <v>5</v>
      </c>
      <c r="G228">
        <v>7</v>
      </c>
    </row>
    <row r="229" spans="1:7" x14ac:dyDescent="0.3">
      <c r="A229" t="s">
        <v>242</v>
      </c>
      <c r="B229" t="s">
        <v>49</v>
      </c>
      <c r="C229" s="4">
        <v>40927</v>
      </c>
      <c r="D229">
        <v>6790</v>
      </c>
      <c r="E229">
        <v>57</v>
      </c>
      <c r="F229">
        <v>11</v>
      </c>
      <c r="G229">
        <v>7</v>
      </c>
    </row>
    <row r="230" spans="1:7" x14ac:dyDescent="0.3">
      <c r="A230" t="s">
        <v>243</v>
      </c>
      <c r="B230" t="s">
        <v>22</v>
      </c>
      <c r="C230" s="4">
        <v>42930</v>
      </c>
      <c r="D230">
        <v>7559</v>
      </c>
      <c r="E230">
        <v>58</v>
      </c>
      <c r="F230">
        <v>11</v>
      </c>
      <c r="G230">
        <v>6</v>
      </c>
    </row>
    <row r="231" spans="1:7" x14ac:dyDescent="0.3">
      <c r="A231" t="s">
        <v>244</v>
      </c>
      <c r="B231" t="s">
        <v>22</v>
      </c>
      <c r="C231" s="4">
        <v>42371</v>
      </c>
      <c r="D231">
        <v>5634</v>
      </c>
      <c r="E231">
        <v>46</v>
      </c>
      <c r="F231">
        <v>1</v>
      </c>
      <c r="G231">
        <v>6</v>
      </c>
    </row>
    <row r="232" spans="1:7" x14ac:dyDescent="0.3">
      <c r="A232" t="s">
        <v>245</v>
      </c>
      <c r="B232" t="s">
        <v>10</v>
      </c>
      <c r="C232" s="4">
        <v>43054</v>
      </c>
      <c r="D232">
        <v>7270</v>
      </c>
      <c r="E232">
        <v>31</v>
      </c>
      <c r="F232">
        <v>2</v>
      </c>
      <c r="G232">
        <v>4</v>
      </c>
    </row>
    <row r="233" spans="1:7" x14ac:dyDescent="0.3">
      <c r="A233" t="s">
        <v>246</v>
      </c>
      <c r="B233" t="s">
        <v>49</v>
      </c>
      <c r="C233" s="4">
        <v>40610</v>
      </c>
      <c r="D233">
        <v>4868</v>
      </c>
      <c r="E233">
        <v>36</v>
      </c>
      <c r="F233">
        <v>4</v>
      </c>
      <c r="G233">
        <v>4</v>
      </c>
    </row>
    <row r="234" spans="1:7" x14ac:dyDescent="0.3">
      <c r="A234" t="s">
        <v>247</v>
      </c>
      <c r="B234" t="s">
        <v>16</v>
      </c>
      <c r="C234" s="4">
        <v>44851</v>
      </c>
      <c r="D234">
        <v>8801</v>
      </c>
      <c r="E234">
        <v>30</v>
      </c>
      <c r="F234">
        <v>9</v>
      </c>
      <c r="G234">
        <v>6</v>
      </c>
    </row>
    <row r="235" spans="1:7" x14ac:dyDescent="0.3">
      <c r="A235" t="s">
        <v>248</v>
      </c>
      <c r="B235" t="s">
        <v>12</v>
      </c>
      <c r="C235" s="4">
        <v>44434</v>
      </c>
      <c r="D235">
        <v>7019</v>
      </c>
      <c r="E235">
        <v>36</v>
      </c>
      <c r="F235">
        <v>1</v>
      </c>
      <c r="G235">
        <v>8</v>
      </c>
    </row>
    <row r="236" spans="1:7" x14ac:dyDescent="0.3">
      <c r="A236" t="s">
        <v>249</v>
      </c>
      <c r="B236" t="s">
        <v>22</v>
      </c>
      <c r="C236" s="4">
        <v>44857</v>
      </c>
      <c r="D236">
        <v>6345</v>
      </c>
      <c r="E236">
        <v>59</v>
      </c>
      <c r="F236">
        <v>12</v>
      </c>
      <c r="G236">
        <v>9</v>
      </c>
    </row>
    <row r="237" spans="1:7" x14ac:dyDescent="0.3">
      <c r="A237" t="s">
        <v>250</v>
      </c>
      <c r="B237" t="s">
        <v>49</v>
      </c>
      <c r="C237" s="4">
        <v>44752</v>
      </c>
      <c r="D237">
        <v>8537</v>
      </c>
      <c r="E237">
        <v>33</v>
      </c>
      <c r="F237">
        <v>5</v>
      </c>
      <c r="G237">
        <v>4</v>
      </c>
    </row>
    <row r="238" spans="1:7" x14ac:dyDescent="0.3">
      <c r="A238" t="s">
        <v>251</v>
      </c>
      <c r="B238" t="s">
        <v>18</v>
      </c>
      <c r="C238" s="4">
        <v>43217</v>
      </c>
      <c r="D238">
        <v>4378</v>
      </c>
      <c r="E238">
        <v>46</v>
      </c>
      <c r="F238">
        <v>5</v>
      </c>
      <c r="G238">
        <v>9</v>
      </c>
    </row>
    <row r="239" spans="1:7" x14ac:dyDescent="0.3">
      <c r="A239" t="s">
        <v>252</v>
      </c>
      <c r="B239" t="s">
        <v>14</v>
      </c>
      <c r="C239" s="4">
        <v>40870</v>
      </c>
      <c r="D239">
        <v>5012</v>
      </c>
      <c r="E239">
        <v>26</v>
      </c>
      <c r="F239">
        <v>1</v>
      </c>
      <c r="G239">
        <v>8</v>
      </c>
    </row>
    <row r="240" spans="1:7" x14ac:dyDescent="0.3">
      <c r="A240" t="s">
        <v>253</v>
      </c>
      <c r="B240" t="s">
        <v>49</v>
      </c>
      <c r="C240" s="4">
        <v>45128</v>
      </c>
      <c r="D240">
        <v>5511</v>
      </c>
      <c r="E240">
        <v>55</v>
      </c>
      <c r="F240">
        <v>2</v>
      </c>
      <c r="G240">
        <v>7</v>
      </c>
    </row>
    <row r="241" spans="1:7" x14ac:dyDescent="0.3">
      <c r="A241" t="s">
        <v>254</v>
      </c>
      <c r="B241" t="s">
        <v>14</v>
      </c>
      <c r="C241" s="4">
        <v>44841</v>
      </c>
      <c r="D241">
        <v>6659</v>
      </c>
      <c r="E241">
        <v>35</v>
      </c>
      <c r="F241">
        <v>4</v>
      </c>
      <c r="G241">
        <v>8</v>
      </c>
    </row>
    <row r="242" spans="1:7" x14ac:dyDescent="0.3">
      <c r="A242" t="s">
        <v>255</v>
      </c>
      <c r="B242" t="s">
        <v>16</v>
      </c>
      <c r="C242" s="4">
        <v>43095</v>
      </c>
      <c r="D242">
        <v>6495</v>
      </c>
      <c r="E242">
        <v>39</v>
      </c>
      <c r="F242">
        <v>13</v>
      </c>
      <c r="G242">
        <v>9</v>
      </c>
    </row>
    <row r="243" spans="1:7" x14ac:dyDescent="0.3">
      <c r="A243" t="s">
        <v>256</v>
      </c>
      <c r="B243" t="s">
        <v>49</v>
      </c>
      <c r="C243" s="4">
        <v>40494</v>
      </c>
      <c r="D243">
        <v>8695</v>
      </c>
      <c r="E243">
        <v>23</v>
      </c>
      <c r="F243">
        <v>10</v>
      </c>
      <c r="G243">
        <v>8</v>
      </c>
    </row>
    <row r="244" spans="1:7" x14ac:dyDescent="0.3">
      <c r="A244" t="s">
        <v>257</v>
      </c>
      <c r="B244" t="s">
        <v>10</v>
      </c>
      <c r="C244" s="4">
        <v>43508</v>
      </c>
      <c r="D244">
        <v>8030</v>
      </c>
      <c r="E244">
        <v>39</v>
      </c>
      <c r="F244">
        <v>7</v>
      </c>
      <c r="G244">
        <v>4</v>
      </c>
    </row>
    <row r="245" spans="1:7" x14ac:dyDescent="0.3">
      <c r="A245" t="s">
        <v>258</v>
      </c>
      <c r="B245" t="s">
        <v>22</v>
      </c>
      <c r="C245" s="4">
        <v>42725</v>
      </c>
      <c r="D245">
        <v>6154</v>
      </c>
      <c r="E245">
        <v>55</v>
      </c>
      <c r="F245">
        <v>3</v>
      </c>
      <c r="G245">
        <v>8</v>
      </c>
    </row>
    <row r="246" spans="1:7" x14ac:dyDescent="0.3">
      <c r="A246" t="s">
        <v>259</v>
      </c>
      <c r="B246" t="s">
        <v>22</v>
      </c>
      <c r="C246" s="4">
        <v>44201</v>
      </c>
      <c r="D246">
        <v>8997</v>
      </c>
      <c r="E246">
        <v>55</v>
      </c>
      <c r="F246">
        <v>14</v>
      </c>
      <c r="G246">
        <v>5</v>
      </c>
    </row>
    <row r="247" spans="1:7" x14ac:dyDescent="0.3">
      <c r="A247" t="s">
        <v>260</v>
      </c>
      <c r="B247" t="s">
        <v>22</v>
      </c>
      <c r="C247" s="4">
        <v>40982</v>
      </c>
      <c r="D247">
        <v>8101</v>
      </c>
      <c r="E247">
        <v>42</v>
      </c>
      <c r="F247">
        <v>1</v>
      </c>
      <c r="G247">
        <v>6</v>
      </c>
    </row>
    <row r="248" spans="1:7" x14ac:dyDescent="0.3">
      <c r="A248" t="s">
        <v>261</v>
      </c>
      <c r="B248" t="s">
        <v>18</v>
      </c>
      <c r="C248" s="4">
        <v>40584</v>
      </c>
      <c r="D248">
        <v>8066</v>
      </c>
      <c r="E248">
        <v>34</v>
      </c>
      <c r="F248">
        <v>4</v>
      </c>
      <c r="G248">
        <v>8</v>
      </c>
    </row>
    <row r="249" spans="1:7" x14ac:dyDescent="0.3">
      <c r="A249" t="s">
        <v>262</v>
      </c>
      <c r="B249" t="s">
        <v>10</v>
      </c>
      <c r="C249" s="4">
        <v>42139</v>
      </c>
      <c r="D249">
        <v>8591</v>
      </c>
      <c r="E249">
        <v>22</v>
      </c>
      <c r="F249">
        <v>4</v>
      </c>
      <c r="G249">
        <v>5</v>
      </c>
    </row>
    <row r="250" spans="1:7" x14ac:dyDescent="0.3">
      <c r="A250" t="s">
        <v>263</v>
      </c>
      <c r="B250" t="s">
        <v>22</v>
      </c>
      <c r="C250" s="4">
        <v>41396</v>
      </c>
      <c r="D250">
        <v>6196</v>
      </c>
      <c r="E250">
        <v>37</v>
      </c>
      <c r="F250">
        <v>1</v>
      </c>
      <c r="G250">
        <v>6</v>
      </c>
    </row>
    <row r="251" spans="1:7" x14ac:dyDescent="0.3">
      <c r="A251" t="s">
        <v>264</v>
      </c>
      <c r="B251" t="s">
        <v>14</v>
      </c>
      <c r="C251" s="4">
        <v>42614</v>
      </c>
      <c r="D251">
        <v>8987</v>
      </c>
      <c r="E251">
        <v>50</v>
      </c>
      <c r="F251">
        <v>12</v>
      </c>
      <c r="G251">
        <v>9</v>
      </c>
    </row>
    <row r="252" spans="1:7" x14ac:dyDescent="0.3">
      <c r="A252" t="s">
        <v>265</v>
      </c>
      <c r="B252" t="s">
        <v>14</v>
      </c>
      <c r="C252" s="4">
        <v>41600</v>
      </c>
      <c r="D252">
        <v>5553</v>
      </c>
      <c r="E252">
        <v>35</v>
      </c>
      <c r="F252">
        <v>4</v>
      </c>
      <c r="G252">
        <v>4</v>
      </c>
    </row>
    <row r="253" spans="1:7" x14ac:dyDescent="0.3">
      <c r="A253" t="s">
        <v>266</v>
      </c>
      <c r="B253" t="s">
        <v>10</v>
      </c>
      <c r="C253" s="4">
        <v>41032</v>
      </c>
      <c r="D253">
        <v>4416</v>
      </c>
      <c r="E253">
        <v>55</v>
      </c>
      <c r="F253">
        <v>12</v>
      </c>
      <c r="G253">
        <v>6</v>
      </c>
    </row>
    <row r="254" spans="1:7" x14ac:dyDescent="0.3">
      <c r="A254" t="s">
        <v>267</v>
      </c>
      <c r="B254" t="s">
        <v>18</v>
      </c>
      <c r="C254" s="4">
        <v>40589</v>
      </c>
      <c r="D254">
        <v>7530</v>
      </c>
      <c r="E254">
        <v>59</v>
      </c>
      <c r="F254">
        <v>13</v>
      </c>
      <c r="G254">
        <v>7</v>
      </c>
    </row>
    <row r="255" spans="1:7" x14ac:dyDescent="0.3">
      <c r="A255" t="s">
        <v>268</v>
      </c>
      <c r="B255" t="s">
        <v>14</v>
      </c>
      <c r="C255" s="4">
        <v>41663</v>
      </c>
      <c r="D255">
        <v>6296</v>
      </c>
      <c r="E255">
        <v>32</v>
      </c>
      <c r="F255">
        <v>9</v>
      </c>
      <c r="G255">
        <v>7</v>
      </c>
    </row>
    <row r="256" spans="1:7" x14ac:dyDescent="0.3">
      <c r="A256" t="s">
        <v>269</v>
      </c>
      <c r="B256" t="s">
        <v>18</v>
      </c>
      <c r="C256" s="4">
        <v>42872</v>
      </c>
      <c r="D256">
        <v>8795</v>
      </c>
      <c r="E256">
        <v>50</v>
      </c>
      <c r="F256">
        <v>6</v>
      </c>
      <c r="G256">
        <v>7</v>
      </c>
    </row>
    <row r="257" spans="1:7" x14ac:dyDescent="0.3">
      <c r="A257" t="s">
        <v>270</v>
      </c>
      <c r="B257" t="s">
        <v>12</v>
      </c>
      <c r="C257" s="4">
        <v>42595</v>
      </c>
      <c r="D257">
        <v>8919</v>
      </c>
      <c r="E257">
        <v>26</v>
      </c>
      <c r="F257">
        <v>8</v>
      </c>
      <c r="G257">
        <v>9</v>
      </c>
    </row>
    <row r="258" spans="1:7" x14ac:dyDescent="0.3">
      <c r="A258" t="s">
        <v>271</v>
      </c>
      <c r="B258" t="s">
        <v>49</v>
      </c>
      <c r="C258" s="4">
        <v>44362</v>
      </c>
      <c r="D258">
        <v>3812</v>
      </c>
      <c r="E258">
        <v>58</v>
      </c>
      <c r="F258">
        <v>12</v>
      </c>
      <c r="G258">
        <v>9</v>
      </c>
    </row>
    <row r="259" spans="1:7" x14ac:dyDescent="0.3">
      <c r="A259" t="s">
        <v>272</v>
      </c>
      <c r="B259" t="s">
        <v>22</v>
      </c>
      <c r="C259" s="4">
        <v>42128</v>
      </c>
      <c r="D259">
        <v>4022</v>
      </c>
      <c r="E259">
        <v>44</v>
      </c>
      <c r="F259">
        <v>1</v>
      </c>
      <c r="G259">
        <v>8</v>
      </c>
    </row>
    <row r="260" spans="1:7" x14ac:dyDescent="0.3">
      <c r="A260" t="s">
        <v>273</v>
      </c>
      <c r="B260" t="s">
        <v>18</v>
      </c>
      <c r="C260" s="4">
        <v>42435</v>
      </c>
      <c r="D260">
        <v>8035</v>
      </c>
      <c r="E260">
        <v>23</v>
      </c>
      <c r="F260">
        <v>13</v>
      </c>
      <c r="G260">
        <v>8</v>
      </c>
    </row>
    <row r="261" spans="1:7" x14ac:dyDescent="0.3">
      <c r="A261" t="s">
        <v>274</v>
      </c>
      <c r="B261" t="s">
        <v>18</v>
      </c>
      <c r="C261" s="4">
        <v>43081</v>
      </c>
      <c r="D261">
        <v>5082</v>
      </c>
      <c r="E261">
        <v>41</v>
      </c>
      <c r="F261">
        <v>11</v>
      </c>
      <c r="G261">
        <v>9</v>
      </c>
    </row>
    <row r="262" spans="1:7" x14ac:dyDescent="0.3">
      <c r="A262" t="s">
        <v>275</v>
      </c>
      <c r="B262" t="s">
        <v>49</v>
      </c>
      <c r="C262" s="4">
        <v>42280</v>
      </c>
      <c r="D262">
        <v>6927</v>
      </c>
      <c r="E262">
        <v>34</v>
      </c>
      <c r="F262">
        <v>11</v>
      </c>
      <c r="G262">
        <v>7</v>
      </c>
    </row>
    <row r="263" spans="1:7" x14ac:dyDescent="0.3">
      <c r="A263" t="s">
        <v>276</v>
      </c>
      <c r="B263" t="s">
        <v>49</v>
      </c>
      <c r="C263" s="4">
        <v>43337</v>
      </c>
      <c r="D263">
        <v>8829</v>
      </c>
      <c r="E263">
        <v>55</v>
      </c>
      <c r="F263">
        <v>9</v>
      </c>
      <c r="G263">
        <v>7</v>
      </c>
    </row>
    <row r="264" spans="1:7" x14ac:dyDescent="0.3">
      <c r="A264" t="s">
        <v>277</v>
      </c>
      <c r="B264" t="s">
        <v>12</v>
      </c>
      <c r="C264" s="4">
        <v>42514</v>
      </c>
      <c r="D264">
        <v>5111</v>
      </c>
      <c r="E264">
        <v>50</v>
      </c>
      <c r="F264">
        <v>14</v>
      </c>
      <c r="G264">
        <v>5</v>
      </c>
    </row>
    <row r="265" spans="1:7" x14ac:dyDescent="0.3">
      <c r="A265" t="s">
        <v>278</v>
      </c>
      <c r="B265" t="s">
        <v>12</v>
      </c>
      <c r="C265" s="4">
        <v>43130</v>
      </c>
      <c r="D265">
        <v>8352</v>
      </c>
      <c r="E265">
        <v>51</v>
      </c>
      <c r="F265">
        <v>2</v>
      </c>
      <c r="G265">
        <v>4</v>
      </c>
    </row>
    <row r="266" spans="1:7" x14ac:dyDescent="0.3">
      <c r="A266" t="s">
        <v>279</v>
      </c>
      <c r="B266" t="s">
        <v>22</v>
      </c>
      <c r="C266" s="4">
        <v>44841</v>
      </c>
      <c r="D266">
        <v>7666</v>
      </c>
      <c r="E266">
        <v>30</v>
      </c>
      <c r="F266">
        <v>10</v>
      </c>
      <c r="G266">
        <v>8</v>
      </c>
    </row>
    <row r="267" spans="1:7" x14ac:dyDescent="0.3">
      <c r="A267" t="s">
        <v>280</v>
      </c>
      <c r="B267" t="s">
        <v>22</v>
      </c>
      <c r="C267" s="4">
        <v>43291</v>
      </c>
      <c r="D267">
        <v>6289</v>
      </c>
      <c r="E267">
        <v>38</v>
      </c>
      <c r="F267">
        <v>4</v>
      </c>
      <c r="G267">
        <v>4</v>
      </c>
    </row>
    <row r="268" spans="1:7" x14ac:dyDescent="0.3">
      <c r="A268" t="s">
        <v>281</v>
      </c>
      <c r="B268" t="s">
        <v>12</v>
      </c>
      <c r="C268" s="4">
        <v>44750</v>
      </c>
      <c r="D268">
        <v>5613</v>
      </c>
      <c r="E268">
        <v>36</v>
      </c>
      <c r="F268">
        <v>6</v>
      </c>
      <c r="G268">
        <v>9</v>
      </c>
    </row>
    <row r="269" spans="1:7" x14ac:dyDescent="0.3">
      <c r="A269" t="s">
        <v>282</v>
      </c>
      <c r="B269" t="s">
        <v>18</v>
      </c>
      <c r="C269" s="4">
        <v>42885</v>
      </c>
      <c r="D269">
        <v>8916</v>
      </c>
      <c r="E269">
        <v>42</v>
      </c>
      <c r="F269">
        <v>4</v>
      </c>
      <c r="G269">
        <v>6</v>
      </c>
    </row>
    <row r="270" spans="1:7" x14ac:dyDescent="0.3">
      <c r="A270" t="s">
        <v>283</v>
      </c>
      <c r="B270" t="s">
        <v>16</v>
      </c>
      <c r="C270" s="4">
        <v>44492</v>
      </c>
      <c r="D270">
        <v>3882</v>
      </c>
      <c r="E270">
        <v>22</v>
      </c>
      <c r="F270">
        <v>4</v>
      </c>
      <c r="G270">
        <v>8</v>
      </c>
    </row>
    <row r="271" spans="1:7" x14ac:dyDescent="0.3">
      <c r="A271" t="s">
        <v>284</v>
      </c>
      <c r="B271" t="s">
        <v>10</v>
      </c>
      <c r="C271" s="4">
        <v>44649</v>
      </c>
      <c r="D271">
        <v>5092</v>
      </c>
      <c r="E271">
        <v>24</v>
      </c>
      <c r="F271">
        <v>9</v>
      </c>
      <c r="G271">
        <v>7</v>
      </c>
    </row>
    <row r="272" spans="1:7" x14ac:dyDescent="0.3">
      <c r="A272" t="s">
        <v>285</v>
      </c>
      <c r="B272" t="s">
        <v>10</v>
      </c>
      <c r="C272" s="4">
        <v>42244</v>
      </c>
      <c r="D272">
        <v>3600</v>
      </c>
      <c r="E272">
        <v>36</v>
      </c>
      <c r="F272">
        <v>11</v>
      </c>
      <c r="G272">
        <v>9</v>
      </c>
    </row>
    <row r="273" spans="1:7" x14ac:dyDescent="0.3">
      <c r="A273" t="s">
        <v>286</v>
      </c>
      <c r="B273" t="s">
        <v>18</v>
      </c>
      <c r="C273" s="4">
        <v>43407</v>
      </c>
      <c r="D273">
        <v>4847</v>
      </c>
      <c r="E273">
        <v>52</v>
      </c>
      <c r="F273">
        <v>5</v>
      </c>
      <c r="G273">
        <v>8</v>
      </c>
    </row>
    <row r="274" spans="1:7" x14ac:dyDescent="0.3">
      <c r="A274" t="s">
        <v>287</v>
      </c>
      <c r="B274" t="s">
        <v>22</v>
      </c>
      <c r="C274" s="4">
        <v>40913</v>
      </c>
      <c r="D274">
        <v>4356</v>
      </c>
      <c r="E274">
        <v>53</v>
      </c>
      <c r="F274">
        <v>13</v>
      </c>
      <c r="G274">
        <v>7</v>
      </c>
    </row>
    <row r="275" spans="1:7" x14ac:dyDescent="0.3">
      <c r="A275" t="s">
        <v>288</v>
      </c>
      <c r="B275" t="s">
        <v>49</v>
      </c>
      <c r="C275" s="4">
        <v>41711</v>
      </c>
      <c r="D275">
        <v>4320</v>
      </c>
      <c r="E275">
        <v>55</v>
      </c>
      <c r="F275">
        <v>4</v>
      </c>
      <c r="G275">
        <v>5</v>
      </c>
    </row>
    <row r="276" spans="1:7" x14ac:dyDescent="0.3">
      <c r="A276" t="s">
        <v>289</v>
      </c>
      <c r="B276" t="s">
        <v>12</v>
      </c>
      <c r="C276" s="4">
        <v>45034</v>
      </c>
      <c r="D276">
        <v>4374</v>
      </c>
      <c r="E276">
        <v>41</v>
      </c>
      <c r="F276">
        <v>11</v>
      </c>
      <c r="G276">
        <v>9</v>
      </c>
    </row>
    <row r="277" spans="1:7" x14ac:dyDescent="0.3">
      <c r="A277" t="s">
        <v>290</v>
      </c>
      <c r="B277" t="s">
        <v>49</v>
      </c>
      <c r="C277" s="4">
        <v>44498</v>
      </c>
      <c r="D277">
        <v>4912</v>
      </c>
      <c r="E277">
        <v>34</v>
      </c>
      <c r="F277">
        <v>2</v>
      </c>
      <c r="G277">
        <v>9</v>
      </c>
    </row>
    <row r="278" spans="1:7" x14ac:dyDescent="0.3">
      <c r="A278" t="s">
        <v>291</v>
      </c>
      <c r="B278" t="s">
        <v>12</v>
      </c>
      <c r="C278" s="4">
        <v>41386</v>
      </c>
      <c r="D278">
        <v>8245</v>
      </c>
      <c r="E278">
        <v>47</v>
      </c>
      <c r="F278">
        <v>6</v>
      </c>
      <c r="G278">
        <v>9</v>
      </c>
    </row>
    <row r="279" spans="1:7" x14ac:dyDescent="0.3">
      <c r="A279" t="s">
        <v>292</v>
      </c>
      <c r="B279" t="s">
        <v>49</v>
      </c>
      <c r="C279" s="4">
        <v>41122</v>
      </c>
      <c r="D279">
        <v>7038</v>
      </c>
      <c r="E279">
        <v>23</v>
      </c>
      <c r="F279">
        <v>7</v>
      </c>
      <c r="G279">
        <v>4</v>
      </c>
    </row>
    <row r="280" spans="1:7" x14ac:dyDescent="0.3">
      <c r="A280" t="s">
        <v>293</v>
      </c>
      <c r="B280" t="s">
        <v>16</v>
      </c>
      <c r="C280" s="4">
        <v>43479</v>
      </c>
      <c r="D280">
        <v>6314</v>
      </c>
      <c r="E280">
        <v>36</v>
      </c>
      <c r="F280">
        <v>8</v>
      </c>
      <c r="G280">
        <v>7</v>
      </c>
    </row>
    <row r="281" spans="1:7" x14ac:dyDescent="0.3">
      <c r="A281" t="s">
        <v>294</v>
      </c>
      <c r="B281" t="s">
        <v>16</v>
      </c>
      <c r="C281" s="4">
        <v>41562</v>
      </c>
      <c r="D281">
        <v>5982</v>
      </c>
      <c r="E281">
        <v>22</v>
      </c>
      <c r="F281">
        <v>1</v>
      </c>
      <c r="G281">
        <v>7</v>
      </c>
    </row>
    <row r="282" spans="1:7" x14ac:dyDescent="0.3">
      <c r="A282" t="s">
        <v>295</v>
      </c>
      <c r="B282" t="s">
        <v>18</v>
      </c>
      <c r="C282" s="4">
        <v>43726</v>
      </c>
      <c r="D282">
        <v>8453</v>
      </c>
      <c r="E282">
        <v>54</v>
      </c>
      <c r="F282">
        <v>6</v>
      </c>
      <c r="G282">
        <v>9</v>
      </c>
    </row>
    <row r="283" spans="1:7" x14ac:dyDescent="0.3">
      <c r="A283" t="s">
        <v>296</v>
      </c>
      <c r="B283" t="s">
        <v>16</v>
      </c>
      <c r="C283" s="4">
        <v>42670</v>
      </c>
      <c r="D283">
        <v>6055</v>
      </c>
      <c r="E283">
        <v>24</v>
      </c>
      <c r="F283">
        <v>6</v>
      </c>
      <c r="G283">
        <v>4</v>
      </c>
    </row>
    <row r="284" spans="1:7" x14ac:dyDescent="0.3">
      <c r="A284" t="s">
        <v>297</v>
      </c>
      <c r="B284" t="s">
        <v>12</v>
      </c>
      <c r="C284" s="4">
        <v>44550</v>
      </c>
      <c r="D284">
        <v>4228</v>
      </c>
      <c r="E284">
        <v>39</v>
      </c>
      <c r="F284">
        <v>14</v>
      </c>
      <c r="G284">
        <v>7</v>
      </c>
    </row>
    <row r="285" spans="1:7" x14ac:dyDescent="0.3">
      <c r="A285" t="s">
        <v>298</v>
      </c>
      <c r="B285" t="s">
        <v>49</v>
      </c>
      <c r="C285" s="4">
        <v>44980</v>
      </c>
      <c r="D285">
        <v>7409</v>
      </c>
      <c r="E285">
        <v>24</v>
      </c>
      <c r="F285">
        <v>2</v>
      </c>
      <c r="G285">
        <v>8</v>
      </c>
    </row>
    <row r="286" spans="1:7" x14ac:dyDescent="0.3">
      <c r="A286" t="s">
        <v>299</v>
      </c>
      <c r="B286" t="s">
        <v>12</v>
      </c>
      <c r="C286" s="4">
        <v>45461</v>
      </c>
      <c r="D286">
        <v>8323</v>
      </c>
      <c r="E286">
        <v>45</v>
      </c>
      <c r="F286">
        <v>14</v>
      </c>
      <c r="G286">
        <v>5</v>
      </c>
    </row>
    <row r="287" spans="1:7" x14ac:dyDescent="0.3">
      <c r="A287" t="s">
        <v>300</v>
      </c>
      <c r="B287" t="s">
        <v>22</v>
      </c>
      <c r="C287" s="4">
        <v>40234</v>
      </c>
      <c r="D287">
        <v>8505</v>
      </c>
      <c r="E287">
        <v>24</v>
      </c>
      <c r="F287">
        <v>9</v>
      </c>
      <c r="G287">
        <v>5</v>
      </c>
    </row>
    <row r="288" spans="1:7" x14ac:dyDescent="0.3">
      <c r="A288" t="s">
        <v>301</v>
      </c>
      <c r="B288" t="s">
        <v>18</v>
      </c>
      <c r="C288" s="4">
        <v>42944</v>
      </c>
      <c r="D288">
        <v>4786</v>
      </c>
      <c r="E288">
        <v>48</v>
      </c>
      <c r="F288">
        <v>1</v>
      </c>
      <c r="G288">
        <v>5</v>
      </c>
    </row>
    <row r="289" spans="1:7" x14ac:dyDescent="0.3">
      <c r="A289" t="s">
        <v>302</v>
      </c>
      <c r="B289" t="s">
        <v>49</v>
      </c>
      <c r="C289" s="4">
        <v>42631</v>
      </c>
      <c r="D289">
        <v>4383</v>
      </c>
      <c r="E289">
        <v>36</v>
      </c>
      <c r="F289">
        <v>6</v>
      </c>
      <c r="G289">
        <v>8</v>
      </c>
    </row>
    <row r="290" spans="1:7" x14ac:dyDescent="0.3">
      <c r="A290" t="s">
        <v>303</v>
      </c>
      <c r="B290" t="s">
        <v>10</v>
      </c>
      <c r="C290" s="4">
        <v>43363</v>
      </c>
      <c r="D290">
        <v>8743</v>
      </c>
      <c r="E290">
        <v>40</v>
      </c>
      <c r="F290">
        <v>13</v>
      </c>
      <c r="G290">
        <v>9</v>
      </c>
    </row>
    <row r="291" spans="1:7" x14ac:dyDescent="0.3">
      <c r="A291" t="s">
        <v>304</v>
      </c>
      <c r="B291" t="s">
        <v>12</v>
      </c>
      <c r="C291" s="4">
        <v>44975</v>
      </c>
      <c r="D291">
        <v>4241</v>
      </c>
      <c r="E291">
        <v>49</v>
      </c>
      <c r="F291">
        <v>6</v>
      </c>
      <c r="G291">
        <v>7</v>
      </c>
    </row>
    <row r="292" spans="1:7" x14ac:dyDescent="0.3">
      <c r="A292" t="s">
        <v>305</v>
      </c>
      <c r="B292" t="s">
        <v>22</v>
      </c>
      <c r="C292" s="4">
        <v>40811</v>
      </c>
      <c r="D292">
        <v>8229</v>
      </c>
      <c r="E292">
        <v>27</v>
      </c>
      <c r="F292">
        <v>14</v>
      </c>
      <c r="G292">
        <v>7</v>
      </c>
    </row>
    <row r="293" spans="1:7" x14ac:dyDescent="0.3">
      <c r="A293" t="s">
        <v>306</v>
      </c>
      <c r="B293" t="s">
        <v>10</v>
      </c>
      <c r="C293" s="4">
        <v>43076</v>
      </c>
      <c r="D293">
        <v>6578</v>
      </c>
      <c r="E293">
        <v>31</v>
      </c>
      <c r="F293">
        <v>12</v>
      </c>
      <c r="G293">
        <v>8</v>
      </c>
    </row>
    <row r="294" spans="1:7" x14ac:dyDescent="0.3">
      <c r="A294" t="s">
        <v>307</v>
      </c>
      <c r="B294" t="s">
        <v>18</v>
      </c>
      <c r="C294" s="4">
        <v>43475</v>
      </c>
      <c r="D294">
        <v>5964</v>
      </c>
      <c r="E294">
        <v>30</v>
      </c>
      <c r="F294">
        <v>12</v>
      </c>
      <c r="G294">
        <v>4</v>
      </c>
    </row>
    <row r="295" spans="1:7" x14ac:dyDescent="0.3">
      <c r="A295" t="s">
        <v>308</v>
      </c>
      <c r="B295" t="s">
        <v>18</v>
      </c>
      <c r="C295" s="4">
        <v>42257</v>
      </c>
      <c r="D295">
        <v>5244</v>
      </c>
      <c r="E295">
        <v>56</v>
      </c>
      <c r="F295">
        <v>12</v>
      </c>
      <c r="G295">
        <v>7</v>
      </c>
    </row>
    <row r="296" spans="1:7" x14ac:dyDescent="0.3">
      <c r="A296" t="s">
        <v>309</v>
      </c>
      <c r="B296" t="s">
        <v>12</v>
      </c>
      <c r="C296" s="4">
        <v>44544</v>
      </c>
      <c r="D296">
        <v>6169</v>
      </c>
      <c r="E296">
        <v>26</v>
      </c>
      <c r="F296">
        <v>7</v>
      </c>
      <c r="G296">
        <v>4</v>
      </c>
    </row>
    <row r="297" spans="1:7" x14ac:dyDescent="0.3">
      <c r="A297" t="s">
        <v>310</v>
      </c>
      <c r="B297" t="s">
        <v>16</v>
      </c>
      <c r="C297" s="4">
        <v>45581</v>
      </c>
      <c r="D297">
        <v>4802</v>
      </c>
      <c r="E297">
        <v>31</v>
      </c>
      <c r="F297">
        <v>9</v>
      </c>
      <c r="G297">
        <v>9</v>
      </c>
    </row>
    <row r="298" spans="1:7" x14ac:dyDescent="0.3">
      <c r="A298" t="s">
        <v>311</v>
      </c>
      <c r="B298" t="s">
        <v>10</v>
      </c>
      <c r="C298" s="4">
        <v>45214</v>
      </c>
      <c r="D298">
        <v>7614</v>
      </c>
      <c r="E298">
        <v>39</v>
      </c>
      <c r="F298">
        <v>10</v>
      </c>
      <c r="G298">
        <v>6</v>
      </c>
    </row>
    <row r="299" spans="1:7" x14ac:dyDescent="0.3">
      <c r="A299" t="s">
        <v>312</v>
      </c>
      <c r="B299" t="s">
        <v>12</v>
      </c>
      <c r="C299" s="4">
        <v>42231</v>
      </c>
      <c r="D299">
        <v>7276</v>
      </c>
      <c r="E299">
        <v>25</v>
      </c>
      <c r="F299">
        <v>4</v>
      </c>
      <c r="G299">
        <v>9</v>
      </c>
    </row>
    <row r="300" spans="1:7" x14ac:dyDescent="0.3">
      <c r="A300" t="s">
        <v>313</v>
      </c>
      <c r="B300" t="s">
        <v>22</v>
      </c>
      <c r="C300" s="4">
        <v>43607</v>
      </c>
      <c r="D300">
        <v>7427</v>
      </c>
      <c r="E300">
        <v>41</v>
      </c>
      <c r="F300">
        <v>2</v>
      </c>
      <c r="G300">
        <v>9</v>
      </c>
    </row>
    <row r="301" spans="1:7" x14ac:dyDescent="0.3">
      <c r="A301" t="s">
        <v>314</v>
      </c>
      <c r="B301" t="s">
        <v>16</v>
      </c>
      <c r="C301" s="4">
        <v>45034</v>
      </c>
      <c r="D301">
        <v>8461</v>
      </c>
      <c r="E301">
        <v>25</v>
      </c>
      <c r="F301">
        <v>6</v>
      </c>
      <c r="G301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CDAA-6B70-4598-8631-548E029AC9A1}">
  <dimension ref="A1:K301"/>
  <sheetViews>
    <sheetView topLeftCell="A18"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17.33203125" bestFit="1" customWidth="1"/>
    <col min="9" max="9" width="8" bestFit="1" customWidth="1"/>
    <col min="10" max="10" width="12.33203125" bestFit="1" customWidth="1"/>
    <col min="11" max="1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325</v>
      </c>
      <c r="I1" t="s">
        <v>326</v>
      </c>
      <c r="J1" t="s">
        <v>327</v>
      </c>
      <c r="K1" t="s">
        <v>328</v>
      </c>
    </row>
    <row r="2" spans="1:11" x14ac:dyDescent="0.3">
      <c r="A2">
        <v>1</v>
      </c>
      <c r="B2" t="s">
        <v>9</v>
      </c>
      <c r="C2" t="s">
        <v>10</v>
      </c>
      <c r="D2" s="4">
        <v>43059</v>
      </c>
      <c r="E2">
        <v>6614</v>
      </c>
      <c r="F2">
        <v>26</v>
      </c>
      <c r="G2">
        <v>8</v>
      </c>
      <c r="H2" t="s">
        <v>7</v>
      </c>
      <c r="I2">
        <v>6</v>
      </c>
      <c r="J2" t="s">
        <v>8</v>
      </c>
      <c r="K2">
        <v>7</v>
      </c>
    </row>
    <row r="3" spans="1:11" x14ac:dyDescent="0.3">
      <c r="A3">
        <v>2</v>
      </c>
      <c r="B3" t="s">
        <v>11</v>
      </c>
      <c r="C3" t="s">
        <v>12</v>
      </c>
      <c r="D3" s="4">
        <v>41240</v>
      </c>
      <c r="E3">
        <v>7499</v>
      </c>
      <c r="F3">
        <v>40</v>
      </c>
      <c r="G3">
        <v>11</v>
      </c>
      <c r="H3" t="s">
        <v>7</v>
      </c>
      <c r="I3">
        <v>9</v>
      </c>
      <c r="J3" t="s">
        <v>8</v>
      </c>
      <c r="K3">
        <v>12</v>
      </c>
    </row>
    <row r="4" spans="1:11" x14ac:dyDescent="0.3">
      <c r="A4">
        <v>3</v>
      </c>
      <c r="B4" t="s">
        <v>13</v>
      </c>
      <c r="C4" t="s">
        <v>14</v>
      </c>
      <c r="D4" s="4">
        <v>41936</v>
      </c>
      <c r="E4">
        <v>8220</v>
      </c>
      <c r="F4">
        <v>47</v>
      </c>
      <c r="G4">
        <v>11</v>
      </c>
      <c r="H4" t="s">
        <v>7</v>
      </c>
      <c r="I4">
        <v>8</v>
      </c>
      <c r="J4" t="s">
        <v>8</v>
      </c>
      <c r="K4">
        <v>10</v>
      </c>
    </row>
    <row r="5" spans="1:11" x14ac:dyDescent="0.3">
      <c r="A5">
        <v>4</v>
      </c>
      <c r="B5" t="s">
        <v>15</v>
      </c>
      <c r="C5" t="s">
        <v>16</v>
      </c>
      <c r="D5" s="4">
        <v>42572</v>
      </c>
      <c r="E5">
        <v>6578</v>
      </c>
      <c r="F5">
        <v>42</v>
      </c>
      <c r="G5">
        <v>4</v>
      </c>
      <c r="H5" t="s">
        <v>7</v>
      </c>
      <c r="I5">
        <v>9</v>
      </c>
      <c r="J5" t="s">
        <v>8</v>
      </c>
      <c r="K5">
        <v>12</v>
      </c>
    </row>
    <row r="6" spans="1:11" x14ac:dyDescent="0.3">
      <c r="A6">
        <v>5</v>
      </c>
      <c r="B6" t="s">
        <v>17</v>
      </c>
      <c r="C6" t="s">
        <v>18</v>
      </c>
      <c r="D6" s="4">
        <v>43738</v>
      </c>
      <c r="E6">
        <v>5705</v>
      </c>
      <c r="F6">
        <v>43</v>
      </c>
      <c r="G6">
        <v>6</v>
      </c>
      <c r="H6" t="s">
        <v>7</v>
      </c>
      <c r="I6">
        <v>6</v>
      </c>
      <c r="J6" t="s">
        <v>8</v>
      </c>
      <c r="K6">
        <v>7</v>
      </c>
    </row>
    <row r="7" spans="1:11" x14ac:dyDescent="0.3">
      <c r="A7">
        <v>6</v>
      </c>
      <c r="B7" t="s">
        <v>19</v>
      </c>
      <c r="C7" t="s">
        <v>12</v>
      </c>
      <c r="D7" s="4">
        <v>40655</v>
      </c>
      <c r="E7">
        <v>6133</v>
      </c>
      <c r="F7">
        <v>25</v>
      </c>
      <c r="G7">
        <v>11</v>
      </c>
      <c r="H7" t="s">
        <v>7</v>
      </c>
      <c r="I7">
        <v>4</v>
      </c>
      <c r="J7" t="s">
        <v>8</v>
      </c>
      <c r="K7">
        <v>5</v>
      </c>
    </row>
    <row r="8" spans="1:11" x14ac:dyDescent="0.3">
      <c r="A8">
        <v>7</v>
      </c>
      <c r="B8" t="s">
        <v>20</v>
      </c>
      <c r="C8" t="s">
        <v>12</v>
      </c>
      <c r="D8" s="4">
        <v>45460</v>
      </c>
      <c r="E8">
        <v>5096</v>
      </c>
      <c r="F8">
        <v>29</v>
      </c>
      <c r="G8">
        <v>13</v>
      </c>
      <c r="H8" t="s">
        <v>7</v>
      </c>
      <c r="I8">
        <v>8</v>
      </c>
      <c r="J8" t="s">
        <v>8</v>
      </c>
      <c r="K8">
        <v>10</v>
      </c>
    </row>
    <row r="9" spans="1:11" x14ac:dyDescent="0.3">
      <c r="A9">
        <v>8</v>
      </c>
      <c r="B9" t="s">
        <v>21</v>
      </c>
      <c r="C9" t="s">
        <v>22</v>
      </c>
      <c r="D9" s="4">
        <v>43734</v>
      </c>
      <c r="E9">
        <v>3771</v>
      </c>
      <c r="F9">
        <v>35</v>
      </c>
      <c r="G9">
        <v>2</v>
      </c>
      <c r="H9" t="s">
        <v>7</v>
      </c>
      <c r="I9">
        <v>5</v>
      </c>
      <c r="J9" t="s">
        <v>8</v>
      </c>
      <c r="K9">
        <v>7</v>
      </c>
    </row>
    <row r="10" spans="1:11" x14ac:dyDescent="0.3">
      <c r="A10">
        <v>9</v>
      </c>
      <c r="B10" t="s">
        <v>23</v>
      </c>
      <c r="C10" t="s">
        <v>14</v>
      </c>
      <c r="D10" s="4">
        <v>41677</v>
      </c>
      <c r="E10">
        <v>8754</v>
      </c>
      <c r="F10">
        <v>50</v>
      </c>
      <c r="G10">
        <v>4</v>
      </c>
      <c r="H10" t="s">
        <v>7</v>
      </c>
      <c r="I10">
        <v>6</v>
      </c>
      <c r="J10" t="s">
        <v>8</v>
      </c>
      <c r="K10">
        <v>7</v>
      </c>
    </row>
    <row r="11" spans="1:11" x14ac:dyDescent="0.3">
      <c r="A11">
        <v>10</v>
      </c>
      <c r="B11" t="s">
        <v>24</v>
      </c>
      <c r="C11" t="s">
        <v>10</v>
      </c>
      <c r="D11" s="4">
        <v>45386</v>
      </c>
      <c r="E11">
        <v>4462</v>
      </c>
      <c r="F11">
        <v>53</v>
      </c>
      <c r="G11">
        <v>1</v>
      </c>
      <c r="H11" t="s">
        <v>7</v>
      </c>
      <c r="I11">
        <v>6</v>
      </c>
      <c r="J11" t="s">
        <v>8</v>
      </c>
      <c r="K11">
        <v>7</v>
      </c>
    </row>
    <row r="12" spans="1:11" x14ac:dyDescent="0.3">
      <c r="A12">
        <v>11</v>
      </c>
      <c r="B12" t="s">
        <v>25</v>
      </c>
      <c r="C12" t="s">
        <v>16</v>
      </c>
      <c r="D12" s="4">
        <v>42715</v>
      </c>
      <c r="E12">
        <v>6345</v>
      </c>
      <c r="F12">
        <v>38</v>
      </c>
      <c r="G12">
        <v>7</v>
      </c>
      <c r="H12" t="s">
        <v>7</v>
      </c>
      <c r="I12">
        <v>4</v>
      </c>
      <c r="J12" t="s">
        <v>8</v>
      </c>
      <c r="K12">
        <v>5</v>
      </c>
    </row>
    <row r="13" spans="1:11" x14ac:dyDescent="0.3">
      <c r="A13">
        <v>12</v>
      </c>
      <c r="B13" t="s">
        <v>26</v>
      </c>
      <c r="C13" t="s">
        <v>12</v>
      </c>
      <c r="D13" s="4">
        <v>45294</v>
      </c>
      <c r="E13">
        <v>8141</v>
      </c>
      <c r="F13">
        <v>45</v>
      </c>
      <c r="G13">
        <v>5</v>
      </c>
      <c r="H13" t="s">
        <v>7</v>
      </c>
      <c r="I13">
        <v>4</v>
      </c>
      <c r="J13" t="s">
        <v>8</v>
      </c>
      <c r="K13">
        <v>5</v>
      </c>
    </row>
    <row r="14" spans="1:11" x14ac:dyDescent="0.3">
      <c r="A14">
        <v>13</v>
      </c>
      <c r="B14" t="s">
        <v>27</v>
      </c>
      <c r="C14" t="s">
        <v>14</v>
      </c>
      <c r="D14" s="4">
        <v>40117</v>
      </c>
      <c r="E14">
        <v>7082</v>
      </c>
      <c r="F14">
        <v>32</v>
      </c>
      <c r="G14">
        <v>13</v>
      </c>
      <c r="H14" t="s">
        <v>7</v>
      </c>
      <c r="I14">
        <v>7</v>
      </c>
      <c r="J14" t="s">
        <v>8</v>
      </c>
      <c r="K14">
        <v>10</v>
      </c>
    </row>
    <row r="15" spans="1:11" x14ac:dyDescent="0.3">
      <c r="A15">
        <v>14</v>
      </c>
      <c r="B15" t="s">
        <v>28</v>
      </c>
      <c r="C15" t="s">
        <v>10</v>
      </c>
      <c r="D15" s="4">
        <v>42363</v>
      </c>
      <c r="E15">
        <v>6325</v>
      </c>
      <c r="F15">
        <v>45</v>
      </c>
      <c r="G15">
        <v>1</v>
      </c>
      <c r="H15" t="s">
        <v>7</v>
      </c>
      <c r="I15">
        <v>8</v>
      </c>
      <c r="J15" t="s">
        <v>8</v>
      </c>
      <c r="K15">
        <v>10</v>
      </c>
    </row>
    <row r="16" spans="1:11" x14ac:dyDescent="0.3">
      <c r="A16">
        <v>15</v>
      </c>
      <c r="B16" t="s">
        <v>29</v>
      </c>
      <c r="C16" t="s">
        <v>18</v>
      </c>
      <c r="D16" s="4">
        <v>44418</v>
      </c>
      <c r="E16">
        <v>6296</v>
      </c>
      <c r="F16">
        <v>33</v>
      </c>
      <c r="G16">
        <v>3</v>
      </c>
      <c r="H16" t="s">
        <v>7</v>
      </c>
      <c r="I16">
        <v>7</v>
      </c>
      <c r="J16" t="s">
        <v>8</v>
      </c>
      <c r="K16">
        <v>10</v>
      </c>
    </row>
    <row r="17" spans="1:11" x14ac:dyDescent="0.3">
      <c r="A17">
        <v>16</v>
      </c>
      <c r="B17" t="s">
        <v>30</v>
      </c>
      <c r="C17" t="s">
        <v>18</v>
      </c>
      <c r="D17" s="4">
        <v>43935</v>
      </c>
      <c r="E17">
        <v>6504</v>
      </c>
      <c r="F17">
        <v>39</v>
      </c>
      <c r="G17">
        <v>2</v>
      </c>
      <c r="H17" t="s">
        <v>7</v>
      </c>
      <c r="I17">
        <v>6</v>
      </c>
      <c r="J17" t="s">
        <v>8</v>
      </c>
      <c r="K17">
        <v>7</v>
      </c>
    </row>
    <row r="18" spans="1:11" x14ac:dyDescent="0.3">
      <c r="A18">
        <v>17</v>
      </c>
      <c r="B18" t="s">
        <v>31</v>
      </c>
      <c r="C18" t="s">
        <v>18</v>
      </c>
      <c r="D18" s="4">
        <v>43538</v>
      </c>
      <c r="E18">
        <v>4894</v>
      </c>
      <c r="F18">
        <v>56</v>
      </c>
      <c r="G18">
        <v>1</v>
      </c>
      <c r="H18" t="s">
        <v>7</v>
      </c>
      <c r="I18">
        <v>6</v>
      </c>
      <c r="J18" t="s">
        <v>8</v>
      </c>
      <c r="K18">
        <v>7</v>
      </c>
    </row>
    <row r="19" spans="1:11" x14ac:dyDescent="0.3">
      <c r="A19">
        <v>18</v>
      </c>
      <c r="B19" t="s">
        <v>32</v>
      </c>
      <c r="C19" t="s">
        <v>22</v>
      </c>
      <c r="D19" s="4">
        <v>45312</v>
      </c>
      <c r="E19">
        <v>6340</v>
      </c>
      <c r="F19">
        <v>40</v>
      </c>
      <c r="G19">
        <v>11</v>
      </c>
      <c r="H19" t="s">
        <v>7</v>
      </c>
      <c r="I19">
        <v>6</v>
      </c>
      <c r="J19" t="s">
        <v>8</v>
      </c>
      <c r="K19">
        <v>7</v>
      </c>
    </row>
    <row r="20" spans="1:11" x14ac:dyDescent="0.3">
      <c r="A20">
        <v>19</v>
      </c>
      <c r="B20" t="s">
        <v>33</v>
      </c>
      <c r="C20" t="s">
        <v>22</v>
      </c>
      <c r="D20" s="4">
        <v>43444</v>
      </c>
      <c r="E20">
        <v>4407</v>
      </c>
      <c r="F20">
        <v>57</v>
      </c>
      <c r="G20">
        <v>2</v>
      </c>
      <c r="H20" t="s">
        <v>7</v>
      </c>
      <c r="I20">
        <v>7</v>
      </c>
      <c r="J20" t="s">
        <v>8</v>
      </c>
      <c r="K20">
        <v>10</v>
      </c>
    </row>
    <row r="21" spans="1:11" x14ac:dyDescent="0.3">
      <c r="A21">
        <v>20</v>
      </c>
      <c r="B21" t="s">
        <v>34</v>
      </c>
      <c r="C21" t="s">
        <v>16</v>
      </c>
      <c r="D21" s="4">
        <v>41882</v>
      </c>
      <c r="E21">
        <v>6014</v>
      </c>
      <c r="F21">
        <v>25</v>
      </c>
      <c r="G21">
        <v>1</v>
      </c>
      <c r="H21" t="s">
        <v>7</v>
      </c>
      <c r="I21">
        <v>9</v>
      </c>
      <c r="J21" t="s">
        <v>8</v>
      </c>
      <c r="K21">
        <v>12</v>
      </c>
    </row>
    <row r="22" spans="1:11" x14ac:dyDescent="0.3">
      <c r="A22">
        <v>21</v>
      </c>
      <c r="B22" t="s">
        <v>35</v>
      </c>
      <c r="C22" t="s">
        <v>18</v>
      </c>
      <c r="D22" s="4">
        <v>44798</v>
      </c>
      <c r="E22">
        <v>6568</v>
      </c>
      <c r="F22">
        <v>38</v>
      </c>
      <c r="G22">
        <v>12</v>
      </c>
      <c r="H22" t="s">
        <v>7</v>
      </c>
      <c r="I22">
        <v>7</v>
      </c>
      <c r="J22" t="s">
        <v>8</v>
      </c>
      <c r="K22">
        <v>10</v>
      </c>
    </row>
    <row r="23" spans="1:11" x14ac:dyDescent="0.3">
      <c r="A23">
        <v>22</v>
      </c>
      <c r="B23" t="s">
        <v>36</v>
      </c>
      <c r="C23" t="s">
        <v>16</v>
      </c>
      <c r="D23" s="4">
        <v>44018</v>
      </c>
      <c r="E23">
        <v>5501</v>
      </c>
      <c r="F23">
        <v>34</v>
      </c>
      <c r="G23">
        <v>8</v>
      </c>
      <c r="H23" t="s">
        <v>7</v>
      </c>
      <c r="I23">
        <v>4</v>
      </c>
      <c r="J23" t="s">
        <v>8</v>
      </c>
      <c r="K23">
        <v>5</v>
      </c>
    </row>
    <row r="24" spans="1:11" x14ac:dyDescent="0.3">
      <c r="A24">
        <v>23</v>
      </c>
      <c r="B24" t="s">
        <v>37</v>
      </c>
      <c r="C24" t="s">
        <v>12</v>
      </c>
      <c r="D24" s="4">
        <v>42862</v>
      </c>
      <c r="E24">
        <v>3963</v>
      </c>
      <c r="F24">
        <v>24</v>
      </c>
      <c r="G24">
        <v>3</v>
      </c>
      <c r="H24" t="s">
        <v>7</v>
      </c>
      <c r="I24">
        <v>4</v>
      </c>
      <c r="J24" t="s">
        <v>8</v>
      </c>
      <c r="K24">
        <v>5</v>
      </c>
    </row>
    <row r="25" spans="1:11" x14ac:dyDescent="0.3">
      <c r="A25">
        <v>24</v>
      </c>
      <c r="B25" t="s">
        <v>38</v>
      </c>
      <c r="C25" t="s">
        <v>10</v>
      </c>
      <c r="D25" s="4">
        <v>40169</v>
      </c>
      <c r="E25">
        <v>6925</v>
      </c>
      <c r="F25">
        <v>24</v>
      </c>
      <c r="G25">
        <v>11</v>
      </c>
      <c r="H25" t="s">
        <v>7</v>
      </c>
      <c r="I25">
        <v>4</v>
      </c>
      <c r="J25" t="s">
        <v>8</v>
      </c>
      <c r="K25">
        <v>5</v>
      </c>
    </row>
    <row r="26" spans="1:11" x14ac:dyDescent="0.3">
      <c r="A26">
        <v>25</v>
      </c>
      <c r="B26" t="s">
        <v>39</v>
      </c>
      <c r="C26" t="s">
        <v>14</v>
      </c>
      <c r="D26" s="4">
        <v>40905</v>
      </c>
      <c r="E26">
        <v>7410</v>
      </c>
      <c r="F26">
        <v>35</v>
      </c>
      <c r="G26">
        <v>3</v>
      </c>
      <c r="H26" t="s">
        <v>7</v>
      </c>
      <c r="I26">
        <v>8</v>
      </c>
      <c r="J26" t="s">
        <v>8</v>
      </c>
      <c r="K26">
        <v>10</v>
      </c>
    </row>
    <row r="27" spans="1:11" x14ac:dyDescent="0.3">
      <c r="A27">
        <v>26</v>
      </c>
      <c r="B27" t="s">
        <v>40</v>
      </c>
      <c r="C27" t="s">
        <v>14</v>
      </c>
      <c r="D27" s="4">
        <v>43367</v>
      </c>
      <c r="E27">
        <v>4781</v>
      </c>
      <c r="F27">
        <v>47</v>
      </c>
      <c r="G27">
        <v>5</v>
      </c>
      <c r="H27" t="s">
        <v>7</v>
      </c>
      <c r="I27">
        <v>6</v>
      </c>
      <c r="J27" t="s">
        <v>8</v>
      </c>
      <c r="K27">
        <v>7</v>
      </c>
    </row>
    <row r="28" spans="1:11" x14ac:dyDescent="0.3">
      <c r="A28">
        <v>27</v>
      </c>
      <c r="B28" t="s">
        <v>41</v>
      </c>
      <c r="C28" t="s">
        <v>22</v>
      </c>
      <c r="D28" s="4">
        <v>42435</v>
      </c>
      <c r="E28">
        <v>3553</v>
      </c>
      <c r="F28">
        <v>46</v>
      </c>
      <c r="G28">
        <v>13</v>
      </c>
      <c r="H28" t="s">
        <v>7</v>
      </c>
      <c r="I28">
        <v>7</v>
      </c>
      <c r="J28" t="s">
        <v>8</v>
      </c>
      <c r="K28">
        <v>10</v>
      </c>
    </row>
    <row r="29" spans="1:11" x14ac:dyDescent="0.3">
      <c r="A29">
        <v>28</v>
      </c>
      <c r="B29" t="s">
        <v>42</v>
      </c>
      <c r="C29" t="s">
        <v>12</v>
      </c>
      <c r="D29" s="4">
        <v>45330</v>
      </c>
      <c r="E29">
        <v>3634</v>
      </c>
      <c r="F29">
        <v>36</v>
      </c>
      <c r="G29">
        <v>14</v>
      </c>
      <c r="H29" t="s">
        <v>7</v>
      </c>
      <c r="I29">
        <v>8</v>
      </c>
      <c r="J29" t="s">
        <v>8</v>
      </c>
      <c r="K29">
        <v>10</v>
      </c>
    </row>
    <row r="30" spans="1:11" x14ac:dyDescent="0.3">
      <c r="A30">
        <v>29</v>
      </c>
      <c r="B30" t="s">
        <v>43</v>
      </c>
      <c r="C30" t="s">
        <v>22</v>
      </c>
      <c r="D30" s="4">
        <v>42740</v>
      </c>
      <c r="E30">
        <v>6558</v>
      </c>
      <c r="F30">
        <v>42</v>
      </c>
      <c r="G30">
        <v>14</v>
      </c>
      <c r="H30" t="s">
        <v>7</v>
      </c>
      <c r="I30">
        <v>8</v>
      </c>
      <c r="J30" t="s">
        <v>8</v>
      </c>
      <c r="K30">
        <v>10</v>
      </c>
    </row>
    <row r="31" spans="1:11" x14ac:dyDescent="0.3">
      <c r="A31">
        <v>30</v>
      </c>
      <c r="B31" t="s">
        <v>44</v>
      </c>
      <c r="C31" t="s">
        <v>16</v>
      </c>
      <c r="D31" s="4">
        <v>40832</v>
      </c>
      <c r="E31">
        <v>6362</v>
      </c>
      <c r="F31">
        <v>46</v>
      </c>
      <c r="G31">
        <v>11</v>
      </c>
      <c r="H31" t="s">
        <v>7</v>
      </c>
      <c r="I31">
        <v>9</v>
      </c>
      <c r="J31" t="s">
        <v>8</v>
      </c>
      <c r="K31">
        <v>12</v>
      </c>
    </row>
    <row r="32" spans="1:11" x14ac:dyDescent="0.3">
      <c r="A32">
        <v>31</v>
      </c>
      <c r="B32" t="s">
        <v>45</v>
      </c>
      <c r="C32" t="s">
        <v>22</v>
      </c>
      <c r="D32" s="4">
        <v>44689</v>
      </c>
      <c r="E32">
        <v>4379</v>
      </c>
      <c r="F32">
        <v>32</v>
      </c>
      <c r="G32">
        <v>14</v>
      </c>
      <c r="H32" t="s">
        <v>7</v>
      </c>
      <c r="I32">
        <v>4</v>
      </c>
      <c r="J32" t="s">
        <v>8</v>
      </c>
      <c r="K32">
        <v>5</v>
      </c>
    </row>
    <row r="33" spans="1:11" x14ac:dyDescent="0.3">
      <c r="A33">
        <v>32</v>
      </c>
      <c r="B33" t="s">
        <v>46</v>
      </c>
      <c r="C33" t="s">
        <v>16</v>
      </c>
      <c r="D33" s="4">
        <v>42599</v>
      </c>
      <c r="E33">
        <v>6003</v>
      </c>
      <c r="F33">
        <v>27</v>
      </c>
      <c r="G33">
        <v>3</v>
      </c>
      <c r="H33" t="s">
        <v>7</v>
      </c>
      <c r="I33">
        <v>4</v>
      </c>
      <c r="J33" t="s">
        <v>8</v>
      </c>
      <c r="K33">
        <v>5</v>
      </c>
    </row>
    <row r="34" spans="1:11" x14ac:dyDescent="0.3">
      <c r="A34">
        <v>33</v>
      </c>
      <c r="B34" t="s">
        <v>47</v>
      </c>
      <c r="C34" t="s">
        <v>22</v>
      </c>
      <c r="D34" s="4">
        <v>42079</v>
      </c>
      <c r="E34">
        <v>4057</v>
      </c>
      <c r="F34">
        <v>26</v>
      </c>
      <c r="G34">
        <v>13</v>
      </c>
      <c r="H34" t="s">
        <v>7</v>
      </c>
      <c r="I34">
        <v>6</v>
      </c>
      <c r="J34" t="s">
        <v>8</v>
      </c>
      <c r="K34">
        <v>7</v>
      </c>
    </row>
    <row r="35" spans="1:11" x14ac:dyDescent="0.3">
      <c r="A35">
        <v>34</v>
      </c>
      <c r="B35" t="s">
        <v>48</v>
      </c>
      <c r="C35" t="s">
        <v>49</v>
      </c>
      <c r="D35" s="4">
        <v>41923</v>
      </c>
      <c r="E35">
        <v>3651</v>
      </c>
      <c r="F35">
        <v>28</v>
      </c>
      <c r="G35">
        <v>11</v>
      </c>
      <c r="H35" t="s">
        <v>7</v>
      </c>
      <c r="I35">
        <v>6</v>
      </c>
      <c r="J35" t="s">
        <v>8</v>
      </c>
      <c r="K35">
        <v>7</v>
      </c>
    </row>
    <row r="36" spans="1:11" x14ac:dyDescent="0.3">
      <c r="A36">
        <v>35</v>
      </c>
      <c r="B36" t="s">
        <v>50</v>
      </c>
      <c r="C36" t="s">
        <v>10</v>
      </c>
      <c r="D36" s="4">
        <v>42729</v>
      </c>
      <c r="E36">
        <v>7671</v>
      </c>
      <c r="F36">
        <v>54</v>
      </c>
      <c r="G36">
        <v>7</v>
      </c>
      <c r="H36" t="s">
        <v>7</v>
      </c>
      <c r="I36">
        <v>5</v>
      </c>
      <c r="J36" t="s">
        <v>8</v>
      </c>
      <c r="K36">
        <v>7</v>
      </c>
    </row>
    <row r="37" spans="1:11" x14ac:dyDescent="0.3">
      <c r="A37">
        <v>36</v>
      </c>
      <c r="B37" t="s">
        <v>51</v>
      </c>
      <c r="C37" t="s">
        <v>22</v>
      </c>
      <c r="D37" s="4">
        <v>44852</v>
      </c>
      <c r="E37">
        <v>8581</v>
      </c>
      <c r="F37">
        <v>34</v>
      </c>
      <c r="G37">
        <v>13</v>
      </c>
      <c r="H37" t="s">
        <v>7</v>
      </c>
      <c r="I37">
        <v>7</v>
      </c>
      <c r="J37" t="s">
        <v>8</v>
      </c>
      <c r="K37">
        <v>10</v>
      </c>
    </row>
    <row r="38" spans="1:11" x14ac:dyDescent="0.3">
      <c r="A38">
        <v>37</v>
      </c>
      <c r="B38" t="s">
        <v>52</v>
      </c>
      <c r="C38" t="s">
        <v>16</v>
      </c>
      <c r="D38" s="4">
        <v>42563</v>
      </c>
      <c r="E38">
        <v>7731</v>
      </c>
      <c r="F38">
        <v>58</v>
      </c>
      <c r="G38">
        <v>11</v>
      </c>
      <c r="H38" t="s">
        <v>7</v>
      </c>
      <c r="I38">
        <v>8</v>
      </c>
      <c r="J38" t="s">
        <v>8</v>
      </c>
      <c r="K38">
        <v>10</v>
      </c>
    </row>
    <row r="39" spans="1:11" x14ac:dyDescent="0.3">
      <c r="A39">
        <v>38</v>
      </c>
      <c r="B39" t="s">
        <v>53</v>
      </c>
      <c r="C39" t="s">
        <v>12</v>
      </c>
      <c r="D39" s="4">
        <v>42269</v>
      </c>
      <c r="E39">
        <v>3935</v>
      </c>
      <c r="F39">
        <v>41</v>
      </c>
      <c r="G39">
        <v>7</v>
      </c>
      <c r="H39" t="s">
        <v>7</v>
      </c>
      <c r="I39">
        <v>8</v>
      </c>
      <c r="J39" t="s">
        <v>8</v>
      </c>
      <c r="K39">
        <v>10</v>
      </c>
    </row>
    <row r="40" spans="1:11" x14ac:dyDescent="0.3">
      <c r="A40">
        <v>39</v>
      </c>
      <c r="B40" t="s">
        <v>54</v>
      </c>
      <c r="C40" t="s">
        <v>22</v>
      </c>
      <c r="D40" s="4">
        <v>43115</v>
      </c>
      <c r="E40">
        <v>6926</v>
      </c>
      <c r="F40">
        <v>48</v>
      </c>
      <c r="G40">
        <v>2</v>
      </c>
      <c r="H40" t="s">
        <v>7</v>
      </c>
      <c r="I40">
        <v>8</v>
      </c>
      <c r="J40" t="s">
        <v>8</v>
      </c>
      <c r="K40">
        <v>10</v>
      </c>
    </row>
    <row r="41" spans="1:11" x14ac:dyDescent="0.3">
      <c r="A41">
        <v>40</v>
      </c>
      <c r="B41" t="s">
        <v>55</v>
      </c>
      <c r="C41" t="s">
        <v>12</v>
      </c>
      <c r="D41" s="4">
        <v>41153</v>
      </c>
      <c r="E41">
        <v>8234</v>
      </c>
      <c r="F41">
        <v>26</v>
      </c>
      <c r="G41">
        <v>5</v>
      </c>
      <c r="H41" t="s">
        <v>7</v>
      </c>
      <c r="I41">
        <v>7</v>
      </c>
      <c r="J41" t="s">
        <v>8</v>
      </c>
      <c r="K41">
        <v>10</v>
      </c>
    </row>
    <row r="42" spans="1:11" x14ac:dyDescent="0.3">
      <c r="A42">
        <v>41</v>
      </c>
      <c r="B42" t="s">
        <v>56</v>
      </c>
      <c r="C42" t="s">
        <v>18</v>
      </c>
      <c r="D42" s="4">
        <v>42456</v>
      </c>
      <c r="E42">
        <v>5784</v>
      </c>
      <c r="F42">
        <v>34</v>
      </c>
      <c r="G42">
        <v>14</v>
      </c>
      <c r="H42" t="s">
        <v>7</v>
      </c>
      <c r="I42">
        <v>8</v>
      </c>
      <c r="J42" t="s">
        <v>8</v>
      </c>
      <c r="K42">
        <v>10</v>
      </c>
    </row>
    <row r="43" spans="1:11" x14ac:dyDescent="0.3">
      <c r="A43">
        <v>42</v>
      </c>
      <c r="B43" t="s">
        <v>57</v>
      </c>
      <c r="C43" t="s">
        <v>18</v>
      </c>
      <c r="D43" s="4">
        <v>41419</v>
      </c>
      <c r="E43">
        <v>6028</v>
      </c>
      <c r="F43">
        <v>29</v>
      </c>
      <c r="G43">
        <v>13</v>
      </c>
      <c r="H43" t="s">
        <v>7</v>
      </c>
      <c r="I43">
        <v>5</v>
      </c>
      <c r="J43" t="s">
        <v>8</v>
      </c>
      <c r="K43">
        <v>7</v>
      </c>
    </row>
    <row r="44" spans="1:11" x14ac:dyDescent="0.3">
      <c r="A44">
        <v>43</v>
      </c>
      <c r="B44" t="s">
        <v>58</v>
      </c>
      <c r="C44" t="s">
        <v>49</v>
      </c>
      <c r="D44" s="4">
        <v>40544</v>
      </c>
      <c r="E44">
        <v>7821</v>
      </c>
      <c r="F44">
        <v>45</v>
      </c>
      <c r="G44">
        <v>1</v>
      </c>
      <c r="H44" t="s">
        <v>7</v>
      </c>
      <c r="I44">
        <v>9</v>
      </c>
      <c r="J44" t="s">
        <v>8</v>
      </c>
      <c r="K44">
        <v>12</v>
      </c>
    </row>
    <row r="45" spans="1:11" x14ac:dyDescent="0.3">
      <c r="A45">
        <v>44</v>
      </c>
      <c r="B45" t="s">
        <v>59</v>
      </c>
      <c r="C45" t="s">
        <v>22</v>
      </c>
      <c r="D45" s="4">
        <v>44326</v>
      </c>
      <c r="E45">
        <v>4326</v>
      </c>
      <c r="F45">
        <v>35</v>
      </c>
      <c r="G45">
        <v>7</v>
      </c>
      <c r="H45" t="s">
        <v>7</v>
      </c>
      <c r="I45">
        <v>9</v>
      </c>
      <c r="J45" t="s">
        <v>8</v>
      </c>
      <c r="K45">
        <v>12</v>
      </c>
    </row>
    <row r="46" spans="1:11" x14ac:dyDescent="0.3">
      <c r="A46">
        <v>45</v>
      </c>
      <c r="B46" t="s">
        <v>60</v>
      </c>
      <c r="C46" t="s">
        <v>14</v>
      </c>
      <c r="D46" s="4">
        <v>40721</v>
      </c>
      <c r="E46">
        <v>8831</v>
      </c>
      <c r="F46">
        <v>57</v>
      </c>
      <c r="G46">
        <v>9</v>
      </c>
      <c r="H46" t="s">
        <v>7</v>
      </c>
      <c r="I46">
        <v>6</v>
      </c>
      <c r="J46" t="s">
        <v>8</v>
      </c>
      <c r="K46">
        <v>7</v>
      </c>
    </row>
    <row r="47" spans="1:11" x14ac:dyDescent="0.3">
      <c r="A47">
        <v>46</v>
      </c>
      <c r="B47" t="s">
        <v>61</v>
      </c>
      <c r="C47" t="s">
        <v>18</v>
      </c>
      <c r="D47" s="4">
        <v>41610</v>
      </c>
      <c r="E47">
        <v>4873</v>
      </c>
      <c r="F47">
        <v>32</v>
      </c>
      <c r="G47">
        <v>4</v>
      </c>
      <c r="H47" t="s">
        <v>7</v>
      </c>
      <c r="I47">
        <v>5</v>
      </c>
      <c r="J47" t="s">
        <v>8</v>
      </c>
      <c r="K47">
        <v>7</v>
      </c>
    </row>
    <row r="48" spans="1:11" x14ac:dyDescent="0.3">
      <c r="A48">
        <v>47</v>
      </c>
      <c r="B48" t="s">
        <v>62</v>
      </c>
      <c r="C48" t="s">
        <v>14</v>
      </c>
      <c r="D48" s="4">
        <v>43328</v>
      </c>
      <c r="E48">
        <v>6065</v>
      </c>
      <c r="F48">
        <v>26</v>
      </c>
      <c r="G48">
        <v>5</v>
      </c>
      <c r="H48" t="s">
        <v>7</v>
      </c>
      <c r="I48">
        <v>8</v>
      </c>
      <c r="J48" t="s">
        <v>8</v>
      </c>
      <c r="K48">
        <v>10</v>
      </c>
    </row>
    <row r="49" spans="1:11" x14ac:dyDescent="0.3">
      <c r="A49">
        <v>48</v>
      </c>
      <c r="B49" t="s">
        <v>63</v>
      </c>
      <c r="C49" t="s">
        <v>14</v>
      </c>
      <c r="D49" s="4">
        <v>41393</v>
      </c>
      <c r="E49">
        <v>7967</v>
      </c>
      <c r="F49">
        <v>32</v>
      </c>
      <c r="G49">
        <v>14</v>
      </c>
      <c r="H49" t="s">
        <v>7</v>
      </c>
      <c r="I49">
        <v>5</v>
      </c>
      <c r="J49" t="s">
        <v>8</v>
      </c>
      <c r="K49">
        <v>7</v>
      </c>
    </row>
    <row r="50" spans="1:11" x14ac:dyDescent="0.3">
      <c r="A50">
        <v>49</v>
      </c>
      <c r="B50" t="s">
        <v>64</v>
      </c>
      <c r="C50" t="s">
        <v>22</v>
      </c>
      <c r="D50" s="4">
        <v>44351</v>
      </c>
      <c r="E50">
        <v>7230</v>
      </c>
      <c r="F50">
        <v>49</v>
      </c>
      <c r="G50">
        <v>9</v>
      </c>
      <c r="H50" t="s">
        <v>7</v>
      </c>
      <c r="I50">
        <v>5</v>
      </c>
      <c r="J50" t="s">
        <v>8</v>
      </c>
      <c r="K50">
        <v>7</v>
      </c>
    </row>
    <row r="51" spans="1:11" x14ac:dyDescent="0.3">
      <c r="A51">
        <v>50</v>
      </c>
      <c r="B51" t="s">
        <v>65</v>
      </c>
      <c r="C51" t="s">
        <v>18</v>
      </c>
      <c r="D51" s="4">
        <v>40116</v>
      </c>
      <c r="E51">
        <v>6734</v>
      </c>
      <c r="F51">
        <v>58</v>
      </c>
      <c r="G51">
        <v>9</v>
      </c>
      <c r="H51" t="s">
        <v>7</v>
      </c>
      <c r="I51">
        <v>9</v>
      </c>
      <c r="J51" t="s">
        <v>8</v>
      </c>
      <c r="K51">
        <v>12</v>
      </c>
    </row>
    <row r="52" spans="1:11" x14ac:dyDescent="0.3">
      <c r="A52">
        <v>51</v>
      </c>
      <c r="B52" t="s">
        <v>66</v>
      </c>
      <c r="C52" t="s">
        <v>16</v>
      </c>
      <c r="D52" s="4">
        <v>42352</v>
      </c>
      <c r="E52">
        <v>7065</v>
      </c>
      <c r="F52">
        <v>23</v>
      </c>
      <c r="G52">
        <v>1</v>
      </c>
      <c r="H52" t="s">
        <v>7</v>
      </c>
      <c r="I52">
        <v>4</v>
      </c>
      <c r="J52" t="s">
        <v>8</v>
      </c>
      <c r="K52">
        <v>5</v>
      </c>
    </row>
    <row r="53" spans="1:11" x14ac:dyDescent="0.3">
      <c r="A53">
        <v>52</v>
      </c>
      <c r="B53" t="s">
        <v>67</v>
      </c>
      <c r="C53" t="s">
        <v>16</v>
      </c>
      <c r="D53" s="4">
        <v>42147</v>
      </c>
      <c r="E53">
        <v>5445</v>
      </c>
      <c r="F53">
        <v>25</v>
      </c>
      <c r="G53">
        <v>8</v>
      </c>
      <c r="H53" t="s">
        <v>7</v>
      </c>
      <c r="I53">
        <v>8</v>
      </c>
      <c r="J53" t="s">
        <v>8</v>
      </c>
      <c r="K53">
        <v>10</v>
      </c>
    </row>
    <row r="54" spans="1:11" x14ac:dyDescent="0.3">
      <c r="A54">
        <v>53</v>
      </c>
      <c r="B54" t="s">
        <v>68</v>
      </c>
      <c r="C54" t="s">
        <v>14</v>
      </c>
      <c r="D54" s="4">
        <v>40206</v>
      </c>
      <c r="E54">
        <v>7472</v>
      </c>
      <c r="F54">
        <v>29</v>
      </c>
      <c r="G54">
        <v>12</v>
      </c>
      <c r="H54" t="s">
        <v>7</v>
      </c>
      <c r="I54">
        <v>9</v>
      </c>
      <c r="J54" t="s">
        <v>8</v>
      </c>
      <c r="K54">
        <v>12</v>
      </c>
    </row>
    <row r="55" spans="1:11" x14ac:dyDescent="0.3">
      <c r="A55">
        <v>54</v>
      </c>
      <c r="B55" t="s">
        <v>69</v>
      </c>
      <c r="C55" t="s">
        <v>49</v>
      </c>
      <c r="D55" s="4">
        <v>42196</v>
      </c>
      <c r="E55">
        <v>3657</v>
      </c>
      <c r="F55">
        <v>52</v>
      </c>
      <c r="G55">
        <v>2</v>
      </c>
      <c r="H55" t="s">
        <v>7</v>
      </c>
      <c r="I55">
        <v>7</v>
      </c>
      <c r="J55" t="s">
        <v>8</v>
      </c>
      <c r="K55">
        <v>10</v>
      </c>
    </row>
    <row r="56" spans="1:11" x14ac:dyDescent="0.3">
      <c r="A56">
        <v>55</v>
      </c>
      <c r="B56" t="s">
        <v>70</v>
      </c>
      <c r="C56" t="s">
        <v>10</v>
      </c>
      <c r="D56" s="4">
        <v>40260</v>
      </c>
      <c r="E56">
        <v>4429</v>
      </c>
      <c r="F56">
        <v>41</v>
      </c>
      <c r="G56">
        <v>11</v>
      </c>
      <c r="H56" t="s">
        <v>7</v>
      </c>
      <c r="I56">
        <v>8</v>
      </c>
      <c r="J56" t="s">
        <v>8</v>
      </c>
      <c r="K56">
        <v>10</v>
      </c>
    </row>
    <row r="57" spans="1:11" x14ac:dyDescent="0.3">
      <c r="A57">
        <v>56</v>
      </c>
      <c r="B57" t="s">
        <v>71</v>
      </c>
      <c r="C57" t="s">
        <v>18</v>
      </c>
      <c r="D57" s="4">
        <v>43379</v>
      </c>
      <c r="E57">
        <v>3678</v>
      </c>
      <c r="F57">
        <v>22</v>
      </c>
      <c r="G57">
        <v>2</v>
      </c>
      <c r="H57" t="s">
        <v>7</v>
      </c>
      <c r="I57">
        <v>5</v>
      </c>
      <c r="J57" t="s">
        <v>8</v>
      </c>
      <c r="K57">
        <v>7</v>
      </c>
    </row>
    <row r="58" spans="1:11" x14ac:dyDescent="0.3">
      <c r="A58">
        <v>57</v>
      </c>
      <c r="B58" t="s">
        <v>72</v>
      </c>
      <c r="C58" t="s">
        <v>12</v>
      </c>
      <c r="D58" s="4">
        <v>40820</v>
      </c>
      <c r="E58">
        <v>4600</v>
      </c>
      <c r="F58">
        <v>41</v>
      </c>
      <c r="G58">
        <v>11</v>
      </c>
      <c r="H58" t="s">
        <v>7</v>
      </c>
      <c r="I58">
        <v>7</v>
      </c>
      <c r="J58" t="s">
        <v>8</v>
      </c>
      <c r="K58">
        <v>10</v>
      </c>
    </row>
    <row r="59" spans="1:11" x14ac:dyDescent="0.3">
      <c r="A59">
        <v>58</v>
      </c>
      <c r="B59" t="s">
        <v>73</v>
      </c>
      <c r="C59" t="s">
        <v>18</v>
      </c>
      <c r="D59" s="4">
        <v>40334</v>
      </c>
      <c r="E59">
        <v>6538</v>
      </c>
      <c r="F59">
        <v>46</v>
      </c>
      <c r="G59">
        <v>2</v>
      </c>
      <c r="H59" t="s">
        <v>7</v>
      </c>
      <c r="I59">
        <v>4</v>
      </c>
      <c r="J59" t="s">
        <v>8</v>
      </c>
      <c r="K59">
        <v>5</v>
      </c>
    </row>
    <row r="60" spans="1:11" x14ac:dyDescent="0.3">
      <c r="A60">
        <v>59</v>
      </c>
      <c r="B60" t="s">
        <v>74</v>
      </c>
      <c r="C60" t="s">
        <v>16</v>
      </c>
      <c r="D60" s="4">
        <v>44992</v>
      </c>
      <c r="E60">
        <v>4813</v>
      </c>
      <c r="F60">
        <v>24</v>
      </c>
      <c r="G60">
        <v>9</v>
      </c>
      <c r="H60" t="s">
        <v>7</v>
      </c>
      <c r="I60">
        <v>9</v>
      </c>
      <c r="J60" t="s">
        <v>8</v>
      </c>
      <c r="K60">
        <v>12</v>
      </c>
    </row>
    <row r="61" spans="1:11" x14ac:dyDescent="0.3">
      <c r="A61">
        <v>60</v>
      </c>
      <c r="B61" t="s">
        <v>75</v>
      </c>
      <c r="C61" t="s">
        <v>10</v>
      </c>
      <c r="D61" s="4">
        <v>45000</v>
      </c>
      <c r="E61">
        <v>7974</v>
      </c>
      <c r="F61">
        <v>59</v>
      </c>
      <c r="G61">
        <v>8</v>
      </c>
      <c r="H61" t="s">
        <v>7</v>
      </c>
      <c r="I61">
        <v>4</v>
      </c>
      <c r="J61" t="s">
        <v>8</v>
      </c>
      <c r="K61">
        <v>5</v>
      </c>
    </row>
    <row r="62" spans="1:11" x14ac:dyDescent="0.3">
      <c r="A62">
        <v>61</v>
      </c>
      <c r="B62" t="s">
        <v>76</v>
      </c>
      <c r="C62" t="s">
        <v>12</v>
      </c>
      <c r="D62" s="4">
        <v>41501</v>
      </c>
      <c r="E62">
        <v>7853</v>
      </c>
      <c r="F62">
        <v>35</v>
      </c>
      <c r="G62">
        <v>3</v>
      </c>
      <c r="H62" t="s">
        <v>7</v>
      </c>
      <c r="I62">
        <v>6</v>
      </c>
      <c r="J62" t="s">
        <v>8</v>
      </c>
      <c r="K62">
        <v>7</v>
      </c>
    </row>
    <row r="63" spans="1:11" x14ac:dyDescent="0.3">
      <c r="A63">
        <v>62</v>
      </c>
      <c r="B63" t="s">
        <v>77</v>
      </c>
      <c r="C63" t="s">
        <v>10</v>
      </c>
      <c r="D63" s="4">
        <v>43972</v>
      </c>
      <c r="E63">
        <v>8584</v>
      </c>
      <c r="F63">
        <v>47</v>
      </c>
      <c r="G63">
        <v>4</v>
      </c>
      <c r="H63" t="s">
        <v>7</v>
      </c>
      <c r="I63">
        <v>5</v>
      </c>
      <c r="J63" t="s">
        <v>8</v>
      </c>
      <c r="K63">
        <v>7</v>
      </c>
    </row>
    <row r="64" spans="1:11" x14ac:dyDescent="0.3">
      <c r="A64">
        <v>63</v>
      </c>
      <c r="B64" t="s">
        <v>78</v>
      </c>
      <c r="C64" t="s">
        <v>12</v>
      </c>
      <c r="D64" s="4">
        <v>43973</v>
      </c>
      <c r="E64">
        <v>7266</v>
      </c>
      <c r="F64">
        <v>49</v>
      </c>
      <c r="G64">
        <v>6</v>
      </c>
      <c r="H64" t="s">
        <v>7</v>
      </c>
      <c r="I64">
        <v>4</v>
      </c>
      <c r="J64" t="s">
        <v>8</v>
      </c>
      <c r="K64">
        <v>5</v>
      </c>
    </row>
    <row r="65" spans="1:11" x14ac:dyDescent="0.3">
      <c r="A65">
        <v>64</v>
      </c>
      <c r="B65" t="s">
        <v>79</v>
      </c>
      <c r="C65" t="s">
        <v>22</v>
      </c>
      <c r="D65" s="4">
        <v>43724</v>
      </c>
      <c r="E65">
        <v>7685</v>
      </c>
      <c r="F65">
        <v>59</v>
      </c>
      <c r="G65">
        <v>11</v>
      </c>
      <c r="H65" t="s">
        <v>7</v>
      </c>
      <c r="I65">
        <v>5</v>
      </c>
      <c r="J65" t="s">
        <v>8</v>
      </c>
      <c r="K65">
        <v>7</v>
      </c>
    </row>
    <row r="66" spans="1:11" x14ac:dyDescent="0.3">
      <c r="A66">
        <v>65</v>
      </c>
      <c r="B66" t="s">
        <v>80</v>
      </c>
      <c r="C66" t="s">
        <v>14</v>
      </c>
      <c r="D66" s="4">
        <v>43212</v>
      </c>
      <c r="E66">
        <v>4261</v>
      </c>
      <c r="F66">
        <v>44</v>
      </c>
      <c r="G66">
        <v>9</v>
      </c>
      <c r="H66" t="s">
        <v>7</v>
      </c>
      <c r="I66">
        <v>9</v>
      </c>
      <c r="J66" t="s">
        <v>8</v>
      </c>
      <c r="K66">
        <v>12</v>
      </c>
    </row>
    <row r="67" spans="1:11" x14ac:dyDescent="0.3">
      <c r="A67">
        <v>66</v>
      </c>
      <c r="B67" t="s">
        <v>81</v>
      </c>
      <c r="C67" t="s">
        <v>16</v>
      </c>
      <c r="D67" s="4">
        <v>42801</v>
      </c>
      <c r="E67">
        <v>5349</v>
      </c>
      <c r="F67">
        <v>42</v>
      </c>
      <c r="G67">
        <v>4</v>
      </c>
      <c r="H67" t="s">
        <v>7</v>
      </c>
      <c r="I67">
        <v>9</v>
      </c>
      <c r="J67" t="s">
        <v>8</v>
      </c>
      <c r="K67">
        <v>12</v>
      </c>
    </row>
    <row r="68" spans="1:11" x14ac:dyDescent="0.3">
      <c r="A68">
        <v>67</v>
      </c>
      <c r="B68" t="s">
        <v>82</v>
      </c>
      <c r="C68" t="s">
        <v>49</v>
      </c>
      <c r="D68" s="4">
        <v>45380</v>
      </c>
      <c r="E68">
        <v>6240</v>
      </c>
      <c r="F68">
        <v>50</v>
      </c>
      <c r="G68">
        <v>2</v>
      </c>
      <c r="H68" t="s">
        <v>7</v>
      </c>
      <c r="I68">
        <v>6</v>
      </c>
      <c r="J68" t="s">
        <v>8</v>
      </c>
      <c r="K68">
        <v>7</v>
      </c>
    </row>
    <row r="69" spans="1:11" x14ac:dyDescent="0.3">
      <c r="A69">
        <v>68</v>
      </c>
      <c r="B69" t="s">
        <v>83</v>
      </c>
      <c r="C69" t="s">
        <v>14</v>
      </c>
      <c r="D69" s="4">
        <v>43461</v>
      </c>
      <c r="E69">
        <v>6841</v>
      </c>
      <c r="F69">
        <v>57</v>
      </c>
      <c r="G69">
        <v>14</v>
      </c>
      <c r="H69" t="s">
        <v>7</v>
      </c>
      <c r="I69">
        <v>9</v>
      </c>
      <c r="J69" t="s">
        <v>8</v>
      </c>
      <c r="K69">
        <v>12</v>
      </c>
    </row>
    <row r="70" spans="1:11" x14ac:dyDescent="0.3">
      <c r="A70">
        <v>69</v>
      </c>
      <c r="B70" t="s">
        <v>84</v>
      </c>
      <c r="C70" t="s">
        <v>14</v>
      </c>
      <c r="D70" s="4">
        <v>41691</v>
      </c>
      <c r="E70">
        <v>8531</v>
      </c>
      <c r="F70">
        <v>31</v>
      </c>
      <c r="G70">
        <v>13</v>
      </c>
      <c r="H70" t="s">
        <v>7</v>
      </c>
      <c r="I70">
        <v>7</v>
      </c>
      <c r="J70" t="s">
        <v>8</v>
      </c>
      <c r="K70">
        <v>10</v>
      </c>
    </row>
    <row r="71" spans="1:11" x14ac:dyDescent="0.3">
      <c r="A71">
        <v>70</v>
      </c>
      <c r="B71" t="s">
        <v>85</v>
      </c>
      <c r="C71" t="s">
        <v>49</v>
      </c>
      <c r="D71" s="4">
        <v>42889</v>
      </c>
      <c r="E71">
        <v>6065</v>
      </c>
      <c r="F71">
        <v>23</v>
      </c>
      <c r="G71">
        <v>11</v>
      </c>
      <c r="H71" t="s">
        <v>7</v>
      </c>
      <c r="I71">
        <v>7</v>
      </c>
      <c r="J71" t="s">
        <v>8</v>
      </c>
      <c r="K71">
        <v>10</v>
      </c>
    </row>
    <row r="72" spans="1:11" x14ac:dyDescent="0.3">
      <c r="A72">
        <v>71</v>
      </c>
      <c r="B72" t="s">
        <v>86</v>
      </c>
      <c r="C72" t="s">
        <v>12</v>
      </c>
      <c r="D72" s="4">
        <v>43270</v>
      </c>
      <c r="E72">
        <v>7842</v>
      </c>
      <c r="F72">
        <v>33</v>
      </c>
      <c r="G72">
        <v>6</v>
      </c>
      <c r="H72" t="s">
        <v>7</v>
      </c>
      <c r="I72">
        <v>5</v>
      </c>
      <c r="J72" t="s">
        <v>8</v>
      </c>
      <c r="K72">
        <v>7</v>
      </c>
    </row>
    <row r="73" spans="1:11" x14ac:dyDescent="0.3">
      <c r="A73">
        <v>72</v>
      </c>
      <c r="B73" t="s">
        <v>87</v>
      </c>
      <c r="C73" t="s">
        <v>12</v>
      </c>
      <c r="D73" s="4">
        <v>44129</v>
      </c>
      <c r="E73">
        <v>6667</v>
      </c>
      <c r="F73">
        <v>31</v>
      </c>
      <c r="G73">
        <v>4</v>
      </c>
      <c r="H73" t="s">
        <v>7</v>
      </c>
      <c r="I73">
        <v>9</v>
      </c>
      <c r="J73" t="s">
        <v>8</v>
      </c>
      <c r="K73">
        <v>12</v>
      </c>
    </row>
    <row r="74" spans="1:11" x14ac:dyDescent="0.3">
      <c r="A74">
        <v>73</v>
      </c>
      <c r="B74" t="s">
        <v>88</v>
      </c>
      <c r="C74" t="s">
        <v>12</v>
      </c>
      <c r="D74" s="4">
        <v>45476</v>
      </c>
      <c r="E74">
        <v>6252</v>
      </c>
      <c r="F74">
        <v>45</v>
      </c>
      <c r="G74">
        <v>3</v>
      </c>
      <c r="H74" t="s">
        <v>7</v>
      </c>
      <c r="I74">
        <v>6</v>
      </c>
      <c r="J74" t="s">
        <v>8</v>
      </c>
      <c r="K74">
        <v>7</v>
      </c>
    </row>
    <row r="75" spans="1:11" x14ac:dyDescent="0.3">
      <c r="A75">
        <v>74</v>
      </c>
      <c r="B75" t="s">
        <v>89</v>
      </c>
      <c r="C75" t="s">
        <v>18</v>
      </c>
      <c r="D75" s="4">
        <v>44583</v>
      </c>
      <c r="E75">
        <v>4740</v>
      </c>
      <c r="F75">
        <v>48</v>
      </c>
      <c r="G75">
        <v>1</v>
      </c>
      <c r="H75" t="s">
        <v>7</v>
      </c>
      <c r="I75">
        <v>5</v>
      </c>
      <c r="J75" t="s">
        <v>8</v>
      </c>
      <c r="K75">
        <v>7</v>
      </c>
    </row>
    <row r="76" spans="1:11" x14ac:dyDescent="0.3">
      <c r="A76">
        <v>75</v>
      </c>
      <c r="B76" t="s">
        <v>90</v>
      </c>
      <c r="C76" t="s">
        <v>10</v>
      </c>
      <c r="D76" s="4">
        <v>44834</v>
      </c>
      <c r="E76">
        <v>6500</v>
      </c>
      <c r="F76">
        <v>46</v>
      </c>
      <c r="G76">
        <v>8</v>
      </c>
      <c r="H76" t="s">
        <v>7</v>
      </c>
      <c r="I76">
        <v>4</v>
      </c>
      <c r="J76" t="s">
        <v>8</v>
      </c>
      <c r="K76">
        <v>5</v>
      </c>
    </row>
    <row r="77" spans="1:11" x14ac:dyDescent="0.3">
      <c r="A77">
        <v>76</v>
      </c>
      <c r="B77" t="s">
        <v>91</v>
      </c>
      <c r="C77" t="s">
        <v>12</v>
      </c>
      <c r="D77" s="4">
        <v>44326</v>
      </c>
      <c r="E77">
        <v>8199</v>
      </c>
      <c r="F77">
        <v>41</v>
      </c>
      <c r="G77">
        <v>10</v>
      </c>
      <c r="H77" t="s">
        <v>7</v>
      </c>
      <c r="I77">
        <v>4</v>
      </c>
      <c r="J77" t="s">
        <v>8</v>
      </c>
      <c r="K77">
        <v>5</v>
      </c>
    </row>
    <row r="78" spans="1:11" x14ac:dyDescent="0.3">
      <c r="A78">
        <v>77</v>
      </c>
      <c r="B78" t="s">
        <v>92</v>
      </c>
      <c r="C78" t="s">
        <v>49</v>
      </c>
      <c r="D78" s="4">
        <v>42969</v>
      </c>
      <c r="E78">
        <v>4635</v>
      </c>
      <c r="F78">
        <v>46</v>
      </c>
      <c r="G78">
        <v>5</v>
      </c>
      <c r="H78" t="s">
        <v>7</v>
      </c>
      <c r="I78">
        <v>4</v>
      </c>
      <c r="J78" t="s">
        <v>8</v>
      </c>
      <c r="K78">
        <v>5</v>
      </c>
    </row>
    <row r="79" spans="1:11" x14ac:dyDescent="0.3">
      <c r="A79">
        <v>78</v>
      </c>
      <c r="B79" t="s">
        <v>93</v>
      </c>
      <c r="C79" t="s">
        <v>12</v>
      </c>
      <c r="D79" s="4">
        <v>43049</v>
      </c>
      <c r="E79">
        <v>5060</v>
      </c>
      <c r="F79">
        <v>25</v>
      </c>
      <c r="G79">
        <v>13</v>
      </c>
      <c r="H79" t="s">
        <v>7</v>
      </c>
      <c r="I79">
        <v>9</v>
      </c>
      <c r="J79" t="s">
        <v>8</v>
      </c>
      <c r="K79">
        <v>12</v>
      </c>
    </row>
    <row r="80" spans="1:11" x14ac:dyDescent="0.3">
      <c r="A80">
        <v>79</v>
      </c>
      <c r="B80" t="s">
        <v>94</v>
      </c>
      <c r="C80" t="s">
        <v>22</v>
      </c>
      <c r="D80" s="4">
        <v>43817</v>
      </c>
      <c r="E80">
        <v>8115</v>
      </c>
      <c r="F80">
        <v>23</v>
      </c>
      <c r="G80">
        <v>6</v>
      </c>
      <c r="H80" t="s">
        <v>7</v>
      </c>
      <c r="I80">
        <v>7</v>
      </c>
      <c r="J80" t="s">
        <v>8</v>
      </c>
      <c r="K80">
        <v>10</v>
      </c>
    </row>
    <row r="81" spans="1:11" x14ac:dyDescent="0.3">
      <c r="A81">
        <v>80</v>
      </c>
      <c r="B81" t="s">
        <v>95</v>
      </c>
      <c r="C81" t="s">
        <v>14</v>
      </c>
      <c r="D81" s="4">
        <v>42814</v>
      </c>
      <c r="E81">
        <v>7025</v>
      </c>
      <c r="F81">
        <v>35</v>
      </c>
      <c r="G81">
        <v>9</v>
      </c>
      <c r="H81" t="s">
        <v>7</v>
      </c>
      <c r="I81">
        <v>7</v>
      </c>
      <c r="J81" t="s">
        <v>8</v>
      </c>
      <c r="K81">
        <v>10</v>
      </c>
    </row>
    <row r="82" spans="1:11" x14ac:dyDescent="0.3">
      <c r="A82">
        <v>81</v>
      </c>
      <c r="B82" t="s">
        <v>96</v>
      </c>
      <c r="C82" t="s">
        <v>10</v>
      </c>
      <c r="D82" s="4">
        <v>44595</v>
      </c>
      <c r="E82">
        <v>8308</v>
      </c>
      <c r="F82">
        <v>38</v>
      </c>
      <c r="G82">
        <v>2</v>
      </c>
      <c r="H82" t="s">
        <v>7</v>
      </c>
      <c r="I82">
        <v>7</v>
      </c>
      <c r="J82" t="s">
        <v>8</v>
      </c>
      <c r="K82">
        <v>10</v>
      </c>
    </row>
    <row r="83" spans="1:11" x14ac:dyDescent="0.3">
      <c r="A83">
        <v>82</v>
      </c>
      <c r="B83" t="s">
        <v>97</v>
      </c>
      <c r="C83" t="s">
        <v>22</v>
      </c>
      <c r="D83" s="4">
        <v>42639</v>
      </c>
      <c r="E83">
        <v>5215</v>
      </c>
      <c r="F83">
        <v>54</v>
      </c>
      <c r="G83">
        <v>11</v>
      </c>
      <c r="H83" t="s">
        <v>7</v>
      </c>
      <c r="I83">
        <v>5</v>
      </c>
      <c r="J83" t="s">
        <v>8</v>
      </c>
      <c r="K83">
        <v>7</v>
      </c>
    </row>
    <row r="84" spans="1:11" x14ac:dyDescent="0.3">
      <c r="A84">
        <v>83</v>
      </c>
      <c r="B84" t="s">
        <v>98</v>
      </c>
      <c r="C84" t="s">
        <v>12</v>
      </c>
      <c r="D84" s="4">
        <v>42176</v>
      </c>
      <c r="E84">
        <v>8857</v>
      </c>
      <c r="F84">
        <v>37</v>
      </c>
      <c r="G84">
        <v>8</v>
      </c>
      <c r="H84" t="s">
        <v>7</v>
      </c>
      <c r="I84">
        <v>5</v>
      </c>
      <c r="J84" t="s">
        <v>8</v>
      </c>
      <c r="K84">
        <v>7</v>
      </c>
    </row>
    <row r="85" spans="1:11" x14ac:dyDescent="0.3">
      <c r="A85">
        <v>84</v>
      </c>
      <c r="B85" t="s">
        <v>99</v>
      </c>
      <c r="C85" t="s">
        <v>18</v>
      </c>
      <c r="D85" s="4">
        <v>45211</v>
      </c>
      <c r="E85">
        <v>6678</v>
      </c>
      <c r="F85">
        <v>27</v>
      </c>
      <c r="G85">
        <v>8</v>
      </c>
      <c r="H85" t="s">
        <v>7</v>
      </c>
      <c r="I85">
        <v>7</v>
      </c>
      <c r="J85" t="s">
        <v>8</v>
      </c>
      <c r="K85">
        <v>10</v>
      </c>
    </row>
    <row r="86" spans="1:11" x14ac:dyDescent="0.3">
      <c r="A86">
        <v>85</v>
      </c>
      <c r="B86" t="s">
        <v>100</v>
      </c>
      <c r="C86" t="s">
        <v>22</v>
      </c>
      <c r="D86" s="4">
        <v>41847</v>
      </c>
      <c r="E86">
        <v>7613</v>
      </c>
      <c r="F86">
        <v>49</v>
      </c>
      <c r="G86">
        <v>13</v>
      </c>
      <c r="H86" t="s">
        <v>7</v>
      </c>
      <c r="I86">
        <v>9</v>
      </c>
      <c r="J86" t="s">
        <v>8</v>
      </c>
      <c r="K86">
        <v>12</v>
      </c>
    </row>
    <row r="87" spans="1:11" x14ac:dyDescent="0.3">
      <c r="A87">
        <v>86</v>
      </c>
      <c r="B87" t="s">
        <v>101</v>
      </c>
      <c r="C87" t="s">
        <v>22</v>
      </c>
      <c r="D87" s="4">
        <v>42415</v>
      </c>
      <c r="E87">
        <v>6573</v>
      </c>
      <c r="F87">
        <v>25</v>
      </c>
      <c r="G87">
        <v>2</v>
      </c>
      <c r="H87" t="s">
        <v>7</v>
      </c>
      <c r="I87">
        <v>8</v>
      </c>
      <c r="J87" t="s">
        <v>8</v>
      </c>
      <c r="K87">
        <v>10</v>
      </c>
    </row>
    <row r="88" spans="1:11" x14ac:dyDescent="0.3">
      <c r="A88">
        <v>87</v>
      </c>
      <c r="B88" t="s">
        <v>102</v>
      </c>
      <c r="C88" t="s">
        <v>16</v>
      </c>
      <c r="D88" s="4">
        <v>42234</v>
      </c>
      <c r="E88">
        <v>6691</v>
      </c>
      <c r="F88">
        <v>23</v>
      </c>
      <c r="G88">
        <v>11</v>
      </c>
      <c r="H88" t="s">
        <v>7</v>
      </c>
      <c r="I88">
        <v>6</v>
      </c>
      <c r="J88" t="s">
        <v>8</v>
      </c>
      <c r="K88">
        <v>7</v>
      </c>
    </row>
    <row r="89" spans="1:11" x14ac:dyDescent="0.3">
      <c r="A89">
        <v>88</v>
      </c>
      <c r="B89" t="s">
        <v>103</v>
      </c>
      <c r="C89" t="s">
        <v>22</v>
      </c>
      <c r="D89" s="4">
        <v>41073</v>
      </c>
      <c r="E89">
        <v>4668</v>
      </c>
      <c r="F89">
        <v>50</v>
      </c>
      <c r="G89">
        <v>5</v>
      </c>
      <c r="H89" t="s">
        <v>7</v>
      </c>
      <c r="I89">
        <v>6</v>
      </c>
      <c r="J89" t="s">
        <v>8</v>
      </c>
      <c r="K89">
        <v>7</v>
      </c>
    </row>
    <row r="90" spans="1:11" x14ac:dyDescent="0.3">
      <c r="A90">
        <v>89</v>
      </c>
      <c r="B90" t="s">
        <v>104</v>
      </c>
      <c r="C90" t="s">
        <v>16</v>
      </c>
      <c r="D90" s="4">
        <v>43300</v>
      </c>
      <c r="E90">
        <v>6147</v>
      </c>
      <c r="F90">
        <v>22</v>
      </c>
      <c r="G90">
        <v>13</v>
      </c>
      <c r="H90" t="s">
        <v>7</v>
      </c>
      <c r="I90">
        <v>9</v>
      </c>
      <c r="J90" t="s">
        <v>8</v>
      </c>
      <c r="K90">
        <v>12</v>
      </c>
    </row>
    <row r="91" spans="1:11" x14ac:dyDescent="0.3">
      <c r="A91">
        <v>90</v>
      </c>
      <c r="B91" t="s">
        <v>105</v>
      </c>
      <c r="C91" t="s">
        <v>18</v>
      </c>
      <c r="D91" s="4">
        <v>44861</v>
      </c>
      <c r="E91">
        <v>6981</v>
      </c>
      <c r="F91">
        <v>59</v>
      </c>
      <c r="G91">
        <v>13</v>
      </c>
      <c r="H91" t="s">
        <v>7</v>
      </c>
      <c r="I91">
        <v>8</v>
      </c>
      <c r="J91" t="s">
        <v>8</v>
      </c>
      <c r="K91">
        <v>10</v>
      </c>
    </row>
    <row r="92" spans="1:11" x14ac:dyDescent="0.3">
      <c r="A92">
        <v>91</v>
      </c>
      <c r="B92" t="s">
        <v>106</v>
      </c>
      <c r="C92" t="s">
        <v>16</v>
      </c>
      <c r="D92" s="4">
        <v>42885</v>
      </c>
      <c r="E92">
        <v>4823</v>
      </c>
      <c r="F92">
        <v>58</v>
      </c>
      <c r="G92">
        <v>8</v>
      </c>
      <c r="H92" t="s">
        <v>7</v>
      </c>
      <c r="I92">
        <v>7</v>
      </c>
      <c r="J92" t="s">
        <v>8</v>
      </c>
      <c r="K92">
        <v>10</v>
      </c>
    </row>
    <row r="93" spans="1:11" x14ac:dyDescent="0.3">
      <c r="A93">
        <v>92</v>
      </c>
      <c r="B93" t="s">
        <v>107</v>
      </c>
      <c r="C93" t="s">
        <v>22</v>
      </c>
      <c r="D93" s="4">
        <v>44674</v>
      </c>
      <c r="E93">
        <v>6721</v>
      </c>
      <c r="F93">
        <v>40</v>
      </c>
      <c r="G93">
        <v>11</v>
      </c>
      <c r="H93" t="s">
        <v>7</v>
      </c>
      <c r="I93">
        <v>7</v>
      </c>
      <c r="J93" t="s">
        <v>8</v>
      </c>
      <c r="K93">
        <v>10</v>
      </c>
    </row>
    <row r="94" spans="1:11" x14ac:dyDescent="0.3">
      <c r="A94">
        <v>93</v>
      </c>
      <c r="B94" t="s">
        <v>108</v>
      </c>
      <c r="C94" t="s">
        <v>10</v>
      </c>
      <c r="D94" s="4">
        <v>40649</v>
      </c>
      <c r="E94">
        <v>7942</v>
      </c>
      <c r="F94">
        <v>36</v>
      </c>
      <c r="G94">
        <v>1</v>
      </c>
      <c r="H94" t="s">
        <v>7</v>
      </c>
      <c r="I94">
        <v>9</v>
      </c>
      <c r="J94" t="s">
        <v>8</v>
      </c>
      <c r="K94">
        <v>12</v>
      </c>
    </row>
    <row r="95" spans="1:11" x14ac:dyDescent="0.3">
      <c r="A95">
        <v>94</v>
      </c>
      <c r="B95" t="s">
        <v>109</v>
      </c>
      <c r="C95" t="s">
        <v>18</v>
      </c>
      <c r="D95" s="4">
        <v>45064</v>
      </c>
      <c r="E95">
        <v>6938</v>
      </c>
      <c r="F95">
        <v>36</v>
      </c>
      <c r="G95">
        <v>1</v>
      </c>
      <c r="H95" t="s">
        <v>7</v>
      </c>
      <c r="I95">
        <v>4</v>
      </c>
      <c r="J95" t="s">
        <v>8</v>
      </c>
      <c r="K95">
        <v>5</v>
      </c>
    </row>
    <row r="96" spans="1:11" x14ac:dyDescent="0.3">
      <c r="A96">
        <v>95</v>
      </c>
      <c r="B96" t="s">
        <v>110</v>
      </c>
      <c r="C96" t="s">
        <v>18</v>
      </c>
      <c r="D96" s="4">
        <v>40181</v>
      </c>
      <c r="E96">
        <v>6138</v>
      </c>
      <c r="F96">
        <v>51</v>
      </c>
      <c r="G96">
        <v>12</v>
      </c>
      <c r="H96" t="s">
        <v>7</v>
      </c>
      <c r="I96">
        <v>8</v>
      </c>
      <c r="J96" t="s">
        <v>8</v>
      </c>
      <c r="K96">
        <v>10</v>
      </c>
    </row>
    <row r="97" spans="1:11" x14ac:dyDescent="0.3">
      <c r="A97">
        <v>96</v>
      </c>
      <c r="B97" t="s">
        <v>111</v>
      </c>
      <c r="C97" t="s">
        <v>12</v>
      </c>
      <c r="D97" s="4">
        <v>40884</v>
      </c>
      <c r="E97">
        <v>5451</v>
      </c>
      <c r="F97">
        <v>52</v>
      </c>
      <c r="G97">
        <v>1</v>
      </c>
      <c r="H97" t="s">
        <v>7</v>
      </c>
      <c r="I97">
        <v>7</v>
      </c>
      <c r="J97" t="s">
        <v>8</v>
      </c>
      <c r="K97">
        <v>10</v>
      </c>
    </row>
    <row r="98" spans="1:11" x14ac:dyDescent="0.3">
      <c r="A98">
        <v>97</v>
      </c>
      <c r="B98" t="s">
        <v>112</v>
      </c>
      <c r="C98" t="s">
        <v>16</v>
      </c>
      <c r="D98" s="4">
        <v>41876</v>
      </c>
      <c r="E98">
        <v>4834</v>
      </c>
      <c r="F98">
        <v>52</v>
      </c>
      <c r="G98">
        <v>10</v>
      </c>
      <c r="H98" t="s">
        <v>7</v>
      </c>
      <c r="I98">
        <v>7</v>
      </c>
      <c r="J98" t="s">
        <v>8</v>
      </c>
      <c r="K98">
        <v>10</v>
      </c>
    </row>
    <row r="99" spans="1:11" x14ac:dyDescent="0.3">
      <c r="A99">
        <v>98</v>
      </c>
      <c r="B99" t="s">
        <v>113</v>
      </c>
      <c r="C99" t="s">
        <v>18</v>
      </c>
      <c r="D99" s="4">
        <v>44589</v>
      </c>
      <c r="E99">
        <v>3500</v>
      </c>
      <c r="F99">
        <v>53</v>
      </c>
      <c r="G99">
        <v>13</v>
      </c>
      <c r="H99" t="s">
        <v>7</v>
      </c>
      <c r="I99">
        <v>9</v>
      </c>
      <c r="J99" t="s">
        <v>8</v>
      </c>
      <c r="K99">
        <v>12</v>
      </c>
    </row>
    <row r="100" spans="1:11" x14ac:dyDescent="0.3">
      <c r="A100">
        <v>99</v>
      </c>
      <c r="B100" t="s">
        <v>114</v>
      </c>
      <c r="C100" t="s">
        <v>18</v>
      </c>
      <c r="D100" s="4">
        <v>44513</v>
      </c>
      <c r="E100">
        <v>8884</v>
      </c>
      <c r="F100">
        <v>43</v>
      </c>
      <c r="G100">
        <v>9</v>
      </c>
      <c r="H100" t="s">
        <v>7</v>
      </c>
      <c r="I100">
        <v>8</v>
      </c>
      <c r="J100" t="s">
        <v>8</v>
      </c>
      <c r="K100">
        <v>10</v>
      </c>
    </row>
    <row r="101" spans="1:11" x14ac:dyDescent="0.3">
      <c r="A101">
        <v>100</v>
      </c>
      <c r="B101" t="s">
        <v>115</v>
      </c>
      <c r="C101" t="s">
        <v>14</v>
      </c>
      <c r="D101" s="4">
        <v>41694</v>
      </c>
      <c r="E101">
        <v>7891</v>
      </c>
      <c r="F101">
        <v>49</v>
      </c>
      <c r="G101">
        <v>6</v>
      </c>
      <c r="H101" t="s">
        <v>7</v>
      </c>
      <c r="I101">
        <v>7</v>
      </c>
      <c r="J101" t="s">
        <v>8</v>
      </c>
      <c r="K101">
        <v>10</v>
      </c>
    </row>
    <row r="102" spans="1:11" x14ac:dyDescent="0.3">
      <c r="A102">
        <v>101</v>
      </c>
      <c r="B102" t="s">
        <v>116</v>
      </c>
      <c r="C102" t="s">
        <v>12</v>
      </c>
      <c r="D102" s="4">
        <v>43307</v>
      </c>
      <c r="E102">
        <v>6583</v>
      </c>
      <c r="F102">
        <v>47</v>
      </c>
      <c r="G102">
        <v>1</v>
      </c>
      <c r="H102" t="s">
        <v>7</v>
      </c>
      <c r="I102">
        <v>9</v>
      </c>
      <c r="J102" t="s">
        <v>8</v>
      </c>
      <c r="K102">
        <v>12</v>
      </c>
    </row>
    <row r="103" spans="1:11" x14ac:dyDescent="0.3">
      <c r="A103">
        <v>102</v>
      </c>
      <c r="B103" t="s">
        <v>117</v>
      </c>
      <c r="C103" t="s">
        <v>18</v>
      </c>
      <c r="D103" s="4">
        <v>40165</v>
      </c>
      <c r="E103">
        <v>4102</v>
      </c>
      <c r="F103">
        <v>54</v>
      </c>
      <c r="G103">
        <v>9</v>
      </c>
      <c r="H103" t="s">
        <v>7</v>
      </c>
      <c r="I103">
        <v>4</v>
      </c>
      <c r="J103" t="s">
        <v>8</v>
      </c>
      <c r="K103">
        <v>5</v>
      </c>
    </row>
    <row r="104" spans="1:11" x14ac:dyDescent="0.3">
      <c r="A104">
        <v>103</v>
      </c>
      <c r="B104" t="s">
        <v>118</v>
      </c>
      <c r="C104" t="s">
        <v>12</v>
      </c>
      <c r="D104" s="4">
        <v>43348</v>
      </c>
      <c r="E104">
        <v>6230</v>
      </c>
      <c r="F104">
        <v>23</v>
      </c>
      <c r="G104">
        <v>13</v>
      </c>
      <c r="H104" t="s">
        <v>7</v>
      </c>
      <c r="I104">
        <v>5</v>
      </c>
      <c r="J104" t="s">
        <v>8</v>
      </c>
      <c r="K104">
        <v>7</v>
      </c>
    </row>
    <row r="105" spans="1:11" x14ac:dyDescent="0.3">
      <c r="A105">
        <v>104</v>
      </c>
      <c r="B105" t="s">
        <v>119</v>
      </c>
      <c r="C105" t="s">
        <v>16</v>
      </c>
      <c r="D105" s="4">
        <v>43204</v>
      </c>
      <c r="E105">
        <v>7222</v>
      </c>
      <c r="F105">
        <v>54</v>
      </c>
      <c r="G105">
        <v>8</v>
      </c>
      <c r="H105" t="s">
        <v>7</v>
      </c>
      <c r="I105">
        <v>4</v>
      </c>
      <c r="J105" t="s">
        <v>8</v>
      </c>
      <c r="K105">
        <v>5</v>
      </c>
    </row>
    <row r="106" spans="1:11" x14ac:dyDescent="0.3">
      <c r="A106">
        <v>105</v>
      </c>
      <c r="B106" t="s">
        <v>120</v>
      </c>
      <c r="C106" t="s">
        <v>12</v>
      </c>
      <c r="D106" s="4">
        <v>43482</v>
      </c>
      <c r="E106">
        <v>3621</v>
      </c>
      <c r="F106">
        <v>46</v>
      </c>
      <c r="G106">
        <v>13</v>
      </c>
      <c r="H106" t="s">
        <v>7</v>
      </c>
      <c r="I106">
        <v>5</v>
      </c>
      <c r="J106" t="s">
        <v>8</v>
      </c>
      <c r="K106">
        <v>7</v>
      </c>
    </row>
    <row r="107" spans="1:11" x14ac:dyDescent="0.3">
      <c r="A107">
        <v>106</v>
      </c>
      <c r="B107" t="s">
        <v>121</v>
      </c>
      <c r="C107" t="s">
        <v>49</v>
      </c>
      <c r="D107" s="4">
        <v>42222</v>
      </c>
      <c r="E107">
        <v>7943</v>
      </c>
      <c r="F107">
        <v>31</v>
      </c>
      <c r="G107">
        <v>2</v>
      </c>
      <c r="H107" t="s">
        <v>7</v>
      </c>
      <c r="I107">
        <v>7</v>
      </c>
      <c r="J107" t="s">
        <v>8</v>
      </c>
      <c r="K107">
        <v>10</v>
      </c>
    </row>
    <row r="108" spans="1:11" x14ac:dyDescent="0.3">
      <c r="A108">
        <v>107</v>
      </c>
      <c r="B108" t="s">
        <v>122</v>
      </c>
      <c r="C108" t="s">
        <v>22</v>
      </c>
      <c r="D108" s="4">
        <v>40467</v>
      </c>
      <c r="E108">
        <v>4195</v>
      </c>
      <c r="F108">
        <v>56</v>
      </c>
      <c r="G108">
        <v>11</v>
      </c>
      <c r="H108" t="s">
        <v>7</v>
      </c>
      <c r="I108">
        <v>9</v>
      </c>
      <c r="J108" t="s">
        <v>8</v>
      </c>
      <c r="K108">
        <v>12</v>
      </c>
    </row>
    <row r="109" spans="1:11" x14ac:dyDescent="0.3">
      <c r="A109">
        <v>108</v>
      </c>
      <c r="B109" t="s">
        <v>123</v>
      </c>
      <c r="C109" t="s">
        <v>14</v>
      </c>
      <c r="D109" s="4">
        <v>41976</v>
      </c>
      <c r="E109">
        <v>7356</v>
      </c>
      <c r="F109">
        <v>37</v>
      </c>
      <c r="G109">
        <v>12</v>
      </c>
      <c r="H109" t="s">
        <v>7</v>
      </c>
      <c r="I109">
        <v>8</v>
      </c>
      <c r="J109" t="s">
        <v>8</v>
      </c>
      <c r="K109">
        <v>10</v>
      </c>
    </row>
    <row r="110" spans="1:11" x14ac:dyDescent="0.3">
      <c r="A110">
        <v>109</v>
      </c>
      <c r="B110" t="s">
        <v>124</v>
      </c>
      <c r="C110" t="s">
        <v>14</v>
      </c>
      <c r="D110" s="4">
        <v>41719</v>
      </c>
      <c r="E110">
        <v>7724</v>
      </c>
      <c r="F110">
        <v>35</v>
      </c>
      <c r="G110">
        <v>5</v>
      </c>
      <c r="H110" t="s">
        <v>7</v>
      </c>
      <c r="I110">
        <v>5</v>
      </c>
      <c r="J110" t="s">
        <v>8</v>
      </c>
      <c r="K110">
        <v>7</v>
      </c>
    </row>
    <row r="111" spans="1:11" x14ac:dyDescent="0.3">
      <c r="A111">
        <v>110</v>
      </c>
      <c r="B111" t="s">
        <v>125</v>
      </c>
      <c r="C111" t="s">
        <v>12</v>
      </c>
      <c r="D111" s="4">
        <v>42136</v>
      </c>
      <c r="E111">
        <v>5871</v>
      </c>
      <c r="F111">
        <v>25</v>
      </c>
      <c r="G111">
        <v>13</v>
      </c>
      <c r="H111" t="s">
        <v>7</v>
      </c>
      <c r="I111">
        <v>6</v>
      </c>
      <c r="J111" t="s">
        <v>8</v>
      </c>
      <c r="K111">
        <v>7</v>
      </c>
    </row>
    <row r="112" spans="1:11" x14ac:dyDescent="0.3">
      <c r="A112">
        <v>111</v>
      </c>
      <c r="B112" t="s">
        <v>126</v>
      </c>
      <c r="C112" t="s">
        <v>18</v>
      </c>
      <c r="D112" s="4">
        <v>42288</v>
      </c>
      <c r="E112">
        <v>3929</v>
      </c>
      <c r="F112">
        <v>26</v>
      </c>
      <c r="G112">
        <v>7</v>
      </c>
      <c r="H112" t="s">
        <v>7</v>
      </c>
      <c r="I112">
        <v>9</v>
      </c>
      <c r="J112" t="s">
        <v>8</v>
      </c>
      <c r="K112">
        <v>12</v>
      </c>
    </row>
    <row r="113" spans="1:11" x14ac:dyDescent="0.3">
      <c r="A113">
        <v>112</v>
      </c>
      <c r="B113" t="s">
        <v>127</v>
      </c>
      <c r="C113" t="s">
        <v>22</v>
      </c>
      <c r="D113" s="4">
        <v>41384</v>
      </c>
      <c r="E113">
        <v>8125</v>
      </c>
      <c r="F113">
        <v>42</v>
      </c>
      <c r="G113">
        <v>8</v>
      </c>
      <c r="H113" t="s">
        <v>7</v>
      </c>
      <c r="I113">
        <v>4</v>
      </c>
      <c r="J113" t="s">
        <v>8</v>
      </c>
      <c r="K113">
        <v>5</v>
      </c>
    </row>
    <row r="114" spans="1:11" x14ac:dyDescent="0.3">
      <c r="A114">
        <v>113</v>
      </c>
      <c r="B114" t="s">
        <v>128</v>
      </c>
      <c r="C114" t="s">
        <v>16</v>
      </c>
      <c r="D114" s="4">
        <v>41537</v>
      </c>
      <c r="E114">
        <v>8342</v>
      </c>
      <c r="F114">
        <v>45</v>
      </c>
      <c r="G114">
        <v>4</v>
      </c>
      <c r="H114" t="s">
        <v>7</v>
      </c>
      <c r="I114">
        <v>7</v>
      </c>
      <c r="J114" t="s">
        <v>8</v>
      </c>
      <c r="K114">
        <v>10</v>
      </c>
    </row>
    <row r="115" spans="1:11" x14ac:dyDescent="0.3">
      <c r="A115">
        <v>114</v>
      </c>
      <c r="B115" t="s">
        <v>129</v>
      </c>
      <c r="C115" t="s">
        <v>14</v>
      </c>
      <c r="D115" s="4">
        <v>45569</v>
      </c>
      <c r="E115">
        <v>7095</v>
      </c>
      <c r="F115">
        <v>36</v>
      </c>
      <c r="G115">
        <v>14</v>
      </c>
      <c r="H115" t="s">
        <v>7</v>
      </c>
      <c r="I115">
        <v>8</v>
      </c>
      <c r="J115" t="s">
        <v>8</v>
      </c>
      <c r="K115">
        <v>10</v>
      </c>
    </row>
    <row r="116" spans="1:11" x14ac:dyDescent="0.3">
      <c r="A116">
        <v>115</v>
      </c>
      <c r="B116" t="s">
        <v>130</v>
      </c>
      <c r="C116" t="s">
        <v>12</v>
      </c>
      <c r="D116" s="4">
        <v>41340</v>
      </c>
      <c r="E116">
        <v>5250</v>
      </c>
      <c r="F116">
        <v>48</v>
      </c>
      <c r="G116">
        <v>9</v>
      </c>
      <c r="H116" t="s">
        <v>7</v>
      </c>
      <c r="I116">
        <v>4</v>
      </c>
      <c r="J116" t="s">
        <v>8</v>
      </c>
      <c r="K116">
        <v>5</v>
      </c>
    </row>
    <row r="117" spans="1:11" x14ac:dyDescent="0.3">
      <c r="A117">
        <v>116</v>
      </c>
      <c r="B117" t="s">
        <v>131</v>
      </c>
      <c r="C117" t="s">
        <v>14</v>
      </c>
      <c r="D117" s="4">
        <v>45234</v>
      </c>
      <c r="E117">
        <v>8526</v>
      </c>
      <c r="F117">
        <v>28</v>
      </c>
      <c r="G117">
        <v>4</v>
      </c>
      <c r="H117" t="s">
        <v>7</v>
      </c>
      <c r="I117">
        <v>4</v>
      </c>
      <c r="J117" t="s">
        <v>8</v>
      </c>
      <c r="K117">
        <v>5</v>
      </c>
    </row>
    <row r="118" spans="1:11" x14ac:dyDescent="0.3">
      <c r="A118">
        <v>117</v>
      </c>
      <c r="B118" t="s">
        <v>132</v>
      </c>
      <c r="C118" t="s">
        <v>49</v>
      </c>
      <c r="D118" s="4">
        <v>42978</v>
      </c>
      <c r="E118">
        <v>4149</v>
      </c>
      <c r="F118">
        <v>29</v>
      </c>
      <c r="G118">
        <v>9</v>
      </c>
      <c r="H118" t="s">
        <v>7</v>
      </c>
      <c r="I118">
        <v>7</v>
      </c>
      <c r="J118" t="s">
        <v>8</v>
      </c>
      <c r="K118">
        <v>10</v>
      </c>
    </row>
    <row r="119" spans="1:11" x14ac:dyDescent="0.3">
      <c r="A119">
        <v>118</v>
      </c>
      <c r="B119" t="s">
        <v>133</v>
      </c>
      <c r="C119" t="s">
        <v>22</v>
      </c>
      <c r="D119" s="4">
        <v>45579</v>
      </c>
      <c r="E119">
        <v>7873</v>
      </c>
      <c r="F119">
        <v>30</v>
      </c>
      <c r="G119">
        <v>7</v>
      </c>
      <c r="H119" t="s">
        <v>7</v>
      </c>
      <c r="I119">
        <v>8</v>
      </c>
      <c r="J119" t="s">
        <v>8</v>
      </c>
      <c r="K119">
        <v>10</v>
      </c>
    </row>
    <row r="120" spans="1:11" x14ac:dyDescent="0.3">
      <c r="A120">
        <v>119</v>
      </c>
      <c r="B120" t="s">
        <v>134</v>
      </c>
      <c r="C120" t="s">
        <v>12</v>
      </c>
      <c r="D120" s="4">
        <v>43272</v>
      </c>
      <c r="E120">
        <v>4765</v>
      </c>
      <c r="F120">
        <v>53</v>
      </c>
      <c r="G120">
        <v>4</v>
      </c>
      <c r="H120" t="s">
        <v>7</v>
      </c>
      <c r="I120">
        <v>5</v>
      </c>
      <c r="J120" t="s">
        <v>8</v>
      </c>
      <c r="K120">
        <v>7</v>
      </c>
    </row>
    <row r="121" spans="1:11" x14ac:dyDescent="0.3">
      <c r="A121">
        <v>120</v>
      </c>
      <c r="B121" t="s">
        <v>135</v>
      </c>
      <c r="C121" t="s">
        <v>49</v>
      </c>
      <c r="D121" s="4">
        <v>44386</v>
      </c>
      <c r="E121">
        <v>6299</v>
      </c>
      <c r="F121">
        <v>57</v>
      </c>
      <c r="G121">
        <v>14</v>
      </c>
      <c r="H121" t="s">
        <v>7</v>
      </c>
      <c r="I121">
        <v>7</v>
      </c>
      <c r="J121" t="s">
        <v>8</v>
      </c>
      <c r="K121">
        <v>10</v>
      </c>
    </row>
    <row r="122" spans="1:11" x14ac:dyDescent="0.3">
      <c r="A122">
        <v>121</v>
      </c>
      <c r="B122" t="s">
        <v>136</v>
      </c>
      <c r="C122" t="s">
        <v>10</v>
      </c>
      <c r="D122" s="4">
        <v>42929</v>
      </c>
      <c r="E122">
        <v>7076</v>
      </c>
      <c r="F122">
        <v>53</v>
      </c>
      <c r="G122">
        <v>5</v>
      </c>
      <c r="H122" t="s">
        <v>7</v>
      </c>
      <c r="I122">
        <v>5</v>
      </c>
      <c r="J122" t="s">
        <v>8</v>
      </c>
      <c r="K122">
        <v>7</v>
      </c>
    </row>
    <row r="123" spans="1:11" x14ac:dyDescent="0.3">
      <c r="A123">
        <v>122</v>
      </c>
      <c r="B123" t="s">
        <v>137</v>
      </c>
      <c r="C123" t="s">
        <v>18</v>
      </c>
      <c r="D123" s="4">
        <v>41639</v>
      </c>
      <c r="E123">
        <v>6021</v>
      </c>
      <c r="F123">
        <v>49</v>
      </c>
      <c r="G123">
        <v>9</v>
      </c>
      <c r="H123" t="s">
        <v>7</v>
      </c>
      <c r="I123">
        <v>7</v>
      </c>
      <c r="J123" t="s">
        <v>8</v>
      </c>
      <c r="K123">
        <v>10</v>
      </c>
    </row>
    <row r="124" spans="1:11" x14ac:dyDescent="0.3">
      <c r="A124">
        <v>123</v>
      </c>
      <c r="B124" t="s">
        <v>138</v>
      </c>
      <c r="C124" t="s">
        <v>16</v>
      </c>
      <c r="D124" s="4">
        <v>40469</v>
      </c>
      <c r="E124">
        <v>7914</v>
      </c>
      <c r="F124">
        <v>46</v>
      </c>
      <c r="G124">
        <v>9</v>
      </c>
      <c r="H124" t="s">
        <v>7</v>
      </c>
      <c r="I124">
        <v>4</v>
      </c>
      <c r="J124" t="s">
        <v>8</v>
      </c>
      <c r="K124">
        <v>5</v>
      </c>
    </row>
    <row r="125" spans="1:11" x14ac:dyDescent="0.3">
      <c r="A125">
        <v>124</v>
      </c>
      <c r="B125" t="s">
        <v>139</v>
      </c>
      <c r="C125" t="s">
        <v>18</v>
      </c>
      <c r="D125" s="4">
        <v>44360</v>
      </c>
      <c r="E125">
        <v>7375</v>
      </c>
      <c r="F125">
        <v>31</v>
      </c>
      <c r="G125">
        <v>10</v>
      </c>
      <c r="H125" t="s">
        <v>7</v>
      </c>
      <c r="I125">
        <v>4</v>
      </c>
      <c r="J125" t="s">
        <v>8</v>
      </c>
      <c r="K125">
        <v>5</v>
      </c>
    </row>
    <row r="126" spans="1:11" x14ac:dyDescent="0.3">
      <c r="A126">
        <v>125</v>
      </c>
      <c r="B126" t="s">
        <v>140</v>
      </c>
      <c r="C126" t="s">
        <v>14</v>
      </c>
      <c r="D126" s="4">
        <v>41689</v>
      </c>
      <c r="E126">
        <v>7208</v>
      </c>
      <c r="F126">
        <v>42</v>
      </c>
      <c r="G126">
        <v>4</v>
      </c>
      <c r="H126" t="s">
        <v>7</v>
      </c>
      <c r="I126">
        <v>6</v>
      </c>
      <c r="J126" t="s">
        <v>8</v>
      </c>
      <c r="K126">
        <v>7</v>
      </c>
    </row>
    <row r="127" spans="1:11" x14ac:dyDescent="0.3">
      <c r="A127">
        <v>126</v>
      </c>
      <c r="B127" t="s">
        <v>141</v>
      </c>
      <c r="C127" t="s">
        <v>16</v>
      </c>
      <c r="D127" s="4">
        <v>44740</v>
      </c>
      <c r="E127">
        <v>5834</v>
      </c>
      <c r="F127">
        <v>51</v>
      </c>
      <c r="G127">
        <v>13</v>
      </c>
      <c r="H127" t="s">
        <v>7</v>
      </c>
      <c r="I127">
        <v>7</v>
      </c>
      <c r="J127" t="s">
        <v>8</v>
      </c>
      <c r="K127">
        <v>10</v>
      </c>
    </row>
    <row r="128" spans="1:11" x14ac:dyDescent="0.3">
      <c r="A128">
        <v>127</v>
      </c>
      <c r="B128" t="s">
        <v>142</v>
      </c>
      <c r="C128" t="s">
        <v>12</v>
      </c>
      <c r="D128" s="4">
        <v>45296</v>
      </c>
      <c r="E128">
        <v>8976</v>
      </c>
      <c r="F128">
        <v>39</v>
      </c>
      <c r="G128">
        <v>5</v>
      </c>
      <c r="H128" t="s">
        <v>7</v>
      </c>
      <c r="I128">
        <v>8</v>
      </c>
      <c r="J128" t="s">
        <v>8</v>
      </c>
      <c r="K128">
        <v>10</v>
      </c>
    </row>
    <row r="129" spans="1:11" x14ac:dyDescent="0.3">
      <c r="A129">
        <v>128</v>
      </c>
      <c r="B129" t="s">
        <v>143</v>
      </c>
      <c r="C129" t="s">
        <v>10</v>
      </c>
      <c r="D129" s="4">
        <v>43008</v>
      </c>
      <c r="E129">
        <v>4916</v>
      </c>
      <c r="F129">
        <v>54</v>
      </c>
      <c r="G129">
        <v>7</v>
      </c>
      <c r="H129" t="s">
        <v>7</v>
      </c>
      <c r="I129">
        <v>6</v>
      </c>
      <c r="J129" t="s">
        <v>8</v>
      </c>
      <c r="K129">
        <v>7</v>
      </c>
    </row>
    <row r="130" spans="1:11" x14ac:dyDescent="0.3">
      <c r="A130">
        <v>129</v>
      </c>
      <c r="B130" t="s">
        <v>144</v>
      </c>
      <c r="C130" t="s">
        <v>49</v>
      </c>
      <c r="D130" s="4">
        <v>44604</v>
      </c>
      <c r="E130">
        <v>7337</v>
      </c>
      <c r="F130">
        <v>58</v>
      </c>
      <c r="G130">
        <v>11</v>
      </c>
      <c r="H130" t="s">
        <v>7</v>
      </c>
      <c r="I130">
        <v>5</v>
      </c>
      <c r="J130" t="s">
        <v>8</v>
      </c>
      <c r="K130">
        <v>7</v>
      </c>
    </row>
    <row r="131" spans="1:11" x14ac:dyDescent="0.3">
      <c r="A131">
        <v>130</v>
      </c>
      <c r="B131" t="s">
        <v>145</v>
      </c>
      <c r="C131" t="s">
        <v>14</v>
      </c>
      <c r="D131" s="4">
        <v>43230</v>
      </c>
      <c r="E131">
        <v>4394</v>
      </c>
      <c r="F131">
        <v>22</v>
      </c>
      <c r="G131">
        <v>4</v>
      </c>
      <c r="H131" t="s">
        <v>7</v>
      </c>
      <c r="I131">
        <v>8</v>
      </c>
      <c r="J131" t="s">
        <v>8</v>
      </c>
      <c r="K131">
        <v>10</v>
      </c>
    </row>
    <row r="132" spans="1:11" x14ac:dyDescent="0.3">
      <c r="A132">
        <v>131</v>
      </c>
      <c r="B132" t="s">
        <v>146</v>
      </c>
      <c r="C132" t="s">
        <v>16</v>
      </c>
      <c r="D132" s="4">
        <v>41929</v>
      </c>
      <c r="E132">
        <v>4486</v>
      </c>
      <c r="F132">
        <v>46</v>
      </c>
      <c r="G132">
        <v>2</v>
      </c>
      <c r="H132" t="s">
        <v>7</v>
      </c>
      <c r="I132">
        <v>5</v>
      </c>
      <c r="J132" t="s">
        <v>8</v>
      </c>
      <c r="K132">
        <v>7</v>
      </c>
    </row>
    <row r="133" spans="1:11" x14ac:dyDescent="0.3">
      <c r="A133">
        <v>132</v>
      </c>
      <c r="B133" t="s">
        <v>147</v>
      </c>
      <c r="C133" t="s">
        <v>16</v>
      </c>
      <c r="D133" s="4">
        <v>42012</v>
      </c>
      <c r="E133">
        <v>8967</v>
      </c>
      <c r="F133">
        <v>30</v>
      </c>
      <c r="G133">
        <v>12</v>
      </c>
      <c r="H133" t="s">
        <v>7</v>
      </c>
      <c r="I133">
        <v>9</v>
      </c>
      <c r="J133" t="s">
        <v>8</v>
      </c>
      <c r="K133">
        <v>12</v>
      </c>
    </row>
    <row r="134" spans="1:11" x14ac:dyDescent="0.3">
      <c r="A134">
        <v>133</v>
      </c>
      <c r="B134" t="s">
        <v>148</v>
      </c>
      <c r="C134" t="s">
        <v>10</v>
      </c>
      <c r="D134" s="4">
        <v>42310</v>
      </c>
      <c r="E134">
        <v>5539</v>
      </c>
      <c r="F134">
        <v>58</v>
      </c>
      <c r="G134">
        <v>14</v>
      </c>
      <c r="H134" t="s">
        <v>7</v>
      </c>
      <c r="I134">
        <v>5</v>
      </c>
      <c r="J134" t="s">
        <v>8</v>
      </c>
      <c r="K134">
        <v>7</v>
      </c>
    </row>
    <row r="135" spans="1:11" x14ac:dyDescent="0.3">
      <c r="A135">
        <v>134</v>
      </c>
      <c r="B135" t="s">
        <v>149</v>
      </c>
      <c r="C135" t="s">
        <v>16</v>
      </c>
      <c r="D135" s="4">
        <v>41495</v>
      </c>
      <c r="E135">
        <v>7087</v>
      </c>
      <c r="F135">
        <v>46</v>
      </c>
      <c r="G135">
        <v>12</v>
      </c>
      <c r="H135" t="s">
        <v>7</v>
      </c>
      <c r="I135">
        <v>7</v>
      </c>
      <c r="J135" t="s">
        <v>8</v>
      </c>
      <c r="K135">
        <v>10</v>
      </c>
    </row>
    <row r="136" spans="1:11" x14ac:dyDescent="0.3">
      <c r="A136">
        <v>135</v>
      </c>
      <c r="B136" t="s">
        <v>150</v>
      </c>
      <c r="C136" t="s">
        <v>10</v>
      </c>
      <c r="D136" s="4">
        <v>42751</v>
      </c>
      <c r="E136">
        <v>4467</v>
      </c>
      <c r="F136">
        <v>46</v>
      </c>
      <c r="G136">
        <v>4</v>
      </c>
      <c r="H136" t="s">
        <v>7</v>
      </c>
      <c r="I136">
        <v>9</v>
      </c>
      <c r="J136" t="s">
        <v>8</v>
      </c>
      <c r="K136">
        <v>12</v>
      </c>
    </row>
    <row r="137" spans="1:11" x14ac:dyDescent="0.3">
      <c r="A137">
        <v>136</v>
      </c>
      <c r="B137" t="s">
        <v>151</v>
      </c>
      <c r="C137" t="s">
        <v>14</v>
      </c>
      <c r="D137" s="4">
        <v>43614</v>
      </c>
      <c r="E137">
        <v>7775</v>
      </c>
      <c r="F137">
        <v>42</v>
      </c>
      <c r="G137">
        <v>3</v>
      </c>
      <c r="H137" t="s">
        <v>7</v>
      </c>
      <c r="I137">
        <v>7</v>
      </c>
      <c r="J137" t="s">
        <v>8</v>
      </c>
      <c r="K137">
        <v>10</v>
      </c>
    </row>
    <row r="138" spans="1:11" x14ac:dyDescent="0.3">
      <c r="A138">
        <v>137</v>
      </c>
      <c r="B138" t="s">
        <v>152</v>
      </c>
      <c r="C138" t="s">
        <v>22</v>
      </c>
      <c r="D138" s="4">
        <v>44968</v>
      </c>
      <c r="E138">
        <v>7215</v>
      </c>
      <c r="F138">
        <v>46</v>
      </c>
      <c r="G138">
        <v>6</v>
      </c>
      <c r="H138" t="s">
        <v>7</v>
      </c>
      <c r="I138">
        <v>7</v>
      </c>
      <c r="J138" t="s">
        <v>8</v>
      </c>
      <c r="K138">
        <v>10</v>
      </c>
    </row>
    <row r="139" spans="1:11" x14ac:dyDescent="0.3">
      <c r="A139">
        <v>138</v>
      </c>
      <c r="B139" t="s">
        <v>153</v>
      </c>
      <c r="C139" t="s">
        <v>12</v>
      </c>
      <c r="D139" s="4">
        <v>41424</v>
      </c>
      <c r="E139">
        <v>3576</v>
      </c>
      <c r="F139">
        <v>42</v>
      </c>
      <c r="G139">
        <v>1</v>
      </c>
      <c r="H139" t="s">
        <v>7</v>
      </c>
      <c r="I139">
        <v>5</v>
      </c>
      <c r="J139" t="s">
        <v>8</v>
      </c>
      <c r="K139">
        <v>7</v>
      </c>
    </row>
    <row r="140" spans="1:11" x14ac:dyDescent="0.3">
      <c r="A140">
        <v>139</v>
      </c>
      <c r="B140" t="s">
        <v>154</v>
      </c>
      <c r="C140" t="s">
        <v>10</v>
      </c>
      <c r="D140" s="4">
        <v>41449</v>
      </c>
      <c r="E140">
        <v>5161</v>
      </c>
      <c r="F140">
        <v>24</v>
      </c>
      <c r="G140">
        <v>14</v>
      </c>
      <c r="H140" t="s">
        <v>7</v>
      </c>
      <c r="I140">
        <v>7</v>
      </c>
      <c r="J140" t="s">
        <v>8</v>
      </c>
      <c r="K140">
        <v>10</v>
      </c>
    </row>
    <row r="141" spans="1:11" x14ac:dyDescent="0.3">
      <c r="A141">
        <v>140</v>
      </c>
      <c r="B141" t="s">
        <v>155</v>
      </c>
      <c r="C141" t="s">
        <v>12</v>
      </c>
      <c r="D141" s="4">
        <v>44062</v>
      </c>
      <c r="E141">
        <v>4656</v>
      </c>
      <c r="F141">
        <v>35</v>
      </c>
      <c r="G141">
        <v>13</v>
      </c>
      <c r="H141" t="s">
        <v>7</v>
      </c>
      <c r="I141">
        <v>8</v>
      </c>
      <c r="J141" t="s">
        <v>8</v>
      </c>
      <c r="K141">
        <v>10</v>
      </c>
    </row>
    <row r="142" spans="1:11" x14ac:dyDescent="0.3">
      <c r="A142">
        <v>141</v>
      </c>
      <c r="B142" t="s">
        <v>156</v>
      </c>
      <c r="C142" t="s">
        <v>22</v>
      </c>
      <c r="D142" s="4">
        <v>45564</v>
      </c>
      <c r="E142">
        <v>7525</v>
      </c>
      <c r="F142">
        <v>46</v>
      </c>
      <c r="G142">
        <v>8</v>
      </c>
      <c r="H142" t="s">
        <v>7</v>
      </c>
      <c r="I142">
        <v>7</v>
      </c>
      <c r="J142" t="s">
        <v>8</v>
      </c>
      <c r="K142">
        <v>10</v>
      </c>
    </row>
    <row r="143" spans="1:11" x14ac:dyDescent="0.3">
      <c r="A143">
        <v>142</v>
      </c>
      <c r="B143" t="s">
        <v>157</v>
      </c>
      <c r="C143" t="s">
        <v>49</v>
      </c>
      <c r="D143" s="4">
        <v>42366</v>
      </c>
      <c r="E143">
        <v>6102</v>
      </c>
      <c r="F143">
        <v>58</v>
      </c>
      <c r="G143">
        <v>5</v>
      </c>
      <c r="H143" t="s">
        <v>7</v>
      </c>
      <c r="I143">
        <v>8</v>
      </c>
      <c r="J143" t="s">
        <v>8</v>
      </c>
      <c r="K143">
        <v>10</v>
      </c>
    </row>
    <row r="144" spans="1:11" x14ac:dyDescent="0.3">
      <c r="A144">
        <v>143</v>
      </c>
      <c r="B144" t="s">
        <v>158</v>
      </c>
      <c r="C144" t="s">
        <v>12</v>
      </c>
      <c r="D144" s="4">
        <v>45540</v>
      </c>
      <c r="E144">
        <v>4149</v>
      </c>
      <c r="F144">
        <v>43</v>
      </c>
      <c r="G144">
        <v>5</v>
      </c>
      <c r="H144" t="s">
        <v>7</v>
      </c>
      <c r="I144">
        <v>4</v>
      </c>
      <c r="J144" t="s">
        <v>8</v>
      </c>
      <c r="K144">
        <v>5</v>
      </c>
    </row>
    <row r="145" spans="1:11" x14ac:dyDescent="0.3">
      <c r="A145">
        <v>144</v>
      </c>
      <c r="B145" t="s">
        <v>159</v>
      </c>
      <c r="C145" t="s">
        <v>12</v>
      </c>
      <c r="D145" s="4">
        <v>42711</v>
      </c>
      <c r="E145">
        <v>8972</v>
      </c>
      <c r="F145">
        <v>33</v>
      </c>
      <c r="G145">
        <v>2</v>
      </c>
      <c r="H145" t="s">
        <v>7</v>
      </c>
      <c r="I145">
        <v>9</v>
      </c>
      <c r="J145" t="s">
        <v>8</v>
      </c>
      <c r="K145">
        <v>12</v>
      </c>
    </row>
    <row r="146" spans="1:11" x14ac:dyDescent="0.3">
      <c r="A146">
        <v>145</v>
      </c>
      <c r="B146" t="s">
        <v>160</v>
      </c>
      <c r="C146" t="s">
        <v>16</v>
      </c>
      <c r="D146" s="4">
        <v>45517</v>
      </c>
      <c r="E146">
        <v>7409</v>
      </c>
      <c r="F146">
        <v>46</v>
      </c>
      <c r="G146">
        <v>5</v>
      </c>
      <c r="H146" t="s">
        <v>7</v>
      </c>
      <c r="I146">
        <v>4</v>
      </c>
      <c r="J146" t="s">
        <v>8</v>
      </c>
      <c r="K146">
        <v>5</v>
      </c>
    </row>
    <row r="147" spans="1:11" x14ac:dyDescent="0.3">
      <c r="A147">
        <v>146</v>
      </c>
      <c r="B147" t="s">
        <v>161</v>
      </c>
      <c r="C147" t="s">
        <v>12</v>
      </c>
      <c r="D147" s="4">
        <v>40977</v>
      </c>
      <c r="E147">
        <v>3895</v>
      </c>
      <c r="F147">
        <v>35</v>
      </c>
      <c r="G147">
        <v>1</v>
      </c>
      <c r="H147" t="s">
        <v>7</v>
      </c>
      <c r="I147">
        <v>6</v>
      </c>
      <c r="J147" t="s">
        <v>8</v>
      </c>
      <c r="K147">
        <v>7</v>
      </c>
    </row>
    <row r="148" spans="1:11" x14ac:dyDescent="0.3">
      <c r="A148">
        <v>147</v>
      </c>
      <c r="B148" t="s">
        <v>162</v>
      </c>
      <c r="C148" t="s">
        <v>12</v>
      </c>
      <c r="D148" s="4">
        <v>42991</v>
      </c>
      <c r="E148">
        <v>4199</v>
      </c>
      <c r="F148">
        <v>39</v>
      </c>
      <c r="G148">
        <v>4</v>
      </c>
      <c r="H148" t="s">
        <v>7</v>
      </c>
      <c r="I148">
        <v>9</v>
      </c>
      <c r="J148" t="s">
        <v>8</v>
      </c>
      <c r="K148">
        <v>12</v>
      </c>
    </row>
    <row r="149" spans="1:11" x14ac:dyDescent="0.3">
      <c r="A149">
        <v>148</v>
      </c>
      <c r="B149" t="s">
        <v>163</v>
      </c>
      <c r="C149" t="s">
        <v>12</v>
      </c>
      <c r="D149" s="4">
        <v>42320</v>
      </c>
      <c r="E149">
        <v>6562</v>
      </c>
      <c r="F149">
        <v>48</v>
      </c>
      <c r="G149">
        <v>6</v>
      </c>
      <c r="H149" t="s">
        <v>7</v>
      </c>
      <c r="I149">
        <v>7</v>
      </c>
      <c r="J149" t="s">
        <v>8</v>
      </c>
      <c r="K149">
        <v>10</v>
      </c>
    </row>
    <row r="150" spans="1:11" x14ac:dyDescent="0.3">
      <c r="A150">
        <v>149</v>
      </c>
      <c r="B150" t="s">
        <v>164</v>
      </c>
      <c r="C150" t="s">
        <v>14</v>
      </c>
      <c r="D150" s="4">
        <v>40380</v>
      </c>
      <c r="E150">
        <v>5067</v>
      </c>
      <c r="F150">
        <v>52</v>
      </c>
      <c r="G150">
        <v>12</v>
      </c>
      <c r="H150" t="s">
        <v>7</v>
      </c>
      <c r="I150">
        <v>4</v>
      </c>
      <c r="J150" t="s">
        <v>8</v>
      </c>
      <c r="K150">
        <v>5</v>
      </c>
    </row>
    <row r="151" spans="1:11" x14ac:dyDescent="0.3">
      <c r="A151">
        <v>150</v>
      </c>
      <c r="B151" t="s">
        <v>165</v>
      </c>
      <c r="C151" t="s">
        <v>10</v>
      </c>
      <c r="D151" s="4">
        <v>40644</v>
      </c>
      <c r="E151">
        <v>8285</v>
      </c>
      <c r="F151">
        <v>36</v>
      </c>
      <c r="G151">
        <v>11</v>
      </c>
      <c r="H151" t="s">
        <v>7</v>
      </c>
      <c r="I151">
        <v>5</v>
      </c>
      <c r="J151" t="s">
        <v>8</v>
      </c>
      <c r="K151">
        <v>7</v>
      </c>
    </row>
    <row r="152" spans="1:11" x14ac:dyDescent="0.3">
      <c r="A152">
        <v>151</v>
      </c>
      <c r="B152" t="s">
        <v>166</v>
      </c>
      <c r="C152" t="s">
        <v>14</v>
      </c>
      <c r="D152" s="4">
        <v>40408</v>
      </c>
      <c r="E152">
        <v>5259</v>
      </c>
      <c r="F152">
        <v>27</v>
      </c>
      <c r="G152">
        <v>8</v>
      </c>
      <c r="H152" t="s">
        <v>7</v>
      </c>
      <c r="I152">
        <v>8</v>
      </c>
      <c r="J152" t="s">
        <v>8</v>
      </c>
      <c r="K152">
        <v>10</v>
      </c>
    </row>
    <row r="153" spans="1:11" x14ac:dyDescent="0.3">
      <c r="A153">
        <v>152</v>
      </c>
      <c r="B153" t="s">
        <v>72</v>
      </c>
      <c r="C153" t="s">
        <v>18</v>
      </c>
      <c r="D153" s="4">
        <v>41963</v>
      </c>
      <c r="E153">
        <v>4693</v>
      </c>
      <c r="F153">
        <v>41</v>
      </c>
      <c r="G153">
        <v>1</v>
      </c>
      <c r="H153" t="s">
        <v>7</v>
      </c>
      <c r="I153">
        <v>6</v>
      </c>
      <c r="J153" t="s">
        <v>8</v>
      </c>
      <c r="K153">
        <v>7</v>
      </c>
    </row>
    <row r="154" spans="1:11" x14ac:dyDescent="0.3">
      <c r="A154">
        <v>153</v>
      </c>
      <c r="B154" t="s">
        <v>167</v>
      </c>
      <c r="C154" t="s">
        <v>12</v>
      </c>
      <c r="D154" s="4">
        <v>44465</v>
      </c>
      <c r="E154">
        <v>3680</v>
      </c>
      <c r="F154">
        <v>55</v>
      </c>
      <c r="G154">
        <v>7</v>
      </c>
      <c r="H154" t="s">
        <v>7</v>
      </c>
      <c r="I154">
        <v>6</v>
      </c>
      <c r="J154" t="s">
        <v>8</v>
      </c>
      <c r="K154">
        <v>7</v>
      </c>
    </row>
    <row r="155" spans="1:11" x14ac:dyDescent="0.3">
      <c r="A155">
        <v>154</v>
      </c>
      <c r="B155" t="s">
        <v>168</v>
      </c>
      <c r="C155" t="s">
        <v>16</v>
      </c>
      <c r="D155" s="4">
        <v>42321</v>
      </c>
      <c r="E155">
        <v>8477</v>
      </c>
      <c r="F155">
        <v>39</v>
      </c>
      <c r="G155">
        <v>10</v>
      </c>
      <c r="H155" t="s">
        <v>7</v>
      </c>
      <c r="I155">
        <v>8</v>
      </c>
      <c r="J155" t="s">
        <v>8</v>
      </c>
      <c r="K155">
        <v>10</v>
      </c>
    </row>
    <row r="156" spans="1:11" x14ac:dyDescent="0.3">
      <c r="A156">
        <v>155</v>
      </c>
      <c r="B156" t="s">
        <v>169</v>
      </c>
      <c r="C156" t="s">
        <v>14</v>
      </c>
      <c r="D156" s="4">
        <v>43452</v>
      </c>
      <c r="E156">
        <v>6417</v>
      </c>
      <c r="F156">
        <v>40</v>
      </c>
      <c r="G156">
        <v>12</v>
      </c>
      <c r="H156" t="s">
        <v>7</v>
      </c>
      <c r="I156">
        <v>7</v>
      </c>
      <c r="J156" t="s">
        <v>8</v>
      </c>
      <c r="K156">
        <v>10</v>
      </c>
    </row>
    <row r="157" spans="1:11" x14ac:dyDescent="0.3">
      <c r="A157">
        <v>156</v>
      </c>
      <c r="B157" t="s">
        <v>170</v>
      </c>
      <c r="C157" t="s">
        <v>12</v>
      </c>
      <c r="D157" s="4">
        <v>40696</v>
      </c>
      <c r="E157">
        <v>4315</v>
      </c>
      <c r="F157">
        <v>45</v>
      </c>
      <c r="G157">
        <v>6</v>
      </c>
      <c r="H157" t="s">
        <v>7</v>
      </c>
      <c r="I157">
        <v>5</v>
      </c>
      <c r="J157" t="s">
        <v>8</v>
      </c>
      <c r="K157">
        <v>7</v>
      </c>
    </row>
    <row r="158" spans="1:11" x14ac:dyDescent="0.3">
      <c r="A158">
        <v>157</v>
      </c>
      <c r="B158" t="s">
        <v>171</v>
      </c>
      <c r="C158" t="s">
        <v>14</v>
      </c>
      <c r="D158" s="4">
        <v>43647</v>
      </c>
      <c r="E158">
        <v>8319</v>
      </c>
      <c r="F158">
        <v>44</v>
      </c>
      <c r="G158">
        <v>3</v>
      </c>
      <c r="H158" t="s">
        <v>7</v>
      </c>
      <c r="I158">
        <v>4</v>
      </c>
      <c r="J158" t="s">
        <v>8</v>
      </c>
      <c r="K158">
        <v>5</v>
      </c>
    </row>
    <row r="159" spans="1:11" x14ac:dyDescent="0.3">
      <c r="A159">
        <v>158</v>
      </c>
      <c r="B159" t="s">
        <v>172</v>
      </c>
      <c r="C159" t="s">
        <v>12</v>
      </c>
      <c r="D159" s="4">
        <v>43996</v>
      </c>
      <c r="E159">
        <v>6434</v>
      </c>
      <c r="F159">
        <v>59</v>
      </c>
      <c r="G159">
        <v>8</v>
      </c>
      <c r="H159" t="s">
        <v>7</v>
      </c>
      <c r="I159">
        <v>5</v>
      </c>
      <c r="J159" t="s">
        <v>8</v>
      </c>
      <c r="K159">
        <v>7</v>
      </c>
    </row>
    <row r="160" spans="1:11" x14ac:dyDescent="0.3">
      <c r="A160">
        <v>159</v>
      </c>
      <c r="B160" t="s">
        <v>173</v>
      </c>
      <c r="C160" t="s">
        <v>10</v>
      </c>
      <c r="D160" s="4">
        <v>45314</v>
      </c>
      <c r="E160">
        <v>8559</v>
      </c>
      <c r="F160">
        <v>51</v>
      </c>
      <c r="G160">
        <v>10</v>
      </c>
      <c r="H160" t="s">
        <v>7</v>
      </c>
      <c r="I160">
        <v>7</v>
      </c>
      <c r="J160" t="s">
        <v>8</v>
      </c>
      <c r="K160">
        <v>10</v>
      </c>
    </row>
    <row r="161" spans="1:11" x14ac:dyDescent="0.3">
      <c r="A161">
        <v>160</v>
      </c>
      <c r="B161" t="s">
        <v>174</v>
      </c>
      <c r="C161" t="s">
        <v>10</v>
      </c>
      <c r="D161" s="4">
        <v>45289</v>
      </c>
      <c r="E161">
        <v>5030</v>
      </c>
      <c r="F161">
        <v>29</v>
      </c>
      <c r="G161">
        <v>12</v>
      </c>
      <c r="H161" t="s">
        <v>7</v>
      </c>
      <c r="I161">
        <v>9</v>
      </c>
      <c r="J161" t="s">
        <v>8</v>
      </c>
      <c r="K161">
        <v>12</v>
      </c>
    </row>
    <row r="162" spans="1:11" x14ac:dyDescent="0.3">
      <c r="A162">
        <v>161</v>
      </c>
      <c r="B162" t="s">
        <v>175</v>
      </c>
      <c r="C162" t="s">
        <v>18</v>
      </c>
      <c r="D162" s="4">
        <v>45030</v>
      </c>
      <c r="E162">
        <v>8759</v>
      </c>
      <c r="F162">
        <v>53</v>
      </c>
      <c r="G162">
        <v>7</v>
      </c>
      <c r="H162" t="s">
        <v>7</v>
      </c>
      <c r="I162">
        <v>6</v>
      </c>
      <c r="J162" t="s">
        <v>8</v>
      </c>
      <c r="K162">
        <v>7</v>
      </c>
    </row>
    <row r="163" spans="1:11" x14ac:dyDescent="0.3">
      <c r="A163">
        <v>162</v>
      </c>
      <c r="B163" t="s">
        <v>176</v>
      </c>
      <c r="C163" t="s">
        <v>22</v>
      </c>
      <c r="D163" s="4">
        <v>41085</v>
      </c>
      <c r="E163">
        <v>4192</v>
      </c>
      <c r="F163">
        <v>23</v>
      </c>
      <c r="G163">
        <v>12</v>
      </c>
      <c r="H163" t="s">
        <v>7</v>
      </c>
      <c r="I163">
        <v>7</v>
      </c>
      <c r="J163" t="s">
        <v>8</v>
      </c>
      <c r="K163">
        <v>10</v>
      </c>
    </row>
    <row r="164" spans="1:11" x14ac:dyDescent="0.3">
      <c r="A164">
        <v>163</v>
      </c>
      <c r="B164" t="s">
        <v>177</v>
      </c>
      <c r="C164" t="s">
        <v>12</v>
      </c>
      <c r="D164" s="4">
        <v>40462</v>
      </c>
      <c r="E164">
        <v>4981</v>
      </c>
      <c r="F164">
        <v>36</v>
      </c>
      <c r="G164">
        <v>4</v>
      </c>
      <c r="H164" t="s">
        <v>7</v>
      </c>
      <c r="I164">
        <v>7</v>
      </c>
      <c r="J164" t="s">
        <v>8</v>
      </c>
      <c r="K164">
        <v>10</v>
      </c>
    </row>
    <row r="165" spans="1:11" x14ac:dyDescent="0.3">
      <c r="A165">
        <v>164</v>
      </c>
      <c r="B165" t="s">
        <v>178</v>
      </c>
      <c r="C165" t="s">
        <v>22</v>
      </c>
      <c r="D165" s="4">
        <v>42372</v>
      </c>
      <c r="E165">
        <v>8995</v>
      </c>
      <c r="F165">
        <v>57</v>
      </c>
      <c r="G165">
        <v>3</v>
      </c>
      <c r="H165" t="s">
        <v>7</v>
      </c>
      <c r="I165">
        <v>4</v>
      </c>
      <c r="J165" t="s">
        <v>8</v>
      </c>
      <c r="K165">
        <v>5</v>
      </c>
    </row>
    <row r="166" spans="1:11" x14ac:dyDescent="0.3">
      <c r="A166">
        <v>165</v>
      </c>
      <c r="B166" t="s">
        <v>179</v>
      </c>
      <c r="C166" t="s">
        <v>18</v>
      </c>
      <c r="D166" s="4">
        <v>43123</v>
      </c>
      <c r="E166">
        <v>6661</v>
      </c>
      <c r="F166">
        <v>53</v>
      </c>
      <c r="G166">
        <v>11</v>
      </c>
      <c r="H166" t="s">
        <v>7</v>
      </c>
      <c r="I166">
        <v>4</v>
      </c>
      <c r="J166" t="s">
        <v>8</v>
      </c>
      <c r="K166">
        <v>5</v>
      </c>
    </row>
    <row r="167" spans="1:11" x14ac:dyDescent="0.3">
      <c r="A167">
        <v>166</v>
      </c>
      <c r="B167" t="s">
        <v>180</v>
      </c>
      <c r="C167" t="s">
        <v>12</v>
      </c>
      <c r="D167" s="4">
        <v>43387</v>
      </c>
      <c r="E167">
        <v>5960</v>
      </c>
      <c r="F167">
        <v>49</v>
      </c>
      <c r="G167">
        <v>7</v>
      </c>
      <c r="H167" t="s">
        <v>7</v>
      </c>
      <c r="I167">
        <v>4</v>
      </c>
      <c r="J167" t="s">
        <v>8</v>
      </c>
      <c r="K167">
        <v>5</v>
      </c>
    </row>
    <row r="168" spans="1:11" x14ac:dyDescent="0.3">
      <c r="A168">
        <v>167</v>
      </c>
      <c r="B168" t="s">
        <v>181</v>
      </c>
      <c r="C168" t="s">
        <v>12</v>
      </c>
      <c r="D168" s="4">
        <v>43204</v>
      </c>
      <c r="E168">
        <v>8272</v>
      </c>
      <c r="F168">
        <v>22</v>
      </c>
      <c r="G168">
        <v>11</v>
      </c>
      <c r="H168" t="s">
        <v>7</v>
      </c>
      <c r="I168">
        <v>7</v>
      </c>
      <c r="J168" t="s">
        <v>8</v>
      </c>
      <c r="K168">
        <v>10</v>
      </c>
    </row>
    <row r="169" spans="1:11" x14ac:dyDescent="0.3">
      <c r="A169">
        <v>168</v>
      </c>
      <c r="B169" t="s">
        <v>182</v>
      </c>
      <c r="C169" t="s">
        <v>22</v>
      </c>
      <c r="D169" s="4">
        <v>41988</v>
      </c>
      <c r="E169">
        <v>6347</v>
      </c>
      <c r="F169">
        <v>28</v>
      </c>
      <c r="G169">
        <v>9</v>
      </c>
      <c r="H169" t="s">
        <v>7</v>
      </c>
      <c r="I169">
        <v>4</v>
      </c>
      <c r="J169" t="s">
        <v>8</v>
      </c>
      <c r="K169">
        <v>5</v>
      </c>
    </row>
    <row r="170" spans="1:11" x14ac:dyDescent="0.3">
      <c r="A170">
        <v>169</v>
      </c>
      <c r="B170" t="s">
        <v>183</v>
      </c>
      <c r="C170" t="s">
        <v>49</v>
      </c>
      <c r="D170" s="4">
        <v>44268</v>
      </c>
      <c r="E170">
        <v>5220</v>
      </c>
      <c r="F170">
        <v>24</v>
      </c>
      <c r="G170">
        <v>11</v>
      </c>
      <c r="H170" t="s">
        <v>7</v>
      </c>
      <c r="I170">
        <v>9</v>
      </c>
      <c r="J170" t="s">
        <v>8</v>
      </c>
      <c r="K170">
        <v>12</v>
      </c>
    </row>
    <row r="171" spans="1:11" x14ac:dyDescent="0.3">
      <c r="A171">
        <v>170</v>
      </c>
      <c r="B171" t="s">
        <v>184</v>
      </c>
      <c r="C171" t="s">
        <v>16</v>
      </c>
      <c r="D171" s="4">
        <v>40587</v>
      </c>
      <c r="E171">
        <v>5316</v>
      </c>
      <c r="F171">
        <v>25</v>
      </c>
      <c r="G171">
        <v>12</v>
      </c>
      <c r="H171" t="s">
        <v>7</v>
      </c>
      <c r="I171">
        <v>9</v>
      </c>
      <c r="J171" t="s">
        <v>8</v>
      </c>
      <c r="K171">
        <v>12</v>
      </c>
    </row>
    <row r="172" spans="1:11" x14ac:dyDescent="0.3">
      <c r="A172">
        <v>171</v>
      </c>
      <c r="B172" t="s">
        <v>185</v>
      </c>
      <c r="C172" t="s">
        <v>16</v>
      </c>
      <c r="D172" s="4">
        <v>40891</v>
      </c>
      <c r="E172">
        <v>7368</v>
      </c>
      <c r="F172">
        <v>24</v>
      </c>
      <c r="G172">
        <v>1</v>
      </c>
      <c r="H172" t="s">
        <v>7</v>
      </c>
      <c r="I172">
        <v>4</v>
      </c>
      <c r="J172" t="s">
        <v>8</v>
      </c>
      <c r="K172">
        <v>5</v>
      </c>
    </row>
    <row r="173" spans="1:11" x14ac:dyDescent="0.3">
      <c r="A173">
        <v>172</v>
      </c>
      <c r="B173" t="s">
        <v>186</v>
      </c>
      <c r="C173" t="s">
        <v>12</v>
      </c>
      <c r="D173" s="4">
        <v>42068</v>
      </c>
      <c r="E173">
        <v>4407</v>
      </c>
      <c r="F173">
        <v>43</v>
      </c>
      <c r="G173">
        <v>14</v>
      </c>
      <c r="H173" t="s">
        <v>7</v>
      </c>
      <c r="I173">
        <v>7</v>
      </c>
      <c r="J173" t="s">
        <v>8</v>
      </c>
      <c r="K173">
        <v>10</v>
      </c>
    </row>
    <row r="174" spans="1:11" x14ac:dyDescent="0.3">
      <c r="A174">
        <v>173</v>
      </c>
      <c r="B174" t="s">
        <v>187</v>
      </c>
      <c r="C174" t="s">
        <v>12</v>
      </c>
      <c r="D174" s="4">
        <v>43623</v>
      </c>
      <c r="E174">
        <v>3581</v>
      </c>
      <c r="F174">
        <v>57</v>
      </c>
      <c r="G174">
        <v>1</v>
      </c>
      <c r="H174" t="s">
        <v>7</v>
      </c>
      <c r="I174">
        <v>8</v>
      </c>
      <c r="J174" t="s">
        <v>8</v>
      </c>
      <c r="K174">
        <v>10</v>
      </c>
    </row>
    <row r="175" spans="1:11" x14ac:dyDescent="0.3">
      <c r="A175">
        <v>174</v>
      </c>
      <c r="B175" t="s">
        <v>188</v>
      </c>
      <c r="C175" t="s">
        <v>14</v>
      </c>
      <c r="D175" s="4">
        <v>43663</v>
      </c>
      <c r="E175">
        <v>7019</v>
      </c>
      <c r="F175">
        <v>25</v>
      </c>
      <c r="G175">
        <v>1</v>
      </c>
      <c r="H175" t="s">
        <v>7</v>
      </c>
      <c r="I175">
        <v>7</v>
      </c>
      <c r="J175" t="s">
        <v>8</v>
      </c>
      <c r="K175">
        <v>10</v>
      </c>
    </row>
    <row r="176" spans="1:11" x14ac:dyDescent="0.3">
      <c r="A176">
        <v>175</v>
      </c>
      <c r="B176" t="s">
        <v>189</v>
      </c>
      <c r="C176" t="s">
        <v>10</v>
      </c>
      <c r="D176" s="4">
        <v>41903</v>
      </c>
      <c r="E176">
        <v>8832</v>
      </c>
      <c r="F176">
        <v>31</v>
      </c>
      <c r="G176">
        <v>11</v>
      </c>
      <c r="H176" t="s">
        <v>7</v>
      </c>
      <c r="I176">
        <v>9</v>
      </c>
      <c r="J176" t="s">
        <v>8</v>
      </c>
      <c r="K176">
        <v>12</v>
      </c>
    </row>
    <row r="177" spans="1:11" x14ac:dyDescent="0.3">
      <c r="A177">
        <v>176</v>
      </c>
      <c r="B177" t="s">
        <v>190</v>
      </c>
      <c r="C177" t="s">
        <v>22</v>
      </c>
      <c r="D177" s="4">
        <v>41131</v>
      </c>
      <c r="E177">
        <v>3678</v>
      </c>
      <c r="F177">
        <v>33</v>
      </c>
      <c r="G177">
        <v>1</v>
      </c>
      <c r="H177" t="s">
        <v>7</v>
      </c>
      <c r="I177">
        <v>9</v>
      </c>
      <c r="J177" t="s">
        <v>8</v>
      </c>
      <c r="K177">
        <v>12</v>
      </c>
    </row>
    <row r="178" spans="1:11" x14ac:dyDescent="0.3">
      <c r="A178">
        <v>177</v>
      </c>
      <c r="B178" t="s">
        <v>191</v>
      </c>
      <c r="C178" t="s">
        <v>18</v>
      </c>
      <c r="D178" s="4">
        <v>44117</v>
      </c>
      <c r="E178">
        <v>6035</v>
      </c>
      <c r="F178">
        <v>31</v>
      </c>
      <c r="G178">
        <v>3</v>
      </c>
      <c r="H178" t="s">
        <v>7</v>
      </c>
      <c r="I178">
        <v>6</v>
      </c>
      <c r="J178" t="s">
        <v>8</v>
      </c>
      <c r="K178">
        <v>7</v>
      </c>
    </row>
    <row r="179" spans="1:11" x14ac:dyDescent="0.3">
      <c r="A179">
        <v>178</v>
      </c>
      <c r="B179" t="s">
        <v>192</v>
      </c>
      <c r="C179" t="s">
        <v>49</v>
      </c>
      <c r="D179" s="4">
        <v>45259</v>
      </c>
      <c r="E179">
        <v>4350</v>
      </c>
      <c r="F179">
        <v>42</v>
      </c>
      <c r="G179">
        <v>9</v>
      </c>
      <c r="H179" t="s">
        <v>7</v>
      </c>
      <c r="I179">
        <v>6</v>
      </c>
      <c r="J179" t="s">
        <v>8</v>
      </c>
      <c r="K179">
        <v>7</v>
      </c>
    </row>
    <row r="180" spans="1:11" x14ac:dyDescent="0.3">
      <c r="A180">
        <v>179</v>
      </c>
      <c r="B180" t="s">
        <v>193</v>
      </c>
      <c r="C180" t="s">
        <v>18</v>
      </c>
      <c r="D180" s="4">
        <v>44580</v>
      </c>
      <c r="E180">
        <v>8888</v>
      </c>
      <c r="F180">
        <v>23</v>
      </c>
      <c r="G180">
        <v>5</v>
      </c>
      <c r="H180" t="s">
        <v>7</v>
      </c>
      <c r="I180">
        <v>8</v>
      </c>
      <c r="J180" t="s">
        <v>8</v>
      </c>
      <c r="K180">
        <v>10</v>
      </c>
    </row>
    <row r="181" spans="1:11" x14ac:dyDescent="0.3">
      <c r="A181">
        <v>180</v>
      </c>
      <c r="B181" t="s">
        <v>194</v>
      </c>
      <c r="C181" t="s">
        <v>14</v>
      </c>
      <c r="D181" s="4">
        <v>41475</v>
      </c>
      <c r="E181">
        <v>8223</v>
      </c>
      <c r="F181">
        <v>53</v>
      </c>
      <c r="G181">
        <v>12</v>
      </c>
      <c r="H181" t="s">
        <v>7</v>
      </c>
      <c r="I181">
        <v>7</v>
      </c>
      <c r="J181" t="s">
        <v>8</v>
      </c>
      <c r="K181">
        <v>10</v>
      </c>
    </row>
    <row r="182" spans="1:11" x14ac:dyDescent="0.3">
      <c r="A182">
        <v>181</v>
      </c>
      <c r="B182" t="s">
        <v>195</v>
      </c>
      <c r="C182" t="s">
        <v>49</v>
      </c>
      <c r="D182" s="4">
        <v>41664</v>
      </c>
      <c r="E182">
        <v>7048</v>
      </c>
      <c r="F182">
        <v>50</v>
      </c>
      <c r="G182">
        <v>11</v>
      </c>
      <c r="H182" t="s">
        <v>7</v>
      </c>
      <c r="I182">
        <v>5</v>
      </c>
      <c r="J182" t="s">
        <v>8</v>
      </c>
      <c r="K182">
        <v>7</v>
      </c>
    </row>
    <row r="183" spans="1:11" x14ac:dyDescent="0.3">
      <c r="A183">
        <v>182</v>
      </c>
      <c r="B183" t="s">
        <v>196</v>
      </c>
      <c r="C183" t="s">
        <v>14</v>
      </c>
      <c r="D183" s="4">
        <v>41666</v>
      </c>
      <c r="E183">
        <v>5332</v>
      </c>
      <c r="F183">
        <v>47</v>
      </c>
      <c r="G183">
        <v>6</v>
      </c>
      <c r="H183" t="s">
        <v>7</v>
      </c>
      <c r="I183">
        <v>9</v>
      </c>
      <c r="J183" t="s">
        <v>8</v>
      </c>
      <c r="K183">
        <v>12</v>
      </c>
    </row>
    <row r="184" spans="1:11" x14ac:dyDescent="0.3">
      <c r="A184">
        <v>183</v>
      </c>
      <c r="B184" t="s">
        <v>197</v>
      </c>
      <c r="C184" t="s">
        <v>12</v>
      </c>
      <c r="D184" s="4">
        <v>40778</v>
      </c>
      <c r="E184">
        <v>5938</v>
      </c>
      <c r="F184">
        <v>48</v>
      </c>
      <c r="G184">
        <v>10</v>
      </c>
      <c r="H184" t="s">
        <v>7</v>
      </c>
      <c r="I184">
        <v>8</v>
      </c>
      <c r="J184" t="s">
        <v>8</v>
      </c>
      <c r="K184">
        <v>10</v>
      </c>
    </row>
    <row r="185" spans="1:11" x14ac:dyDescent="0.3">
      <c r="A185">
        <v>184</v>
      </c>
      <c r="B185" t="s">
        <v>198</v>
      </c>
      <c r="C185" t="s">
        <v>12</v>
      </c>
      <c r="D185" s="4">
        <v>43886</v>
      </c>
      <c r="E185">
        <v>4719</v>
      </c>
      <c r="F185">
        <v>55</v>
      </c>
      <c r="G185">
        <v>9</v>
      </c>
      <c r="H185" t="s">
        <v>7</v>
      </c>
      <c r="I185">
        <v>4</v>
      </c>
      <c r="J185" t="s">
        <v>8</v>
      </c>
      <c r="K185">
        <v>5</v>
      </c>
    </row>
    <row r="186" spans="1:11" x14ac:dyDescent="0.3">
      <c r="A186">
        <v>185</v>
      </c>
      <c r="B186" t="s">
        <v>199</v>
      </c>
      <c r="C186" t="s">
        <v>10</v>
      </c>
      <c r="D186" s="4">
        <v>40518</v>
      </c>
      <c r="E186">
        <v>8851</v>
      </c>
      <c r="F186">
        <v>53</v>
      </c>
      <c r="G186">
        <v>8</v>
      </c>
      <c r="H186" t="s">
        <v>7</v>
      </c>
      <c r="I186">
        <v>5</v>
      </c>
      <c r="J186" t="s">
        <v>8</v>
      </c>
      <c r="K186">
        <v>7</v>
      </c>
    </row>
    <row r="187" spans="1:11" x14ac:dyDescent="0.3">
      <c r="A187">
        <v>186</v>
      </c>
      <c r="B187" t="s">
        <v>200</v>
      </c>
      <c r="C187" t="s">
        <v>10</v>
      </c>
      <c r="D187" s="4">
        <v>43654</v>
      </c>
      <c r="E187">
        <v>4624</v>
      </c>
      <c r="F187">
        <v>43</v>
      </c>
      <c r="G187">
        <v>6</v>
      </c>
      <c r="H187" t="s">
        <v>7</v>
      </c>
      <c r="I187">
        <v>7</v>
      </c>
      <c r="J187" t="s">
        <v>8</v>
      </c>
      <c r="K187">
        <v>10</v>
      </c>
    </row>
    <row r="188" spans="1:11" x14ac:dyDescent="0.3">
      <c r="A188">
        <v>187</v>
      </c>
      <c r="B188" t="s">
        <v>201</v>
      </c>
      <c r="C188" t="s">
        <v>49</v>
      </c>
      <c r="D188" s="4">
        <v>44918</v>
      </c>
      <c r="E188">
        <v>7773</v>
      </c>
      <c r="F188">
        <v>25</v>
      </c>
      <c r="G188">
        <v>10</v>
      </c>
      <c r="H188" t="s">
        <v>7</v>
      </c>
      <c r="I188">
        <v>6</v>
      </c>
      <c r="J188" t="s">
        <v>8</v>
      </c>
      <c r="K188">
        <v>7</v>
      </c>
    </row>
    <row r="189" spans="1:11" x14ac:dyDescent="0.3">
      <c r="A189">
        <v>188</v>
      </c>
      <c r="B189" t="s">
        <v>202</v>
      </c>
      <c r="C189" t="s">
        <v>18</v>
      </c>
      <c r="D189" s="4">
        <v>42719</v>
      </c>
      <c r="E189">
        <v>5460</v>
      </c>
      <c r="F189">
        <v>58</v>
      </c>
      <c r="G189">
        <v>2</v>
      </c>
      <c r="H189" t="s">
        <v>7</v>
      </c>
      <c r="I189">
        <v>8</v>
      </c>
      <c r="J189" t="s">
        <v>8</v>
      </c>
      <c r="K189">
        <v>10</v>
      </c>
    </row>
    <row r="190" spans="1:11" x14ac:dyDescent="0.3">
      <c r="A190">
        <v>189</v>
      </c>
      <c r="B190" t="s">
        <v>203</v>
      </c>
      <c r="C190" t="s">
        <v>10</v>
      </c>
      <c r="D190" s="4">
        <v>40882</v>
      </c>
      <c r="E190">
        <v>8386</v>
      </c>
      <c r="F190">
        <v>22</v>
      </c>
      <c r="G190">
        <v>5</v>
      </c>
      <c r="H190" t="s">
        <v>7</v>
      </c>
      <c r="I190">
        <v>8</v>
      </c>
      <c r="J190" t="s">
        <v>8</v>
      </c>
      <c r="K190">
        <v>10</v>
      </c>
    </row>
    <row r="191" spans="1:11" x14ac:dyDescent="0.3">
      <c r="A191">
        <v>190</v>
      </c>
      <c r="B191" t="s">
        <v>204</v>
      </c>
      <c r="C191" t="s">
        <v>16</v>
      </c>
      <c r="D191" s="4">
        <v>40814</v>
      </c>
      <c r="E191">
        <v>3832</v>
      </c>
      <c r="F191">
        <v>58</v>
      </c>
      <c r="G191">
        <v>11</v>
      </c>
      <c r="H191" t="s">
        <v>7</v>
      </c>
      <c r="I191">
        <v>4</v>
      </c>
      <c r="J191" t="s">
        <v>8</v>
      </c>
      <c r="K191">
        <v>5</v>
      </c>
    </row>
    <row r="192" spans="1:11" x14ac:dyDescent="0.3">
      <c r="A192">
        <v>191</v>
      </c>
      <c r="B192" t="s">
        <v>205</v>
      </c>
      <c r="C192" t="s">
        <v>14</v>
      </c>
      <c r="D192" s="4">
        <v>42463</v>
      </c>
      <c r="E192">
        <v>6120</v>
      </c>
      <c r="F192">
        <v>42</v>
      </c>
      <c r="G192">
        <v>13</v>
      </c>
      <c r="H192" t="s">
        <v>7</v>
      </c>
      <c r="I192">
        <v>8</v>
      </c>
      <c r="J192" t="s">
        <v>8</v>
      </c>
      <c r="K192">
        <v>10</v>
      </c>
    </row>
    <row r="193" spans="1:11" x14ac:dyDescent="0.3">
      <c r="A193">
        <v>192</v>
      </c>
      <c r="B193" t="s">
        <v>206</v>
      </c>
      <c r="C193" t="s">
        <v>18</v>
      </c>
      <c r="D193" s="4">
        <v>44208</v>
      </c>
      <c r="E193">
        <v>4526</v>
      </c>
      <c r="F193">
        <v>23</v>
      </c>
      <c r="G193">
        <v>5</v>
      </c>
      <c r="H193" t="s">
        <v>7</v>
      </c>
      <c r="I193">
        <v>9</v>
      </c>
      <c r="J193" t="s">
        <v>8</v>
      </c>
      <c r="K193">
        <v>12</v>
      </c>
    </row>
    <row r="194" spans="1:11" x14ac:dyDescent="0.3">
      <c r="A194">
        <v>193</v>
      </c>
      <c r="B194" t="s">
        <v>207</v>
      </c>
      <c r="C194" t="s">
        <v>18</v>
      </c>
      <c r="D194" s="4">
        <v>41229</v>
      </c>
      <c r="E194">
        <v>5550</v>
      </c>
      <c r="F194">
        <v>56</v>
      </c>
      <c r="G194">
        <v>2</v>
      </c>
      <c r="H194" t="s">
        <v>7</v>
      </c>
      <c r="I194">
        <v>4</v>
      </c>
      <c r="J194" t="s">
        <v>8</v>
      </c>
      <c r="K194">
        <v>5</v>
      </c>
    </row>
    <row r="195" spans="1:11" x14ac:dyDescent="0.3">
      <c r="A195">
        <v>194</v>
      </c>
      <c r="B195" t="s">
        <v>208</v>
      </c>
      <c r="C195" t="s">
        <v>10</v>
      </c>
      <c r="D195" s="4">
        <v>41259</v>
      </c>
      <c r="E195">
        <v>6611</v>
      </c>
      <c r="F195">
        <v>56</v>
      </c>
      <c r="G195">
        <v>2</v>
      </c>
      <c r="H195" t="s">
        <v>7</v>
      </c>
      <c r="I195">
        <v>7</v>
      </c>
      <c r="J195" t="s">
        <v>8</v>
      </c>
      <c r="K195">
        <v>10</v>
      </c>
    </row>
    <row r="196" spans="1:11" x14ac:dyDescent="0.3">
      <c r="A196">
        <v>195</v>
      </c>
      <c r="B196" t="s">
        <v>209</v>
      </c>
      <c r="C196" t="s">
        <v>16</v>
      </c>
      <c r="D196" s="4">
        <v>42879</v>
      </c>
      <c r="E196">
        <v>5722</v>
      </c>
      <c r="F196">
        <v>43</v>
      </c>
      <c r="G196">
        <v>8</v>
      </c>
      <c r="H196" t="s">
        <v>7</v>
      </c>
      <c r="I196">
        <v>6</v>
      </c>
      <c r="J196" t="s">
        <v>8</v>
      </c>
      <c r="K196">
        <v>7</v>
      </c>
    </row>
    <row r="197" spans="1:11" x14ac:dyDescent="0.3">
      <c r="A197">
        <v>196</v>
      </c>
      <c r="B197" t="s">
        <v>210</v>
      </c>
      <c r="C197" t="s">
        <v>22</v>
      </c>
      <c r="D197" s="4">
        <v>40511</v>
      </c>
      <c r="E197">
        <v>8701</v>
      </c>
      <c r="F197">
        <v>28</v>
      </c>
      <c r="G197">
        <v>13</v>
      </c>
      <c r="H197" t="s">
        <v>7</v>
      </c>
      <c r="I197">
        <v>9</v>
      </c>
      <c r="J197" t="s">
        <v>8</v>
      </c>
      <c r="K197">
        <v>12</v>
      </c>
    </row>
    <row r="198" spans="1:11" x14ac:dyDescent="0.3">
      <c r="A198">
        <v>197</v>
      </c>
      <c r="B198" t="s">
        <v>211</v>
      </c>
      <c r="C198" t="s">
        <v>12</v>
      </c>
      <c r="D198" s="4">
        <v>40398</v>
      </c>
      <c r="E198">
        <v>5996</v>
      </c>
      <c r="F198">
        <v>58</v>
      </c>
      <c r="G198">
        <v>1</v>
      </c>
      <c r="H198" t="s">
        <v>7</v>
      </c>
      <c r="I198">
        <v>8</v>
      </c>
      <c r="J198" t="s">
        <v>8</v>
      </c>
      <c r="K198">
        <v>10</v>
      </c>
    </row>
    <row r="199" spans="1:11" x14ac:dyDescent="0.3">
      <c r="A199">
        <v>198</v>
      </c>
      <c r="B199" t="s">
        <v>212</v>
      </c>
      <c r="C199" t="s">
        <v>12</v>
      </c>
      <c r="D199" s="4">
        <v>40755</v>
      </c>
      <c r="E199">
        <v>5597</v>
      </c>
      <c r="F199">
        <v>59</v>
      </c>
      <c r="G199">
        <v>7</v>
      </c>
      <c r="H199" t="s">
        <v>7</v>
      </c>
      <c r="I199">
        <v>4</v>
      </c>
      <c r="J199" t="s">
        <v>8</v>
      </c>
      <c r="K199">
        <v>5</v>
      </c>
    </row>
    <row r="200" spans="1:11" x14ac:dyDescent="0.3">
      <c r="A200">
        <v>199</v>
      </c>
      <c r="B200" t="s">
        <v>213</v>
      </c>
      <c r="C200" t="s">
        <v>12</v>
      </c>
      <c r="D200" s="4">
        <v>42198</v>
      </c>
      <c r="E200">
        <v>3956</v>
      </c>
      <c r="F200">
        <v>23</v>
      </c>
      <c r="G200">
        <v>9</v>
      </c>
      <c r="H200" t="s">
        <v>7</v>
      </c>
      <c r="I200">
        <v>7</v>
      </c>
      <c r="J200" t="s">
        <v>8</v>
      </c>
      <c r="K200">
        <v>10</v>
      </c>
    </row>
    <row r="201" spans="1:11" x14ac:dyDescent="0.3">
      <c r="A201">
        <v>200</v>
      </c>
      <c r="B201" t="s">
        <v>214</v>
      </c>
      <c r="C201" t="s">
        <v>14</v>
      </c>
      <c r="D201" s="4">
        <v>42250</v>
      </c>
      <c r="E201">
        <v>6719</v>
      </c>
      <c r="F201">
        <v>22</v>
      </c>
      <c r="G201">
        <v>13</v>
      </c>
      <c r="H201" t="s">
        <v>7</v>
      </c>
      <c r="I201">
        <v>4</v>
      </c>
      <c r="J201" t="s">
        <v>8</v>
      </c>
      <c r="K201">
        <v>5</v>
      </c>
    </row>
    <row r="202" spans="1:11" x14ac:dyDescent="0.3">
      <c r="A202">
        <v>201</v>
      </c>
      <c r="B202" t="s">
        <v>215</v>
      </c>
      <c r="C202" t="s">
        <v>14</v>
      </c>
      <c r="D202" s="4">
        <v>41303</v>
      </c>
      <c r="E202">
        <v>5516</v>
      </c>
      <c r="F202">
        <v>28</v>
      </c>
      <c r="G202">
        <v>7</v>
      </c>
      <c r="H202" t="s">
        <v>7</v>
      </c>
      <c r="I202">
        <v>6</v>
      </c>
      <c r="J202" t="s">
        <v>8</v>
      </c>
      <c r="K202">
        <v>7</v>
      </c>
    </row>
    <row r="203" spans="1:11" x14ac:dyDescent="0.3">
      <c r="A203">
        <v>202</v>
      </c>
      <c r="B203" t="s">
        <v>216</v>
      </c>
      <c r="C203" t="s">
        <v>10</v>
      </c>
      <c r="D203" s="4">
        <v>42139</v>
      </c>
      <c r="E203">
        <v>5520</v>
      </c>
      <c r="F203">
        <v>50</v>
      </c>
      <c r="G203">
        <v>9</v>
      </c>
      <c r="H203" t="s">
        <v>7</v>
      </c>
      <c r="I203">
        <v>7</v>
      </c>
      <c r="J203" t="s">
        <v>8</v>
      </c>
      <c r="K203">
        <v>10</v>
      </c>
    </row>
    <row r="204" spans="1:11" x14ac:dyDescent="0.3">
      <c r="A204">
        <v>203</v>
      </c>
      <c r="B204" t="s">
        <v>217</v>
      </c>
      <c r="C204" t="s">
        <v>12</v>
      </c>
      <c r="D204" s="4">
        <v>43049</v>
      </c>
      <c r="E204">
        <v>7112</v>
      </c>
      <c r="F204">
        <v>45</v>
      </c>
      <c r="G204">
        <v>2</v>
      </c>
      <c r="H204" t="s">
        <v>7</v>
      </c>
      <c r="I204">
        <v>5</v>
      </c>
      <c r="J204" t="s">
        <v>8</v>
      </c>
      <c r="K204">
        <v>7</v>
      </c>
    </row>
    <row r="205" spans="1:11" x14ac:dyDescent="0.3">
      <c r="A205">
        <v>204</v>
      </c>
      <c r="B205" t="s">
        <v>218</v>
      </c>
      <c r="C205" t="s">
        <v>14</v>
      </c>
      <c r="D205" s="4">
        <v>40740</v>
      </c>
      <c r="E205">
        <v>5444</v>
      </c>
      <c r="F205">
        <v>48</v>
      </c>
      <c r="G205">
        <v>5</v>
      </c>
      <c r="H205" t="s">
        <v>7</v>
      </c>
      <c r="I205">
        <v>4</v>
      </c>
      <c r="J205" t="s">
        <v>8</v>
      </c>
      <c r="K205">
        <v>5</v>
      </c>
    </row>
    <row r="206" spans="1:11" x14ac:dyDescent="0.3">
      <c r="A206">
        <v>205</v>
      </c>
      <c r="B206" t="s">
        <v>219</v>
      </c>
      <c r="C206" t="s">
        <v>10</v>
      </c>
      <c r="D206" s="4">
        <v>43628</v>
      </c>
      <c r="E206">
        <v>5153</v>
      </c>
      <c r="F206">
        <v>44</v>
      </c>
      <c r="G206">
        <v>7</v>
      </c>
      <c r="H206" t="s">
        <v>7</v>
      </c>
      <c r="I206">
        <v>9</v>
      </c>
      <c r="J206" t="s">
        <v>8</v>
      </c>
      <c r="K206">
        <v>12</v>
      </c>
    </row>
    <row r="207" spans="1:11" x14ac:dyDescent="0.3">
      <c r="A207">
        <v>206</v>
      </c>
      <c r="B207" t="s">
        <v>220</v>
      </c>
      <c r="C207" t="s">
        <v>12</v>
      </c>
      <c r="D207" s="4">
        <v>43630</v>
      </c>
      <c r="E207">
        <v>7448</v>
      </c>
      <c r="F207">
        <v>38</v>
      </c>
      <c r="G207">
        <v>1</v>
      </c>
      <c r="H207" t="s">
        <v>7</v>
      </c>
      <c r="I207">
        <v>8</v>
      </c>
      <c r="J207" t="s">
        <v>8</v>
      </c>
      <c r="K207">
        <v>10</v>
      </c>
    </row>
    <row r="208" spans="1:11" x14ac:dyDescent="0.3">
      <c r="A208">
        <v>207</v>
      </c>
      <c r="B208" t="s">
        <v>221</v>
      </c>
      <c r="C208" t="s">
        <v>10</v>
      </c>
      <c r="D208" s="4">
        <v>43102</v>
      </c>
      <c r="E208">
        <v>3938</v>
      </c>
      <c r="F208">
        <v>39</v>
      </c>
      <c r="G208">
        <v>5</v>
      </c>
      <c r="H208" t="s">
        <v>7</v>
      </c>
      <c r="I208">
        <v>9</v>
      </c>
      <c r="J208" t="s">
        <v>8</v>
      </c>
      <c r="K208">
        <v>12</v>
      </c>
    </row>
    <row r="209" spans="1:11" x14ac:dyDescent="0.3">
      <c r="A209">
        <v>208</v>
      </c>
      <c r="B209" t="s">
        <v>222</v>
      </c>
      <c r="C209" t="s">
        <v>22</v>
      </c>
      <c r="D209" s="4">
        <v>45087</v>
      </c>
      <c r="E209">
        <v>6267</v>
      </c>
      <c r="F209">
        <v>31</v>
      </c>
      <c r="G209">
        <v>3</v>
      </c>
      <c r="H209" t="s">
        <v>7</v>
      </c>
      <c r="I209">
        <v>6</v>
      </c>
      <c r="J209" t="s">
        <v>8</v>
      </c>
      <c r="K209">
        <v>7</v>
      </c>
    </row>
    <row r="210" spans="1:11" x14ac:dyDescent="0.3">
      <c r="A210">
        <v>209</v>
      </c>
      <c r="B210" t="s">
        <v>223</v>
      </c>
      <c r="C210" t="s">
        <v>16</v>
      </c>
      <c r="D210" s="4">
        <v>45488</v>
      </c>
      <c r="E210">
        <v>8267</v>
      </c>
      <c r="F210">
        <v>34</v>
      </c>
      <c r="G210">
        <v>14</v>
      </c>
      <c r="H210" t="s">
        <v>7</v>
      </c>
      <c r="I210">
        <v>9</v>
      </c>
      <c r="J210" t="s">
        <v>8</v>
      </c>
      <c r="K210">
        <v>12</v>
      </c>
    </row>
    <row r="211" spans="1:11" x14ac:dyDescent="0.3">
      <c r="A211">
        <v>210</v>
      </c>
      <c r="B211" t="s">
        <v>224</v>
      </c>
      <c r="C211" t="s">
        <v>18</v>
      </c>
      <c r="D211" s="4">
        <v>43517</v>
      </c>
      <c r="E211">
        <v>6477</v>
      </c>
      <c r="F211">
        <v>57</v>
      </c>
      <c r="G211">
        <v>2</v>
      </c>
      <c r="H211" t="s">
        <v>7</v>
      </c>
      <c r="I211">
        <v>8</v>
      </c>
      <c r="J211" t="s">
        <v>8</v>
      </c>
      <c r="K211">
        <v>10</v>
      </c>
    </row>
    <row r="212" spans="1:11" x14ac:dyDescent="0.3">
      <c r="A212">
        <v>211</v>
      </c>
      <c r="B212" t="s">
        <v>225</v>
      </c>
      <c r="C212" t="s">
        <v>14</v>
      </c>
      <c r="D212" s="4">
        <v>44430</v>
      </c>
      <c r="E212">
        <v>6790</v>
      </c>
      <c r="F212">
        <v>28</v>
      </c>
      <c r="G212">
        <v>1</v>
      </c>
      <c r="H212" t="s">
        <v>7</v>
      </c>
      <c r="I212">
        <v>4</v>
      </c>
      <c r="J212" t="s">
        <v>8</v>
      </c>
      <c r="K212">
        <v>5</v>
      </c>
    </row>
    <row r="213" spans="1:11" x14ac:dyDescent="0.3">
      <c r="A213">
        <v>212</v>
      </c>
      <c r="B213" t="s">
        <v>226</v>
      </c>
      <c r="C213" t="s">
        <v>10</v>
      </c>
      <c r="D213" s="4">
        <v>43839</v>
      </c>
      <c r="E213">
        <v>5879</v>
      </c>
      <c r="F213">
        <v>36</v>
      </c>
      <c r="G213">
        <v>12</v>
      </c>
      <c r="H213" t="s">
        <v>7</v>
      </c>
      <c r="I213">
        <v>6</v>
      </c>
      <c r="J213" t="s">
        <v>8</v>
      </c>
      <c r="K213">
        <v>7</v>
      </c>
    </row>
    <row r="214" spans="1:11" x14ac:dyDescent="0.3">
      <c r="A214">
        <v>213</v>
      </c>
      <c r="B214" t="s">
        <v>227</v>
      </c>
      <c r="C214" t="s">
        <v>14</v>
      </c>
      <c r="D214" s="4">
        <v>40991</v>
      </c>
      <c r="E214">
        <v>3709</v>
      </c>
      <c r="F214">
        <v>22</v>
      </c>
      <c r="G214">
        <v>2</v>
      </c>
      <c r="H214" t="s">
        <v>7</v>
      </c>
      <c r="I214">
        <v>5</v>
      </c>
      <c r="J214" t="s">
        <v>8</v>
      </c>
      <c r="K214">
        <v>7</v>
      </c>
    </row>
    <row r="215" spans="1:11" x14ac:dyDescent="0.3">
      <c r="A215">
        <v>214</v>
      </c>
      <c r="B215" t="s">
        <v>228</v>
      </c>
      <c r="C215" t="s">
        <v>14</v>
      </c>
      <c r="D215" s="4">
        <v>44571</v>
      </c>
      <c r="E215">
        <v>7539</v>
      </c>
      <c r="F215">
        <v>47</v>
      </c>
      <c r="G215">
        <v>14</v>
      </c>
      <c r="H215" t="s">
        <v>7</v>
      </c>
      <c r="I215">
        <v>9</v>
      </c>
      <c r="J215" t="s">
        <v>8</v>
      </c>
      <c r="K215">
        <v>12</v>
      </c>
    </row>
    <row r="216" spans="1:11" x14ac:dyDescent="0.3">
      <c r="A216">
        <v>215</v>
      </c>
      <c r="B216" t="s">
        <v>229</v>
      </c>
      <c r="C216" t="s">
        <v>18</v>
      </c>
      <c r="D216" s="4">
        <v>40546</v>
      </c>
      <c r="E216">
        <v>4526</v>
      </c>
      <c r="F216">
        <v>43</v>
      </c>
      <c r="G216">
        <v>1</v>
      </c>
      <c r="H216" t="s">
        <v>7</v>
      </c>
      <c r="I216">
        <v>7</v>
      </c>
      <c r="J216" t="s">
        <v>8</v>
      </c>
      <c r="K216">
        <v>10</v>
      </c>
    </row>
    <row r="217" spans="1:11" x14ac:dyDescent="0.3">
      <c r="A217">
        <v>216</v>
      </c>
      <c r="B217" t="s">
        <v>230</v>
      </c>
      <c r="C217" t="s">
        <v>18</v>
      </c>
      <c r="D217" s="4">
        <v>44494</v>
      </c>
      <c r="E217">
        <v>6722</v>
      </c>
      <c r="F217">
        <v>30</v>
      </c>
      <c r="G217">
        <v>7</v>
      </c>
      <c r="H217" t="s">
        <v>7</v>
      </c>
      <c r="I217">
        <v>6</v>
      </c>
      <c r="J217" t="s">
        <v>8</v>
      </c>
      <c r="K217">
        <v>7</v>
      </c>
    </row>
    <row r="218" spans="1:11" x14ac:dyDescent="0.3">
      <c r="A218">
        <v>217</v>
      </c>
      <c r="B218" t="s">
        <v>231</v>
      </c>
      <c r="C218" t="s">
        <v>12</v>
      </c>
      <c r="D218" s="4">
        <v>41313</v>
      </c>
      <c r="E218">
        <v>6808</v>
      </c>
      <c r="F218">
        <v>44</v>
      </c>
      <c r="G218">
        <v>4</v>
      </c>
      <c r="H218" t="s">
        <v>7</v>
      </c>
      <c r="I218">
        <v>7</v>
      </c>
      <c r="J218" t="s">
        <v>8</v>
      </c>
      <c r="K218">
        <v>10</v>
      </c>
    </row>
    <row r="219" spans="1:11" x14ac:dyDescent="0.3">
      <c r="A219">
        <v>218</v>
      </c>
      <c r="B219" t="s">
        <v>232</v>
      </c>
      <c r="C219" t="s">
        <v>14</v>
      </c>
      <c r="D219" s="4">
        <v>45181</v>
      </c>
      <c r="E219">
        <v>3921</v>
      </c>
      <c r="F219">
        <v>51</v>
      </c>
      <c r="G219">
        <v>7</v>
      </c>
      <c r="H219" t="s">
        <v>7</v>
      </c>
      <c r="I219">
        <v>7</v>
      </c>
      <c r="J219" t="s">
        <v>8</v>
      </c>
      <c r="K219">
        <v>10</v>
      </c>
    </row>
    <row r="220" spans="1:11" x14ac:dyDescent="0.3">
      <c r="A220">
        <v>219</v>
      </c>
      <c r="B220" t="s">
        <v>233</v>
      </c>
      <c r="C220" t="s">
        <v>18</v>
      </c>
      <c r="D220" s="4">
        <v>41956</v>
      </c>
      <c r="E220">
        <v>4260</v>
      </c>
      <c r="F220">
        <v>31</v>
      </c>
      <c r="G220">
        <v>4</v>
      </c>
      <c r="H220" t="s">
        <v>7</v>
      </c>
      <c r="I220">
        <v>9</v>
      </c>
      <c r="J220" t="s">
        <v>8</v>
      </c>
      <c r="K220">
        <v>12</v>
      </c>
    </row>
    <row r="221" spans="1:11" x14ac:dyDescent="0.3">
      <c r="A221">
        <v>220</v>
      </c>
      <c r="B221" t="s">
        <v>234</v>
      </c>
      <c r="C221" t="s">
        <v>18</v>
      </c>
      <c r="D221" s="4">
        <v>41184</v>
      </c>
      <c r="E221">
        <v>4321</v>
      </c>
      <c r="F221">
        <v>31</v>
      </c>
      <c r="G221">
        <v>11</v>
      </c>
      <c r="H221" t="s">
        <v>7</v>
      </c>
      <c r="I221">
        <v>8</v>
      </c>
      <c r="J221" t="s">
        <v>8</v>
      </c>
      <c r="K221">
        <v>10</v>
      </c>
    </row>
    <row r="222" spans="1:11" x14ac:dyDescent="0.3">
      <c r="A222">
        <v>221</v>
      </c>
      <c r="B222" t="s">
        <v>235</v>
      </c>
      <c r="C222" t="s">
        <v>49</v>
      </c>
      <c r="D222" s="4">
        <v>43010</v>
      </c>
      <c r="E222">
        <v>8922</v>
      </c>
      <c r="F222">
        <v>58</v>
      </c>
      <c r="G222">
        <v>14</v>
      </c>
      <c r="H222" t="s">
        <v>7</v>
      </c>
      <c r="I222">
        <v>8</v>
      </c>
      <c r="J222" t="s">
        <v>8</v>
      </c>
      <c r="K222">
        <v>10</v>
      </c>
    </row>
    <row r="223" spans="1:11" x14ac:dyDescent="0.3">
      <c r="A223">
        <v>222</v>
      </c>
      <c r="B223" t="s">
        <v>236</v>
      </c>
      <c r="C223" t="s">
        <v>14</v>
      </c>
      <c r="D223" s="4">
        <v>42991</v>
      </c>
      <c r="E223">
        <v>5495</v>
      </c>
      <c r="F223">
        <v>46</v>
      </c>
      <c r="G223">
        <v>2</v>
      </c>
      <c r="H223" t="s">
        <v>7</v>
      </c>
      <c r="I223">
        <v>8</v>
      </c>
      <c r="J223" t="s">
        <v>8</v>
      </c>
      <c r="K223">
        <v>10</v>
      </c>
    </row>
    <row r="224" spans="1:11" x14ac:dyDescent="0.3">
      <c r="A224">
        <v>223</v>
      </c>
      <c r="B224" t="s">
        <v>237</v>
      </c>
      <c r="C224" t="s">
        <v>22</v>
      </c>
      <c r="D224" s="4">
        <v>45424</v>
      </c>
      <c r="E224">
        <v>4664</v>
      </c>
      <c r="F224">
        <v>55</v>
      </c>
      <c r="G224">
        <v>10</v>
      </c>
      <c r="H224" t="s">
        <v>7</v>
      </c>
      <c r="I224">
        <v>4</v>
      </c>
      <c r="J224" t="s">
        <v>8</v>
      </c>
      <c r="K224">
        <v>5</v>
      </c>
    </row>
    <row r="225" spans="1:11" x14ac:dyDescent="0.3">
      <c r="A225">
        <v>224</v>
      </c>
      <c r="B225" t="s">
        <v>238</v>
      </c>
      <c r="C225" t="s">
        <v>18</v>
      </c>
      <c r="D225" s="4">
        <v>41424</v>
      </c>
      <c r="E225">
        <v>7680</v>
      </c>
      <c r="F225">
        <v>39</v>
      </c>
      <c r="G225">
        <v>3</v>
      </c>
      <c r="H225" t="s">
        <v>7</v>
      </c>
      <c r="I225">
        <v>6</v>
      </c>
      <c r="J225" t="s">
        <v>8</v>
      </c>
      <c r="K225">
        <v>7</v>
      </c>
    </row>
    <row r="226" spans="1:11" x14ac:dyDescent="0.3">
      <c r="A226">
        <v>225</v>
      </c>
      <c r="B226" t="s">
        <v>239</v>
      </c>
      <c r="C226" t="s">
        <v>12</v>
      </c>
      <c r="D226" s="4">
        <v>41586</v>
      </c>
      <c r="E226">
        <v>7147</v>
      </c>
      <c r="F226">
        <v>48</v>
      </c>
      <c r="G226">
        <v>11</v>
      </c>
      <c r="H226" t="s">
        <v>7</v>
      </c>
      <c r="I226">
        <v>4</v>
      </c>
      <c r="J226" t="s">
        <v>8</v>
      </c>
      <c r="K226">
        <v>5</v>
      </c>
    </row>
    <row r="227" spans="1:11" x14ac:dyDescent="0.3">
      <c r="A227">
        <v>226</v>
      </c>
      <c r="B227" t="s">
        <v>240</v>
      </c>
      <c r="C227" t="s">
        <v>10</v>
      </c>
      <c r="D227" s="4">
        <v>44345</v>
      </c>
      <c r="E227">
        <v>7528</v>
      </c>
      <c r="F227">
        <v>25</v>
      </c>
      <c r="G227">
        <v>4</v>
      </c>
      <c r="H227" t="s">
        <v>7</v>
      </c>
      <c r="I227">
        <v>8</v>
      </c>
      <c r="J227" t="s">
        <v>8</v>
      </c>
      <c r="K227">
        <v>10</v>
      </c>
    </row>
    <row r="228" spans="1:11" x14ac:dyDescent="0.3">
      <c r="A228">
        <v>227</v>
      </c>
      <c r="B228" t="s">
        <v>241</v>
      </c>
      <c r="C228" t="s">
        <v>10</v>
      </c>
      <c r="D228" s="4">
        <v>43198</v>
      </c>
      <c r="E228">
        <v>8751</v>
      </c>
      <c r="F228">
        <v>25</v>
      </c>
      <c r="G228">
        <v>5</v>
      </c>
      <c r="H228" t="s">
        <v>7</v>
      </c>
      <c r="I228">
        <v>7</v>
      </c>
      <c r="J228" t="s">
        <v>8</v>
      </c>
      <c r="K228">
        <v>10</v>
      </c>
    </row>
    <row r="229" spans="1:11" x14ac:dyDescent="0.3">
      <c r="A229">
        <v>228</v>
      </c>
      <c r="B229" t="s">
        <v>242</v>
      </c>
      <c r="C229" t="s">
        <v>49</v>
      </c>
      <c r="D229" s="4">
        <v>40927</v>
      </c>
      <c r="E229">
        <v>6790</v>
      </c>
      <c r="F229">
        <v>57</v>
      </c>
      <c r="G229">
        <v>11</v>
      </c>
      <c r="H229" t="s">
        <v>7</v>
      </c>
      <c r="I229">
        <v>7</v>
      </c>
      <c r="J229" t="s">
        <v>8</v>
      </c>
      <c r="K229">
        <v>10</v>
      </c>
    </row>
    <row r="230" spans="1:11" x14ac:dyDescent="0.3">
      <c r="A230">
        <v>229</v>
      </c>
      <c r="B230" t="s">
        <v>243</v>
      </c>
      <c r="C230" t="s">
        <v>22</v>
      </c>
      <c r="D230" s="4">
        <v>42930</v>
      </c>
      <c r="E230">
        <v>7559</v>
      </c>
      <c r="F230">
        <v>58</v>
      </c>
      <c r="G230">
        <v>11</v>
      </c>
      <c r="H230" t="s">
        <v>7</v>
      </c>
      <c r="I230">
        <v>6</v>
      </c>
      <c r="J230" t="s">
        <v>8</v>
      </c>
      <c r="K230">
        <v>7</v>
      </c>
    </row>
    <row r="231" spans="1:11" x14ac:dyDescent="0.3">
      <c r="A231">
        <v>230</v>
      </c>
      <c r="B231" t="s">
        <v>244</v>
      </c>
      <c r="C231" t="s">
        <v>22</v>
      </c>
      <c r="D231" s="4">
        <v>42371</v>
      </c>
      <c r="E231">
        <v>5634</v>
      </c>
      <c r="F231">
        <v>46</v>
      </c>
      <c r="G231">
        <v>1</v>
      </c>
      <c r="H231" t="s">
        <v>7</v>
      </c>
      <c r="I231">
        <v>6</v>
      </c>
      <c r="J231" t="s">
        <v>8</v>
      </c>
      <c r="K231">
        <v>7</v>
      </c>
    </row>
    <row r="232" spans="1:11" x14ac:dyDescent="0.3">
      <c r="A232">
        <v>231</v>
      </c>
      <c r="B232" t="s">
        <v>245</v>
      </c>
      <c r="C232" t="s">
        <v>10</v>
      </c>
      <c r="D232" s="4">
        <v>43054</v>
      </c>
      <c r="E232">
        <v>7270</v>
      </c>
      <c r="F232">
        <v>31</v>
      </c>
      <c r="G232">
        <v>2</v>
      </c>
      <c r="H232" t="s">
        <v>7</v>
      </c>
      <c r="I232">
        <v>4</v>
      </c>
      <c r="J232" t="s">
        <v>8</v>
      </c>
      <c r="K232">
        <v>5</v>
      </c>
    </row>
    <row r="233" spans="1:11" x14ac:dyDescent="0.3">
      <c r="A233">
        <v>232</v>
      </c>
      <c r="B233" t="s">
        <v>246</v>
      </c>
      <c r="C233" t="s">
        <v>49</v>
      </c>
      <c r="D233" s="4">
        <v>40610</v>
      </c>
      <c r="E233">
        <v>4868</v>
      </c>
      <c r="F233">
        <v>36</v>
      </c>
      <c r="G233">
        <v>4</v>
      </c>
      <c r="H233" t="s">
        <v>7</v>
      </c>
      <c r="I233">
        <v>4</v>
      </c>
      <c r="J233" t="s">
        <v>8</v>
      </c>
      <c r="K233">
        <v>5</v>
      </c>
    </row>
    <row r="234" spans="1:11" x14ac:dyDescent="0.3">
      <c r="A234">
        <v>233</v>
      </c>
      <c r="B234" t="s">
        <v>247</v>
      </c>
      <c r="C234" t="s">
        <v>16</v>
      </c>
      <c r="D234" s="4">
        <v>44851</v>
      </c>
      <c r="E234">
        <v>8801</v>
      </c>
      <c r="F234">
        <v>30</v>
      </c>
      <c r="G234">
        <v>9</v>
      </c>
      <c r="H234" t="s">
        <v>7</v>
      </c>
      <c r="I234">
        <v>6</v>
      </c>
      <c r="J234" t="s">
        <v>8</v>
      </c>
      <c r="K234">
        <v>7</v>
      </c>
    </row>
    <row r="235" spans="1:11" x14ac:dyDescent="0.3">
      <c r="A235">
        <v>234</v>
      </c>
      <c r="B235" t="s">
        <v>248</v>
      </c>
      <c r="C235" t="s">
        <v>12</v>
      </c>
      <c r="D235" s="4">
        <v>44434</v>
      </c>
      <c r="E235">
        <v>7019</v>
      </c>
      <c r="F235">
        <v>36</v>
      </c>
      <c r="G235">
        <v>1</v>
      </c>
      <c r="H235" t="s">
        <v>7</v>
      </c>
      <c r="I235">
        <v>8</v>
      </c>
      <c r="J235" t="s">
        <v>8</v>
      </c>
      <c r="K235">
        <v>10</v>
      </c>
    </row>
    <row r="236" spans="1:11" x14ac:dyDescent="0.3">
      <c r="A236">
        <v>235</v>
      </c>
      <c r="B236" t="s">
        <v>249</v>
      </c>
      <c r="C236" t="s">
        <v>22</v>
      </c>
      <c r="D236" s="4">
        <v>44857</v>
      </c>
      <c r="E236">
        <v>6345</v>
      </c>
      <c r="F236">
        <v>59</v>
      </c>
      <c r="G236">
        <v>12</v>
      </c>
      <c r="H236" t="s">
        <v>7</v>
      </c>
      <c r="I236">
        <v>9</v>
      </c>
      <c r="J236" t="s">
        <v>8</v>
      </c>
      <c r="K236">
        <v>12</v>
      </c>
    </row>
    <row r="237" spans="1:11" x14ac:dyDescent="0.3">
      <c r="A237">
        <v>236</v>
      </c>
      <c r="B237" t="s">
        <v>250</v>
      </c>
      <c r="C237" t="s">
        <v>49</v>
      </c>
      <c r="D237" s="4">
        <v>44752</v>
      </c>
      <c r="E237">
        <v>8537</v>
      </c>
      <c r="F237">
        <v>33</v>
      </c>
      <c r="G237">
        <v>5</v>
      </c>
      <c r="H237" t="s">
        <v>7</v>
      </c>
      <c r="I237">
        <v>4</v>
      </c>
      <c r="J237" t="s">
        <v>8</v>
      </c>
      <c r="K237">
        <v>5</v>
      </c>
    </row>
    <row r="238" spans="1:11" x14ac:dyDescent="0.3">
      <c r="A238">
        <v>237</v>
      </c>
      <c r="B238" t="s">
        <v>251</v>
      </c>
      <c r="C238" t="s">
        <v>18</v>
      </c>
      <c r="D238" s="4">
        <v>43217</v>
      </c>
      <c r="E238">
        <v>4378</v>
      </c>
      <c r="F238">
        <v>46</v>
      </c>
      <c r="G238">
        <v>5</v>
      </c>
      <c r="H238" t="s">
        <v>7</v>
      </c>
      <c r="I238">
        <v>9</v>
      </c>
      <c r="J238" t="s">
        <v>8</v>
      </c>
      <c r="K238">
        <v>12</v>
      </c>
    </row>
    <row r="239" spans="1:11" x14ac:dyDescent="0.3">
      <c r="A239">
        <v>238</v>
      </c>
      <c r="B239" t="s">
        <v>252</v>
      </c>
      <c r="C239" t="s">
        <v>14</v>
      </c>
      <c r="D239" s="4">
        <v>40870</v>
      </c>
      <c r="E239">
        <v>5012</v>
      </c>
      <c r="F239">
        <v>26</v>
      </c>
      <c r="G239">
        <v>1</v>
      </c>
      <c r="H239" t="s">
        <v>7</v>
      </c>
      <c r="I239">
        <v>8</v>
      </c>
      <c r="J239" t="s">
        <v>8</v>
      </c>
      <c r="K239">
        <v>10</v>
      </c>
    </row>
    <row r="240" spans="1:11" x14ac:dyDescent="0.3">
      <c r="A240">
        <v>239</v>
      </c>
      <c r="B240" t="s">
        <v>253</v>
      </c>
      <c r="C240" t="s">
        <v>49</v>
      </c>
      <c r="D240" s="4">
        <v>45128</v>
      </c>
      <c r="E240">
        <v>5511</v>
      </c>
      <c r="F240">
        <v>55</v>
      </c>
      <c r="G240">
        <v>2</v>
      </c>
      <c r="H240" t="s">
        <v>7</v>
      </c>
      <c r="I240">
        <v>7</v>
      </c>
      <c r="J240" t="s">
        <v>8</v>
      </c>
      <c r="K240">
        <v>10</v>
      </c>
    </row>
    <row r="241" spans="1:11" x14ac:dyDescent="0.3">
      <c r="A241">
        <v>240</v>
      </c>
      <c r="B241" t="s">
        <v>254</v>
      </c>
      <c r="C241" t="s">
        <v>14</v>
      </c>
      <c r="D241" s="4">
        <v>44841</v>
      </c>
      <c r="E241">
        <v>6659</v>
      </c>
      <c r="F241">
        <v>35</v>
      </c>
      <c r="G241">
        <v>4</v>
      </c>
      <c r="H241" t="s">
        <v>7</v>
      </c>
      <c r="I241">
        <v>8</v>
      </c>
      <c r="J241" t="s">
        <v>8</v>
      </c>
      <c r="K241">
        <v>10</v>
      </c>
    </row>
    <row r="242" spans="1:11" x14ac:dyDescent="0.3">
      <c r="A242">
        <v>241</v>
      </c>
      <c r="B242" t="s">
        <v>255</v>
      </c>
      <c r="C242" t="s">
        <v>16</v>
      </c>
      <c r="D242" s="4">
        <v>43095</v>
      </c>
      <c r="E242">
        <v>6495</v>
      </c>
      <c r="F242">
        <v>39</v>
      </c>
      <c r="G242">
        <v>13</v>
      </c>
      <c r="H242" t="s">
        <v>7</v>
      </c>
      <c r="I242">
        <v>9</v>
      </c>
      <c r="J242" t="s">
        <v>8</v>
      </c>
      <c r="K242">
        <v>12</v>
      </c>
    </row>
    <row r="243" spans="1:11" x14ac:dyDescent="0.3">
      <c r="A243">
        <v>242</v>
      </c>
      <c r="B243" t="s">
        <v>256</v>
      </c>
      <c r="C243" t="s">
        <v>49</v>
      </c>
      <c r="D243" s="4">
        <v>40494</v>
      </c>
      <c r="E243">
        <v>8695</v>
      </c>
      <c r="F243">
        <v>23</v>
      </c>
      <c r="G243">
        <v>10</v>
      </c>
      <c r="H243" t="s">
        <v>7</v>
      </c>
      <c r="I243">
        <v>8</v>
      </c>
      <c r="J243" t="s">
        <v>8</v>
      </c>
      <c r="K243">
        <v>10</v>
      </c>
    </row>
    <row r="244" spans="1:11" x14ac:dyDescent="0.3">
      <c r="A244">
        <v>243</v>
      </c>
      <c r="B244" t="s">
        <v>257</v>
      </c>
      <c r="C244" t="s">
        <v>10</v>
      </c>
      <c r="D244" s="4">
        <v>43508</v>
      </c>
      <c r="E244">
        <v>8030</v>
      </c>
      <c r="F244">
        <v>39</v>
      </c>
      <c r="G244">
        <v>7</v>
      </c>
      <c r="H244" t="s">
        <v>7</v>
      </c>
      <c r="I244">
        <v>4</v>
      </c>
      <c r="J244" t="s">
        <v>8</v>
      </c>
      <c r="K244">
        <v>5</v>
      </c>
    </row>
    <row r="245" spans="1:11" x14ac:dyDescent="0.3">
      <c r="A245">
        <v>244</v>
      </c>
      <c r="B245" t="s">
        <v>258</v>
      </c>
      <c r="C245" t="s">
        <v>22</v>
      </c>
      <c r="D245" s="4">
        <v>42725</v>
      </c>
      <c r="E245">
        <v>6154</v>
      </c>
      <c r="F245">
        <v>55</v>
      </c>
      <c r="G245">
        <v>3</v>
      </c>
      <c r="H245" t="s">
        <v>7</v>
      </c>
      <c r="I245">
        <v>8</v>
      </c>
      <c r="J245" t="s">
        <v>8</v>
      </c>
      <c r="K245">
        <v>10</v>
      </c>
    </row>
    <row r="246" spans="1:11" x14ac:dyDescent="0.3">
      <c r="A246">
        <v>245</v>
      </c>
      <c r="B246" t="s">
        <v>259</v>
      </c>
      <c r="C246" t="s">
        <v>22</v>
      </c>
      <c r="D246" s="4">
        <v>44201</v>
      </c>
      <c r="E246">
        <v>8997</v>
      </c>
      <c r="F246">
        <v>55</v>
      </c>
      <c r="G246">
        <v>14</v>
      </c>
      <c r="H246" t="s">
        <v>7</v>
      </c>
      <c r="I246">
        <v>5</v>
      </c>
      <c r="J246" t="s">
        <v>8</v>
      </c>
      <c r="K246">
        <v>7</v>
      </c>
    </row>
    <row r="247" spans="1:11" x14ac:dyDescent="0.3">
      <c r="A247">
        <v>246</v>
      </c>
      <c r="B247" t="s">
        <v>260</v>
      </c>
      <c r="C247" t="s">
        <v>22</v>
      </c>
      <c r="D247" s="4">
        <v>40982</v>
      </c>
      <c r="E247">
        <v>8101</v>
      </c>
      <c r="F247">
        <v>42</v>
      </c>
      <c r="G247">
        <v>1</v>
      </c>
      <c r="H247" t="s">
        <v>7</v>
      </c>
      <c r="I247">
        <v>6</v>
      </c>
      <c r="J247" t="s">
        <v>8</v>
      </c>
      <c r="K247">
        <v>7</v>
      </c>
    </row>
    <row r="248" spans="1:11" x14ac:dyDescent="0.3">
      <c r="A248">
        <v>247</v>
      </c>
      <c r="B248" t="s">
        <v>261</v>
      </c>
      <c r="C248" t="s">
        <v>18</v>
      </c>
      <c r="D248" s="4">
        <v>40584</v>
      </c>
      <c r="E248">
        <v>8066</v>
      </c>
      <c r="F248">
        <v>34</v>
      </c>
      <c r="G248">
        <v>4</v>
      </c>
      <c r="H248" t="s">
        <v>7</v>
      </c>
      <c r="I248">
        <v>8</v>
      </c>
      <c r="J248" t="s">
        <v>8</v>
      </c>
      <c r="K248">
        <v>10</v>
      </c>
    </row>
    <row r="249" spans="1:11" x14ac:dyDescent="0.3">
      <c r="A249">
        <v>248</v>
      </c>
      <c r="B249" t="s">
        <v>262</v>
      </c>
      <c r="C249" t="s">
        <v>10</v>
      </c>
      <c r="D249" s="4">
        <v>42139</v>
      </c>
      <c r="E249">
        <v>8591</v>
      </c>
      <c r="F249">
        <v>22</v>
      </c>
      <c r="G249">
        <v>4</v>
      </c>
      <c r="H249" t="s">
        <v>7</v>
      </c>
      <c r="I249">
        <v>5</v>
      </c>
      <c r="J249" t="s">
        <v>8</v>
      </c>
      <c r="K249">
        <v>7</v>
      </c>
    </row>
    <row r="250" spans="1:11" x14ac:dyDescent="0.3">
      <c r="A250">
        <v>249</v>
      </c>
      <c r="B250" t="s">
        <v>263</v>
      </c>
      <c r="C250" t="s">
        <v>22</v>
      </c>
      <c r="D250" s="4">
        <v>41396</v>
      </c>
      <c r="E250">
        <v>6196</v>
      </c>
      <c r="F250">
        <v>37</v>
      </c>
      <c r="G250">
        <v>1</v>
      </c>
      <c r="H250" t="s">
        <v>7</v>
      </c>
      <c r="I250">
        <v>6</v>
      </c>
      <c r="J250" t="s">
        <v>8</v>
      </c>
      <c r="K250">
        <v>7</v>
      </c>
    </row>
    <row r="251" spans="1:11" x14ac:dyDescent="0.3">
      <c r="A251">
        <v>250</v>
      </c>
      <c r="B251" t="s">
        <v>264</v>
      </c>
      <c r="C251" t="s">
        <v>14</v>
      </c>
      <c r="D251" s="4">
        <v>42614</v>
      </c>
      <c r="E251">
        <v>8987</v>
      </c>
      <c r="F251">
        <v>50</v>
      </c>
      <c r="G251">
        <v>12</v>
      </c>
      <c r="H251" t="s">
        <v>7</v>
      </c>
      <c r="I251">
        <v>9</v>
      </c>
      <c r="J251" t="s">
        <v>8</v>
      </c>
      <c r="K251">
        <v>12</v>
      </c>
    </row>
    <row r="252" spans="1:11" x14ac:dyDescent="0.3">
      <c r="A252">
        <v>251</v>
      </c>
      <c r="B252" t="s">
        <v>265</v>
      </c>
      <c r="C252" t="s">
        <v>14</v>
      </c>
      <c r="D252" s="4">
        <v>41600</v>
      </c>
      <c r="E252">
        <v>5553</v>
      </c>
      <c r="F252">
        <v>35</v>
      </c>
      <c r="G252">
        <v>4</v>
      </c>
      <c r="H252" t="s">
        <v>7</v>
      </c>
      <c r="I252">
        <v>4</v>
      </c>
      <c r="J252" t="s">
        <v>8</v>
      </c>
      <c r="K252">
        <v>5</v>
      </c>
    </row>
    <row r="253" spans="1:11" x14ac:dyDescent="0.3">
      <c r="A253">
        <v>252</v>
      </c>
      <c r="B253" t="s">
        <v>266</v>
      </c>
      <c r="C253" t="s">
        <v>10</v>
      </c>
      <c r="D253" s="4">
        <v>41032</v>
      </c>
      <c r="E253">
        <v>4416</v>
      </c>
      <c r="F253">
        <v>55</v>
      </c>
      <c r="G253">
        <v>12</v>
      </c>
      <c r="H253" t="s">
        <v>7</v>
      </c>
      <c r="I253">
        <v>6</v>
      </c>
      <c r="J253" t="s">
        <v>8</v>
      </c>
      <c r="K253">
        <v>7</v>
      </c>
    </row>
    <row r="254" spans="1:11" x14ac:dyDescent="0.3">
      <c r="A254">
        <v>253</v>
      </c>
      <c r="B254" t="s">
        <v>267</v>
      </c>
      <c r="C254" t="s">
        <v>18</v>
      </c>
      <c r="D254" s="4">
        <v>40589</v>
      </c>
      <c r="E254">
        <v>7530</v>
      </c>
      <c r="F254">
        <v>59</v>
      </c>
      <c r="G254">
        <v>13</v>
      </c>
      <c r="H254" t="s">
        <v>7</v>
      </c>
      <c r="I254">
        <v>7</v>
      </c>
      <c r="J254" t="s">
        <v>8</v>
      </c>
      <c r="K254">
        <v>10</v>
      </c>
    </row>
    <row r="255" spans="1:11" x14ac:dyDescent="0.3">
      <c r="A255">
        <v>254</v>
      </c>
      <c r="B255" t="s">
        <v>268</v>
      </c>
      <c r="C255" t="s">
        <v>14</v>
      </c>
      <c r="D255" s="4">
        <v>41663</v>
      </c>
      <c r="E255">
        <v>6296</v>
      </c>
      <c r="F255">
        <v>32</v>
      </c>
      <c r="G255">
        <v>9</v>
      </c>
      <c r="H255" t="s">
        <v>7</v>
      </c>
      <c r="I255">
        <v>7</v>
      </c>
      <c r="J255" t="s">
        <v>8</v>
      </c>
      <c r="K255">
        <v>10</v>
      </c>
    </row>
    <row r="256" spans="1:11" x14ac:dyDescent="0.3">
      <c r="A256">
        <v>255</v>
      </c>
      <c r="B256" t="s">
        <v>269</v>
      </c>
      <c r="C256" t="s">
        <v>18</v>
      </c>
      <c r="D256" s="4">
        <v>42872</v>
      </c>
      <c r="E256">
        <v>8795</v>
      </c>
      <c r="F256">
        <v>50</v>
      </c>
      <c r="G256">
        <v>6</v>
      </c>
      <c r="H256" t="s">
        <v>7</v>
      </c>
      <c r="I256">
        <v>7</v>
      </c>
      <c r="J256" t="s">
        <v>8</v>
      </c>
      <c r="K256">
        <v>10</v>
      </c>
    </row>
    <row r="257" spans="1:11" x14ac:dyDescent="0.3">
      <c r="A257">
        <v>256</v>
      </c>
      <c r="B257" t="s">
        <v>270</v>
      </c>
      <c r="C257" t="s">
        <v>12</v>
      </c>
      <c r="D257" s="4">
        <v>42595</v>
      </c>
      <c r="E257">
        <v>8919</v>
      </c>
      <c r="F257">
        <v>26</v>
      </c>
      <c r="G257">
        <v>8</v>
      </c>
      <c r="H257" t="s">
        <v>7</v>
      </c>
      <c r="I257">
        <v>9</v>
      </c>
      <c r="J257" t="s">
        <v>8</v>
      </c>
      <c r="K257">
        <v>12</v>
      </c>
    </row>
    <row r="258" spans="1:11" x14ac:dyDescent="0.3">
      <c r="A258">
        <v>257</v>
      </c>
      <c r="B258" t="s">
        <v>271</v>
      </c>
      <c r="C258" t="s">
        <v>49</v>
      </c>
      <c r="D258" s="4">
        <v>44362</v>
      </c>
      <c r="E258">
        <v>3812</v>
      </c>
      <c r="F258">
        <v>58</v>
      </c>
      <c r="G258">
        <v>12</v>
      </c>
      <c r="H258" t="s">
        <v>7</v>
      </c>
      <c r="I258">
        <v>9</v>
      </c>
      <c r="J258" t="s">
        <v>8</v>
      </c>
      <c r="K258">
        <v>12</v>
      </c>
    </row>
    <row r="259" spans="1:11" x14ac:dyDescent="0.3">
      <c r="A259">
        <v>258</v>
      </c>
      <c r="B259" t="s">
        <v>272</v>
      </c>
      <c r="C259" t="s">
        <v>22</v>
      </c>
      <c r="D259" s="4">
        <v>42128</v>
      </c>
      <c r="E259">
        <v>4022</v>
      </c>
      <c r="F259">
        <v>44</v>
      </c>
      <c r="G259">
        <v>1</v>
      </c>
      <c r="H259" t="s">
        <v>7</v>
      </c>
      <c r="I259">
        <v>8</v>
      </c>
      <c r="J259" t="s">
        <v>8</v>
      </c>
      <c r="K259">
        <v>10</v>
      </c>
    </row>
    <row r="260" spans="1:11" x14ac:dyDescent="0.3">
      <c r="A260">
        <v>259</v>
      </c>
      <c r="B260" t="s">
        <v>273</v>
      </c>
      <c r="C260" t="s">
        <v>18</v>
      </c>
      <c r="D260" s="4">
        <v>42435</v>
      </c>
      <c r="E260">
        <v>8035</v>
      </c>
      <c r="F260">
        <v>23</v>
      </c>
      <c r="G260">
        <v>13</v>
      </c>
      <c r="H260" t="s">
        <v>7</v>
      </c>
      <c r="I260">
        <v>8</v>
      </c>
      <c r="J260" t="s">
        <v>8</v>
      </c>
      <c r="K260">
        <v>10</v>
      </c>
    </row>
    <row r="261" spans="1:11" x14ac:dyDescent="0.3">
      <c r="A261">
        <v>260</v>
      </c>
      <c r="B261" t="s">
        <v>274</v>
      </c>
      <c r="C261" t="s">
        <v>18</v>
      </c>
      <c r="D261" s="4">
        <v>43081</v>
      </c>
      <c r="E261">
        <v>5082</v>
      </c>
      <c r="F261">
        <v>41</v>
      </c>
      <c r="G261">
        <v>11</v>
      </c>
      <c r="H261" t="s">
        <v>7</v>
      </c>
      <c r="I261">
        <v>9</v>
      </c>
      <c r="J261" t="s">
        <v>8</v>
      </c>
      <c r="K261">
        <v>12</v>
      </c>
    </row>
    <row r="262" spans="1:11" x14ac:dyDescent="0.3">
      <c r="A262">
        <v>261</v>
      </c>
      <c r="B262" t="s">
        <v>275</v>
      </c>
      <c r="C262" t="s">
        <v>49</v>
      </c>
      <c r="D262" s="4">
        <v>42280</v>
      </c>
      <c r="E262">
        <v>6927</v>
      </c>
      <c r="F262">
        <v>34</v>
      </c>
      <c r="G262">
        <v>11</v>
      </c>
      <c r="H262" t="s">
        <v>7</v>
      </c>
      <c r="I262">
        <v>7</v>
      </c>
      <c r="J262" t="s">
        <v>8</v>
      </c>
      <c r="K262">
        <v>10</v>
      </c>
    </row>
    <row r="263" spans="1:11" x14ac:dyDescent="0.3">
      <c r="A263">
        <v>262</v>
      </c>
      <c r="B263" t="s">
        <v>276</v>
      </c>
      <c r="C263" t="s">
        <v>49</v>
      </c>
      <c r="D263" s="4">
        <v>43337</v>
      </c>
      <c r="E263">
        <v>8829</v>
      </c>
      <c r="F263">
        <v>55</v>
      </c>
      <c r="G263">
        <v>9</v>
      </c>
      <c r="H263" t="s">
        <v>7</v>
      </c>
      <c r="I263">
        <v>7</v>
      </c>
      <c r="J263" t="s">
        <v>8</v>
      </c>
      <c r="K263">
        <v>10</v>
      </c>
    </row>
    <row r="264" spans="1:11" x14ac:dyDescent="0.3">
      <c r="A264">
        <v>263</v>
      </c>
      <c r="B264" t="s">
        <v>277</v>
      </c>
      <c r="C264" t="s">
        <v>12</v>
      </c>
      <c r="D264" s="4">
        <v>42514</v>
      </c>
      <c r="E264">
        <v>5111</v>
      </c>
      <c r="F264">
        <v>50</v>
      </c>
      <c r="G264">
        <v>14</v>
      </c>
      <c r="H264" t="s">
        <v>7</v>
      </c>
      <c r="I264">
        <v>5</v>
      </c>
      <c r="J264" t="s">
        <v>8</v>
      </c>
      <c r="K264">
        <v>7</v>
      </c>
    </row>
    <row r="265" spans="1:11" x14ac:dyDescent="0.3">
      <c r="A265">
        <v>264</v>
      </c>
      <c r="B265" t="s">
        <v>278</v>
      </c>
      <c r="C265" t="s">
        <v>12</v>
      </c>
      <c r="D265" s="4">
        <v>43130</v>
      </c>
      <c r="E265">
        <v>8352</v>
      </c>
      <c r="F265">
        <v>51</v>
      </c>
      <c r="G265">
        <v>2</v>
      </c>
      <c r="H265" t="s">
        <v>7</v>
      </c>
      <c r="I265">
        <v>4</v>
      </c>
      <c r="J265" t="s">
        <v>8</v>
      </c>
      <c r="K265">
        <v>5</v>
      </c>
    </row>
    <row r="266" spans="1:11" x14ac:dyDescent="0.3">
      <c r="A266">
        <v>265</v>
      </c>
      <c r="B266" t="s">
        <v>279</v>
      </c>
      <c r="C266" t="s">
        <v>22</v>
      </c>
      <c r="D266" s="4">
        <v>44841</v>
      </c>
      <c r="E266">
        <v>7666</v>
      </c>
      <c r="F266">
        <v>30</v>
      </c>
      <c r="G266">
        <v>10</v>
      </c>
      <c r="H266" t="s">
        <v>7</v>
      </c>
      <c r="I266">
        <v>8</v>
      </c>
      <c r="J266" t="s">
        <v>8</v>
      </c>
      <c r="K266">
        <v>10</v>
      </c>
    </row>
    <row r="267" spans="1:11" x14ac:dyDescent="0.3">
      <c r="A267">
        <v>266</v>
      </c>
      <c r="B267" t="s">
        <v>280</v>
      </c>
      <c r="C267" t="s">
        <v>22</v>
      </c>
      <c r="D267" s="4">
        <v>43291</v>
      </c>
      <c r="E267">
        <v>6289</v>
      </c>
      <c r="F267">
        <v>38</v>
      </c>
      <c r="G267">
        <v>4</v>
      </c>
      <c r="H267" t="s">
        <v>7</v>
      </c>
      <c r="I267">
        <v>4</v>
      </c>
      <c r="J267" t="s">
        <v>8</v>
      </c>
      <c r="K267">
        <v>5</v>
      </c>
    </row>
    <row r="268" spans="1:11" x14ac:dyDescent="0.3">
      <c r="A268">
        <v>267</v>
      </c>
      <c r="B268" t="s">
        <v>281</v>
      </c>
      <c r="C268" t="s">
        <v>12</v>
      </c>
      <c r="D268" s="4">
        <v>44750</v>
      </c>
      <c r="E268">
        <v>5613</v>
      </c>
      <c r="F268">
        <v>36</v>
      </c>
      <c r="G268">
        <v>6</v>
      </c>
      <c r="H268" t="s">
        <v>7</v>
      </c>
      <c r="I268">
        <v>9</v>
      </c>
      <c r="J268" t="s">
        <v>8</v>
      </c>
      <c r="K268">
        <v>12</v>
      </c>
    </row>
    <row r="269" spans="1:11" x14ac:dyDescent="0.3">
      <c r="A269">
        <v>268</v>
      </c>
      <c r="B269" t="s">
        <v>282</v>
      </c>
      <c r="C269" t="s">
        <v>18</v>
      </c>
      <c r="D269" s="4">
        <v>42885</v>
      </c>
      <c r="E269">
        <v>8916</v>
      </c>
      <c r="F269">
        <v>42</v>
      </c>
      <c r="G269">
        <v>4</v>
      </c>
      <c r="H269" t="s">
        <v>7</v>
      </c>
      <c r="I269">
        <v>6</v>
      </c>
      <c r="J269" t="s">
        <v>8</v>
      </c>
      <c r="K269">
        <v>7</v>
      </c>
    </row>
    <row r="270" spans="1:11" x14ac:dyDescent="0.3">
      <c r="A270">
        <v>269</v>
      </c>
      <c r="B270" t="s">
        <v>283</v>
      </c>
      <c r="C270" t="s">
        <v>16</v>
      </c>
      <c r="D270" s="4">
        <v>44492</v>
      </c>
      <c r="E270">
        <v>3882</v>
      </c>
      <c r="F270">
        <v>22</v>
      </c>
      <c r="G270">
        <v>4</v>
      </c>
      <c r="H270" t="s">
        <v>7</v>
      </c>
      <c r="I270">
        <v>8</v>
      </c>
      <c r="J270" t="s">
        <v>8</v>
      </c>
      <c r="K270">
        <v>10</v>
      </c>
    </row>
    <row r="271" spans="1:11" x14ac:dyDescent="0.3">
      <c r="A271">
        <v>270</v>
      </c>
      <c r="B271" t="s">
        <v>284</v>
      </c>
      <c r="C271" t="s">
        <v>10</v>
      </c>
      <c r="D271" s="4">
        <v>44649</v>
      </c>
      <c r="E271">
        <v>5092</v>
      </c>
      <c r="F271">
        <v>24</v>
      </c>
      <c r="G271">
        <v>9</v>
      </c>
      <c r="H271" t="s">
        <v>7</v>
      </c>
      <c r="I271">
        <v>7</v>
      </c>
      <c r="J271" t="s">
        <v>8</v>
      </c>
      <c r="K271">
        <v>10</v>
      </c>
    </row>
    <row r="272" spans="1:11" x14ac:dyDescent="0.3">
      <c r="A272">
        <v>271</v>
      </c>
      <c r="B272" t="s">
        <v>285</v>
      </c>
      <c r="C272" t="s">
        <v>10</v>
      </c>
      <c r="D272" s="4">
        <v>42244</v>
      </c>
      <c r="E272">
        <v>3600</v>
      </c>
      <c r="F272">
        <v>36</v>
      </c>
      <c r="G272">
        <v>11</v>
      </c>
      <c r="H272" t="s">
        <v>7</v>
      </c>
      <c r="I272">
        <v>9</v>
      </c>
      <c r="J272" t="s">
        <v>8</v>
      </c>
      <c r="K272">
        <v>12</v>
      </c>
    </row>
    <row r="273" spans="1:11" x14ac:dyDescent="0.3">
      <c r="A273">
        <v>272</v>
      </c>
      <c r="B273" t="s">
        <v>286</v>
      </c>
      <c r="C273" t="s">
        <v>18</v>
      </c>
      <c r="D273" s="4">
        <v>43407</v>
      </c>
      <c r="E273">
        <v>4847</v>
      </c>
      <c r="F273">
        <v>52</v>
      </c>
      <c r="G273">
        <v>5</v>
      </c>
      <c r="H273" t="s">
        <v>7</v>
      </c>
      <c r="I273">
        <v>8</v>
      </c>
      <c r="J273" t="s">
        <v>8</v>
      </c>
      <c r="K273">
        <v>10</v>
      </c>
    </row>
    <row r="274" spans="1:11" x14ac:dyDescent="0.3">
      <c r="A274">
        <v>273</v>
      </c>
      <c r="B274" t="s">
        <v>287</v>
      </c>
      <c r="C274" t="s">
        <v>22</v>
      </c>
      <c r="D274" s="4">
        <v>40913</v>
      </c>
      <c r="E274">
        <v>4356</v>
      </c>
      <c r="F274">
        <v>53</v>
      </c>
      <c r="G274">
        <v>13</v>
      </c>
      <c r="H274" t="s">
        <v>7</v>
      </c>
      <c r="I274">
        <v>7</v>
      </c>
      <c r="J274" t="s">
        <v>8</v>
      </c>
      <c r="K274">
        <v>10</v>
      </c>
    </row>
    <row r="275" spans="1:11" x14ac:dyDescent="0.3">
      <c r="A275">
        <v>274</v>
      </c>
      <c r="B275" t="s">
        <v>288</v>
      </c>
      <c r="C275" t="s">
        <v>49</v>
      </c>
      <c r="D275" s="4">
        <v>41711</v>
      </c>
      <c r="E275">
        <v>4320</v>
      </c>
      <c r="F275">
        <v>55</v>
      </c>
      <c r="G275">
        <v>4</v>
      </c>
      <c r="H275" t="s">
        <v>7</v>
      </c>
      <c r="I275">
        <v>5</v>
      </c>
      <c r="J275" t="s">
        <v>8</v>
      </c>
      <c r="K275">
        <v>7</v>
      </c>
    </row>
    <row r="276" spans="1:11" x14ac:dyDescent="0.3">
      <c r="A276">
        <v>275</v>
      </c>
      <c r="B276" t="s">
        <v>289</v>
      </c>
      <c r="C276" t="s">
        <v>12</v>
      </c>
      <c r="D276" s="4">
        <v>45034</v>
      </c>
      <c r="E276">
        <v>4374</v>
      </c>
      <c r="F276">
        <v>41</v>
      </c>
      <c r="G276">
        <v>11</v>
      </c>
      <c r="H276" t="s">
        <v>7</v>
      </c>
      <c r="I276">
        <v>9</v>
      </c>
      <c r="J276" t="s">
        <v>8</v>
      </c>
      <c r="K276">
        <v>12</v>
      </c>
    </row>
    <row r="277" spans="1:11" x14ac:dyDescent="0.3">
      <c r="A277">
        <v>276</v>
      </c>
      <c r="B277" t="s">
        <v>290</v>
      </c>
      <c r="C277" t="s">
        <v>49</v>
      </c>
      <c r="D277" s="4">
        <v>44498</v>
      </c>
      <c r="E277">
        <v>4912</v>
      </c>
      <c r="F277">
        <v>34</v>
      </c>
      <c r="G277">
        <v>2</v>
      </c>
      <c r="H277" t="s">
        <v>7</v>
      </c>
      <c r="I277">
        <v>9</v>
      </c>
      <c r="J277" t="s">
        <v>8</v>
      </c>
      <c r="K277">
        <v>12</v>
      </c>
    </row>
    <row r="278" spans="1:11" x14ac:dyDescent="0.3">
      <c r="A278">
        <v>277</v>
      </c>
      <c r="B278" t="s">
        <v>291</v>
      </c>
      <c r="C278" t="s">
        <v>12</v>
      </c>
      <c r="D278" s="4">
        <v>41386</v>
      </c>
      <c r="E278">
        <v>8245</v>
      </c>
      <c r="F278">
        <v>47</v>
      </c>
      <c r="G278">
        <v>6</v>
      </c>
      <c r="H278" t="s">
        <v>7</v>
      </c>
      <c r="I278">
        <v>9</v>
      </c>
      <c r="J278" t="s">
        <v>8</v>
      </c>
      <c r="K278">
        <v>12</v>
      </c>
    </row>
    <row r="279" spans="1:11" x14ac:dyDescent="0.3">
      <c r="A279">
        <v>278</v>
      </c>
      <c r="B279" t="s">
        <v>292</v>
      </c>
      <c r="C279" t="s">
        <v>49</v>
      </c>
      <c r="D279" s="4">
        <v>41122</v>
      </c>
      <c r="E279">
        <v>7038</v>
      </c>
      <c r="F279">
        <v>23</v>
      </c>
      <c r="G279">
        <v>7</v>
      </c>
      <c r="H279" t="s">
        <v>7</v>
      </c>
      <c r="I279">
        <v>4</v>
      </c>
      <c r="J279" t="s">
        <v>8</v>
      </c>
      <c r="K279">
        <v>5</v>
      </c>
    </row>
    <row r="280" spans="1:11" x14ac:dyDescent="0.3">
      <c r="A280">
        <v>279</v>
      </c>
      <c r="B280" t="s">
        <v>293</v>
      </c>
      <c r="C280" t="s">
        <v>16</v>
      </c>
      <c r="D280" s="4">
        <v>43479</v>
      </c>
      <c r="E280">
        <v>6314</v>
      </c>
      <c r="F280">
        <v>36</v>
      </c>
      <c r="G280">
        <v>8</v>
      </c>
      <c r="H280" t="s">
        <v>7</v>
      </c>
      <c r="I280">
        <v>7</v>
      </c>
      <c r="J280" t="s">
        <v>8</v>
      </c>
      <c r="K280">
        <v>10</v>
      </c>
    </row>
    <row r="281" spans="1:11" x14ac:dyDescent="0.3">
      <c r="A281">
        <v>280</v>
      </c>
      <c r="B281" t="s">
        <v>294</v>
      </c>
      <c r="C281" t="s">
        <v>16</v>
      </c>
      <c r="D281" s="4">
        <v>41562</v>
      </c>
      <c r="E281">
        <v>5982</v>
      </c>
      <c r="F281">
        <v>22</v>
      </c>
      <c r="G281">
        <v>1</v>
      </c>
      <c r="H281" t="s">
        <v>7</v>
      </c>
      <c r="I281">
        <v>7</v>
      </c>
      <c r="J281" t="s">
        <v>8</v>
      </c>
      <c r="K281">
        <v>10</v>
      </c>
    </row>
    <row r="282" spans="1:11" x14ac:dyDescent="0.3">
      <c r="A282">
        <v>281</v>
      </c>
      <c r="B282" t="s">
        <v>295</v>
      </c>
      <c r="C282" t="s">
        <v>18</v>
      </c>
      <c r="D282" s="4">
        <v>43726</v>
      </c>
      <c r="E282">
        <v>8453</v>
      </c>
      <c r="F282">
        <v>54</v>
      </c>
      <c r="G282">
        <v>6</v>
      </c>
      <c r="H282" t="s">
        <v>7</v>
      </c>
      <c r="I282">
        <v>9</v>
      </c>
      <c r="J282" t="s">
        <v>8</v>
      </c>
      <c r="K282">
        <v>12</v>
      </c>
    </row>
    <row r="283" spans="1:11" x14ac:dyDescent="0.3">
      <c r="A283">
        <v>282</v>
      </c>
      <c r="B283" t="s">
        <v>296</v>
      </c>
      <c r="C283" t="s">
        <v>16</v>
      </c>
      <c r="D283" s="4">
        <v>42670</v>
      </c>
      <c r="E283">
        <v>6055</v>
      </c>
      <c r="F283">
        <v>24</v>
      </c>
      <c r="G283">
        <v>6</v>
      </c>
      <c r="H283" t="s">
        <v>7</v>
      </c>
      <c r="I283">
        <v>4</v>
      </c>
      <c r="J283" t="s">
        <v>8</v>
      </c>
      <c r="K283">
        <v>5</v>
      </c>
    </row>
    <row r="284" spans="1:11" x14ac:dyDescent="0.3">
      <c r="A284">
        <v>283</v>
      </c>
      <c r="B284" t="s">
        <v>297</v>
      </c>
      <c r="C284" t="s">
        <v>12</v>
      </c>
      <c r="D284" s="4">
        <v>44550</v>
      </c>
      <c r="E284">
        <v>4228</v>
      </c>
      <c r="F284">
        <v>39</v>
      </c>
      <c r="G284">
        <v>14</v>
      </c>
      <c r="H284" t="s">
        <v>7</v>
      </c>
      <c r="I284">
        <v>7</v>
      </c>
      <c r="J284" t="s">
        <v>8</v>
      </c>
      <c r="K284">
        <v>10</v>
      </c>
    </row>
    <row r="285" spans="1:11" x14ac:dyDescent="0.3">
      <c r="A285">
        <v>284</v>
      </c>
      <c r="B285" t="s">
        <v>298</v>
      </c>
      <c r="C285" t="s">
        <v>49</v>
      </c>
      <c r="D285" s="4">
        <v>44980</v>
      </c>
      <c r="E285">
        <v>7409</v>
      </c>
      <c r="F285">
        <v>24</v>
      </c>
      <c r="G285">
        <v>2</v>
      </c>
      <c r="H285" t="s">
        <v>7</v>
      </c>
      <c r="I285">
        <v>8</v>
      </c>
      <c r="J285" t="s">
        <v>8</v>
      </c>
      <c r="K285">
        <v>10</v>
      </c>
    </row>
    <row r="286" spans="1:11" x14ac:dyDescent="0.3">
      <c r="A286">
        <v>285</v>
      </c>
      <c r="B286" t="s">
        <v>299</v>
      </c>
      <c r="C286" t="s">
        <v>12</v>
      </c>
      <c r="D286" s="4">
        <v>45461</v>
      </c>
      <c r="E286">
        <v>8323</v>
      </c>
      <c r="F286">
        <v>45</v>
      </c>
      <c r="G286">
        <v>14</v>
      </c>
      <c r="H286" t="s">
        <v>7</v>
      </c>
      <c r="I286">
        <v>5</v>
      </c>
      <c r="J286" t="s">
        <v>8</v>
      </c>
      <c r="K286">
        <v>7</v>
      </c>
    </row>
    <row r="287" spans="1:11" x14ac:dyDescent="0.3">
      <c r="A287">
        <v>286</v>
      </c>
      <c r="B287" t="s">
        <v>300</v>
      </c>
      <c r="C287" t="s">
        <v>22</v>
      </c>
      <c r="D287" s="4">
        <v>40234</v>
      </c>
      <c r="E287">
        <v>8505</v>
      </c>
      <c r="F287">
        <v>24</v>
      </c>
      <c r="G287">
        <v>9</v>
      </c>
      <c r="H287" t="s">
        <v>7</v>
      </c>
      <c r="I287">
        <v>5</v>
      </c>
      <c r="J287" t="s">
        <v>8</v>
      </c>
      <c r="K287">
        <v>7</v>
      </c>
    </row>
    <row r="288" spans="1:11" x14ac:dyDescent="0.3">
      <c r="A288">
        <v>287</v>
      </c>
      <c r="B288" t="s">
        <v>301</v>
      </c>
      <c r="C288" t="s">
        <v>18</v>
      </c>
      <c r="D288" s="4">
        <v>42944</v>
      </c>
      <c r="E288">
        <v>4786</v>
      </c>
      <c r="F288">
        <v>48</v>
      </c>
      <c r="G288">
        <v>1</v>
      </c>
      <c r="H288" t="s">
        <v>7</v>
      </c>
      <c r="I288">
        <v>5</v>
      </c>
      <c r="J288" t="s">
        <v>8</v>
      </c>
      <c r="K288">
        <v>7</v>
      </c>
    </row>
    <row r="289" spans="1:11" x14ac:dyDescent="0.3">
      <c r="A289">
        <v>288</v>
      </c>
      <c r="B289" t="s">
        <v>302</v>
      </c>
      <c r="C289" t="s">
        <v>49</v>
      </c>
      <c r="D289" s="4">
        <v>42631</v>
      </c>
      <c r="E289">
        <v>4383</v>
      </c>
      <c r="F289">
        <v>36</v>
      </c>
      <c r="G289">
        <v>6</v>
      </c>
      <c r="H289" t="s">
        <v>7</v>
      </c>
      <c r="I289">
        <v>8</v>
      </c>
      <c r="J289" t="s">
        <v>8</v>
      </c>
      <c r="K289">
        <v>10</v>
      </c>
    </row>
    <row r="290" spans="1:11" x14ac:dyDescent="0.3">
      <c r="A290">
        <v>289</v>
      </c>
      <c r="B290" t="s">
        <v>303</v>
      </c>
      <c r="C290" t="s">
        <v>10</v>
      </c>
      <c r="D290" s="4">
        <v>43363</v>
      </c>
      <c r="E290">
        <v>8743</v>
      </c>
      <c r="F290">
        <v>40</v>
      </c>
      <c r="G290">
        <v>13</v>
      </c>
      <c r="H290" t="s">
        <v>7</v>
      </c>
      <c r="I290">
        <v>9</v>
      </c>
      <c r="J290" t="s">
        <v>8</v>
      </c>
      <c r="K290">
        <v>12</v>
      </c>
    </row>
    <row r="291" spans="1:11" x14ac:dyDescent="0.3">
      <c r="A291">
        <v>290</v>
      </c>
      <c r="B291" t="s">
        <v>304</v>
      </c>
      <c r="C291" t="s">
        <v>12</v>
      </c>
      <c r="D291" s="4">
        <v>44975</v>
      </c>
      <c r="E291">
        <v>4241</v>
      </c>
      <c r="F291">
        <v>49</v>
      </c>
      <c r="G291">
        <v>6</v>
      </c>
      <c r="H291" t="s">
        <v>7</v>
      </c>
      <c r="I291">
        <v>7</v>
      </c>
      <c r="J291" t="s">
        <v>8</v>
      </c>
      <c r="K291">
        <v>10</v>
      </c>
    </row>
    <row r="292" spans="1:11" x14ac:dyDescent="0.3">
      <c r="A292">
        <v>291</v>
      </c>
      <c r="B292" t="s">
        <v>305</v>
      </c>
      <c r="C292" t="s">
        <v>22</v>
      </c>
      <c r="D292" s="4">
        <v>40811</v>
      </c>
      <c r="E292">
        <v>8229</v>
      </c>
      <c r="F292">
        <v>27</v>
      </c>
      <c r="G292">
        <v>14</v>
      </c>
      <c r="H292" t="s">
        <v>7</v>
      </c>
      <c r="I292">
        <v>7</v>
      </c>
      <c r="J292" t="s">
        <v>8</v>
      </c>
      <c r="K292">
        <v>10</v>
      </c>
    </row>
    <row r="293" spans="1:11" x14ac:dyDescent="0.3">
      <c r="A293">
        <v>292</v>
      </c>
      <c r="B293" t="s">
        <v>306</v>
      </c>
      <c r="C293" t="s">
        <v>10</v>
      </c>
      <c r="D293" s="4">
        <v>43076</v>
      </c>
      <c r="E293">
        <v>6578</v>
      </c>
      <c r="F293">
        <v>31</v>
      </c>
      <c r="G293">
        <v>12</v>
      </c>
      <c r="H293" t="s">
        <v>7</v>
      </c>
      <c r="I293">
        <v>8</v>
      </c>
      <c r="J293" t="s">
        <v>8</v>
      </c>
      <c r="K293">
        <v>10</v>
      </c>
    </row>
    <row r="294" spans="1:11" x14ac:dyDescent="0.3">
      <c r="A294">
        <v>293</v>
      </c>
      <c r="B294" t="s">
        <v>307</v>
      </c>
      <c r="C294" t="s">
        <v>18</v>
      </c>
      <c r="D294" s="4">
        <v>43475</v>
      </c>
      <c r="E294">
        <v>5964</v>
      </c>
      <c r="F294">
        <v>30</v>
      </c>
      <c r="G294">
        <v>12</v>
      </c>
      <c r="H294" t="s">
        <v>7</v>
      </c>
      <c r="I294">
        <v>4</v>
      </c>
      <c r="J294" t="s">
        <v>8</v>
      </c>
      <c r="K294">
        <v>5</v>
      </c>
    </row>
    <row r="295" spans="1:11" x14ac:dyDescent="0.3">
      <c r="A295">
        <v>294</v>
      </c>
      <c r="B295" t="s">
        <v>308</v>
      </c>
      <c r="C295" t="s">
        <v>18</v>
      </c>
      <c r="D295" s="4">
        <v>42257</v>
      </c>
      <c r="E295">
        <v>5244</v>
      </c>
      <c r="F295">
        <v>56</v>
      </c>
      <c r="G295">
        <v>12</v>
      </c>
      <c r="H295" t="s">
        <v>7</v>
      </c>
      <c r="I295">
        <v>7</v>
      </c>
      <c r="J295" t="s">
        <v>8</v>
      </c>
      <c r="K295">
        <v>10</v>
      </c>
    </row>
    <row r="296" spans="1:11" x14ac:dyDescent="0.3">
      <c r="A296">
        <v>295</v>
      </c>
      <c r="B296" t="s">
        <v>309</v>
      </c>
      <c r="C296" t="s">
        <v>12</v>
      </c>
      <c r="D296" s="4">
        <v>44544</v>
      </c>
      <c r="E296">
        <v>6169</v>
      </c>
      <c r="F296">
        <v>26</v>
      </c>
      <c r="G296">
        <v>7</v>
      </c>
      <c r="H296" t="s">
        <v>7</v>
      </c>
      <c r="I296">
        <v>4</v>
      </c>
      <c r="J296" t="s">
        <v>8</v>
      </c>
      <c r="K296">
        <v>5</v>
      </c>
    </row>
    <row r="297" spans="1:11" x14ac:dyDescent="0.3">
      <c r="A297">
        <v>296</v>
      </c>
      <c r="B297" t="s">
        <v>310</v>
      </c>
      <c r="C297" t="s">
        <v>16</v>
      </c>
      <c r="D297" s="4">
        <v>45581</v>
      </c>
      <c r="E297">
        <v>4802</v>
      </c>
      <c r="F297">
        <v>31</v>
      </c>
      <c r="G297">
        <v>9</v>
      </c>
      <c r="H297" t="s">
        <v>7</v>
      </c>
      <c r="I297">
        <v>9</v>
      </c>
      <c r="J297" t="s">
        <v>8</v>
      </c>
      <c r="K297">
        <v>12</v>
      </c>
    </row>
    <row r="298" spans="1:11" x14ac:dyDescent="0.3">
      <c r="A298">
        <v>297</v>
      </c>
      <c r="B298" t="s">
        <v>311</v>
      </c>
      <c r="C298" t="s">
        <v>10</v>
      </c>
      <c r="D298" s="4">
        <v>45214</v>
      </c>
      <c r="E298">
        <v>7614</v>
      </c>
      <c r="F298">
        <v>39</v>
      </c>
      <c r="G298">
        <v>10</v>
      </c>
      <c r="H298" t="s">
        <v>7</v>
      </c>
      <c r="I298">
        <v>6</v>
      </c>
      <c r="J298" t="s">
        <v>8</v>
      </c>
      <c r="K298">
        <v>7</v>
      </c>
    </row>
    <row r="299" spans="1:11" x14ac:dyDescent="0.3">
      <c r="A299">
        <v>298</v>
      </c>
      <c r="B299" t="s">
        <v>312</v>
      </c>
      <c r="C299" t="s">
        <v>12</v>
      </c>
      <c r="D299" s="4">
        <v>42231</v>
      </c>
      <c r="E299">
        <v>7276</v>
      </c>
      <c r="F299">
        <v>25</v>
      </c>
      <c r="G299">
        <v>4</v>
      </c>
      <c r="H299" t="s">
        <v>7</v>
      </c>
      <c r="I299">
        <v>9</v>
      </c>
      <c r="J299" t="s">
        <v>8</v>
      </c>
      <c r="K299">
        <v>12</v>
      </c>
    </row>
    <row r="300" spans="1:11" x14ac:dyDescent="0.3">
      <c r="A300">
        <v>299</v>
      </c>
      <c r="B300" t="s">
        <v>313</v>
      </c>
      <c r="C300" t="s">
        <v>22</v>
      </c>
      <c r="D300" s="4">
        <v>43607</v>
      </c>
      <c r="E300">
        <v>7427</v>
      </c>
      <c r="F300">
        <v>41</v>
      </c>
      <c r="G300">
        <v>2</v>
      </c>
      <c r="H300" t="s">
        <v>7</v>
      </c>
      <c r="I300">
        <v>9</v>
      </c>
      <c r="J300" t="s">
        <v>8</v>
      </c>
      <c r="K300">
        <v>12</v>
      </c>
    </row>
    <row r="301" spans="1:11" x14ac:dyDescent="0.3">
      <c r="A301">
        <v>300</v>
      </c>
      <c r="B301" t="s">
        <v>314</v>
      </c>
      <c r="C301" t="s">
        <v>16</v>
      </c>
      <c r="D301" s="4">
        <v>45034</v>
      </c>
      <c r="E301">
        <v>8461</v>
      </c>
      <c r="F301">
        <v>25</v>
      </c>
      <c r="G301">
        <v>6</v>
      </c>
      <c r="H301" t="s">
        <v>7</v>
      </c>
      <c r="I301">
        <v>5</v>
      </c>
      <c r="J301" t="s">
        <v>8</v>
      </c>
      <c r="K301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623C-7565-409A-A297-C2CDB6007086}">
  <dimension ref="A1:J301"/>
  <sheetViews>
    <sheetView workbookViewId="0">
      <selection activeCell="D3" sqref="D3"/>
    </sheetView>
  </sheetViews>
  <sheetFormatPr defaultRowHeight="14.4" x14ac:dyDescent="0.3"/>
  <cols>
    <col min="1" max="1" width="13.77734375" bestFit="1" customWidth="1"/>
    <col min="2" max="2" width="11.6640625" bestFit="1" customWidth="1"/>
    <col min="3" max="3" width="11.5546875" bestFit="1" customWidth="1"/>
    <col min="4" max="4" width="13.33203125" bestFit="1" customWidth="1"/>
    <col min="5" max="5" width="15.77734375" bestFit="1" customWidth="1"/>
    <col min="6" max="6" width="8.33203125" bestFit="1" customWidth="1"/>
    <col min="7" max="7" width="6.44140625" bestFit="1" customWidth="1"/>
    <col min="8" max="8" width="18.6640625" bestFit="1" customWidth="1"/>
    <col min="9" max="9" width="20.109375" bestFit="1" customWidth="1"/>
    <col min="10" max="10" width="11.6640625" bestFit="1" customWidth="1"/>
    <col min="11" max="11" width="20.109375" bestFit="1" customWidth="1"/>
    <col min="12" max="12" width="11.6640625" bestFit="1" customWidth="1"/>
  </cols>
  <sheetData>
    <row r="1" spans="1:10" x14ac:dyDescent="0.3">
      <c r="A1" t="s">
        <v>0</v>
      </c>
      <c r="B1" t="s">
        <v>333</v>
      </c>
      <c r="C1" t="s">
        <v>334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335</v>
      </c>
      <c r="C2" t="s">
        <v>336</v>
      </c>
      <c r="D2" t="s">
        <v>10</v>
      </c>
      <c r="E2" s="4">
        <v>43059</v>
      </c>
      <c r="F2">
        <v>6614</v>
      </c>
      <c r="G2">
        <v>26</v>
      </c>
      <c r="H2">
        <v>8</v>
      </c>
      <c r="I2">
        <v>6</v>
      </c>
      <c r="J2">
        <v>7</v>
      </c>
    </row>
    <row r="3" spans="1:10" x14ac:dyDescent="0.3">
      <c r="A3">
        <v>2</v>
      </c>
      <c r="B3" t="s">
        <v>337</v>
      </c>
      <c r="C3" t="s">
        <v>338</v>
      </c>
      <c r="D3" t="s">
        <v>12</v>
      </c>
      <c r="E3" s="4">
        <v>41240</v>
      </c>
      <c r="F3">
        <v>7499</v>
      </c>
      <c r="G3">
        <v>40</v>
      </c>
      <c r="H3">
        <v>11</v>
      </c>
      <c r="I3">
        <v>9</v>
      </c>
      <c r="J3">
        <v>12</v>
      </c>
    </row>
    <row r="4" spans="1:10" x14ac:dyDescent="0.3">
      <c r="A4">
        <v>3</v>
      </c>
      <c r="B4" t="s">
        <v>339</v>
      </c>
      <c r="C4" t="s">
        <v>340</v>
      </c>
      <c r="D4" t="s">
        <v>14</v>
      </c>
      <c r="E4" s="4">
        <v>41936</v>
      </c>
      <c r="F4">
        <v>8220</v>
      </c>
      <c r="G4">
        <v>47</v>
      </c>
      <c r="H4">
        <v>11</v>
      </c>
      <c r="I4">
        <v>8</v>
      </c>
      <c r="J4">
        <v>10</v>
      </c>
    </row>
    <row r="5" spans="1:10" x14ac:dyDescent="0.3">
      <c r="A5">
        <v>4</v>
      </c>
      <c r="B5" t="s">
        <v>341</v>
      </c>
      <c r="C5" t="s">
        <v>342</v>
      </c>
      <c r="D5" t="s">
        <v>16</v>
      </c>
      <c r="E5" s="4">
        <v>42572</v>
      </c>
      <c r="F5">
        <v>6578</v>
      </c>
      <c r="G5">
        <v>42</v>
      </c>
      <c r="H5">
        <v>4</v>
      </c>
      <c r="I5">
        <v>9</v>
      </c>
      <c r="J5">
        <v>12</v>
      </c>
    </row>
    <row r="6" spans="1:10" x14ac:dyDescent="0.3">
      <c r="A6">
        <v>5</v>
      </c>
      <c r="B6" t="s">
        <v>343</v>
      </c>
      <c r="C6" t="s">
        <v>344</v>
      </c>
      <c r="D6" t="s">
        <v>18</v>
      </c>
      <c r="E6" s="4">
        <v>43738</v>
      </c>
      <c r="F6">
        <v>5705</v>
      </c>
      <c r="G6">
        <v>43</v>
      </c>
      <c r="H6">
        <v>6</v>
      </c>
      <c r="I6">
        <v>6</v>
      </c>
      <c r="J6">
        <v>7</v>
      </c>
    </row>
    <row r="7" spans="1:10" x14ac:dyDescent="0.3">
      <c r="A7">
        <v>6</v>
      </c>
      <c r="B7" t="s">
        <v>345</v>
      </c>
      <c r="C7" t="s">
        <v>346</v>
      </c>
      <c r="D7" t="s">
        <v>12</v>
      </c>
      <c r="E7" s="4">
        <v>40655</v>
      </c>
      <c r="F7">
        <v>6133</v>
      </c>
      <c r="G7">
        <v>25</v>
      </c>
      <c r="H7">
        <v>11</v>
      </c>
      <c r="I7">
        <v>4</v>
      </c>
      <c r="J7">
        <v>5</v>
      </c>
    </row>
    <row r="8" spans="1:10" x14ac:dyDescent="0.3">
      <c r="A8">
        <v>7</v>
      </c>
      <c r="B8" t="s">
        <v>347</v>
      </c>
      <c r="C8" t="s">
        <v>348</v>
      </c>
      <c r="D8" t="s">
        <v>12</v>
      </c>
      <c r="E8" s="4">
        <v>45460</v>
      </c>
      <c r="F8">
        <v>5096</v>
      </c>
      <c r="G8">
        <v>29</v>
      </c>
      <c r="H8">
        <v>13</v>
      </c>
      <c r="I8">
        <v>8</v>
      </c>
      <c r="J8">
        <v>10</v>
      </c>
    </row>
    <row r="9" spans="1:10" x14ac:dyDescent="0.3">
      <c r="A9">
        <v>8</v>
      </c>
      <c r="B9" t="s">
        <v>349</v>
      </c>
      <c r="C9" t="s">
        <v>350</v>
      </c>
      <c r="D9" t="s">
        <v>22</v>
      </c>
      <c r="E9" s="4">
        <v>43734</v>
      </c>
      <c r="F9">
        <v>3771</v>
      </c>
      <c r="G9">
        <v>35</v>
      </c>
      <c r="H9">
        <v>2</v>
      </c>
      <c r="I9">
        <v>5</v>
      </c>
      <c r="J9">
        <v>7</v>
      </c>
    </row>
    <row r="10" spans="1:10" x14ac:dyDescent="0.3">
      <c r="A10">
        <v>9</v>
      </c>
      <c r="B10" t="s">
        <v>351</v>
      </c>
      <c r="C10" t="s">
        <v>352</v>
      </c>
      <c r="D10" t="s">
        <v>14</v>
      </c>
      <c r="E10" s="4">
        <v>41677</v>
      </c>
      <c r="F10">
        <v>8754</v>
      </c>
      <c r="G10">
        <v>50</v>
      </c>
      <c r="H10">
        <v>4</v>
      </c>
      <c r="I10">
        <v>6</v>
      </c>
      <c r="J10">
        <v>7</v>
      </c>
    </row>
    <row r="11" spans="1:10" x14ac:dyDescent="0.3">
      <c r="A11">
        <v>10</v>
      </c>
      <c r="B11" t="s">
        <v>353</v>
      </c>
      <c r="C11" t="s">
        <v>354</v>
      </c>
      <c r="D11" t="s">
        <v>10</v>
      </c>
      <c r="E11" s="4">
        <v>45386</v>
      </c>
      <c r="F11">
        <v>4462</v>
      </c>
      <c r="G11">
        <v>53</v>
      </c>
      <c r="H11">
        <v>1</v>
      </c>
      <c r="I11">
        <v>6</v>
      </c>
      <c r="J11">
        <v>7</v>
      </c>
    </row>
    <row r="12" spans="1:10" x14ac:dyDescent="0.3">
      <c r="A12">
        <v>11</v>
      </c>
      <c r="B12" t="s">
        <v>355</v>
      </c>
      <c r="C12" t="s">
        <v>356</v>
      </c>
      <c r="D12" t="s">
        <v>16</v>
      </c>
      <c r="E12" s="4">
        <v>42715</v>
      </c>
      <c r="F12">
        <v>6345</v>
      </c>
      <c r="G12">
        <v>38</v>
      </c>
      <c r="H12">
        <v>7</v>
      </c>
      <c r="I12">
        <v>4</v>
      </c>
      <c r="J12">
        <v>5</v>
      </c>
    </row>
    <row r="13" spans="1:10" x14ac:dyDescent="0.3">
      <c r="A13">
        <v>12</v>
      </c>
      <c r="B13" t="s">
        <v>357</v>
      </c>
      <c r="C13" t="s">
        <v>358</v>
      </c>
      <c r="D13" t="s">
        <v>12</v>
      </c>
      <c r="E13" s="4">
        <v>45294</v>
      </c>
      <c r="F13">
        <v>8141</v>
      </c>
      <c r="G13">
        <v>45</v>
      </c>
      <c r="H13">
        <v>5</v>
      </c>
      <c r="I13">
        <v>4</v>
      </c>
      <c r="J13">
        <v>5</v>
      </c>
    </row>
    <row r="14" spans="1:10" x14ac:dyDescent="0.3">
      <c r="A14">
        <v>13</v>
      </c>
      <c r="B14" t="s">
        <v>359</v>
      </c>
      <c r="C14" t="s">
        <v>360</v>
      </c>
      <c r="D14" t="s">
        <v>14</v>
      </c>
      <c r="E14" s="4">
        <v>40117</v>
      </c>
      <c r="F14">
        <v>7082</v>
      </c>
      <c r="G14">
        <v>32</v>
      </c>
      <c r="H14">
        <v>13</v>
      </c>
      <c r="I14">
        <v>7</v>
      </c>
      <c r="J14">
        <v>10</v>
      </c>
    </row>
    <row r="15" spans="1:10" x14ac:dyDescent="0.3">
      <c r="A15">
        <v>14</v>
      </c>
      <c r="B15" t="s">
        <v>361</v>
      </c>
      <c r="C15" t="s">
        <v>362</v>
      </c>
      <c r="D15" t="s">
        <v>10</v>
      </c>
      <c r="E15" s="4">
        <v>42363</v>
      </c>
      <c r="F15">
        <v>6325</v>
      </c>
      <c r="G15">
        <v>45</v>
      </c>
      <c r="H15">
        <v>1</v>
      </c>
      <c r="I15">
        <v>8</v>
      </c>
      <c r="J15">
        <v>10</v>
      </c>
    </row>
    <row r="16" spans="1:10" x14ac:dyDescent="0.3">
      <c r="A16">
        <v>15</v>
      </c>
      <c r="B16" t="s">
        <v>337</v>
      </c>
      <c r="C16" t="s">
        <v>363</v>
      </c>
      <c r="D16" t="s">
        <v>18</v>
      </c>
      <c r="E16" s="4">
        <v>44418</v>
      </c>
      <c r="F16">
        <v>6296</v>
      </c>
      <c r="G16">
        <v>33</v>
      </c>
      <c r="H16">
        <v>3</v>
      </c>
      <c r="I16">
        <v>7</v>
      </c>
      <c r="J16">
        <v>10</v>
      </c>
    </row>
    <row r="17" spans="1:10" x14ac:dyDescent="0.3">
      <c r="A17">
        <v>16</v>
      </c>
      <c r="B17" t="s">
        <v>364</v>
      </c>
      <c r="C17" t="s">
        <v>365</v>
      </c>
      <c r="D17" t="s">
        <v>18</v>
      </c>
      <c r="E17" s="4">
        <v>43935</v>
      </c>
      <c r="F17">
        <v>6504</v>
      </c>
      <c r="G17">
        <v>39</v>
      </c>
      <c r="H17">
        <v>2</v>
      </c>
      <c r="I17">
        <v>6</v>
      </c>
      <c r="J17">
        <v>7</v>
      </c>
    </row>
    <row r="18" spans="1:10" x14ac:dyDescent="0.3">
      <c r="A18">
        <v>17</v>
      </c>
      <c r="B18" t="s">
        <v>366</v>
      </c>
      <c r="C18" t="s">
        <v>367</v>
      </c>
      <c r="D18" t="s">
        <v>18</v>
      </c>
      <c r="E18" s="4">
        <v>43538</v>
      </c>
      <c r="F18">
        <v>4894</v>
      </c>
      <c r="G18">
        <v>56</v>
      </c>
      <c r="H18">
        <v>1</v>
      </c>
      <c r="I18">
        <v>6</v>
      </c>
      <c r="J18">
        <v>7</v>
      </c>
    </row>
    <row r="19" spans="1:10" x14ac:dyDescent="0.3">
      <c r="A19">
        <v>18</v>
      </c>
      <c r="B19" t="s">
        <v>368</v>
      </c>
      <c r="C19" t="s">
        <v>369</v>
      </c>
      <c r="D19" t="s">
        <v>22</v>
      </c>
      <c r="E19" s="4">
        <v>45312</v>
      </c>
      <c r="F19">
        <v>6340</v>
      </c>
      <c r="G19">
        <v>40</v>
      </c>
      <c r="H19">
        <v>11</v>
      </c>
      <c r="I19">
        <v>6</v>
      </c>
      <c r="J19">
        <v>7</v>
      </c>
    </row>
    <row r="20" spans="1:10" x14ac:dyDescent="0.3">
      <c r="A20">
        <v>19</v>
      </c>
      <c r="B20" t="s">
        <v>370</v>
      </c>
      <c r="C20" t="s">
        <v>371</v>
      </c>
      <c r="D20" t="s">
        <v>22</v>
      </c>
      <c r="E20" s="4">
        <v>43444</v>
      </c>
      <c r="F20">
        <v>4407</v>
      </c>
      <c r="G20">
        <v>57</v>
      </c>
      <c r="H20">
        <v>2</v>
      </c>
      <c r="I20">
        <v>7</v>
      </c>
      <c r="J20">
        <v>10</v>
      </c>
    </row>
    <row r="21" spans="1:10" x14ac:dyDescent="0.3">
      <c r="A21">
        <v>20</v>
      </c>
      <c r="B21" t="s">
        <v>372</v>
      </c>
      <c r="C21" t="s">
        <v>373</v>
      </c>
      <c r="D21" t="s">
        <v>16</v>
      </c>
      <c r="E21" s="4">
        <v>41882</v>
      </c>
      <c r="F21">
        <v>6014</v>
      </c>
      <c r="G21">
        <v>25</v>
      </c>
      <c r="H21">
        <v>1</v>
      </c>
      <c r="I21">
        <v>9</v>
      </c>
      <c r="J21">
        <v>12</v>
      </c>
    </row>
    <row r="22" spans="1:10" x14ac:dyDescent="0.3">
      <c r="A22">
        <v>21</v>
      </c>
      <c r="B22" t="s">
        <v>374</v>
      </c>
      <c r="C22" t="s">
        <v>375</v>
      </c>
      <c r="D22" t="s">
        <v>18</v>
      </c>
      <c r="E22" s="4">
        <v>44798</v>
      </c>
      <c r="F22">
        <v>6568</v>
      </c>
      <c r="G22">
        <v>38</v>
      </c>
      <c r="H22">
        <v>12</v>
      </c>
      <c r="I22">
        <v>7</v>
      </c>
      <c r="J22">
        <v>10</v>
      </c>
    </row>
    <row r="23" spans="1:10" x14ac:dyDescent="0.3">
      <c r="A23">
        <v>22</v>
      </c>
      <c r="B23" t="s">
        <v>376</v>
      </c>
      <c r="C23" t="s">
        <v>377</v>
      </c>
      <c r="D23" t="s">
        <v>16</v>
      </c>
      <c r="E23" s="4">
        <v>44018</v>
      </c>
      <c r="F23">
        <v>5501</v>
      </c>
      <c r="G23">
        <v>34</v>
      </c>
      <c r="H23">
        <v>8</v>
      </c>
      <c r="I23">
        <v>4</v>
      </c>
      <c r="J23">
        <v>5</v>
      </c>
    </row>
    <row r="24" spans="1:10" x14ac:dyDescent="0.3">
      <c r="A24">
        <v>23</v>
      </c>
      <c r="B24" t="s">
        <v>378</v>
      </c>
      <c r="C24" t="s">
        <v>379</v>
      </c>
      <c r="D24" t="s">
        <v>12</v>
      </c>
      <c r="E24" s="4">
        <v>42862</v>
      </c>
      <c r="F24">
        <v>3963</v>
      </c>
      <c r="G24">
        <v>24</v>
      </c>
      <c r="H24">
        <v>3</v>
      </c>
      <c r="I24">
        <v>4</v>
      </c>
      <c r="J24">
        <v>5</v>
      </c>
    </row>
    <row r="25" spans="1:10" x14ac:dyDescent="0.3">
      <c r="A25">
        <v>24</v>
      </c>
      <c r="B25" t="s">
        <v>380</v>
      </c>
      <c r="C25" t="s">
        <v>381</v>
      </c>
      <c r="D25" t="s">
        <v>10</v>
      </c>
      <c r="E25" s="4">
        <v>40169</v>
      </c>
      <c r="F25">
        <v>6925</v>
      </c>
      <c r="G25">
        <v>24</v>
      </c>
      <c r="H25">
        <v>11</v>
      </c>
      <c r="I25">
        <v>4</v>
      </c>
      <c r="J25">
        <v>5</v>
      </c>
    </row>
    <row r="26" spans="1:10" x14ac:dyDescent="0.3">
      <c r="A26">
        <v>25</v>
      </c>
      <c r="B26" t="s">
        <v>382</v>
      </c>
      <c r="C26" t="s">
        <v>383</v>
      </c>
      <c r="D26" t="s">
        <v>14</v>
      </c>
      <c r="E26" s="4">
        <v>40905</v>
      </c>
      <c r="F26">
        <v>7410</v>
      </c>
      <c r="G26">
        <v>35</v>
      </c>
      <c r="H26">
        <v>3</v>
      </c>
      <c r="I26">
        <v>8</v>
      </c>
      <c r="J26">
        <v>10</v>
      </c>
    </row>
    <row r="27" spans="1:10" x14ac:dyDescent="0.3">
      <c r="A27">
        <v>26</v>
      </c>
      <c r="B27" t="s">
        <v>384</v>
      </c>
      <c r="C27" t="s">
        <v>385</v>
      </c>
      <c r="D27" t="s">
        <v>14</v>
      </c>
      <c r="E27" s="4">
        <v>43367</v>
      </c>
      <c r="F27">
        <v>4781</v>
      </c>
      <c r="G27">
        <v>47</v>
      </c>
      <c r="H27">
        <v>5</v>
      </c>
      <c r="I27">
        <v>6</v>
      </c>
      <c r="J27">
        <v>7</v>
      </c>
    </row>
    <row r="28" spans="1:10" x14ac:dyDescent="0.3">
      <c r="A28">
        <v>27</v>
      </c>
      <c r="B28" t="s">
        <v>343</v>
      </c>
      <c r="C28" t="s">
        <v>386</v>
      </c>
      <c r="D28" t="s">
        <v>22</v>
      </c>
      <c r="E28" s="4">
        <v>42435</v>
      </c>
      <c r="F28">
        <v>3553</v>
      </c>
      <c r="G28">
        <v>46</v>
      </c>
      <c r="H28">
        <v>13</v>
      </c>
      <c r="I28">
        <v>7</v>
      </c>
      <c r="J28">
        <v>10</v>
      </c>
    </row>
    <row r="29" spans="1:10" x14ac:dyDescent="0.3">
      <c r="A29">
        <v>28</v>
      </c>
      <c r="B29" t="s">
        <v>387</v>
      </c>
      <c r="C29" t="s">
        <v>354</v>
      </c>
      <c r="D29" t="s">
        <v>12</v>
      </c>
      <c r="E29" s="4">
        <v>45330</v>
      </c>
      <c r="F29">
        <v>3634</v>
      </c>
      <c r="G29">
        <v>36</v>
      </c>
      <c r="H29">
        <v>14</v>
      </c>
      <c r="I29">
        <v>8</v>
      </c>
      <c r="J29">
        <v>10</v>
      </c>
    </row>
    <row r="30" spans="1:10" x14ac:dyDescent="0.3">
      <c r="A30">
        <v>29</v>
      </c>
      <c r="B30" t="s">
        <v>388</v>
      </c>
      <c r="C30" t="s">
        <v>389</v>
      </c>
      <c r="D30" t="s">
        <v>22</v>
      </c>
      <c r="E30" s="4">
        <v>42740</v>
      </c>
      <c r="F30">
        <v>6558</v>
      </c>
      <c r="G30">
        <v>42</v>
      </c>
      <c r="H30">
        <v>14</v>
      </c>
      <c r="I30">
        <v>8</v>
      </c>
      <c r="J30">
        <v>10</v>
      </c>
    </row>
    <row r="31" spans="1:10" x14ac:dyDescent="0.3">
      <c r="A31">
        <v>30</v>
      </c>
      <c r="B31" t="s">
        <v>390</v>
      </c>
      <c r="C31" t="s">
        <v>391</v>
      </c>
      <c r="D31" t="s">
        <v>16</v>
      </c>
      <c r="E31" s="4">
        <v>40832</v>
      </c>
      <c r="F31">
        <v>6362</v>
      </c>
      <c r="G31">
        <v>46</v>
      </c>
      <c r="H31">
        <v>11</v>
      </c>
      <c r="I31">
        <v>9</v>
      </c>
      <c r="J31">
        <v>12</v>
      </c>
    </row>
    <row r="32" spans="1:10" x14ac:dyDescent="0.3">
      <c r="A32">
        <v>31</v>
      </c>
      <c r="B32" t="s">
        <v>392</v>
      </c>
      <c r="C32" t="s">
        <v>393</v>
      </c>
      <c r="D32" t="s">
        <v>22</v>
      </c>
      <c r="E32" s="4">
        <v>44689</v>
      </c>
      <c r="F32">
        <v>4379</v>
      </c>
      <c r="G32">
        <v>32</v>
      </c>
      <c r="H32">
        <v>14</v>
      </c>
      <c r="I32">
        <v>4</v>
      </c>
      <c r="J32">
        <v>5</v>
      </c>
    </row>
    <row r="33" spans="1:10" x14ac:dyDescent="0.3">
      <c r="A33">
        <v>32</v>
      </c>
      <c r="B33" t="s">
        <v>394</v>
      </c>
      <c r="C33" t="s">
        <v>395</v>
      </c>
      <c r="D33" t="s">
        <v>16</v>
      </c>
      <c r="E33" s="4">
        <v>42599</v>
      </c>
      <c r="F33">
        <v>6003</v>
      </c>
      <c r="G33">
        <v>27</v>
      </c>
      <c r="H33">
        <v>3</v>
      </c>
      <c r="I33">
        <v>4</v>
      </c>
      <c r="J33">
        <v>5</v>
      </c>
    </row>
    <row r="34" spans="1:10" x14ac:dyDescent="0.3">
      <c r="A34">
        <v>33</v>
      </c>
      <c r="B34" t="s">
        <v>396</v>
      </c>
      <c r="C34" t="s">
        <v>369</v>
      </c>
      <c r="D34" t="s">
        <v>22</v>
      </c>
      <c r="E34" s="4">
        <v>42079</v>
      </c>
      <c r="F34">
        <v>4057</v>
      </c>
      <c r="G34">
        <v>26</v>
      </c>
      <c r="H34">
        <v>13</v>
      </c>
      <c r="I34">
        <v>6</v>
      </c>
      <c r="J34">
        <v>7</v>
      </c>
    </row>
    <row r="35" spans="1:10" x14ac:dyDescent="0.3">
      <c r="A35">
        <v>34</v>
      </c>
      <c r="B35" t="s">
        <v>397</v>
      </c>
      <c r="C35" t="s">
        <v>398</v>
      </c>
      <c r="D35" t="s">
        <v>49</v>
      </c>
      <c r="E35" s="4">
        <v>41923</v>
      </c>
      <c r="F35">
        <v>3651</v>
      </c>
      <c r="G35">
        <v>28</v>
      </c>
      <c r="H35">
        <v>11</v>
      </c>
      <c r="I35">
        <v>6</v>
      </c>
      <c r="J35">
        <v>7</v>
      </c>
    </row>
    <row r="36" spans="1:10" x14ac:dyDescent="0.3">
      <c r="A36">
        <v>35</v>
      </c>
      <c r="B36" t="s">
        <v>387</v>
      </c>
      <c r="C36" t="s">
        <v>399</v>
      </c>
      <c r="D36" t="s">
        <v>10</v>
      </c>
      <c r="E36" s="4">
        <v>42729</v>
      </c>
      <c r="F36">
        <v>7671</v>
      </c>
      <c r="G36">
        <v>54</v>
      </c>
      <c r="H36">
        <v>7</v>
      </c>
      <c r="I36">
        <v>5</v>
      </c>
      <c r="J36">
        <v>7</v>
      </c>
    </row>
    <row r="37" spans="1:10" x14ac:dyDescent="0.3">
      <c r="A37">
        <v>36</v>
      </c>
      <c r="B37" t="s">
        <v>357</v>
      </c>
      <c r="C37" t="s">
        <v>400</v>
      </c>
      <c r="D37" t="s">
        <v>22</v>
      </c>
      <c r="E37" s="4">
        <v>44852</v>
      </c>
      <c r="F37">
        <v>8581</v>
      </c>
      <c r="G37">
        <v>34</v>
      </c>
      <c r="H37">
        <v>13</v>
      </c>
      <c r="I37">
        <v>7</v>
      </c>
      <c r="J37">
        <v>10</v>
      </c>
    </row>
    <row r="38" spans="1:10" x14ac:dyDescent="0.3">
      <c r="A38">
        <v>37</v>
      </c>
      <c r="B38" t="s">
        <v>401</v>
      </c>
      <c r="C38" t="s">
        <v>402</v>
      </c>
      <c r="D38" t="s">
        <v>16</v>
      </c>
      <c r="E38" s="4">
        <v>42563</v>
      </c>
      <c r="F38">
        <v>7731</v>
      </c>
      <c r="G38">
        <v>58</v>
      </c>
      <c r="H38">
        <v>11</v>
      </c>
      <c r="I38">
        <v>8</v>
      </c>
      <c r="J38">
        <v>10</v>
      </c>
    </row>
    <row r="39" spans="1:10" x14ac:dyDescent="0.3">
      <c r="A39">
        <v>38</v>
      </c>
      <c r="B39" t="s">
        <v>403</v>
      </c>
      <c r="C39" t="s">
        <v>404</v>
      </c>
      <c r="D39" t="s">
        <v>12</v>
      </c>
      <c r="E39" s="4">
        <v>42269</v>
      </c>
      <c r="F39">
        <v>3935</v>
      </c>
      <c r="G39">
        <v>41</v>
      </c>
      <c r="H39">
        <v>7</v>
      </c>
      <c r="I39">
        <v>8</v>
      </c>
      <c r="J39">
        <v>10</v>
      </c>
    </row>
    <row r="40" spans="1:10" x14ac:dyDescent="0.3">
      <c r="A40">
        <v>39</v>
      </c>
      <c r="B40" t="s">
        <v>405</v>
      </c>
      <c r="C40" t="s">
        <v>406</v>
      </c>
      <c r="D40" t="s">
        <v>22</v>
      </c>
      <c r="E40" s="4">
        <v>43115</v>
      </c>
      <c r="F40">
        <v>6926</v>
      </c>
      <c r="G40">
        <v>48</v>
      </c>
      <c r="H40">
        <v>2</v>
      </c>
      <c r="I40">
        <v>8</v>
      </c>
      <c r="J40">
        <v>10</v>
      </c>
    </row>
    <row r="41" spans="1:10" x14ac:dyDescent="0.3">
      <c r="A41">
        <v>40</v>
      </c>
      <c r="B41" t="s">
        <v>407</v>
      </c>
      <c r="C41" t="s">
        <v>408</v>
      </c>
      <c r="D41" t="s">
        <v>12</v>
      </c>
      <c r="E41" s="4">
        <v>41153</v>
      </c>
      <c r="F41">
        <v>8234</v>
      </c>
      <c r="G41">
        <v>26</v>
      </c>
      <c r="H41">
        <v>5</v>
      </c>
      <c r="I41">
        <v>7</v>
      </c>
      <c r="J41">
        <v>10</v>
      </c>
    </row>
    <row r="42" spans="1:10" x14ac:dyDescent="0.3">
      <c r="A42">
        <v>41</v>
      </c>
      <c r="B42" t="s">
        <v>409</v>
      </c>
      <c r="C42" t="s">
        <v>354</v>
      </c>
      <c r="D42" t="s">
        <v>18</v>
      </c>
      <c r="E42" s="4">
        <v>42456</v>
      </c>
      <c r="F42">
        <v>5784</v>
      </c>
      <c r="G42">
        <v>34</v>
      </c>
      <c r="H42">
        <v>14</v>
      </c>
      <c r="I42">
        <v>8</v>
      </c>
      <c r="J42">
        <v>10</v>
      </c>
    </row>
    <row r="43" spans="1:10" x14ac:dyDescent="0.3">
      <c r="A43">
        <v>42</v>
      </c>
      <c r="B43" t="s">
        <v>410</v>
      </c>
      <c r="C43" t="s">
        <v>411</v>
      </c>
      <c r="D43" t="s">
        <v>18</v>
      </c>
      <c r="E43" s="4">
        <v>41419</v>
      </c>
      <c r="F43">
        <v>6028</v>
      </c>
      <c r="G43">
        <v>29</v>
      </c>
      <c r="H43">
        <v>13</v>
      </c>
      <c r="I43">
        <v>5</v>
      </c>
      <c r="J43">
        <v>7</v>
      </c>
    </row>
    <row r="44" spans="1:10" x14ac:dyDescent="0.3">
      <c r="A44">
        <v>43</v>
      </c>
      <c r="B44" t="s">
        <v>412</v>
      </c>
      <c r="C44" t="s">
        <v>413</v>
      </c>
      <c r="D44" t="s">
        <v>49</v>
      </c>
      <c r="E44" s="4">
        <v>40544</v>
      </c>
      <c r="F44">
        <v>7821</v>
      </c>
      <c r="G44">
        <v>45</v>
      </c>
      <c r="H44">
        <v>1</v>
      </c>
      <c r="I44">
        <v>9</v>
      </c>
      <c r="J44">
        <v>12</v>
      </c>
    </row>
    <row r="45" spans="1:10" x14ac:dyDescent="0.3">
      <c r="A45">
        <v>44</v>
      </c>
      <c r="B45" t="s">
        <v>414</v>
      </c>
      <c r="C45" t="s">
        <v>415</v>
      </c>
      <c r="D45" t="s">
        <v>22</v>
      </c>
      <c r="E45" s="4">
        <v>44326</v>
      </c>
      <c r="F45">
        <v>4326</v>
      </c>
      <c r="G45">
        <v>35</v>
      </c>
      <c r="H45">
        <v>7</v>
      </c>
      <c r="I45">
        <v>9</v>
      </c>
      <c r="J45">
        <v>12</v>
      </c>
    </row>
    <row r="46" spans="1:10" x14ac:dyDescent="0.3">
      <c r="A46">
        <v>45</v>
      </c>
      <c r="B46" t="s">
        <v>351</v>
      </c>
      <c r="C46" t="s">
        <v>416</v>
      </c>
      <c r="D46" t="s">
        <v>14</v>
      </c>
      <c r="E46" s="4">
        <v>40721</v>
      </c>
      <c r="F46">
        <v>8831</v>
      </c>
      <c r="G46">
        <v>57</v>
      </c>
      <c r="H46">
        <v>9</v>
      </c>
      <c r="I46">
        <v>6</v>
      </c>
      <c r="J46">
        <v>7</v>
      </c>
    </row>
    <row r="47" spans="1:10" x14ac:dyDescent="0.3">
      <c r="A47">
        <v>46</v>
      </c>
      <c r="B47" t="s">
        <v>417</v>
      </c>
      <c r="C47" t="s">
        <v>418</v>
      </c>
      <c r="D47" t="s">
        <v>18</v>
      </c>
      <c r="E47" s="4">
        <v>41610</v>
      </c>
      <c r="F47">
        <v>4873</v>
      </c>
      <c r="G47">
        <v>32</v>
      </c>
      <c r="H47">
        <v>4</v>
      </c>
      <c r="I47">
        <v>5</v>
      </c>
      <c r="J47">
        <v>7</v>
      </c>
    </row>
    <row r="48" spans="1:10" x14ac:dyDescent="0.3">
      <c r="A48">
        <v>47</v>
      </c>
      <c r="B48" t="s">
        <v>419</v>
      </c>
      <c r="C48" t="s">
        <v>420</v>
      </c>
      <c r="D48" t="s">
        <v>14</v>
      </c>
      <c r="E48" s="4">
        <v>43328</v>
      </c>
      <c r="F48">
        <v>6065</v>
      </c>
      <c r="G48">
        <v>26</v>
      </c>
      <c r="H48">
        <v>5</v>
      </c>
      <c r="I48">
        <v>8</v>
      </c>
      <c r="J48">
        <v>10</v>
      </c>
    </row>
    <row r="49" spans="1:10" x14ac:dyDescent="0.3">
      <c r="A49">
        <v>48</v>
      </c>
      <c r="B49" t="s">
        <v>421</v>
      </c>
      <c r="C49" t="s">
        <v>422</v>
      </c>
      <c r="D49" t="s">
        <v>14</v>
      </c>
      <c r="E49" s="4">
        <v>41393</v>
      </c>
      <c r="F49">
        <v>7967</v>
      </c>
      <c r="G49">
        <v>32</v>
      </c>
      <c r="H49">
        <v>14</v>
      </c>
      <c r="I49">
        <v>5</v>
      </c>
      <c r="J49">
        <v>7</v>
      </c>
    </row>
    <row r="50" spans="1:10" x14ac:dyDescent="0.3">
      <c r="A50">
        <v>49</v>
      </c>
      <c r="B50" t="s">
        <v>423</v>
      </c>
      <c r="C50" t="s">
        <v>424</v>
      </c>
      <c r="D50" t="s">
        <v>22</v>
      </c>
      <c r="E50" s="4">
        <v>44351</v>
      </c>
      <c r="F50">
        <v>7230</v>
      </c>
      <c r="G50">
        <v>49</v>
      </c>
      <c r="H50">
        <v>9</v>
      </c>
      <c r="I50">
        <v>5</v>
      </c>
      <c r="J50">
        <v>7</v>
      </c>
    </row>
    <row r="51" spans="1:10" x14ac:dyDescent="0.3">
      <c r="A51">
        <v>50</v>
      </c>
      <c r="B51" t="s">
        <v>425</v>
      </c>
      <c r="C51" t="s">
        <v>426</v>
      </c>
      <c r="D51" t="s">
        <v>18</v>
      </c>
      <c r="E51" s="4">
        <v>40116</v>
      </c>
      <c r="F51">
        <v>6734</v>
      </c>
      <c r="G51">
        <v>58</v>
      </c>
      <c r="H51">
        <v>9</v>
      </c>
      <c r="I51">
        <v>9</v>
      </c>
      <c r="J51">
        <v>12</v>
      </c>
    </row>
    <row r="52" spans="1:10" x14ac:dyDescent="0.3">
      <c r="A52">
        <v>51</v>
      </c>
      <c r="B52" t="s">
        <v>427</v>
      </c>
      <c r="C52" t="s">
        <v>428</v>
      </c>
      <c r="D52" t="s">
        <v>16</v>
      </c>
      <c r="E52" s="4">
        <v>42352</v>
      </c>
      <c r="F52">
        <v>7065</v>
      </c>
      <c r="G52">
        <v>23</v>
      </c>
      <c r="H52">
        <v>1</v>
      </c>
      <c r="I52">
        <v>4</v>
      </c>
      <c r="J52">
        <v>5</v>
      </c>
    </row>
    <row r="53" spans="1:10" x14ac:dyDescent="0.3">
      <c r="A53">
        <v>52</v>
      </c>
      <c r="B53" t="s">
        <v>343</v>
      </c>
      <c r="C53" t="s">
        <v>429</v>
      </c>
      <c r="D53" t="s">
        <v>16</v>
      </c>
      <c r="E53" s="4">
        <v>42147</v>
      </c>
      <c r="F53">
        <v>5445</v>
      </c>
      <c r="G53">
        <v>25</v>
      </c>
      <c r="H53">
        <v>8</v>
      </c>
      <c r="I53">
        <v>8</v>
      </c>
      <c r="J53">
        <v>10</v>
      </c>
    </row>
    <row r="54" spans="1:10" x14ac:dyDescent="0.3">
      <c r="A54">
        <v>53</v>
      </c>
      <c r="B54" t="s">
        <v>390</v>
      </c>
      <c r="C54" t="s">
        <v>373</v>
      </c>
      <c r="D54" t="s">
        <v>14</v>
      </c>
      <c r="E54" s="4">
        <v>40206</v>
      </c>
      <c r="F54">
        <v>7472</v>
      </c>
      <c r="G54">
        <v>29</v>
      </c>
      <c r="H54">
        <v>12</v>
      </c>
      <c r="I54">
        <v>9</v>
      </c>
      <c r="J54">
        <v>12</v>
      </c>
    </row>
    <row r="55" spans="1:10" x14ac:dyDescent="0.3">
      <c r="A55">
        <v>54</v>
      </c>
      <c r="B55" t="s">
        <v>430</v>
      </c>
      <c r="C55" t="s">
        <v>431</v>
      </c>
      <c r="D55" t="s">
        <v>49</v>
      </c>
      <c r="E55" s="4">
        <v>42196</v>
      </c>
      <c r="F55">
        <v>3657</v>
      </c>
      <c r="G55">
        <v>52</v>
      </c>
      <c r="H55">
        <v>2</v>
      </c>
      <c r="I55">
        <v>7</v>
      </c>
      <c r="J55">
        <v>10</v>
      </c>
    </row>
    <row r="56" spans="1:10" x14ac:dyDescent="0.3">
      <c r="A56">
        <v>55</v>
      </c>
      <c r="B56" t="s">
        <v>348</v>
      </c>
      <c r="C56" t="s">
        <v>432</v>
      </c>
      <c r="D56" t="s">
        <v>10</v>
      </c>
      <c r="E56" s="4">
        <v>40260</v>
      </c>
      <c r="F56">
        <v>4429</v>
      </c>
      <c r="G56">
        <v>41</v>
      </c>
      <c r="H56">
        <v>11</v>
      </c>
      <c r="I56">
        <v>8</v>
      </c>
      <c r="J56">
        <v>10</v>
      </c>
    </row>
    <row r="57" spans="1:10" x14ac:dyDescent="0.3">
      <c r="A57">
        <v>56</v>
      </c>
      <c r="B57" t="s">
        <v>433</v>
      </c>
      <c r="C57" t="s">
        <v>434</v>
      </c>
      <c r="D57" t="s">
        <v>18</v>
      </c>
      <c r="E57" s="4">
        <v>43379</v>
      </c>
      <c r="F57">
        <v>3678</v>
      </c>
      <c r="G57">
        <v>22</v>
      </c>
      <c r="H57">
        <v>2</v>
      </c>
      <c r="I57">
        <v>5</v>
      </c>
      <c r="J57">
        <v>7</v>
      </c>
    </row>
    <row r="58" spans="1:10" x14ac:dyDescent="0.3">
      <c r="A58">
        <v>57</v>
      </c>
      <c r="B58" t="s">
        <v>349</v>
      </c>
      <c r="C58" t="s">
        <v>435</v>
      </c>
      <c r="D58" t="s">
        <v>12</v>
      </c>
      <c r="E58" s="4">
        <v>40820</v>
      </c>
      <c r="F58">
        <v>4600</v>
      </c>
      <c r="G58">
        <v>41</v>
      </c>
      <c r="H58">
        <v>11</v>
      </c>
      <c r="I58">
        <v>7</v>
      </c>
      <c r="J58">
        <v>10</v>
      </c>
    </row>
    <row r="59" spans="1:10" x14ac:dyDescent="0.3">
      <c r="A59">
        <v>58</v>
      </c>
      <c r="B59" t="s">
        <v>436</v>
      </c>
      <c r="C59" t="s">
        <v>437</v>
      </c>
      <c r="D59" t="s">
        <v>18</v>
      </c>
      <c r="E59" s="4">
        <v>40334</v>
      </c>
      <c r="F59">
        <v>6538</v>
      </c>
      <c r="G59">
        <v>46</v>
      </c>
      <c r="H59">
        <v>2</v>
      </c>
      <c r="I59">
        <v>4</v>
      </c>
      <c r="J59">
        <v>5</v>
      </c>
    </row>
    <row r="60" spans="1:10" x14ac:dyDescent="0.3">
      <c r="A60">
        <v>59</v>
      </c>
      <c r="B60" t="s">
        <v>438</v>
      </c>
      <c r="C60" t="s">
        <v>439</v>
      </c>
      <c r="D60" t="s">
        <v>16</v>
      </c>
      <c r="E60" s="4">
        <v>44992</v>
      </c>
      <c r="F60">
        <v>4813</v>
      </c>
      <c r="G60">
        <v>24</v>
      </c>
      <c r="H60">
        <v>9</v>
      </c>
      <c r="I60">
        <v>9</v>
      </c>
      <c r="J60">
        <v>12</v>
      </c>
    </row>
    <row r="61" spans="1:10" x14ac:dyDescent="0.3">
      <c r="A61">
        <v>60</v>
      </c>
      <c r="B61" t="s">
        <v>355</v>
      </c>
      <c r="C61" t="s">
        <v>440</v>
      </c>
      <c r="D61" t="s">
        <v>10</v>
      </c>
      <c r="E61" s="4">
        <v>45000</v>
      </c>
      <c r="F61">
        <v>7974</v>
      </c>
      <c r="G61">
        <v>59</v>
      </c>
      <c r="H61">
        <v>8</v>
      </c>
      <c r="I61">
        <v>4</v>
      </c>
      <c r="J61">
        <v>5</v>
      </c>
    </row>
    <row r="62" spans="1:10" x14ac:dyDescent="0.3">
      <c r="A62">
        <v>61</v>
      </c>
      <c r="B62" t="s">
        <v>441</v>
      </c>
      <c r="C62" t="s">
        <v>442</v>
      </c>
      <c r="D62" t="s">
        <v>12</v>
      </c>
      <c r="E62" s="4">
        <v>41501</v>
      </c>
      <c r="F62">
        <v>7853</v>
      </c>
      <c r="G62">
        <v>35</v>
      </c>
      <c r="H62">
        <v>3</v>
      </c>
      <c r="I62">
        <v>6</v>
      </c>
      <c r="J62">
        <v>7</v>
      </c>
    </row>
    <row r="63" spans="1:10" x14ac:dyDescent="0.3">
      <c r="A63">
        <v>62</v>
      </c>
      <c r="B63" t="s">
        <v>443</v>
      </c>
      <c r="C63" t="s">
        <v>444</v>
      </c>
      <c r="D63" t="s">
        <v>10</v>
      </c>
      <c r="E63" s="4">
        <v>43972</v>
      </c>
      <c r="F63">
        <v>8584</v>
      </c>
      <c r="G63">
        <v>47</v>
      </c>
      <c r="H63">
        <v>4</v>
      </c>
      <c r="I63">
        <v>5</v>
      </c>
      <c r="J63">
        <v>7</v>
      </c>
    </row>
    <row r="64" spans="1:10" x14ac:dyDescent="0.3">
      <c r="A64">
        <v>63</v>
      </c>
      <c r="B64" t="s">
        <v>445</v>
      </c>
      <c r="C64" t="s">
        <v>446</v>
      </c>
      <c r="D64" t="s">
        <v>12</v>
      </c>
      <c r="E64" s="4">
        <v>43973</v>
      </c>
      <c r="F64">
        <v>7266</v>
      </c>
      <c r="G64">
        <v>49</v>
      </c>
      <c r="H64">
        <v>6</v>
      </c>
      <c r="I64">
        <v>4</v>
      </c>
      <c r="J64">
        <v>5</v>
      </c>
    </row>
    <row r="65" spans="1:10" x14ac:dyDescent="0.3">
      <c r="A65">
        <v>64</v>
      </c>
      <c r="B65" t="s">
        <v>380</v>
      </c>
      <c r="C65" t="s">
        <v>447</v>
      </c>
      <c r="D65" t="s">
        <v>22</v>
      </c>
      <c r="E65" s="4">
        <v>43724</v>
      </c>
      <c r="F65">
        <v>7685</v>
      </c>
      <c r="G65">
        <v>59</v>
      </c>
      <c r="H65">
        <v>11</v>
      </c>
      <c r="I65">
        <v>5</v>
      </c>
      <c r="J65">
        <v>7</v>
      </c>
    </row>
    <row r="66" spans="1:10" x14ac:dyDescent="0.3">
      <c r="A66">
        <v>65</v>
      </c>
      <c r="B66" t="s">
        <v>448</v>
      </c>
      <c r="C66" t="s">
        <v>449</v>
      </c>
      <c r="D66" t="s">
        <v>14</v>
      </c>
      <c r="E66" s="4">
        <v>43212</v>
      </c>
      <c r="F66">
        <v>4261</v>
      </c>
      <c r="G66">
        <v>44</v>
      </c>
      <c r="H66">
        <v>9</v>
      </c>
      <c r="I66">
        <v>9</v>
      </c>
      <c r="J66">
        <v>12</v>
      </c>
    </row>
    <row r="67" spans="1:10" x14ac:dyDescent="0.3">
      <c r="A67">
        <v>66</v>
      </c>
      <c r="B67" t="s">
        <v>450</v>
      </c>
      <c r="C67" t="s">
        <v>451</v>
      </c>
      <c r="D67" t="s">
        <v>16</v>
      </c>
      <c r="E67" s="4">
        <v>42801</v>
      </c>
      <c r="F67">
        <v>5349</v>
      </c>
      <c r="G67">
        <v>42</v>
      </c>
      <c r="H67">
        <v>4</v>
      </c>
      <c r="I67">
        <v>9</v>
      </c>
      <c r="J67">
        <v>12</v>
      </c>
    </row>
    <row r="68" spans="1:10" x14ac:dyDescent="0.3">
      <c r="A68">
        <v>67</v>
      </c>
      <c r="B68" t="s">
        <v>452</v>
      </c>
      <c r="C68" t="s">
        <v>453</v>
      </c>
      <c r="D68" t="s">
        <v>49</v>
      </c>
      <c r="E68" s="4">
        <v>45380</v>
      </c>
      <c r="F68">
        <v>6240</v>
      </c>
      <c r="G68">
        <v>50</v>
      </c>
      <c r="H68">
        <v>2</v>
      </c>
      <c r="I68">
        <v>6</v>
      </c>
      <c r="J68">
        <v>7</v>
      </c>
    </row>
    <row r="69" spans="1:10" x14ac:dyDescent="0.3">
      <c r="A69">
        <v>68</v>
      </c>
      <c r="B69" t="s">
        <v>345</v>
      </c>
      <c r="C69" t="s">
        <v>336</v>
      </c>
      <c r="D69" t="s">
        <v>14</v>
      </c>
      <c r="E69" s="4">
        <v>43461</v>
      </c>
      <c r="F69">
        <v>6841</v>
      </c>
      <c r="G69">
        <v>57</v>
      </c>
      <c r="H69">
        <v>14</v>
      </c>
      <c r="I69">
        <v>9</v>
      </c>
      <c r="J69">
        <v>12</v>
      </c>
    </row>
    <row r="70" spans="1:10" x14ac:dyDescent="0.3">
      <c r="A70">
        <v>69</v>
      </c>
      <c r="B70" t="s">
        <v>454</v>
      </c>
      <c r="C70" t="s">
        <v>455</v>
      </c>
      <c r="D70" t="s">
        <v>14</v>
      </c>
      <c r="E70" s="4">
        <v>41691</v>
      </c>
      <c r="F70">
        <v>8531</v>
      </c>
      <c r="G70">
        <v>31</v>
      </c>
      <c r="H70">
        <v>13</v>
      </c>
      <c r="I70">
        <v>7</v>
      </c>
      <c r="J70">
        <v>10</v>
      </c>
    </row>
    <row r="71" spans="1:10" x14ac:dyDescent="0.3">
      <c r="A71">
        <v>70</v>
      </c>
      <c r="B71" t="s">
        <v>456</v>
      </c>
      <c r="C71" t="s">
        <v>457</v>
      </c>
      <c r="D71" t="s">
        <v>49</v>
      </c>
      <c r="E71" s="4">
        <v>42889</v>
      </c>
      <c r="F71">
        <v>6065</v>
      </c>
      <c r="G71">
        <v>23</v>
      </c>
      <c r="H71">
        <v>11</v>
      </c>
      <c r="I71">
        <v>7</v>
      </c>
      <c r="J71">
        <v>10</v>
      </c>
    </row>
    <row r="72" spans="1:10" x14ac:dyDescent="0.3">
      <c r="A72">
        <v>71</v>
      </c>
      <c r="B72" t="s">
        <v>337</v>
      </c>
      <c r="C72" t="s">
        <v>458</v>
      </c>
      <c r="D72" t="s">
        <v>12</v>
      </c>
      <c r="E72" s="4">
        <v>43270</v>
      </c>
      <c r="F72">
        <v>7842</v>
      </c>
      <c r="G72">
        <v>33</v>
      </c>
      <c r="H72">
        <v>6</v>
      </c>
      <c r="I72">
        <v>5</v>
      </c>
      <c r="J72">
        <v>7</v>
      </c>
    </row>
    <row r="73" spans="1:10" x14ac:dyDescent="0.3">
      <c r="A73">
        <v>72</v>
      </c>
      <c r="B73" t="s">
        <v>459</v>
      </c>
      <c r="C73" t="s">
        <v>460</v>
      </c>
      <c r="D73" t="s">
        <v>12</v>
      </c>
      <c r="E73" s="4">
        <v>44129</v>
      </c>
      <c r="F73">
        <v>6667</v>
      </c>
      <c r="G73">
        <v>31</v>
      </c>
      <c r="H73">
        <v>4</v>
      </c>
      <c r="I73">
        <v>9</v>
      </c>
      <c r="J73">
        <v>12</v>
      </c>
    </row>
    <row r="74" spans="1:10" x14ac:dyDescent="0.3">
      <c r="A74">
        <v>73</v>
      </c>
      <c r="B74" t="s">
        <v>461</v>
      </c>
      <c r="C74" t="s">
        <v>462</v>
      </c>
      <c r="D74" t="s">
        <v>12</v>
      </c>
      <c r="E74" s="4">
        <v>45476</v>
      </c>
      <c r="F74">
        <v>6252</v>
      </c>
      <c r="G74">
        <v>45</v>
      </c>
      <c r="H74">
        <v>3</v>
      </c>
      <c r="I74">
        <v>6</v>
      </c>
      <c r="J74">
        <v>7</v>
      </c>
    </row>
    <row r="75" spans="1:10" x14ac:dyDescent="0.3">
      <c r="A75">
        <v>74</v>
      </c>
      <c r="B75" t="s">
        <v>463</v>
      </c>
      <c r="C75" t="s">
        <v>464</v>
      </c>
      <c r="D75" t="s">
        <v>18</v>
      </c>
      <c r="E75" s="4">
        <v>44583</v>
      </c>
      <c r="F75">
        <v>4740</v>
      </c>
      <c r="G75">
        <v>48</v>
      </c>
      <c r="H75">
        <v>1</v>
      </c>
      <c r="I75">
        <v>5</v>
      </c>
      <c r="J75">
        <v>7</v>
      </c>
    </row>
    <row r="76" spans="1:10" x14ac:dyDescent="0.3">
      <c r="A76">
        <v>75</v>
      </c>
      <c r="B76" t="s">
        <v>372</v>
      </c>
      <c r="C76" t="s">
        <v>465</v>
      </c>
      <c r="D76" t="s">
        <v>10</v>
      </c>
      <c r="E76" s="4">
        <v>44834</v>
      </c>
      <c r="F76">
        <v>6500</v>
      </c>
      <c r="G76">
        <v>46</v>
      </c>
      <c r="H76">
        <v>8</v>
      </c>
      <c r="I76">
        <v>4</v>
      </c>
      <c r="J76">
        <v>5</v>
      </c>
    </row>
    <row r="77" spans="1:10" x14ac:dyDescent="0.3">
      <c r="A77">
        <v>76</v>
      </c>
      <c r="B77" t="s">
        <v>466</v>
      </c>
      <c r="C77" t="s">
        <v>369</v>
      </c>
      <c r="D77" t="s">
        <v>12</v>
      </c>
      <c r="E77" s="4">
        <v>44326</v>
      </c>
      <c r="F77">
        <v>8199</v>
      </c>
      <c r="G77">
        <v>41</v>
      </c>
      <c r="H77">
        <v>10</v>
      </c>
      <c r="I77">
        <v>4</v>
      </c>
      <c r="J77">
        <v>5</v>
      </c>
    </row>
    <row r="78" spans="1:10" x14ac:dyDescent="0.3">
      <c r="A78">
        <v>77</v>
      </c>
      <c r="B78" t="s">
        <v>467</v>
      </c>
      <c r="C78" t="s">
        <v>400</v>
      </c>
      <c r="D78" t="s">
        <v>49</v>
      </c>
      <c r="E78" s="4">
        <v>42969</v>
      </c>
      <c r="F78">
        <v>4635</v>
      </c>
      <c r="G78">
        <v>46</v>
      </c>
      <c r="H78">
        <v>5</v>
      </c>
      <c r="I78">
        <v>4</v>
      </c>
      <c r="J78">
        <v>5</v>
      </c>
    </row>
    <row r="79" spans="1:10" x14ac:dyDescent="0.3">
      <c r="A79">
        <v>78</v>
      </c>
      <c r="B79" t="s">
        <v>468</v>
      </c>
      <c r="C79" t="s">
        <v>469</v>
      </c>
      <c r="D79" t="s">
        <v>12</v>
      </c>
      <c r="E79" s="4">
        <v>43049</v>
      </c>
      <c r="F79">
        <v>5060</v>
      </c>
      <c r="G79">
        <v>25</v>
      </c>
      <c r="H79">
        <v>13</v>
      </c>
      <c r="I79">
        <v>9</v>
      </c>
      <c r="J79">
        <v>12</v>
      </c>
    </row>
    <row r="80" spans="1:10" x14ac:dyDescent="0.3">
      <c r="A80">
        <v>79</v>
      </c>
      <c r="B80" t="s">
        <v>470</v>
      </c>
      <c r="C80" t="s">
        <v>471</v>
      </c>
      <c r="D80" t="s">
        <v>22</v>
      </c>
      <c r="E80" s="4">
        <v>43817</v>
      </c>
      <c r="F80">
        <v>8115</v>
      </c>
      <c r="G80">
        <v>23</v>
      </c>
      <c r="H80">
        <v>6</v>
      </c>
      <c r="I80">
        <v>7</v>
      </c>
      <c r="J80">
        <v>10</v>
      </c>
    </row>
    <row r="81" spans="1:10" x14ac:dyDescent="0.3">
      <c r="A81">
        <v>80</v>
      </c>
      <c r="B81" t="s">
        <v>472</v>
      </c>
      <c r="C81" t="s">
        <v>473</v>
      </c>
      <c r="D81" t="s">
        <v>14</v>
      </c>
      <c r="E81" s="4">
        <v>42814</v>
      </c>
      <c r="F81">
        <v>7025</v>
      </c>
      <c r="G81">
        <v>35</v>
      </c>
      <c r="H81">
        <v>9</v>
      </c>
      <c r="I81">
        <v>7</v>
      </c>
      <c r="J81">
        <v>10</v>
      </c>
    </row>
    <row r="82" spans="1:10" x14ac:dyDescent="0.3">
      <c r="A82">
        <v>81</v>
      </c>
      <c r="B82" t="s">
        <v>355</v>
      </c>
      <c r="C82" t="s">
        <v>474</v>
      </c>
      <c r="D82" t="s">
        <v>10</v>
      </c>
      <c r="E82" s="4">
        <v>44595</v>
      </c>
      <c r="F82">
        <v>8308</v>
      </c>
      <c r="G82">
        <v>38</v>
      </c>
      <c r="H82">
        <v>2</v>
      </c>
      <c r="I82">
        <v>7</v>
      </c>
      <c r="J82">
        <v>10</v>
      </c>
    </row>
    <row r="83" spans="1:10" x14ac:dyDescent="0.3">
      <c r="A83">
        <v>82</v>
      </c>
      <c r="B83" t="s">
        <v>475</v>
      </c>
      <c r="C83" t="s">
        <v>476</v>
      </c>
      <c r="D83" t="s">
        <v>22</v>
      </c>
      <c r="E83" s="4">
        <v>42639</v>
      </c>
      <c r="F83">
        <v>5215</v>
      </c>
      <c r="G83">
        <v>54</v>
      </c>
      <c r="H83">
        <v>11</v>
      </c>
      <c r="I83">
        <v>5</v>
      </c>
      <c r="J83">
        <v>7</v>
      </c>
    </row>
    <row r="84" spans="1:10" x14ac:dyDescent="0.3">
      <c r="A84">
        <v>83</v>
      </c>
      <c r="B84" t="s">
        <v>380</v>
      </c>
      <c r="C84" t="s">
        <v>477</v>
      </c>
      <c r="D84" t="s">
        <v>12</v>
      </c>
      <c r="E84" s="4">
        <v>42176</v>
      </c>
      <c r="F84">
        <v>8857</v>
      </c>
      <c r="G84">
        <v>37</v>
      </c>
      <c r="H84">
        <v>8</v>
      </c>
      <c r="I84">
        <v>5</v>
      </c>
      <c r="J84">
        <v>7</v>
      </c>
    </row>
    <row r="85" spans="1:10" x14ac:dyDescent="0.3">
      <c r="A85">
        <v>84</v>
      </c>
      <c r="B85" t="s">
        <v>382</v>
      </c>
      <c r="C85" t="s">
        <v>478</v>
      </c>
      <c r="D85" t="s">
        <v>18</v>
      </c>
      <c r="E85" s="4">
        <v>45211</v>
      </c>
      <c r="F85">
        <v>6678</v>
      </c>
      <c r="G85">
        <v>27</v>
      </c>
      <c r="H85">
        <v>8</v>
      </c>
      <c r="I85">
        <v>7</v>
      </c>
      <c r="J85">
        <v>10</v>
      </c>
    </row>
    <row r="86" spans="1:10" x14ac:dyDescent="0.3">
      <c r="A86">
        <v>85</v>
      </c>
      <c r="B86" t="s">
        <v>351</v>
      </c>
      <c r="C86" t="s">
        <v>479</v>
      </c>
      <c r="D86" t="s">
        <v>22</v>
      </c>
      <c r="E86" s="4">
        <v>41847</v>
      </c>
      <c r="F86">
        <v>7613</v>
      </c>
      <c r="G86">
        <v>49</v>
      </c>
      <c r="H86">
        <v>13</v>
      </c>
      <c r="I86">
        <v>9</v>
      </c>
      <c r="J86">
        <v>12</v>
      </c>
    </row>
    <row r="87" spans="1:10" x14ac:dyDescent="0.3">
      <c r="A87">
        <v>86</v>
      </c>
      <c r="B87" t="s">
        <v>480</v>
      </c>
      <c r="C87" t="s">
        <v>481</v>
      </c>
      <c r="D87" t="s">
        <v>22</v>
      </c>
      <c r="E87" s="4">
        <v>42415</v>
      </c>
      <c r="F87">
        <v>6573</v>
      </c>
      <c r="G87">
        <v>25</v>
      </c>
      <c r="H87">
        <v>2</v>
      </c>
      <c r="I87">
        <v>8</v>
      </c>
      <c r="J87">
        <v>10</v>
      </c>
    </row>
    <row r="88" spans="1:10" x14ac:dyDescent="0.3">
      <c r="A88">
        <v>87</v>
      </c>
      <c r="B88" t="s">
        <v>349</v>
      </c>
      <c r="C88" t="s">
        <v>482</v>
      </c>
      <c r="D88" t="s">
        <v>16</v>
      </c>
      <c r="E88" s="4">
        <v>42234</v>
      </c>
      <c r="F88">
        <v>6691</v>
      </c>
      <c r="G88">
        <v>23</v>
      </c>
      <c r="H88">
        <v>11</v>
      </c>
      <c r="I88">
        <v>6</v>
      </c>
      <c r="J88">
        <v>7</v>
      </c>
    </row>
    <row r="89" spans="1:10" x14ac:dyDescent="0.3">
      <c r="A89">
        <v>88</v>
      </c>
      <c r="B89" t="s">
        <v>483</v>
      </c>
      <c r="C89" t="s">
        <v>484</v>
      </c>
      <c r="D89" t="s">
        <v>22</v>
      </c>
      <c r="E89" s="4">
        <v>41073</v>
      </c>
      <c r="F89">
        <v>4668</v>
      </c>
      <c r="G89">
        <v>50</v>
      </c>
      <c r="H89">
        <v>5</v>
      </c>
      <c r="I89">
        <v>6</v>
      </c>
      <c r="J89">
        <v>7</v>
      </c>
    </row>
    <row r="90" spans="1:10" x14ac:dyDescent="0.3">
      <c r="A90">
        <v>89</v>
      </c>
      <c r="B90" t="s">
        <v>485</v>
      </c>
      <c r="C90" t="s">
        <v>439</v>
      </c>
      <c r="D90" t="s">
        <v>16</v>
      </c>
      <c r="E90" s="4">
        <v>43300</v>
      </c>
      <c r="F90">
        <v>6147</v>
      </c>
      <c r="G90">
        <v>22</v>
      </c>
      <c r="H90">
        <v>13</v>
      </c>
      <c r="I90">
        <v>9</v>
      </c>
      <c r="J90">
        <v>12</v>
      </c>
    </row>
    <row r="91" spans="1:10" x14ac:dyDescent="0.3">
      <c r="A91">
        <v>90</v>
      </c>
      <c r="B91" t="s">
        <v>486</v>
      </c>
      <c r="C91" t="s">
        <v>487</v>
      </c>
      <c r="D91" t="s">
        <v>18</v>
      </c>
      <c r="E91" s="4">
        <v>44861</v>
      </c>
      <c r="F91">
        <v>6981</v>
      </c>
      <c r="G91">
        <v>59</v>
      </c>
      <c r="H91">
        <v>13</v>
      </c>
      <c r="I91">
        <v>8</v>
      </c>
      <c r="J91">
        <v>10</v>
      </c>
    </row>
    <row r="92" spans="1:10" x14ac:dyDescent="0.3">
      <c r="A92">
        <v>91</v>
      </c>
      <c r="B92" t="s">
        <v>488</v>
      </c>
      <c r="C92" t="s">
        <v>489</v>
      </c>
      <c r="D92" t="s">
        <v>16</v>
      </c>
      <c r="E92" s="4">
        <v>42885</v>
      </c>
      <c r="F92">
        <v>4823</v>
      </c>
      <c r="G92">
        <v>58</v>
      </c>
      <c r="H92">
        <v>8</v>
      </c>
      <c r="I92">
        <v>7</v>
      </c>
      <c r="J92">
        <v>10</v>
      </c>
    </row>
    <row r="93" spans="1:10" x14ac:dyDescent="0.3">
      <c r="A93">
        <v>92</v>
      </c>
      <c r="B93" t="s">
        <v>490</v>
      </c>
      <c r="C93" t="s">
        <v>491</v>
      </c>
      <c r="D93" t="s">
        <v>22</v>
      </c>
      <c r="E93" s="4">
        <v>44674</v>
      </c>
      <c r="F93">
        <v>6721</v>
      </c>
      <c r="G93">
        <v>40</v>
      </c>
      <c r="H93">
        <v>11</v>
      </c>
      <c r="I93">
        <v>7</v>
      </c>
      <c r="J93">
        <v>10</v>
      </c>
    </row>
    <row r="94" spans="1:10" x14ac:dyDescent="0.3">
      <c r="A94">
        <v>93</v>
      </c>
      <c r="B94" t="s">
        <v>492</v>
      </c>
      <c r="C94" t="s">
        <v>493</v>
      </c>
      <c r="D94" t="s">
        <v>10</v>
      </c>
      <c r="E94" s="4">
        <v>40649</v>
      </c>
      <c r="F94">
        <v>7942</v>
      </c>
      <c r="G94">
        <v>36</v>
      </c>
      <c r="H94">
        <v>1</v>
      </c>
      <c r="I94">
        <v>9</v>
      </c>
      <c r="J94">
        <v>12</v>
      </c>
    </row>
    <row r="95" spans="1:10" x14ac:dyDescent="0.3">
      <c r="A95">
        <v>94</v>
      </c>
      <c r="B95" t="s">
        <v>494</v>
      </c>
      <c r="C95" t="s">
        <v>495</v>
      </c>
      <c r="D95" t="s">
        <v>18</v>
      </c>
      <c r="E95" s="4">
        <v>45064</v>
      </c>
      <c r="F95">
        <v>6938</v>
      </c>
      <c r="G95">
        <v>36</v>
      </c>
      <c r="H95">
        <v>1</v>
      </c>
      <c r="I95">
        <v>4</v>
      </c>
      <c r="J95">
        <v>5</v>
      </c>
    </row>
    <row r="96" spans="1:10" x14ac:dyDescent="0.3">
      <c r="A96">
        <v>95</v>
      </c>
      <c r="B96" t="s">
        <v>496</v>
      </c>
      <c r="C96" t="s">
        <v>497</v>
      </c>
      <c r="D96" t="s">
        <v>18</v>
      </c>
      <c r="E96" s="4">
        <v>40181</v>
      </c>
      <c r="F96">
        <v>6138</v>
      </c>
      <c r="G96">
        <v>51</v>
      </c>
      <c r="H96">
        <v>12</v>
      </c>
      <c r="I96">
        <v>8</v>
      </c>
      <c r="J96">
        <v>10</v>
      </c>
    </row>
    <row r="97" spans="1:10" x14ac:dyDescent="0.3">
      <c r="A97">
        <v>96</v>
      </c>
      <c r="B97" t="s">
        <v>498</v>
      </c>
      <c r="C97" t="s">
        <v>354</v>
      </c>
      <c r="D97" t="s">
        <v>12</v>
      </c>
      <c r="E97" s="4">
        <v>40884</v>
      </c>
      <c r="F97">
        <v>5451</v>
      </c>
      <c r="G97">
        <v>52</v>
      </c>
      <c r="H97">
        <v>1</v>
      </c>
      <c r="I97">
        <v>7</v>
      </c>
      <c r="J97">
        <v>10</v>
      </c>
    </row>
    <row r="98" spans="1:10" x14ac:dyDescent="0.3">
      <c r="A98">
        <v>97</v>
      </c>
      <c r="B98" t="s">
        <v>467</v>
      </c>
      <c r="C98" t="s">
        <v>469</v>
      </c>
      <c r="D98" t="s">
        <v>16</v>
      </c>
      <c r="E98" s="4">
        <v>41876</v>
      </c>
      <c r="F98">
        <v>4834</v>
      </c>
      <c r="G98">
        <v>52</v>
      </c>
      <c r="H98">
        <v>10</v>
      </c>
      <c r="I98">
        <v>7</v>
      </c>
      <c r="J98">
        <v>10</v>
      </c>
    </row>
    <row r="99" spans="1:10" x14ac:dyDescent="0.3">
      <c r="A99">
        <v>98</v>
      </c>
      <c r="B99" t="s">
        <v>499</v>
      </c>
      <c r="C99" t="s">
        <v>500</v>
      </c>
      <c r="D99" t="s">
        <v>18</v>
      </c>
      <c r="E99" s="4">
        <v>44589</v>
      </c>
      <c r="F99">
        <v>3500</v>
      </c>
      <c r="G99">
        <v>53</v>
      </c>
      <c r="H99">
        <v>13</v>
      </c>
      <c r="I99">
        <v>9</v>
      </c>
      <c r="J99">
        <v>12</v>
      </c>
    </row>
    <row r="100" spans="1:10" x14ac:dyDescent="0.3">
      <c r="A100">
        <v>99</v>
      </c>
      <c r="B100" t="s">
        <v>501</v>
      </c>
      <c r="C100" t="s">
        <v>502</v>
      </c>
      <c r="D100" t="s">
        <v>18</v>
      </c>
      <c r="E100" s="4">
        <v>44513</v>
      </c>
      <c r="F100">
        <v>8884</v>
      </c>
      <c r="G100">
        <v>43</v>
      </c>
      <c r="H100">
        <v>9</v>
      </c>
      <c r="I100">
        <v>8</v>
      </c>
      <c r="J100">
        <v>10</v>
      </c>
    </row>
    <row r="101" spans="1:10" x14ac:dyDescent="0.3">
      <c r="A101">
        <v>100</v>
      </c>
      <c r="B101" t="s">
        <v>427</v>
      </c>
      <c r="C101" t="s">
        <v>346</v>
      </c>
      <c r="D101" t="s">
        <v>14</v>
      </c>
      <c r="E101" s="4">
        <v>41694</v>
      </c>
      <c r="F101">
        <v>7891</v>
      </c>
      <c r="G101">
        <v>49</v>
      </c>
      <c r="H101">
        <v>6</v>
      </c>
      <c r="I101">
        <v>7</v>
      </c>
      <c r="J101">
        <v>10</v>
      </c>
    </row>
    <row r="102" spans="1:10" x14ac:dyDescent="0.3">
      <c r="A102">
        <v>101</v>
      </c>
      <c r="B102" t="s">
        <v>503</v>
      </c>
      <c r="C102" t="s">
        <v>504</v>
      </c>
      <c r="D102" t="s">
        <v>12</v>
      </c>
      <c r="E102" s="4">
        <v>43307</v>
      </c>
      <c r="F102">
        <v>6583</v>
      </c>
      <c r="G102">
        <v>47</v>
      </c>
      <c r="H102">
        <v>1</v>
      </c>
      <c r="I102">
        <v>9</v>
      </c>
      <c r="J102">
        <v>12</v>
      </c>
    </row>
    <row r="103" spans="1:10" x14ac:dyDescent="0.3">
      <c r="A103">
        <v>102</v>
      </c>
      <c r="B103" t="s">
        <v>505</v>
      </c>
      <c r="C103" t="s">
        <v>506</v>
      </c>
      <c r="D103" t="s">
        <v>18</v>
      </c>
      <c r="E103" s="4">
        <v>40165</v>
      </c>
      <c r="F103">
        <v>4102</v>
      </c>
      <c r="G103">
        <v>54</v>
      </c>
      <c r="H103">
        <v>9</v>
      </c>
      <c r="I103">
        <v>4</v>
      </c>
      <c r="J103">
        <v>5</v>
      </c>
    </row>
    <row r="104" spans="1:10" x14ac:dyDescent="0.3">
      <c r="A104">
        <v>103</v>
      </c>
      <c r="B104" t="s">
        <v>467</v>
      </c>
      <c r="C104" t="s">
        <v>429</v>
      </c>
      <c r="D104" t="s">
        <v>12</v>
      </c>
      <c r="E104" s="4">
        <v>43348</v>
      </c>
      <c r="F104">
        <v>6230</v>
      </c>
      <c r="G104">
        <v>23</v>
      </c>
      <c r="H104">
        <v>13</v>
      </c>
      <c r="I104">
        <v>5</v>
      </c>
      <c r="J104">
        <v>7</v>
      </c>
    </row>
    <row r="105" spans="1:10" x14ac:dyDescent="0.3">
      <c r="A105">
        <v>104</v>
      </c>
      <c r="B105" t="s">
        <v>337</v>
      </c>
      <c r="C105" t="s">
        <v>507</v>
      </c>
      <c r="D105" t="s">
        <v>16</v>
      </c>
      <c r="E105" s="4">
        <v>43204</v>
      </c>
      <c r="F105">
        <v>7222</v>
      </c>
      <c r="G105">
        <v>54</v>
      </c>
      <c r="H105">
        <v>8</v>
      </c>
      <c r="I105">
        <v>4</v>
      </c>
      <c r="J105">
        <v>5</v>
      </c>
    </row>
    <row r="106" spans="1:10" x14ac:dyDescent="0.3">
      <c r="A106">
        <v>105</v>
      </c>
      <c r="B106" t="s">
        <v>349</v>
      </c>
      <c r="C106" t="s">
        <v>407</v>
      </c>
      <c r="D106" t="s">
        <v>12</v>
      </c>
      <c r="E106" s="4">
        <v>43482</v>
      </c>
      <c r="F106">
        <v>3621</v>
      </c>
      <c r="G106">
        <v>46</v>
      </c>
      <c r="H106">
        <v>13</v>
      </c>
      <c r="I106">
        <v>5</v>
      </c>
      <c r="J106">
        <v>7</v>
      </c>
    </row>
    <row r="107" spans="1:10" x14ac:dyDescent="0.3">
      <c r="A107">
        <v>106</v>
      </c>
      <c r="B107" t="s">
        <v>508</v>
      </c>
      <c r="C107" t="s">
        <v>509</v>
      </c>
      <c r="D107" t="s">
        <v>49</v>
      </c>
      <c r="E107" s="4">
        <v>42222</v>
      </c>
      <c r="F107">
        <v>7943</v>
      </c>
      <c r="G107">
        <v>31</v>
      </c>
      <c r="H107">
        <v>2</v>
      </c>
      <c r="I107">
        <v>7</v>
      </c>
      <c r="J107">
        <v>10</v>
      </c>
    </row>
    <row r="108" spans="1:10" x14ac:dyDescent="0.3">
      <c r="A108">
        <v>107</v>
      </c>
      <c r="B108" t="s">
        <v>510</v>
      </c>
      <c r="C108" t="s">
        <v>511</v>
      </c>
      <c r="D108" t="s">
        <v>22</v>
      </c>
      <c r="E108" s="4">
        <v>40467</v>
      </c>
      <c r="F108">
        <v>4195</v>
      </c>
      <c r="G108">
        <v>56</v>
      </c>
      <c r="H108">
        <v>11</v>
      </c>
      <c r="I108">
        <v>9</v>
      </c>
      <c r="J108">
        <v>12</v>
      </c>
    </row>
    <row r="109" spans="1:10" x14ac:dyDescent="0.3">
      <c r="A109">
        <v>108</v>
      </c>
      <c r="B109" t="s">
        <v>466</v>
      </c>
      <c r="C109" t="s">
        <v>512</v>
      </c>
      <c r="D109" t="s">
        <v>14</v>
      </c>
      <c r="E109" s="4">
        <v>41976</v>
      </c>
      <c r="F109">
        <v>7356</v>
      </c>
      <c r="G109">
        <v>37</v>
      </c>
      <c r="H109">
        <v>12</v>
      </c>
      <c r="I109">
        <v>8</v>
      </c>
      <c r="J109">
        <v>10</v>
      </c>
    </row>
    <row r="110" spans="1:10" x14ac:dyDescent="0.3">
      <c r="A110">
        <v>109</v>
      </c>
      <c r="B110" t="s">
        <v>392</v>
      </c>
      <c r="C110" t="s">
        <v>513</v>
      </c>
      <c r="D110" t="s">
        <v>14</v>
      </c>
      <c r="E110" s="4">
        <v>41719</v>
      </c>
      <c r="F110">
        <v>7724</v>
      </c>
      <c r="G110">
        <v>35</v>
      </c>
      <c r="H110">
        <v>5</v>
      </c>
      <c r="I110">
        <v>5</v>
      </c>
      <c r="J110">
        <v>7</v>
      </c>
    </row>
    <row r="111" spans="1:10" x14ac:dyDescent="0.3">
      <c r="A111">
        <v>110</v>
      </c>
      <c r="B111" t="s">
        <v>514</v>
      </c>
      <c r="C111" t="s">
        <v>515</v>
      </c>
      <c r="D111" t="s">
        <v>12</v>
      </c>
      <c r="E111" s="4">
        <v>42136</v>
      </c>
      <c r="F111">
        <v>5871</v>
      </c>
      <c r="G111">
        <v>25</v>
      </c>
      <c r="H111">
        <v>13</v>
      </c>
      <c r="I111">
        <v>6</v>
      </c>
      <c r="J111">
        <v>7</v>
      </c>
    </row>
    <row r="112" spans="1:10" x14ac:dyDescent="0.3">
      <c r="A112">
        <v>111</v>
      </c>
      <c r="B112" t="s">
        <v>516</v>
      </c>
      <c r="C112" t="s">
        <v>517</v>
      </c>
      <c r="D112" t="s">
        <v>18</v>
      </c>
      <c r="E112" s="4">
        <v>42288</v>
      </c>
      <c r="F112">
        <v>3929</v>
      </c>
      <c r="G112">
        <v>26</v>
      </c>
      <c r="H112">
        <v>7</v>
      </c>
      <c r="I112">
        <v>9</v>
      </c>
      <c r="J112">
        <v>12</v>
      </c>
    </row>
    <row r="113" spans="1:10" x14ac:dyDescent="0.3">
      <c r="A113">
        <v>112</v>
      </c>
      <c r="B113" t="s">
        <v>518</v>
      </c>
      <c r="C113" t="s">
        <v>519</v>
      </c>
      <c r="D113" t="s">
        <v>22</v>
      </c>
      <c r="E113" s="4">
        <v>41384</v>
      </c>
      <c r="F113">
        <v>8125</v>
      </c>
      <c r="G113">
        <v>42</v>
      </c>
      <c r="H113">
        <v>8</v>
      </c>
      <c r="I113">
        <v>4</v>
      </c>
      <c r="J113">
        <v>5</v>
      </c>
    </row>
    <row r="114" spans="1:10" x14ac:dyDescent="0.3">
      <c r="A114">
        <v>113</v>
      </c>
      <c r="B114" t="s">
        <v>382</v>
      </c>
      <c r="C114" t="s">
        <v>520</v>
      </c>
      <c r="D114" t="s">
        <v>16</v>
      </c>
      <c r="E114" s="4">
        <v>41537</v>
      </c>
      <c r="F114">
        <v>8342</v>
      </c>
      <c r="G114">
        <v>45</v>
      </c>
      <c r="H114">
        <v>4</v>
      </c>
      <c r="I114">
        <v>7</v>
      </c>
      <c r="J114">
        <v>10</v>
      </c>
    </row>
    <row r="115" spans="1:10" x14ac:dyDescent="0.3">
      <c r="A115">
        <v>114</v>
      </c>
      <c r="B115" t="s">
        <v>446</v>
      </c>
      <c r="C115" t="s">
        <v>521</v>
      </c>
      <c r="D115" t="s">
        <v>14</v>
      </c>
      <c r="E115" s="4">
        <v>45569</v>
      </c>
      <c r="F115">
        <v>7095</v>
      </c>
      <c r="G115">
        <v>36</v>
      </c>
      <c r="H115">
        <v>14</v>
      </c>
      <c r="I115">
        <v>8</v>
      </c>
      <c r="J115">
        <v>10</v>
      </c>
    </row>
    <row r="116" spans="1:10" x14ac:dyDescent="0.3">
      <c r="A116">
        <v>115</v>
      </c>
      <c r="B116" t="s">
        <v>522</v>
      </c>
      <c r="C116" t="s">
        <v>523</v>
      </c>
      <c r="D116" t="s">
        <v>12</v>
      </c>
      <c r="E116" s="4">
        <v>41340</v>
      </c>
      <c r="F116">
        <v>5250</v>
      </c>
      <c r="G116">
        <v>48</v>
      </c>
      <c r="H116">
        <v>9</v>
      </c>
      <c r="I116">
        <v>4</v>
      </c>
      <c r="J116">
        <v>5</v>
      </c>
    </row>
    <row r="117" spans="1:10" x14ac:dyDescent="0.3">
      <c r="A117">
        <v>116</v>
      </c>
      <c r="B117" t="s">
        <v>351</v>
      </c>
      <c r="C117" t="s">
        <v>524</v>
      </c>
      <c r="D117" t="s">
        <v>14</v>
      </c>
      <c r="E117" s="4">
        <v>45234</v>
      </c>
      <c r="F117">
        <v>8526</v>
      </c>
      <c r="G117">
        <v>28</v>
      </c>
      <c r="H117">
        <v>4</v>
      </c>
      <c r="I117">
        <v>4</v>
      </c>
      <c r="J117">
        <v>5</v>
      </c>
    </row>
    <row r="118" spans="1:10" x14ac:dyDescent="0.3">
      <c r="A118">
        <v>117</v>
      </c>
      <c r="B118" t="s">
        <v>525</v>
      </c>
      <c r="C118" t="s">
        <v>526</v>
      </c>
      <c r="D118" t="s">
        <v>49</v>
      </c>
      <c r="E118" s="4">
        <v>42978</v>
      </c>
      <c r="F118">
        <v>4149</v>
      </c>
      <c r="G118">
        <v>29</v>
      </c>
      <c r="H118">
        <v>9</v>
      </c>
      <c r="I118">
        <v>7</v>
      </c>
      <c r="J118">
        <v>10</v>
      </c>
    </row>
    <row r="119" spans="1:10" x14ac:dyDescent="0.3">
      <c r="A119">
        <v>118</v>
      </c>
      <c r="B119" t="s">
        <v>527</v>
      </c>
      <c r="C119" t="s">
        <v>435</v>
      </c>
      <c r="D119" t="s">
        <v>22</v>
      </c>
      <c r="E119" s="4">
        <v>45579</v>
      </c>
      <c r="F119">
        <v>7873</v>
      </c>
      <c r="G119">
        <v>30</v>
      </c>
      <c r="H119">
        <v>7</v>
      </c>
      <c r="I119">
        <v>8</v>
      </c>
      <c r="J119">
        <v>10</v>
      </c>
    </row>
    <row r="120" spans="1:10" x14ac:dyDescent="0.3">
      <c r="A120">
        <v>119</v>
      </c>
      <c r="B120" t="s">
        <v>528</v>
      </c>
      <c r="C120" t="s">
        <v>460</v>
      </c>
      <c r="D120" t="s">
        <v>12</v>
      </c>
      <c r="E120" s="4">
        <v>43272</v>
      </c>
      <c r="F120">
        <v>4765</v>
      </c>
      <c r="G120">
        <v>53</v>
      </c>
      <c r="H120">
        <v>4</v>
      </c>
      <c r="I120">
        <v>5</v>
      </c>
      <c r="J120">
        <v>7</v>
      </c>
    </row>
    <row r="121" spans="1:10" x14ac:dyDescent="0.3">
      <c r="A121">
        <v>120</v>
      </c>
      <c r="B121" t="s">
        <v>529</v>
      </c>
      <c r="C121" t="s">
        <v>530</v>
      </c>
      <c r="D121" t="s">
        <v>49</v>
      </c>
      <c r="E121" s="4">
        <v>44386</v>
      </c>
      <c r="F121">
        <v>6299</v>
      </c>
      <c r="G121">
        <v>57</v>
      </c>
      <c r="H121">
        <v>14</v>
      </c>
      <c r="I121">
        <v>7</v>
      </c>
      <c r="J121">
        <v>10</v>
      </c>
    </row>
    <row r="122" spans="1:10" x14ac:dyDescent="0.3">
      <c r="A122">
        <v>121</v>
      </c>
      <c r="B122" t="s">
        <v>531</v>
      </c>
      <c r="C122" t="s">
        <v>532</v>
      </c>
      <c r="D122" t="s">
        <v>10</v>
      </c>
      <c r="E122" s="4">
        <v>42929</v>
      </c>
      <c r="F122">
        <v>7076</v>
      </c>
      <c r="G122">
        <v>53</v>
      </c>
      <c r="H122">
        <v>5</v>
      </c>
      <c r="I122">
        <v>5</v>
      </c>
      <c r="J122">
        <v>7</v>
      </c>
    </row>
    <row r="123" spans="1:10" x14ac:dyDescent="0.3">
      <c r="A123">
        <v>122</v>
      </c>
      <c r="B123" t="s">
        <v>533</v>
      </c>
      <c r="C123" t="s">
        <v>420</v>
      </c>
      <c r="D123" t="s">
        <v>18</v>
      </c>
      <c r="E123" s="4">
        <v>41639</v>
      </c>
      <c r="F123">
        <v>6021</v>
      </c>
      <c r="G123">
        <v>49</v>
      </c>
      <c r="H123">
        <v>9</v>
      </c>
      <c r="I123">
        <v>7</v>
      </c>
      <c r="J123">
        <v>10</v>
      </c>
    </row>
    <row r="124" spans="1:10" x14ac:dyDescent="0.3">
      <c r="A124">
        <v>123</v>
      </c>
      <c r="B124" t="s">
        <v>534</v>
      </c>
      <c r="C124" t="s">
        <v>535</v>
      </c>
      <c r="D124" t="s">
        <v>16</v>
      </c>
      <c r="E124" s="4">
        <v>40469</v>
      </c>
      <c r="F124">
        <v>7914</v>
      </c>
      <c r="G124">
        <v>46</v>
      </c>
      <c r="H124">
        <v>9</v>
      </c>
      <c r="I124">
        <v>4</v>
      </c>
      <c r="J124">
        <v>5</v>
      </c>
    </row>
    <row r="125" spans="1:10" x14ac:dyDescent="0.3">
      <c r="A125">
        <v>124</v>
      </c>
      <c r="B125" t="s">
        <v>536</v>
      </c>
      <c r="C125" t="s">
        <v>537</v>
      </c>
      <c r="D125" t="s">
        <v>18</v>
      </c>
      <c r="E125" s="4">
        <v>44360</v>
      </c>
      <c r="F125">
        <v>7375</v>
      </c>
      <c r="G125">
        <v>31</v>
      </c>
      <c r="H125">
        <v>10</v>
      </c>
      <c r="I125">
        <v>4</v>
      </c>
      <c r="J125">
        <v>5</v>
      </c>
    </row>
    <row r="126" spans="1:10" x14ac:dyDescent="0.3">
      <c r="A126">
        <v>125</v>
      </c>
      <c r="B126" t="s">
        <v>518</v>
      </c>
      <c r="C126" t="s">
        <v>361</v>
      </c>
      <c r="D126" t="s">
        <v>14</v>
      </c>
      <c r="E126" s="4">
        <v>41689</v>
      </c>
      <c r="F126">
        <v>7208</v>
      </c>
      <c r="G126">
        <v>42</v>
      </c>
      <c r="H126">
        <v>4</v>
      </c>
      <c r="I126">
        <v>6</v>
      </c>
      <c r="J126">
        <v>7</v>
      </c>
    </row>
    <row r="127" spans="1:10" x14ac:dyDescent="0.3">
      <c r="A127">
        <v>126</v>
      </c>
      <c r="B127" t="s">
        <v>538</v>
      </c>
      <c r="C127" t="s">
        <v>539</v>
      </c>
      <c r="D127" t="s">
        <v>16</v>
      </c>
      <c r="E127" s="4">
        <v>44740</v>
      </c>
      <c r="F127">
        <v>5834</v>
      </c>
      <c r="G127">
        <v>51</v>
      </c>
      <c r="H127">
        <v>13</v>
      </c>
      <c r="I127">
        <v>7</v>
      </c>
      <c r="J127">
        <v>10</v>
      </c>
    </row>
    <row r="128" spans="1:10" x14ac:dyDescent="0.3">
      <c r="A128">
        <v>127</v>
      </c>
      <c r="B128" t="s">
        <v>540</v>
      </c>
      <c r="C128" t="s">
        <v>541</v>
      </c>
      <c r="D128" t="s">
        <v>12</v>
      </c>
      <c r="E128" s="4">
        <v>45296</v>
      </c>
      <c r="F128">
        <v>8976</v>
      </c>
      <c r="G128">
        <v>39</v>
      </c>
      <c r="H128">
        <v>5</v>
      </c>
      <c r="I128">
        <v>8</v>
      </c>
      <c r="J128">
        <v>10</v>
      </c>
    </row>
    <row r="129" spans="1:10" x14ac:dyDescent="0.3">
      <c r="A129">
        <v>128</v>
      </c>
      <c r="B129" t="s">
        <v>396</v>
      </c>
      <c r="C129" t="s">
        <v>451</v>
      </c>
      <c r="D129" t="s">
        <v>10</v>
      </c>
      <c r="E129" s="4">
        <v>43008</v>
      </c>
      <c r="F129">
        <v>4916</v>
      </c>
      <c r="G129">
        <v>54</v>
      </c>
      <c r="H129">
        <v>7</v>
      </c>
      <c r="I129">
        <v>6</v>
      </c>
      <c r="J129">
        <v>7</v>
      </c>
    </row>
    <row r="130" spans="1:10" x14ac:dyDescent="0.3">
      <c r="A130">
        <v>129</v>
      </c>
      <c r="B130" t="s">
        <v>347</v>
      </c>
      <c r="C130" t="s">
        <v>542</v>
      </c>
      <c r="D130" t="s">
        <v>49</v>
      </c>
      <c r="E130" s="4">
        <v>44604</v>
      </c>
      <c r="F130">
        <v>7337</v>
      </c>
      <c r="G130">
        <v>58</v>
      </c>
      <c r="H130">
        <v>11</v>
      </c>
      <c r="I130">
        <v>5</v>
      </c>
      <c r="J130">
        <v>7</v>
      </c>
    </row>
    <row r="131" spans="1:10" x14ac:dyDescent="0.3">
      <c r="A131">
        <v>130</v>
      </c>
      <c r="B131" t="s">
        <v>351</v>
      </c>
      <c r="C131" t="s">
        <v>543</v>
      </c>
      <c r="D131" t="s">
        <v>14</v>
      </c>
      <c r="E131" s="4">
        <v>43230</v>
      </c>
      <c r="F131">
        <v>4394</v>
      </c>
      <c r="G131">
        <v>22</v>
      </c>
      <c r="H131">
        <v>4</v>
      </c>
      <c r="I131">
        <v>8</v>
      </c>
      <c r="J131">
        <v>10</v>
      </c>
    </row>
    <row r="132" spans="1:10" x14ac:dyDescent="0.3">
      <c r="A132">
        <v>131</v>
      </c>
      <c r="B132" t="s">
        <v>501</v>
      </c>
      <c r="C132" t="s">
        <v>484</v>
      </c>
      <c r="D132" t="s">
        <v>16</v>
      </c>
      <c r="E132" s="4">
        <v>41929</v>
      </c>
      <c r="F132">
        <v>4486</v>
      </c>
      <c r="G132">
        <v>46</v>
      </c>
      <c r="H132">
        <v>2</v>
      </c>
      <c r="I132">
        <v>5</v>
      </c>
      <c r="J132">
        <v>7</v>
      </c>
    </row>
    <row r="133" spans="1:10" x14ac:dyDescent="0.3">
      <c r="A133">
        <v>132</v>
      </c>
      <c r="B133" t="s">
        <v>544</v>
      </c>
      <c r="C133" t="s">
        <v>545</v>
      </c>
      <c r="D133" t="s">
        <v>16</v>
      </c>
      <c r="E133" s="4">
        <v>42012</v>
      </c>
      <c r="F133">
        <v>8967</v>
      </c>
      <c r="G133">
        <v>30</v>
      </c>
      <c r="H133">
        <v>12</v>
      </c>
      <c r="I133">
        <v>9</v>
      </c>
      <c r="J133">
        <v>12</v>
      </c>
    </row>
    <row r="134" spans="1:10" x14ac:dyDescent="0.3">
      <c r="A134">
        <v>133</v>
      </c>
      <c r="B134" t="s">
        <v>546</v>
      </c>
      <c r="C134" t="s">
        <v>547</v>
      </c>
      <c r="D134" t="s">
        <v>10</v>
      </c>
      <c r="E134" s="4">
        <v>42310</v>
      </c>
      <c r="F134">
        <v>5539</v>
      </c>
      <c r="G134">
        <v>58</v>
      </c>
      <c r="H134">
        <v>14</v>
      </c>
      <c r="I134">
        <v>5</v>
      </c>
      <c r="J134">
        <v>7</v>
      </c>
    </row>
    <row r="135" spans="1:10" x14ac:dyDescent="0.3">
      <c r="A135">
        <v>134</v>
      </c>
      <c r="B135" t="s">
        <v>485</v>
      </c>
      <c r="C135" t="s">
        <v>548</v>
      </c>
      <c r="D135" t="s">
        <v>16</v>
      </c>
      <c r="E135" s="4">
        <v>41495</v>
      </c>
      <c r="F135">
        <v>7087</v>
      </c>
      <c r="G135">
        <v>46</v>
      </c>
      <c r="H135">
        <v>12</v>
      </c>
      <c r="I135">
        <v>7</v>
      </c>
      <c r="J135">
        <v>10</v>
      </c>
    </row>
    <row r="136" spans="1:10" x14ac:dyDescent="0.3">
      <c r="A136">
        <v>135</v>
      </c>
      <c r="B136" t="s">
        <v>549</v>
      </c>
      <c r="C136" t="s">
        <v>550</v>
      </c>
      <c r="D136" t="s">
        <v>10</v>
      </c>
      <c r="E136" s="4">
        <v>42751</v>
      </c>
      <c r="F136">
        <v>4467</v>
      </c>
      <c r="G136">
        <v>46</v>
      </c>
      <c r="H136">
        <v>4</v>
      </c>
      <c r="I136">
        <v>9</v>
      </c>
      <c r="J136">
        <v>12</v>
      </c>
    </row>
    <row r="137" spans="1:10" x14ac:dyDescent="0.3">
      <c r="A137">
        <v>136</v>
      </c>
      <c r="B137" t="s">
        <v>551</v>
      </c>
      <c r="C137" t="s">
        <v>552</v>
      </c>
      <c r="D137" t="s">
        <v>14</v>
      </c>
      <c r="E137" s="4">
        <v>43614</v>
      </c>
      <c r="F137">
        <v>7775</v>
      </c>
      <c r="G137">
        <v>42</v>
      </c>
      <c r="H137">
        <v>3</v>
      </c>
      <c r="I137">
        <v>7</v>
      </c>
      <c r="J137">
        <v>10</v>
      </c>
    </row>
    <row r="138" spans="1:10" x14ac:dyDescent="0.3">
      <c r="A138">
        <v>137</v>
      </c>
      <c r="B138" t="s">
        <v>553</v>
      </c>
      <c r="C138" t="s">
        <v>554</v>
      </c>
      <c r="D138" t="s">
        <v>22</v>
      </c>
      <c r="E138" s="4">
        <v>44968</v>
      </c>
      <c r="F138">
        <v>7215</v>
      </c>
      <c r="G138">
        <v>46</v>
      </c>
      <c r="H138">
        <v>6</v>
      </c>
      <c r="I138">
        <v>7</v>
      </c>
      <c r="J138">
        <v>10</v>
      </c>
    </row>
    <row r="139" spans="1:10" x14ac:dyDescent="0.3">
      <c r="A139">
        <v>138</v>
      </c>
      <c r="B139" t="s">
        <v>555</v>
      </c>
      <c r="C139" t="s">
        <v>556</v>
      </c>
      <c r="D139" t="s">
        <v>12</v>
      </c>
      <c r="E139" s="4">
        <v>41424</v>
      </c>
      <c r="F139">
        <v>3576</v>
      </c>
      <c r="G139">
        <v>42</v>
      </c>
      <c r="H139">
        <v>1</v>
      </c>
      <c r="I139">
        <v>5</v>
      </c>
      <c r="J139">
        <v>7</v>
      </c>
    </row>
    <row r="140" spans="1:10" x14ac:dyDescent="0.3">
      <c r="A140">
        <v>139</v>
      </c>
      <c r="B140" t="s">
        <v>557</v>
      </c>
      <c r="C140" t="s">
        <v>558</v>
      </c>
      <c r="D140" t="s">
        <v>10</v>
      </c>
      <c r="E140" s="4">
        <v>41449</v>
      </c>
      <c r="F140">
        <v>5161</v>
      </c>
      <c r="G140">
        <v>24</v>
      </c>
      <c r="H140">
        <v>14</v>
      </c>
      <c r="I140">
        <v>7</v>
      </c>
      <c r="J140">
        <v>10</v>
      </c>
    </row>
    <row r="141" spans="1:10" x14ac:dyDescent="0.3">
      <c r="A141">
        <v>140</v>
      </c>
      <c r="B141" t="s">
        <v>559</v>
      </c>
      <c r="C141" t="s">
        <v>545</v>
      </c>
      <c r="D141" t="s">
        <v>12</v>
      </c>
      <c r="E141" s="4">
        <v>44062</v>
      </c>
      <c r="F141">
        <v>4656</v>
      </c>
      <c r="G141">
        <v>35</v>
      </c>
      <c r="H141">
        <v>13</v>
      </c>
      <c r="I141">
        <v>8</v>
      </c>
      <c r="J141">
        <v>10</v>
      </c>
    </row>
    <row r="142" spans="1:10" x14ac:dyDescent="0.3">
      <c r="A142">
        <v>141</v>
      </c>
      <c r="B142" t="s">
        <v>516</v>
      </c>
      <c r="C142" t="s">
        <v>429</v>
      </c>
      <c r="D142" t="s">
        <v>22</v>
      </c>
      <c r="E142" s="4">
        <v>45564</v>
      </c>
      <c r="F142">
        <v>7525</v>
      </c>
      <c r="G142">
        <v>46</v>
      </c>
      <c r="H142">
        <v>8</v>
      </c>
      <c r="I142">
        <v>7</v>
      </c>
      <c r="J142">
        <v>10</v>
      </c>
    </row>
    <row r="143" spans="1:10" x14ac:dyDescent="0.3">
      <c r="A143">
        <v>142</v>
      </c>
      <c r="B143" t="s">
        <v>423</v>
      </c>
      <c r="C143" t="s">
        <v>560</v>
      </c>
      <c r="D143" t="s">
        <v>49</v>
      </c>
      <c r="E143" s="4">
        <v>42366</v>
      </c>
      <c r="F143">
        <v>6102</v>
      </c>
      <c r="G143">
        <v>58</v>
      </c>
      <c r="H143">
        <v>5</v>
      </c>
      <c r="I143">
        <v>8</v>
      </c>
      <c r="J143">
        <v>10</v>
      </c>
    </row>
    <row r="144" spans="1:10" x14ac:dyDescent="0.3">
      <c r="A144">
        <v>143</v>
      </c>
      <c r="B144" t="s">
        <v>561</v>
      </c>
      <c r="C144" t="s">
        <v>422</v>
      </c>
      <c r="D144" t="s">
        <v>12</v>
      </c>
      <c r="E144" s="4">
        <v>45540</v>
      </c>
      <c r="F144">
        <v>4149</v>
      </c>
      <c r="G144">
        <v>43</v>
      </c>
      <c r="H144">
        <v>5</v>
      </c>
      <c r="I144">
        <v>4</v>
      </c>
      <c r="J144">
        <v>5</v>
      </c>
    </row>
    <row r="145" spans="1:10" x14ac:dyDescent="0.3">
      <c r="A145">
        <v>144</v>
      </c>
      <c r="B145" t="s">
        <v>366</v>
      </c>
      <c r="C145" t="s">
        <v>562</v>
      </c>
      <c r="D145" t="s">
        <v>12</v>
      </c>
      <c r="E145" s="4">
        <v>42711</v>
      </c>
      <c r="F145">
        <v>8972</v>
      </c>
      <c r="G145">
        <v>33</v>
      </c>
      <c r="H145">
        <v>2</v>
      </c>
      <c r="I145">
        <v>9</v>
      </c>
      <c r="J145">
        <v>12</v>
      </c>
    </row>
    <row r="146" spans="1:10" x14ac:dyDescent="0.3">
      <c r="A146">
        <v>145</v>
      </c>
      <c r="B146" t="s">
        <v>516</v>
      </c>
      <c r="C146" t="s">
        <v>563</v>
      </c>
      <c r="D146" t="s">
        <v>16</v>
      </c>
      <c r="E146" s="4">
        <v>45517</v>
      </c>
      <c r="F146">
        <v>7409</v>
      </c>
      <c r="G146">
        <v>46</v>
      </c>
      <c r="H146">
        <v>5</v>
      </c>
      <c r="I146">
        <v>4</v>
      </c>
      <c r="J146">
        <v>5</v>
      </c>
    </row>
    <row r="147" spans="1:10" x14ac:dyDescent="0.3">
      <c r="A147">
        <v>146</v>
      </c>
      <c r="B147" t="s">
        <v>340</v>
      </c>
      <c r="C147" t="s">
        <v>564</v>
      </c>
      <c r="D147" t="s">
        <v>12</v>
      </c>
      <c r="E147" s="4">
        <v>40977</v>
      </c>
      <c r="F147">
        <v>3895</v>
      </c>
      <c r="G147">
        <v>35</v>
      </c>
      <c r="H147">
        <v>1</v>
      </c>
      <c r="I147">
        <v>6</v>
      </c>
      <c r="J147">
        <v>7</v>
      </c>
    </row>
    <row r="148" spans="1:10" x14ac:dyDescent="0.3">
      <c r="A148">
        <v>147</v>
      </c>
      <c r="B148" t="s">
        <v>348</v>
      </c>
      <c r="C148" t="s">
        <v>565</v>
      </c>
      <c r="D148" t="s">
        <v>12</v>
      </c>
      <c r="E148" s="4">
        <v>42991</v>
      </c>
      <c r="F148">
        <v>4199</v>
      </c>
      <c r="G148">
        <v>39</v>
      </c>
      <c r="H148">
        <v>4</v>
      </c>
      <c r="I148">
        <v>9</v>
      </c>
      <c r="J148">
        <v>12</v>
      </c>
    </row>
    <row r="149" spans="1:10" x14ac:dyDescent="0.3">
      <c r="A149">
        <v>148</v>
      </c>
      <c r="B149" t="s">
        <v>566</v>
      </c>
      <c r="C149" t="s">
        <v>567</v>
      </c>
      <c r="D149" t="s">
        <v>12</v>
      </c>
      <c r="E149" s="4">
        <v>42320</v>
      </c>
      <c r="F149">
        <v>6562</v>
      </c>
      <c r="G149">
        <v>48</v>
      </c>
      <c r="H149">
        <v>6</v>
      </c>
      <c r="I149">
        <v>7</v>
      </c>
      <c r="J149">
        <v>10</v>
      </c>
    </row>
    <row r="150" spans="1:10" x14ac:dyDescent="0.3">
      <c r="A150">
        <v>149</v>
      </c>
      <c r="B150" t="s">
        <v>394</v>
      </c>
      <c r="C150" t="s">
        <v>550</v>
      </c>
      <c r="D150" t="s">
        <v>14</v>
      </c>
      <c r="E150" s="4">
        <v>40380</v>
      </c>
      <c r="F150">
        <v>5067</v>
      </c>
      <c r="G150">
        <v>52</v>
      </c>
      <c r="H150">
        <v>12</v>
      </c>
      <c r="I150">
        <v>4</v>
      </c>
      <c r="J150">
        <v>5</v>
      </c>
    </row>
    <row r="151" spans="1:10" x14ac:dyDescent="0.3">
      <c r="A151">
        <v>150</v>
      </c>
      <c r="B151" t="s">
        <v>568</v>
      </c>
      <c r="C151" t="s">
        <v>569</v>
      </c>
      <c r="D151" t="s">
        <v>10</v>
      </c>
      <c r="E151" s="4">
        <v>40644</v>
      </c>
      <c r="F151">
        <v>8285</v>
      </c>
      <c r="G151">
        <v>36</v>
      </c>
      <c r="H151">
        <v>11</v>
      </c>
      <c r="I151">
        <v>5</v>
      </c>
      <c r="J151">
        <v>7</v>
      </c>
    </row>
    <row r="152" spans="1:10" x14ac:dyDescent="0.3">
      <c r="A152">
        <v>151</v>
      </c>
      <c r="B152" t="s">
        <v>570</v>
      </c>
      <c r="C152" t="s">
        <v>484</v>
      </c>
      <c r="D152" t="s">
        <v>14</v>
      </c>
      <c r="E152" s="4">
        <v>40408</v>
      </c>
      <c r="F152">
        <v>5259</v>
      </c>
      <c r="G152">
        <v>27</v>
      </c>
      <c r="H152">
        <v>8</v>
      </c>
      <c r="I152">
        <v>8</v>
      </c>
      <c r="J152">
        <v>10</v>
      </c>
    </row>
    <row r="153" spans="1:10" x14ac:dyDescent="0.3">
      <c r="A153">
        <v>152</v>
      </c>
      <c r="B153" t="s">
        <v>349</v>
      </c>
      <c r="C153" t="s">
        <v>435</v>
      </c>
      <c r="D153" t="s">
        <v>18</v>
      </c>
      <c r="E153" s="4">
        <v>41963</v>
      </c>
      <c r="F153">
        <v>4693</v>
      </c>
      <c r="G153">
        <v>41</v>
      </c>
      <c r="H153">
        <v>1</v>
      </c>
      <c r="I153">
        <v>6</v>
      </c>
      <c r="J153">
        <v>7</v>
      </c>
    </row>
    <row r="154" spans="1:10" x14ac:dyDescent="0.3">
      <c r="A154">
        <v>153</v>
      </c>
      <c r="B154" t="s">
        <v>374</v>
      </c>
      <c r="C154" t="s">
        <v>571</v>
      </c>
      <c r="D154" t="s">
        <v>12</v>
      </c>
      <c r="E154" s="4">
        <v>44465</v>
      </c>
      <c r="F154">
        <v>3680</v>
      </c>
      <c r="G154">
        <v>55</v>
      </c>
      <c r="H154">
        <v>7</v>
      </c>
      <c r="I154">
        <v>6</v>
      </c>
      <c r="J154">
        <v>7</v>
      </c>
    </row>
    <row r="155" spans="1:10" x14ac:dyDescent="0.3">
      <c r="A155">
        <v>154</v>
      </c>
      <c r="B155" t="s">
        <v>572</v>
      </c>
      <c r="C155" t="s">
        <v>573</v>
      </c>
      <c r="D155" t="s">
        <v>16</v>
      </c>
      <c r="E155" s="4">
        <v>42321</v>
      </c>
      <c r="F155">
        <v>8477</v>
      </c>
      <c r="G155">
        <v>39</v>
      </c>
      <c r="H155">
        <v>10</v>
      </c>
      <c r="I155">
        <v>8</v>
      </c>
      <c r="J155">
        <v>10</v>
      </c>
    </row>
    <row r="156" spans="1:10" x14ac:dyDescent="0.3">
      <c r="A156">
        <v>155</v>
      </c>
      <c r="B156" t="s">
        <v>574</v>
      </c>
      <c r="C156" t="s">
        <v>336</v>
      </c>
      <c r="D156" t="s">
        <v>14</v>
      </c>
      <c r="E156" s="4">
        <v>43452</v>
      </c>
      <c r="F156">
        <v>6417</v>
      </c>
      <c r="G156">
        <v>40</v>
      </c>
      <c r="H156">
        <v>12</v>
      </c>
      <c r="I156">
        <v>7</v>
      </c>
      <c r="J156">
        <v>10</v>
      </c>
    </row>
    <row r="157" spans="1:10" x14ac:dyDescent="0.3">
      <c r="A157">
        <v>156</v>
      </c>
      <c r="B157" t="s">
        <v>575</v>
      </c>
      <c r="C157" t="s">
        <v>576</v>
      </c>
      <c r="D157" t="s">
        <v>12</v>
      </c>
      <c r="E157" s="4">
        <v>40696</v>
      </c>
      <c r="F157">
        <v>4315</v>
      </c>
      <c r="G157">
        <v>45</v>
      </c>
      <c r="H157">
        <v>6</v>
      </c>
      <c r="I157">
        <v>5</v>
      </c>
      <c r="J157">
        <v>7</v>
      </c>
    </row>
    <row r="158" spans="1:10" x14ac:dyDescent="0.3">
      <c r="A158">
        <v>157</v>
      </c>
      <c r="B158" t="s">
        <v>577</v>
      </c>
      <c r="C158" t="s">
        <v>578</v>
      </c>
      <c r="D158" t="s">
        <v>14</v>
      </c>
      <c r="E158" s="4">
        <v>43647</v>
      </c>
      <c r="F158">
        <v>8319</v>
      </c>
      <c r="G158">
        <v>44</v>
      </c>
      <c r="H158">
        <v>3</v>
      </c>
      <c r="I158">
        <v>4</v>
      </c>
      <c r="J158">
        <v>5</v>
      </c>
    </row>
    <row r="159" spans="1:10" x14ac:dyDescent="0.3">
      <c r="A159">
        <v>158</v>
      </c>
      <c r="B159" t="s">
        <v>555</v>
      </c>
      <c r="C159" t="s">
        <v>336</v>
      </c>
      <c r="D159" t="s">
        <v>12</v>
      </c>
      <c r="E159" s="4">
        <v>43996</v>
      </c>
      <c r="F159">
        <v>6434</v>
      </c>
      <c r="G159">
        <v>59</v>
      </c>
      <c r="H159">
        <v>8</v>
      </c>
      <c r="I159">
        <v>5</v>
      </c>
      <c r="J159">
        <v>7</v>
      </c>
    </row>
    <row r="160" spans="1:10" x14ac:dyDescent="0.3">
      <c r="A160">
        <v>159</v>
      </c>
      <c r="B160" t="s">
        <v>579</v>
      </c>
      <c r="C160" t="s">
        <v>580</v>
      </c>
      <c r="D160" t="s">
        <v>10</v>
      </c>
      <c r="E160" s="4">
        <v>45314</v>
      </c>
      <c r="F160">
        <v>8559</v>
      </c>
      <c r="G160">
        <v>51</v>
      </c>
      <c r="H160">
        <v>10</v>
      </c>
      <c r="I160">
        <v>7</v>
      </c>
      <c r="J160">
        <v>10</v>
      </c>
    </row>
    <row r="161" spans="1:10" x14ac:dyDescent="0.3">
      <c r="A161">
        <v>160</v>
      </c>
      <c r="B161" t="s">
        <v>448</v>
      </c>
      <c r="C161" t="s">
        <v>491</v>
      </c>
      <c r="D161" t="s">
        <v>10</v>
      </c>
      <c r="E161" s="4">
        <v>45289</v>
      </c>
      <c r="F161">
        <v>5030</v>
      </c>
      <c r="G161">
        <v>29</v>
      </c>
      <c r="H161">
        <v>12</v>
      </c>
      <c r="I161">
        <v>9</v>
      </c>
      <c r="J161">
        <v>12</v>
      </c>
    </row>
    <row r="162" spans="1:10" x14ac:dyDescent="0.3">
      <c r="A162">
        <v>161</v>
      </c>
      <c r="B162" t="s">
        <v>536</v>
      </c>
      <c r="C162" t="s">
        <v>581</v>
      </c>
      <c r="D162" t="s">
        <v>18</v>
      </c>
      <c r="E162" s="4">
        <v>45030</v>
      </c>
      <c r="F162">
        <v>8759</v>
      </c>
      <c r="G162">
        <v>53</v>
      </c>
      <c r="H162">
        <v>7</v>
      </c>
      <c r="I162">
        <v>6</v>
      </c>
      <c r="J162">
        <v>7</v>
      </c>
    </row>
    <row r="163" spans="1:10" x14ac:dyDescent="0.3">
      <c r="A163">
        <v>162</v>
      </c>
      <c r="B163" t="s">
        <v>582</v>
      </c>
      <c r="C163" t="s">
        <v>413</v>
      </c>
      <c r="D163" t="s">
        <v>22</v>
      </c>
      <c r="E163" s="4">
        <v>41085</v>
      </c>
      <c r="F163">
        <v>4192</v>
      </c>
      <c r="G163">
        <v>23</v>
      </c>
      <c r="H163">
        <v>12</v>
      </c>
      <c r="I163">
        <v>7</v>
      </c>
      <c r="J163">
        <v>10</v>
      </c>
    </row>
    <row r="164" spans="1:10" x14ac:dyDescent="0.3">
      <c r="A164">
        <v>163</v>
      </c>
      <c r="B164" t="s">
        <v>583</v>
      </c>
      <c r="C164" t="s">
        <v>584</v>
      </c>
      <c r="D164" t="s">
        <v>12</v>
      </c>
      <c r="E164" s="4">
        <v>40462</v>
      </c>
      <c r="F164">
        <v>4981</v>
      </c>
      <c r="G164">
        <v>36</v>
      </c>
      <c r="H164">
        <v>4</v>
      </c>
      <c r="I164">
        <v>7</v>
      </c>
      <c r="J164">
        <v>10</v>
      </c>
    </row>
    <row r="165" spans="1:10" x14ac:dyDescent="0.3">
      <c r="A165">
        <v>164</v>
      </c>
      <c r="B165" t="s">
        <v>585</v>
      </c>
      <c r="C165" t="s">
        <v>400</v>
      </c>
      <c r="D165" t="s">
        <v>22</v>
      </c>
      <c r="E165" s="4">
        <v>42372</v>
      </c>
      <c r="F165">
        <v>8995</v>
      </c>
      <c r="G165">
        <v>57</v>
      </c>
      <c r="H165">
        <v>3</v>
      </c>
      <c r="I165">
        <v>4</v>
      </c>
      <c r="J165">
        <v>5</v>
      </c>
    </row>
    <row r="166" spans="1:10" x14ac:dyDescent="0.3">
      <c r="A166">
        <v>165</v>
      </c>
      <c r="B166" t="s">
        <v>566</v>
      </c>
      <c r="C166" t="s">
        <v>487</v>
      </c>
      <c r="D166" t="s">
        <v>18</v>
      </c>
      <c r="E166" s="4">
        <v>43123</v>
      </c>
      <c r="F166">
        <v>6661</v>
      </c>
      <c r="G166">
        <v>53</v>
      </c>
      <c r="H166">
        <v>11</v>
      </c>
      <c r="I166">
        <v>4</v>
      </c>
      <c r="J166">
        <v>5</v>
      </c>
    </row>
    <row r="167" spans="1:10" x14ac:dyDescent="0.3">
      <c r="A167">
        <v>166</v>
      </c>
      <c r="B167" t="s">
        <v>586</v>
      </c>
      <c r="C167" t="s">
        <v>344</v>
      </c>
      <c r="D167" t="s">
        <v>12</v>
      </c>
      <c r="E167" s="4">
        <v>43387</v>
      </c>
      <c r="F167">
        <v>5960</v>
      </c>
      <c r="G167">
        <v>49</v>
      </c>
      <c r="H167">
        <v>7</v>
      </c>
      <c r="I167">
        <v>4</v>
      </c>
      <c r="J167">
        <v>5</v>
      </c>
    </row>
    <row r="168" spans="1:10" x14ac:dyDescent="0.3">
      <c r="A168">
        <v>167</v>
      </c>
      <c r="B168" t="s">
        <v>472</v>
      </c>
      <c r="C168" t="s">
        <v>420</v>
      </c>
      <c r="D168" t="s">
        <v>12</v>
      </c>
      <c r="E168" s="4">
        <v>43204</v>
      </c>
      <c r="F168">
        <v>8272</v>
      </c>
      <c r="G168">
        <v>22</v>
      </c>
      <c r="H168">
        <v>11</v>
      </c>
      <c r="I168">
        <v>7</v>
      </c>
      <c r="J168">
        <v>10</v>
      </c>
    </row>
    <row r="169" spans="1:10" x14ac:dyDescent="0.3">
      <c r="A169">
        <v>168</v>
      </c>
      <c r="B169" t="s">
        <v>587</v>
      </c>
      <c r="C169" t="s">
        <v>550</v>
      </c>
      <c r="D169" t="s">
        <v>22</v>
      </c>
      <c r="E169" s="4">
        <v>41988</v>
      </c>
      <c r="F169">
        <v>6347</v>
      </c>
      <c r="G169">
        <v>28</v>
      </c>
      <c r="H169">
        <v>9</v>
      </c>
      <c r="I169">
        <v>4</v>
      </c>
      <c r="J169">
        <v>5</v>
      </c>
    </row>
    <row r="170" spans="1:10" x14ac:dyDescent="0.3">
      <c r="A170">
        <v>169</v>
      </c>
      <c r="B170" t="s">
        <v>588</v>
      </c>
      <c r="C170" t="s">
        <v>589</v>
      </c>
      <c r="D170" t="s">
        <v>49</v>
      </c>
      <c r="E170" s="4">
        <v>44268</v>
      </c>
      <c r="F170">
        <v>5220</v>
      </c>
      <c r="G170">
        <v>24</v>
      </c>
      <c r="H170">
        <v>11</v>
      </c>
      <c r="I170">
        <v>9</v>
      </c>
      <c r="J170">
        <v>12</v>
      </c>
    </row>
    <row r="171" spans="1:10" x14ac:dyDescent="0.3">
      <c r="A171">
        <v>170</v>
      </c>
      <c r="B171" t="s">
        <v>590</v>
      </c>
      <c r="C171" t="s">
        <v>591</v>
      </c>
      <c r="D171" t="s">
        <v>16</v>
      </c>
      <c r="E171" s="4">
        <v>40587</v>
      </c>
      <c r="F171">
        <v>5316</v>
      </c>
      <c r="G171">
        <v>25</v>
      </c>
      <c r="H171">
        <v>12</v>
      </c>
      <c r="I171">
        <v>9</v>
      </c>
      <c r="J171">
        <v>12</v>
      </c>
    </row>
    <row r="172" spans="1:10" x14ac:dyDescent="0.3">
      <c r="A172">
        <v>171</v>
      </c>
      <c r="B172" t="s">
        <v>467</v>
      </c>
      <c r="C172" t="s">
        <v>592</v>
      </c>
      <c r="D172" t="s">
        <v>16</v>
      </c>
      <c r="E172" s="4">
        <v>40891</v>
      </c>
      <c r="F172">
        <v>7368</v>
      </c>
      <c r="G172">
        <v>24</v>
      </c>
      <c r="H172">
        <v>1</v>
      </c>
      <c r="I172">
        <v>4</v>
      </c>
      <c r="J172">
        <v>5</v>
      </c>
    </row>
    <row r="173" spans="1:10" x14ac:dyDescent="0.3">
      <c r="A173">
        <v>172</v>
      </c>
      <c r="B173" t="s">
        <v>593</v>
      </c>
      <c r="C173" t="s">
        <v>594</v>
      </c>
      <c r="D173" t="s">
        <v>12</v>
      </c>
      <c r="E173" s="4">
        <v>42068</v>
      </c>
      <c r="F173">
        <v>4407</v>
      </c>
      <c r="G173">
        <v>43</v>
      </c>
      <c r="H173">
        <v>14</v>
      </c>
      <c r="I173">
        <v>7</v>
      </c>
      <c r="J173">
        <v>10</v>
      </c>
    </row>
    <row r="174" spans="1:10" x14ac:dyDescent="0.3">
      <c r="A174">
        <v>173</v>
      </c>
      <c r="B174" t="s">
        <v>595</v>
      </c>
      <c r="C174" t="s">
        <v>550</v>
      </c>
      <c r="D174" t="s">
        <v>12</v>
      </c>
      <c r="E174" s="4">
        <v>43623</v>
      </c>
      <c r="F174">
        <v>3581</v>
      </c>
      <c r="G174">
        <v>57</v>
      </c>
      <c r="H174">
        <v>1</v>
      </c>
      <c r="I174">
        <v>8</v>
      </c>
      <c r="J174">
        <v>10</v>
      </c>
    </row>
    <row r="175" spans="1:10" x14ac:dyDescent="0.3">
      <c r="A175">
        <v>174</v>
      </c>
      <c r="B175" t="s">
        <v>483</v>
      </c>
      <c r="C175" t="s">
        <v>596</v>
      </c>
      <c r="D175" t="s">
        <v>14</v>
      </c>
      <c r="E175" s="4">
        <v>43663</v>
      </c>
      <c r="F175">
        <v>7019</v>
      </c>
      <c r="G175">
        <v>25</v>
      </c>
      <c r="H175">
        <v>1</v>
      </c>
      <c r="I175">
        <v>7</v>
      </c>
      <c r="J175">
        <v>10</v>
      </c>
    </row>
    <row r="176" spans="1:10" x14ac:dyDescent="0.3">
      <c r="A176">
        <v>175</v>
      </c>
      <c r="B176" t="s">
        <v>421</v>
      </c>
      <c r="C176" t="s">
        <v>597</v>
      </c>
      <c r="D176" t="s">
        <v>10</v>
      </c>
      <c r="E176" s="4">
        <v>41903</v>
      </c>
      <c r="F176">
        <v>8832</v>
      </c>
      <c r="G176">
        <v>31</v>
      </c>
      <c r="H176">
        <v>11</v>
      </c>
      <c r="I176">
        <v>9</v>
      </c>
      <c r="J176">
        <v>12</v>
      </c>
    </row>
    <row r="177" spans="1:10" x14ac:dyDescent="0.3">
      <c r="A177">
        <v>176</v>
      </c>
      <c r="B177" t="s">
        <v>527</v>
      </c>
      <c r="C177" t="s">
        <v>598</v>
      </c>
      <c r="D177" t="s">
        <v>22</v>
      </c>
      <c r="E177" s="4">
        <v>41131</v>
      </c>
      <c r="F177">
        <v>3678</v>
      </c>
      <c r="G177">
        <v>33</v>
      </c>
      <c r="H177">
        <v>1</v>
      </c>
      <c r="I177">
        <v>9</v>
      </c>
      <c r="J177">
        <v>12</v>
      </c>
    </row>
    <row r="178" spans="1:10" x14ac:dyDescent="0.3">
      <c r="A178">
        <v>177</v>
      </c>
      <c r="B178" t="s">
        <v>337</v>
      </c>
      <c r="C178" t="s">
        <v>599</v>
      </c>
      <c r="D178" t="s">
        <v>18</v>
      </c>
      <c r="E178" s="4">
        <v>44117</v>
      </c>
      <c r="F178">
        <v>6035</v>
      </c>
      <c r="G178">
        <v>31</v>
      </c>
      <c r="H178">
        <v>3</v>
      </c>
      <c r="I178">
        <v>6</v>
      </c>
      <c r="J178">
        <v>7</v>
      </c>
    </row>
    <row r="179" spans="1:10" x14ac:dyDescent="0.3">
      <c r="A179">
        <v>178</v>
      </c>
      <c r="B179" t="s">
        <v>600</v>
      </c>
      <c r="C179" t="s">
        <v>601</v>
      </c>
      <c r="D179" t="s">
        <v>49</v>
      </c>
      <c r="E179" s="4">
        <v>45259</v>
      </c>
      <c r="F179">
        <v>4350</v>
      </c>
      <c r="G179">
        <v>42</v>
      </c>
      <c r="H179">
        <v>9</v>
      </c>
      <c r="I179">
        <v>6</v>
      </c>
      <c r="J179">
        <v>7</v>
      </c>
    </row>
    <row r="180" spans="1:10" x14ac:dyDescent="0.3">
      <c r="A180">
        <v>179</v>
      </c>
      <c r="B180" t="s">
        <v>602</v>
      </c>
      <c r="C180" t="s">
        <v>426</v>
      </c>
      <c r="D180" t="s">
        <v>18</v>
      </c>
      <c r="E180" s="4">
        <v>44580</v>
      </c>
      <c r="F180">
        <v>8888</v>
      </c>
      <c r="G180">
        <v>23</v>
      </c>
      <c r="H180">
        <v>5</v>
      </c>
      <c r="I180">
        <v>8</v>
      </c>
      <c r="J180">
        <v>10</v>
      </c>
    </row>
    <row r="181" spans="1:10" x14ac:dyDescent="0.3">
      <c r="A181">
        <v>180</v>
      </c>
      <c r="B181" t="s">
        <v>603</v>
      </c>
      <c r="C181" t="s">
        <v>352</v>
      </c>
      <c r="D181" t="s">
        <v>14</v>
      </c>
      <c r="E181" s="4">
        <v>41475</v>
      </c>
      <c r="F181">
        <v>8223</v>
      </c>
      <c r="G181">
        <v>53</v>
      </c>
      <c r="H181">
        <v>12</v>
      </c>
      <c r="I181">
        <v>7</v>
      </c>
      <c r="J181">
        <v>10</v>
      </c>
    </row>
    <row r="182" spans="1:10" x14ac:dyDescent="0.3">
      <c r="A182">
        <v>181</v>
      </c>
      <c r="B182" t="s">
        <v>593</v>
      </c>
      <c r="C182" t="s">
        <v>604</v>
      </c>
      <c r="D182" t="s">
        <v>49</v>
      </c>
      <c r="E182" s="4">
        <v>41664</v>
      </c>
      <c r="F182">
        <v>7048</v>
      </c>
      <c r="G182">
        <v>50</v>
      </c>
      <c r="H182">
        <v>11</v>
      </c>
      <c r="I182">
        <v>5</v>
      </c>
      <c r="J182">
        <v>7</v>
      </c>
    </row>
    <row r="183" spans="1:10" x14ac:dyDescent="0.3">
      <c r="A183">
        <v>182</v>
      </c>
      <c r="B183" t="s">
        <v>605</v>
      </c>
      <c r="C183" t="s">
        <v>606</v>
      </c>
      <c r="D183" t="s">
        <v>14</v>
      </c>
      <c r="E183" s="4">
        <v>41666</v>
      </c>
      <c r="F183">
        <v>5332</v>
      </c>
      <c r="G183">
        <v>47</v>
      </c>
      <c r="H183">
        <v>6</v>
      </c>
      <c r="I183">
        <v>9</v>
      </c>
      <c r="J183">
        <v>12</v>
      </c>
    </row>
    <row r="184" spans="1:10" x14ac:dyDescent="0.3">
      <c r="A184">
        <v>183</v>
      </c>
      <c r="B184" t="s">
        <v>607</v>
      </c>
      <c r="C184" t="s">
        <v>608</v>
      </c>
      <c r="D184" t="s">
        <v>12</v>
      </c>
      <c r="E184" s="4">
        <v>40778</v>
      </c>
      <c r="F184">
        <v>5938</v>
      </c>
      <c r="G184">
        <v>48</v>
      </c>
      <c r="H184">
        <v>10</v>
      </c>
      <c r="I184">
        <v>8</v>
      </c>
      <c r="J184">
        <v>10</v>
      </c>
    </row>
    <row r="185" spans="1:10" x14ac:dyDescent="0.3">
      <c r="A185">
        <v>184</v>
      </c>
      <c r="B185" t="s">
        <v>475</v>
      </c>
      <c r="C185" t="s">
        <v>609</v>
      </c>
      <c r="D185" t="s">
        <v>12</v>
      </c>
      <c r="E185" s="4">
        <v>43886</v>
      </c>
      <c r="F185">
        <v>4719</v>
      </c>
      <c r="G185">
        <v>55</v>
      </c>
      <c r="H185">
        <v>9</v>
      </c>
      <c r="I185">
        <v>4</v>
      </c>
      <c r="J185">
        <v>5</v>
      </c>
    </row>
    <row r="186" spans="1:10" x14ac:dyDescent="0.3">
      <c r="A186">
        <v>185</v>
      </c>
      <c r="B186" t="s">
        <v>610</v>
      </c>
      <c r="C186" t="s">
        <v>611</v>
      </c>
      <c r="D186" t="s">
        <v>10</v>
      </c>
      <c r="E186" s="4">
        <v>40518</v>
      </c>
      <c r="F186">
        <v>8851</v>
      </c>
      <c r="G186">
        <v>53</v>
      </c>
      <c r="H186">
        <v>8</v>
      </c>
      <c r="I186">
        <v>5</v>
      </c>
      <c r="J186">
        <v>7</v>
      </c>
    </row>
    <row r="187" spans="1:10" x14ac:dyDescent="0.3">
      <c r="A187">
        <v>186</v>
      </c>
      <c r="B187" t="s">
        <v>448</v>
      </c>
      <c r="C187" t="s">
        <v>358</v>
      </c>
      <c r="D187" t="s">
        <v>10</v>
      </c>
      <c r="E187" s="4">
        <v>43654</v>
      </c>
      <c r="F187">
        <v>4624</v>
      </c>
      <c r="G187">
        <v>43</v>
      </c>
      <c r="H187">
        <v>6</v>
      </c>
      <c r="I187">
        <v>7</v>
      </c>
      <c r="J187">
        <v>10</v>
      </c>
    </row>
    <row r="188" spans="1:10" x14ac:dyDescent="0.3">
      <c r="A188">
        <v>187</v>
      </c>
      <c r="B188" t="s">
        <v>463</v>
      </c>
      <c r="C188" t="s">
        <v>612</v>
      </c>
      <c r="D188" t="s">
        <v>49</v>
      </c>
      <c r="E188" s="4">
        <v>44918</v>
      </c>
      <c r="F188">
        <v>7773</v>
      </c>
      <c r="G188">
        <v>25</v>
      </c>
      <c r="H188">
        <v>10</v>
      </c>
      <c r="I188">
        <v>6</v>
      </c>
      <c r="J188">
        <v>7</v>
      </c>
    </row>
    <row r="189" spans="1:10" x14ac:dyDescent="0.3">
      <c r="A189">
        <v>188</v>
      </c>
      <c r="B189" t="s">
        <v>438</v>
      </c>
      <c r="C189" t="s">
        <v>613</v>
      </c>
      <c r="D189" t="s">
        <v>18</v>
      </c>
      <c r="E189" s="4">
        <v>42719</v>
      </c>
      <c r="F189">
        <v>5460</v>
      </c>
      <c r="G189">
        <v>58</v>
      </c>
      <c r="H189">
        <v>2</v>
      </c>
      <c r="I189">
        <v>8</v>
      </c>
      <c r="J189">
        <v>10</v>
      </c>
    </row>
    <row r="190" spans="1:10" x14ac:dyDescent="0.3">
      <c r="A190">
        <v>189</v>
      </c>
      <c r="B190" t="s">
        <v>403</v>
      </c>
      <c r="C190" t="s">
        <v>614</v>
      </c>
      <c r="D190" t="s">
        <v>10</v>
      </c>
      <c r="E190" s="4">
        <v>40882</v>
      </c>
      <c r="F190">
        <v>8386</v>
      </c>
      <c r="G190">
        <v>22</v>
      </c>
      <c r="H190">
        <v>5</v>
      </c>
      <c r="I190">
        <v>8</v>
      </c>
      <c r="J190">
        <v>10</v>
      </c>
    </row>
    <row r="191" spans="1:10" x14ac:dyDescent="0.3">
      <c r="A191">
        <v>190</v>
      </c>
      <c r="B191" t="s">
        <v>423</v>
      </c>
      <c r="C191" t="s">
        <v>550</v>
      </c>
      <c r="D191" t="s">
        <v>16</v>
      </c>
      <c r="E191" s="4">
        <v>40814</v>
      </c>
      <c r="F191">
        <v>3832</v>
      </c>
      <c r="G191">
        <v>58</v>
      </c>
      <c r="H191">
        <v>11</v>
      </c>
      <c r="I191">
        <v>4</v>
      </c>
      <c r="J191">
        <v>5</v>
      </c>
    </row>
    <row r="192" spans="1:10" x14ac:dyDescent="0.3">
      <c r="A192">
        <v>191</v>
      </c>
      <c r="B192" t="s">
        <v>433</v>
      </c>
      <c r="C192" t="s">
        <v>615</v>
      </c>
      <c r="D192" t="s">
        <v>14</v>
      </c>
      <c r="E192" s="4">
        <v>42463</v>
      </c>
      <c r="F192">
        <v>6120</v>
      </c>
      <c r="G192">
        <v>42</v>
      </c>
      <c r="H192">
        <v>13</v>
      </c>
      <c r="I192">
        <v>8</v>
      </c>
      <c r="J192">
        <v>10</v>
      </c>
    </row>
    <row r="193" spans="1:10" x14ac:dyDescent="0.3">
      <c r="A193">
        <v>192</v>
      </c>
      <c r="B193" t="s">
        <v>467</v>
      </c>
      <c r="C193" t="s">
        <v>616</v>
      </c>
      <c r="D193" t="s">
        <v>18</v>
      </c>
      <c r="E193" s="4">
        <v>44208</v>
      </c>
      <c r="F193">
        <v>4526</v>
      </c>
      <c r="G193">
        <v>23</v>
      </c>
      <c r="H193">
        <v>5</v>
      </c>
      <c r="I193">
        <v>9</v>
      </c>
      <c r="J193">
        <v>12</v>
      </c>
    </row>
    <row r="194" spans="1:10" x14ac:dyDescent="0.3">
      <c r="A194">
        <v>193</v>
      </c>
      <c r="B194" t="s">
        <v>617</v>
      </c>
      <c r="C194" t="s">
        <v>618</v>
      </c>
      <c r="D194" t="s">
        <v>18</v>
      </c>
      <c r="E194" s="4">
        <v>41229</v>
      </c>
      <c r="F194">
        <v>5550</v>
      </c>
      <c r="G194">
        <v>56</v>
      </c>
      <c r="H194">
        <v>2</v>
      </c>
      <c r="I194">
        <v>4</v>
      </c>
      <c r="J194">
        <v>5</v>
      </c>
    </row>
    <row r="195" spans="1:10" x14ac:dyDescent="0.3">
      <c r="A195">
        <v>194</v>
      </c>
      <c r="B195" t="s">
        <v>619</v>
      </c>
      <c r="C195" t="s">
        <v>620</v>
      </c>
      <c r="D195" t="s">
        <v>10</v>
      </c>
      <c r="E195" s="4">
        <v>41259</v>
      </c>
      <c r="F195">
        <v>6611</v>
      </c>
      <c r="G195">
        <v>56</v>
      </c>
      <c r="H195">
        <v>2</v>
      </c>
      <c r="I195">
        <v>7</v>
      </c>
      <c r="J195">
        <v>10</v>
      </c>
    </row>
    <row r="196" spans="1:10" x14ac:dyDescent="0.3">
      <c r="A196">
        <v>195</v>
      </c>
      <c r="B196" t="s">
        <v>392</v>
      </c>
      <c r="C196" t="s">
        <v>621</v>
      </c>
      <c r="D196" t="s">
        <v>16</v>
      </c>
      <c r="E196" s="4">
        <v>42879</v>
      </c>
      <c r="F196">
        <v>5722</v>
      </c>
      <c r="G196">
        <v>43</v>
      </c>
      <c r="H196">
        <v>8</v>
      </c>
      <c r="I196">
        <v>6</v>
      </c>
      <c r="J196">
        <v>7</v>
      </c>
    </row>
    <row r="197" spans="1:10" x14ac:dyDescent="0.3">
      <c r="A197">
        <v>196</v>
      </c>
      <c r="B197" t="s">
        <v>622</v>
      </c>
      <c r="C197" t="s">
        <v>623</v>
      </c>
      <c r="D197" t="s">
        <v>22</v>
      </c>
      <c r="E197" s="4">
        <v>40511</v>
      </c>
      <c r="F197">
        <v>8701</v>
      </c>
      <c r="G197">
        <v>28</v>
      </c>
      <c r="H197">
        <v>13</v>
      </c>
      <c r="I197">
        <v>9</v>
      </c>
      <c r="J197">
        <v>12</v>
      </c>
    </row>
    <row r="198" spans="1:10" x14ac:dyDescent="0.3">
      <c r="A198">
        <v>197</v>
      </c>
      <c r="B198" t="s">
        <v>624</v>
      </c>
      <c r="C198" t="s">
        <v>625</v>
      </c>
      <c r="D198" t="s">
        <v>12</v>
      </c>
      <c r="E198" s="4">
        <v>40398</v>
      </c>
      <c r="F198">
        <v>5996</v>
      </c>
      <c r="G198">
        <v>58</v>
      </c>
      <c r="H198">
        <v>1</v>
      </c>
      <c r="I198">
        <v>8</v>
      </c>
      <c r="J198">
        <v>10</v>
      </c>
    </row>
    <row r="199" spans="1:10" x14ac:dyDescent="0.3">
      <c r="A199">
        <v>198</v>
      </c>
      <c r="B199" t="s">
        <v>626</v>
      </c>
      <c r="C199" t="s">
        <v>406</v>
      </c>
      <c r="D199" t="s">
        <v>12</v>
      </c>
      <c r="E199" s="4">
        <v>40755</v>
      </c>
      <c r="F199">
        <v>5597</v>
      </c>
      <c r="G199">
        <v>59</v>
      </c>
      <c r="H199">
        <v>7</v>
      </c>
      <c r="I199">
        <v>4</v>
      </c>
      <c r="J199">
        <v>5</v>
      </c>
    </row>
    <row r="200" spans="1:10" x14ac:dyDescent="0.3">
      <c r="A200">
        <v>199</v>
      </c>
      <c r="B200" t="s">
        <v>518</v>
      </c>
      <c r="C200" t="s">
        <v>627</v>
      </c>
      <c r="D200" t="s">
        <v>12</v>
      </c>
      <c r="E200" s="4">
        <v>42198</v>
      </c>
      <c r="F200">
        <v>3956</v>
      </c>
      <c r="G200">
        <v>23</v>
      </c>
      <c r="H200">
        <v>9</v>
      </c>
      <c r="I200">
        <v>7</v>
      </c>
      <c r="J200">
        <v>10</v>
      </c>
    </row>
    <row r="201" spans="1:10" x14ac:dyDescent="0.3">
      <c r="A201">
        <v>200</v>
      </c>
      <c r="B201" t="s">
        <v>466</v>
      </c>
      <c r="C201" t="s">
        <v>628</v>
      </c>
      <c r="D201" t="s">
        <v>14</v>
      </c>
      <c r="E201" s="4">
        <v>42250</v>
      </c>
      <c r="F201">
        <v>6719</v>
      </c>
      <c r="G201">
        <v>22</v>
      </c>
      <c r="H201">
        <v>13</v>
      </c>
      <c r="I201">
        <v>4</v>
      </c>
      <c r="J201">
        <v>5</v>
      </c>
    </row>
    <row r="202" spans="1:10" x14ac:dyDescent="0.3">
      <c r="A202">
        <v>201</v>
      </c>
      <c r="B202" t="s">
        <v>443</v>
      </c>
      <c r="C202" t="s">
        <v>629</v>
      </c>
      <c r="D202" t="s">
        <v>14</v>
      </c>
      <c r="E202" s="4">
        <v>41303</v>
      </c>
      <c r="F202">
        <v>5516</v>
      </c>
      <c r="G202">
        <v>28</v>
      </c>
      <c r="H202">
        <v>7</v>
      </c>
      <c r="I202">
        <v>6</v>
      </c>
      <c r="J202">
        <v>7</v>
      </c>
    </row>
    <row r="203" spans="1:10" x14ac:dyDescent="0.3">
      <c r="A203">
        <v>202</v>
      </c>
      <c r="B203" t="s">
        <v>450</v>
      </c>
      <c r="C203" t="s">
        <v>630</v>
      </c>
      <c r="D203" t="s">
        <v>10</v>
      </c>
      <c r="E203" s="4">
        <v>42139</v>
      </c>
      <c r="F203">
        <v>5520</v>
      </c>
      <c r="G203">
        <v>50</v>
      </c>
      <c r="H203">
        <v>9</v>
      </c>
      <c r="I203">
        <v>7</v>
      </c>
      <c r="J203">
        <v>10</v>
      </c>
    </row>
    <row r="204" spans="1:10" x14ac:dyDescent="0.3">
      <c r="A204">
        <v>203</v>
      </c>
      <c r="B204" t="s">
        <v>582</v>
      </c>
      <c r="C204" t="s">
        <v>631</v>
      </c>
      <c r="D204" t="s">
        <v>12</v>
      </c>
      <c r="E204" s="4">
        <v>43049</v>
      </c>
      <c r="F204">
        <v>7112</v>
      </c>
      <c r="G204">
        <v>45</v>
      </c>
      <c r="H204">
        <v>2</v>
      </c>
      <c r="I204">
        <v>5</v>
      </c>
      <c r="J204">
        <v>7</v>
      </c>
    </row>
    <row r="205" spans="1:10" x14ac:dyDescent="0.3">
      <c r="A205">
        <v>204</v>
      </c>
      <c r="B205" t="s">
        <v>392</v>
      </c>
      <c r="C205" t="s">
        <v>632</v>
      </c>
      <c r="D205" t="s">
        <v>14</v>
      </c>
      <c r="E205" s="4">
        <v>40740</v>
      </c>
      <c r="F205">
        <v>5444</v>
      </c>
      <c r="G205">
        <v>48</v>
      </c>
      <c r="H205">
        <v>5</v>
      </c>
      <c r="I205">
        <v>4</v>
      </c>
      <c r="J205">
        <v>5</v>
      </c>
    </row>
    <row r="206" spans="1:10" x14ac:dyDescent="0.3">
      <c r="A206">
        <v>205</v>
      </c>
      <c r="B206" t="s">
        <v>503</v>
      </c>
      <c r="C206" t="s">
        <v>633</v>
      </c>
      <c r="D206" t="s">
        <v>10</v>
      </c>
      <c r="E206" s="4">
        <v>43628</v>
      </c>
      <c r="F206">
        <v>5153</v>
      </c>
      <c r="G206">
        <v>44</v>
      </c>
      <c r="H206">
        <v>7</v>
      </c>
      <c r="I206">
        <v>9</v>
      </c>
      <c r="J206">
        <v>12</v>
      </c>
    </row>
    <row r="207" spans="1:10" x14ac:dyDescent="0.3">
      <c r="A207">
        <v>206</v>
      </c>
      <c r="B207" t="s">
        <v>634</v>
      </c>
      <c r="C207" t="s">
        <v>550</v>
      </c>
      <c r="D207" t="s">
        <v>12</v>
      </c>
      <c r="E207" s="4">
        <v>43630</v>
      </c>
      <c r="F207">
        <v>7448</v>
      </c>
      <c r="G207">
        <v>38</v>
      </c>
      <c r="H207">
        <v>1</v>
      </c>
      <c r="I207">
        <v>8</v>
      </c>
      <c r="J207">
        <v>10</v>
      </c>
    </row>
    <row r="208" spans="1:10" x14ac:dyDescent="0.3">
      <c r="A208">
        <v>207</v>
      </c>
      <c r="B208" t="s">
        <v>635</v>
      </c>
      <c r="C208" t="s">
        <v>636</v>
      </c>
      <c r="D208" t="s">
        <v>10</v>
      </c>
      <c r="E208" s="4">
        <v>43102</v>
      </c>
      <c r="F208">
        <v>3938</v>
      </c>
      <c r="G208">
        <v>39</v>
      </c>
      <c r="H208">
        <v>5</v>
      </c>
      <c r="I208">
        <v>9</v>
      </c>
      <c r="J208">
        <v>12</v>
      </c>
    </row>
    <row r="209" spans="1:10" x14ac:dyDescent="0.3">
      <c r="A209">
        <v>208</v>
      </c>
      <c r="B209" t="s">
        <v>516</v>
      </c>
      <c r="C209" t="s">
        <v>637</v>
      </c>
      <c r="D209" t="s">
        <v>22</v>
      </c>
      <c r="E209" s="4">
        <v>45087</v>
      </c>
      <c r="F209">
        <v>6267</v>
      </c>
      <c r="G209">
        <v>31</v>
      </c>
      <c r="H209">
        <v>3</v>
      </c>
      <c r="I209">
        <v>6</v>
      </c>
      <c r="J209">
        <v>7</v>
      </c>
    </row>
    <row r="210" spans="1:10" x14ac:dyDescent="0.3">
      <c r="A210">
        <v>209</v>
      </c>
      <c r="B210" t="s">
        <v>376</v>
      </c>
      <c r="C210" t="s">
        <v>638</v>
      </c>
      <c r="D210" t="s">
        <v>16</v>
      </c>
      <c r="E210" s="4">
        <v>45488</v>
      </c>
      <c r="F210">
        <v>8267</v>
      </c>
      <c r="G210">
        <v>34</v>
      </c>
      <c r="H210">
        <v>14</v>
      </c>
      <c r="I210">
        <v>9</v>
      </c>
      <c r="J210">
        <v>12</v>
      </c>
    </row>
    <row r="211" spans="1:10" x14ac:dyDescent="0.3">
      <c r="A211">
        <v>210</v>
      </c>
      <c r="B211" t="s">
        <v>570</v>
      </c>
      <c r="C211" t="s">
        <v>639</v>
      </c>
      <c r="D211" t="s">
        <v>18</v>
      </c>
      <c r="E211" s="4">
        <v>43517</v>
      </c>
      <c r="F211">
        <v>6477</v>
      </c>
      <c r="G211">
        <v>57</v>
      </c>
      <c r="H211">
        <v>2</v>
      </c>
      <c r="I211">
        <v>8</v>
      </c>
      <c r="J211">
        <v>10</v>
      </c>
    </row>
    <row r="212" spans="1:10" x14ac:dyDescent="0.3">
      <c r="A212">
        <v>211</v>
      </c>
      <c r="B212" t="s">
        <v>518</v>
      </c>
      <c r="C212" t="s">
        <v>640</v>
      </c>
      <c r="D212" t="s">
        <v>14</v>
      </c>
      <c r="E212" s="4">
        <v>44430</v>
      </c>
      <c r="F212">
        <v>6790</v>
      </c>
      <c r="G212">
        <v>28</v>
      </c>
      <c r="H212">
        <v>1</v>
      </c>
      <c r="I212">
        <v>4</v>
      </c>
      <c r="J212">
        <v>5</v>
      </c>
    </row>
    <row r="213" spans="1:10" x14ac:dyDescent="0.3">
      <c r="A213">
        <v>212</v>
      </c>
      <c r="B213" t="s">
        <v>641</v>
      </c>
      <c r="C213" t="s">
        <v>556</v>
      </c>
      <c r="D213" t="s">
        <v>10</v>
      </c>
      <c r="E213" s="4">
        <v>43839</v>
      </c>
      <c r="F213">
        <v>5879</v>
      </c>
      <c r="G213">
        <v>36</v>
      </c>
      <c r="H213">
        <v>12</v>
      </c>
      <c r="I213">
        <v>6</v>
      </c>
      <c r="J213">
        <v>7</v>
      </c>
    </row>
    <row r="214" spans="1:10" x14ac:dyDescent="0.3">
      <c r="A214">
        <v>213</v>
      </c>
      <c r="B214" t="s">
        <v>642</v>
      </c>
      <c r="C214" t="s">
        <v>429</v>
      </c>
      <c r="D214" t="s">
        <v>14</v>
      </c>
      <c r="E214" s="4">
        <v>40991</v>
      </c>
      <c r="F214">
        <v>3709</v>
      </c>
      <c r="G214">
        <v>22</v>
      </c>
      <c r="H214">
        <v>2</v>
      </c>
      <c r="I214">
        <v>5</v>
      </c>
      <c r="J214">
        <v>7</v>
      </c>
    </row>
    <row r="215" spans="1:10" x14ac:dyDescent="0.3">
      <c r="A215">
        <v>214</v>
      </c>
      <c r="B215" t="s">
        <v>499</v>
      </c>
      <c r="C215" t="s">
        <v>407</v>
      </c>
      <c r="D215" t="s">
        <v>14</v>
      </c>
      <c r="E215" s="4">
        <v>44571</v>
      </c>
      <c r="F215">
        <v>7539</v>
      </c>
      <c r="G215">
        <v>47</v>
      </c>
      <c r="H215">
        <v>14</v>
      </c>
      <c r="I215">
        <v>9</v>
      </c>
      <c r="J215">
        <v>12</v>
      </c>
    </row>
    <row r="216" spans="1:10" x14ac:dyDescent="0.3">
      <c r="A216">
        <v>215</v>
      </c>
      <c r="B216" t="s">
        <v>466</v>
      </c>
      <c r="C216" t="s">
        <v>643</v>
      </c>
      <c r="D216" t="s">
        <v>18</v>
      </c>
      <c r="E216" s="4">
        <v>40546</v>
      </c>
      <c r="F216">
        <v>4526</v>
      </c>
      <c r="G216">
        <v>43</v>
      </c>
      <c r="H216">
        <v>1</v>
      </c>
      <c r="I216">
        <v>7</v>
      </c>
      <c r="J216">
        <v>10</v>
      </c>
    </row>
    <row r="217" spans="1:10" x14ac:dyDescent="0.3">
      <c r="A217">
        <v>216</v>
      </c>
      <c r="B217" t="s">
        <v>445</v>
      </c>
      <c r="C217" t="s">
        <v>644</v>
      </c>
      <c r="D217" t="s">
        <v>18</v>
      </c>
      <c r="E217" s="4">
        <v>44494</v>
      </c>
      <c r="F217">
        <v>6722</v>
      </c>
      <c r="G217">
        <v>30</v>
      </c>
      <c r="H217">
        <v>7</v>
      </c>
      <c r="I217">
        <v>6</v>
      </c>
      <c r="J217">
        <v>7</v>
      </c>
    </row>
    <row r="218" spans="1:10" x14ac:dyDescent="0.3">
      <c r="A218">
        <v>217</v>
      </c>
      <c r="B218" t="s">
        <v>642</v>
      </c>
      <c r="C218" t="s">
        <v>645</v>
      </c>
      <c r="D218" t="s">
        <v>12</v>
      </c>
      <c r="E218" s="4">
        <v>41313</v>
      </c>
      <c r="F218">
        <v>6808</v>
      </c>
      <c r="G218">
        <v>44</v>
      </c>
      <c r="H218">
        <v>4</v>
      </c>
      <c r="I218">
        <v>7</v>
      </c>
      <c r="J218">
        <v>10</v>
      </c>
    </row>
    <row r="219" spans="1:10" x14ac:dyDescent="0.3">
      <c r="A219">
        <v>218</v>
      </c>
      <c r="B219" t="s">
        <v>343</v>
      </c>
      <c r="C219" t="s">
        <v>646</v>
      </c>
      <c r="D219" t="s">
        <v>14</v>
      </c>
      <c r="E219" s="4">
        <v>45181</v>
      </c>
      <c r="F219">
        <v>3921</v>
      </c>
      <c r="G219">
        <v>51</v>
      </c>
      <c r="H219">
        <v>7</v>
      </c>
      <c r="I219">
        <v>7</v>
      </c>
      <c r="J219">
        <v>10</v>
      </c>
    </row>
    <row r="220" spans="1:10" x14ac:dyDescent="0.3">
      <c r="A220">
        <v>219</v>
      </c>
      <c r="B220" t="s">
        <v>607</v>
      </c>
      <c r="C220" t="s">
        <v>420</v>
      </c>
      <c r="D220" t="s">
        <v>18</v>
      </c>
      <c r="E220" s="4">
        <v>41956</v>
      </c>
      <c r="F220">
        <v>4260</v>
      </c>
      <c r="G220">
        <v>31</v>
      </c>
      <c r="H220">
        <v>4</v>
      </c>
      <c r="I220">
        <v>9</v>
      </c>
      <c r="J220">
        <v>12</v>
      </c>
    </row>
    <row r="221" spans="1:10" x14ac:dyDescent="0.3">
      <c r="A221">
        <v>220</v>
      </c>
      <c r="B221" t="s">
        <v>647</v>
      </c>
      <c r="C221" t="s">
        <v>640</v>
      </c>
      <c r="D221" t="s">
        <v>18</v>
      </c>
      <c r="E221" s="4">
        <v>41184</v>
      </c>
      <c r="F221">
        <v>4321</v>
      </c>
      <c r="G221">
        <v>31</v>
      </c>
      <c r="H221">
        <v>11</v>
      </c>
      <c r="I221">
        <v>8</v>
      </c>
      <c r="J221">
        <v>10</v>
      </c>
    </row>
    <row r="222" spans="1:10" x14ac:dyDescent="0.3">
      <c r="A222">
        <v>221</v>
      </c>
      <c r="B222" t="s">
        <v>648</v>
      </c>
      <c r="C222" t="s">
        <v>649</v>
      </c>
      <c r="D222" t="s">
        <v>49</v>
      </c>
      <c r="E222" s="4">
        <v>43010</v>
      </c>
      <c r="F222">
        <v>8922</v>
      </c>
      <c r="G222">
        <v>58</v>
      </c>
      <c r="H222">
        <v>14</v>
      </c>
      <c r="I222">
        <v>8</v>
      </c>
      <c r="J222">
        <v>10</v>
      </c>
    </row>
    <row r="223" spans="1:10" x14ac:dyDescent="0.3">
      <c r="A223">
        <v>222</v>
      </c>
      <c r="B223" t="s">
        <v>483</v>
      </c>
      <c r="C223" t="s">
        <v>650</v>
      </c>
      <c r="D223" t="s">
        <v>14</v>
      </c>
      <c r="E223" s="4">
        <v>42991</v>
      </c>
      <c r="F223">
        <v>5495</v>
      </c>
      <c r="G223">
        <v>46</v>
      </c>
      <c r="H223">
        <v>2</v>
      </c>
      <c r="I223">
        <v>8</v>
      </c>
      <c r="J223">
        <v>10</v>
      </c>
    </row>
    <row r="224" spans="1:10" x14ac:dyDescent="0.3">
      <c r="A224">
        <v>223</v>
      </c>
      <c r="B224" t="s">
        <v>651</v>
      </c>
      <c r="C224" t="s">
        <v>652</v>
      </c>
      <c r="D224" t="s">
        <v>22</v>
      </c>
      <c r="E224" s="4">
        <v>45424</v>
      </c>
      <c r="F224">
        <v>4664</v>
      </c>
      <c r="G224">
        <v>55</v>
      </c>
      <c r="H224">
        <v>10</v>
      </c>
      <c r="I224">
        <v>4</v>
      </c>
      <c r="J224">
        <v>5</v>
      </c>
    </row>
    <row r="225" spans="1:10" x14ac:dyDescent="0.3">
      <c r="A225">
        <v>224</v>
      </c>
      <c r="B225" t="s">
        <v>653</v>
      </c>
      <c r="C225" t="s">
        <v>478</v>
      </c>
      <c r="D225" t="s">
        <v>18</v>
      </c>
      <c r="E225" s="4">
        <v>41424</v>
      </c>
      <c r="F225">
        <v>7680</v>
      </c>
      <c r="G225">
        <v>39</v>
      </c>
      <c r="H225">
        <v>3</v>
      </c>
      <c r="I225">
        <v>6</v>
      </c>
      <c r="J225">
        <v>7</v>
      </c>
    </row>
    <row r="226" spans="1:10" x14ac:dyDescent="0.3">
      <c r="A226">
        <v>225</v>
      </c>
      <c r="B226" t="s">
        <v>654</v>
      </c>
      <c r="C226" t="s">
        <v>615</v>
      </c>
      <c r="D226" t="s">
        <v>12</v>
      </c>
      <c r="E226" s="4">
        <v>41586</v>
      </c>
      <c r="F226">
        <v>7147</v>
      </c>
      <c r="G226">
        <v>48</v>
      </c>
      <c r="H226">
        <v>11</v>
      </c>
      <c r="I226">
        <v>4</v>
      </c>
      <c r="J226">
        <v>5</v>
      </c>
    </row>
    <row r="227" spans="1:10" x14ac:dyDescent="0.3">
      <c r="A227">
        <v>226</v>
      </c>
      <c r="B227" t="s">
        <v>337</v>
      </c>
      <c r="C227" t="s">
        <v>550</v>
      </c>
      <c r="D227" t="s">
        <v>10</v>
      </c>
      <c r="E227" s="4">
        <v>44345</v>
      </c>
      <c r="F227">
        <v>7528</v>
      </c>
      <c r="G227">
        <v>25</v>
      </c>
      <c r="H227">
        <v>4</v>
      </c>
      <c r="I227">
        <v>8</v>
      </c>
      <c r="J227">
        <v>10</v>
      </c>
    </row>
    <row r="228" spans="1:10" x14ac:dyDescent="0.3">
      <c r="A228">
        <v>227</v>
      </c>
      <c r="B228" t="s">
        <v>607</v>
      </c>
      <c r="C228" t="s">
        <v>655</v>
      </c>
      <c r="D228" t="s">
        <v>10</v>
      </c>
      <c r="E228" s="4">
        <v>43198</v>
      </c>
      <c r="F228">
        <v>8751</v>
      </c>
      <c r="G228">
        <v>25</v>
      </c>
      <c r="H228">
        <v>5</v>
      </c>
      <c r="I228">
        <v>7</v>
      </c>
      <c r="J228">
        <v>10</v>
      </c>
    </row>
    <row r="229" spans="1:10" x14ac:dyDescent="0.3">
      <c r="A229">
        <v>228</v>
      </c>
      <c r="B229" t="s">
        <v>582</v>
      </c>
      <c r="C229" t="s">
        <v>656</v>
      </c>
      <c r="D229" t="s">
        <v>49</v>
      </c>
      <c r="E229" s="4">
        <v>40927</v>
      </c>
      <c r="F229">
        <v>6790</v>
      </c>
      <c r="G229">
        <v>57</v>
      </c>
      <c r="H229">
        <v>11</v>
      </c>
      <c r="I229">
        <v>7</v>
      </c>
      <c r="J229">
        <v>10</v>
      </c>
    </row>
    <row r="230" spans="1:10" x14ac:dyDescent="0.3">
      <c r="A230">
        <v>229</v>
      </c>
      <c r="B230" t="s">
        <v>566</v>
      </c>
      <c r="C230" t="s">
        <v>657</v>
      </c>
      <c r="D230" t="s">
        <v>22</v>
      </c>
      <c r="E230" s="4">
        <v>42930</v>
      </c>
      <c r="F230">
        <v>7559</v>
      </c>
      <c r="G230">
        <v>58</v>
      </c>
      <c r="H230">
        <v>11</v>
      </c>
      <c r="I230">
        <v>6</v>
      </c>
      <c r="J230">
        <v>7</v>
      </c>
    </row>
    <row r="231" spans="1:10" x14ac:dyDescent="0.3">
      <c r="A231">
        <v>230</v>
      </c>
      <c r="B231" t="s">
        <v>341</v>
      </c>
      <c r="C231" t="s">
        <v>658</v>
      </c>
      <c r="D231" t="s">
        <v>22</v>
      </c>
      <c r="E231" s="4">
        <v>42371</v>
      </c>
      <c r="F231">
        <v>5634</v>
      </c>
      <c r="G231">
        <v>46</v>
      </c>
      <c r="H231">
        <v>1</v>
      </c>
      <c r="I231">
        <v>6</v>
      </c>
      <c r="J231">
        <v>7</v>
      </c>
    </row>
    <row r="232" spans="1:10" x14ac:dyDescent="0.3">
      <c r="A232">
        <v>231</v>
      </c>
      <c r="B232" t="s">
        <v>359</v>
      </c>
      <c r="C232" t="s">
        <v>630</v>
      </c>
      <c r="D232" t="s">
        <v>10</v>
      </c>
      <c r="E232" s="4">
        <v>43054</v>
      </c>
      <c r="F232">
        <v>7270</v>
      </c>
      <c r="G232">
        <v>31</v>
      </c>
      <c r="H232">
        <v>2</v>
      </c>
      <c r="I232">
        <v>4</v>
      </c>
      <c r="J232">
        <v>5</v>
      </c>
    </row>
    <row r="233" spans="1:10" x14ac:dyDescent="0.3">
      <c r="A233">
        <v>232</v>
      </c>
      <c r="B233" t="s">
        <v>570</v>
      </c>
      <c r="C233" t="s">
        <v>659</v>
      </c>
      <c r="D233" t="s">
        <v>49</v>
      </c>
      <c r="E233" s="4">
        <v>40610</v>
      </c>
      <c r="F233">
        <v>4868</v>
      </c>
      <c r="G233">
        <v>36</v>
      </c>
      <c r="H233">
        <v>4</v>
      </c>
      <c r="I233">
        <v>4</v>
      </c>
      <c r="J233">
        <v>5</v>
      </c>
    </row>
    <row r="234" spans="1:10" x14ac:dyDescent="0.3">
      <c r="A234">
        <v>233</v>
      </c>
      <c r="B234" t="s">
        <v>660</v>
      </c>
      <c r="C234" t="s">
        <v>661</v>
      </c>
      <c r="D234" t="s">
        <v>16</v>
      </c>
      <c r="E234" s="4">
        <v>44851</v>
      </c>
      <c r="F234">
        <v>8801</v>
      </c>
      <c r="G234">
        <v>30</v>
      </c>
      <c r="H234">
        <v>9</v>
      </c>
      <c r="I234">
        <v>6</v>
      </c>
      <c r="J234">
        <v>7</v>
      </c>
    </row>
    <row r="235" spans="1:10" x14ac:dyDescent="0.3">
      <c r="A235">
        <v>234</v>
      </c>
      <c r="B235" t="s">
        <v>662</v>
      </c>
      <c r="C235" t="s">
        <v>663</v>
      </c>
      <c r="D235" t="s">
        <v>12</v>
      </c>
      <c r="E235" s="4">
        <v>44434</v>
      </c>
      <c r="F235">
        <v>7019</v>
      </c>
      <c r="G235">
        <v>36</v>
      </c>
      <c r="H235">
        <v>1</v>
      </c>
      <c r="I235">
        <v>8</v>
      </c>
      <c r="J235">
        <v>10</v>
      </c>
    </row>
    <row r="236" spans="1:10" x14ac:dyDescent="0.3">
      <c r="A236">
        <v>235</v>
      </c>
      <c r="B236" t="s">
        <v>664</v>
      </c>
      <c r="C236" t="s">
        <v>518</v>
      </c>
      <c r="D236" t="s">
        <v>22</v>
      </c>
      <c r="E236" s="4">
        <v>44857</v>
      </c>
      <c r="F236">
        <v>6345</v>
      </c>
      <c r="G236">
        <v>59</v>
      </c>
      <c r="H236">
        <v>12</v>
      </c>
      <c r="I236">
        <v>9</v>
      </c>
      <c r="J236">
        <v>12</v>
      </c>
    </row>
    <row r="237" spans="1:10" x14ac:dyDescent="0.3">
      <c r="A237">
        <v>236</v>
      </c>
      <c r="B237" t="s">
        <v>503</v>
      </c>
      <c r="C237" t="s">
        <v>665</v>
      </c>
      <c r="D237" t="s">
        <v>49</v>
      </c>
      <c r="E237" s="4">
        <v>44752</v>
      </c>
      <c r="F237">
        <v>8537</v>
      </c>
      <c r="G237">
        <v>33</v>
      </c>
      <c r="H237">
        <v>5</v>
      </c>
      <c r="I237">
        <v>4</v>
      </c>
      <c r="J237">
        <v>5</v>
      </c>
    </row>
    <row r="238" spans="1:10" x14ac:dyDescent="0.3">
      <c r="A238">
        <v>237</v>
      </c>
      <c r="B238" t="s">
        <v>651</v>
      </c>
      <c r="C238" t="s">
        <v>666</v>
      </c>
      <c r="D238" t="s">
        <v>18</v>
      </c>
      <c r="E238" s="4">
        <v>43217</v>
      </c>
      <c r="F238">
        <v>4378</v>
      </c>
      <c r="G238">
        <v>46</v>
      </c>
      <c r="H238">
        <v>5</v>
      </c>
      <c r="I238">
        <v>9</v>
      </c>
      <c r="J238">
        <v>12</v>
      </c>
    </row>
    <row r="239" spans="1:10" x14ac:dyDescent="0.3">
      <c r="A239">
        <v>238</v>
      </c>
      <c r="B239" t="s">
        <v>667</v>
      </c>
      <c r="C239" t="s">
        <v>668</v>
      </c>
      <c r="D239" t="s">
        <v>14</v>
      </c>
      <c r="E239" s="4">
        <v>40870</v>
      </c>
      <c r="F239">
        <v>5012</v>
      </c>
      <c r="G239">
        <v>26</v>
      </c>
      <c r="H239">
        <v>1</v>
      </c>
      <c r="I239">
        <v>8</v>
      </c>
      <c r="J239">
        <v>10</v>
      </c>
    </row>
    <row r="240" spans="1:10" x14ac:dyDescent="0.3">
      <c r="A240">
        <v>239</v>
      </c>
      <c r="B240" t="s">
        <v>516</v>
      </c>
      <c r="C240" t="s">
        <v>669</v>
      </c>
      <c r="D240" t="s">
        <v>49</v>
      </c>
      <c r="E240" s="4">
        <v>45128</v>
      </c>
      <c r="F240">
        <v>5511</v>
      </c>
      <c r="G240">
        <v>55</v>
      </c>
      <c r="H240">
        <v>2</v>
      </c>
      <c r="I240">
        <v>7</v>
      </c>
      <c r="J240">
        <v>10</v>
      </c>
    </row>
    <row r="241" spans="1:10" x14ac:dyDescent="0.3">
      <c r="A241">
        <v>240</v>
      </c>
      <c r="B241" t="s">
        <v>496</v>
      </c>
      <c r="C241" t="s">
        <v>614</v>
      </c>
      <c r="D241" t="s">
        <v>14</v>
      </c>
      <c r="E241" s="4">
        <v>44841</v>
      </c>
      <c r="F241">
        <v>6659</v>
      </c>
      <c r="G241">
        <v>35</v>
      </c>
      <c r="H241">
        <v>4</v>
      </c>
      <c r="I241">
        <v>8</v>
      </c>
      <c r="J241">
        <v>10</v>
      </c>
    </row>
    <row r="242" spans="1:10" x14ac:dyDescent="0.3">
      <c r="A242">
        <v>241</v>
      </c>
      <c r="B242" t="s">
        <v>670</v>
      </c>
      <c r="C242" t="s">
        <v>671</v>
      </c>
      <c r="D242" t="s">
        <v>16</v>
      </c>
      <c r="E242" s="4">
        <v>43095</v>
      </c>
      <c r="F242">
        <v>6495</v>
      </c>
      <c r="G242">
        <v>39</v>
      </c>
      <c r="H242">
        <v>13</v>
      </c>
      <c r="I242">
        <v>9</v>
      </c>
      <c r="J242">
        <v>12</v>
      </c>
    </row>
    <row r="243" spans="1:10" x14ac:dyDescent="0.3">
      <c r="A243">
        <v>242</v>
      </c>
      <c r="B243" t="s">
        <v>672</v>
      </c>
      <c r="C243" t="s">
        <v>495</v>
      </c>
      <c r="D243" t="s">
        <v>49</v>
      </c>
      <c r="E243" s="4">
        <v>40494</v>
      </c>
      <c r="F243">
        <v>8695</v>
      </c>
      <c r="G243">
        <v>23</v>
      </c>
      <c r="H243">
        <v>10</v>
      </c>
      <c r="I243">
        <v>8</v>
      </c>
      <c r="J243">
        <v>10</v>
      </c>
    </row>
    <row r="244" spans="1:10" x14ac:dyDescent="0.3">
      <c r="A244">
        <v>243</v>
      </c>
      <c r="B244" t="s">
        <v>673</v>
      </c>
      <c r="C244" t="s">
        <v>491</v>
      </c>
      <c r="D244" t="s">
        <v>10</v>
      </c>
      <c r="E244" s="4">
        <v>43508</v>
      </c>
      <c r="F244">
        <v>8030</v>
      </c>
      <c r="G244">
        <v>39</v>
      </c>
      <c r="H244">
        <v>7</v>
      </c>
      <c r="I244">
        <v>4</v>
      </c>
      <c r="J244">
        <v>5</v>
      </c>
    </row>
    <row r="245" spans="1:10" x14ac:dyDescent="0.3">
      <c r="A245">
        <v>244</v>
      </c>
      <c r="B245" t="s">
        <v>421</v>
      </c>
      <c r="C245" t="s">
        <v>674</v>
      </c>
      <c r="D245" t="s">
        <v>22</v>
      </c>
      <c r="E245" s="4">
        <v>42725</v>
      </c>
      <c r="F245">
        <v>6154</v>
      </c>
      <c r="G245">
        <v>55</v>
      </c>
      <c r="H245">
        <v>3</v>
      </c>
      <c r="I245">
        <v>8</v>
      </c>
      <c r="J245">
        <v>10</v>
      </c>
    </row>
    <row r="246" spans="1:10" x14ac:dyDescent="0.3">
      <c r="A246">
        <v>245</v>
      </c>
      <c r="B246" t="s">
        <v>675</v>
      </c>
      <c r="C246" t="s">
        <v>676</v>
      </c>
      <c r="D246" t="s">
        <v>22</v>
      </c>
      <c r="E246" s="4">
        <v>44201</v>
      </c>
      <c r="F246">
        <v>8997</v>
      </c>
      <c r="G246">
        <v>55</v>
      </c>
      <c r="H246">
        <v>14</v>
      </c>
      <c r="I246">
        <v>5</v>
      </c>
      <c r="J246">
        <v>7</v>
      </c>
    </row>
    <row r="247" spans="1:10" x14ac:dyDescent="0.3">
      <c r="A247">
        <v>246</v>
      </c>
      <c r="B247" t="s">
        <v>677</v>
      </c>
      <c r="C247" t="s">
        <v>678</v>
      </c>
      <c r="D247" t="s">
        <v>22</v>
      </c>
      <c r="E247" s="4">
        <v>40982</v>
      </c>
      <c r="F247">
        <v>8101</v>
      </c>
      <c r="G247">
        <v>42</v>
      </c>
      <c r="H247">
        <v>1</v>
      </c>
      <c r="I247">
        <v>6</v>
      </c>
      <c r="J247">
        <v>7</v>
      </c>
    </row>
    <row r="248" spans="1:10" x14ac:dyDescent="0.3">
      <c r="A248">
        <v>247</v>
      </c>
      <c r="B248" t="s">
        <v>679</v>
      </c>
      <c r="C248" t="s">
        <v>680</v>
      </c>
      <c r="D248" t="s">
        <v>18</v>
      </c>
      <c r="E248" s="4">
        <v>40584</v>
      </c>
      <c r="F248">
        <v>8066</v>
      </c>
      <c r="G248">
        <v>34</v>
      </c>
      <c r="H248">
        <v>4</v>
      </c>
      <c r="I248">
        <v>8</v>
      </c>
      <c r="J248">
        <v>10</v>
      </c>
    </row>
    <row r="249" spans="1:10" x14ac:dyDescent="0.3">
      <c r="A249">
        <v>248</v>
      </c>
      <c r="B249" t="s">
        <v>670</v>
      </c>
      <c r="C249" t="s">
        <v>681</v>
      </c>
      <c r="D249" t="s">
        <v>10</v>
      </c>
      <c r="E249" s="4">
        <v>42139</v>
      </c>
      <c r="F249">
        <v>8591</v>
      </c>
      <c r="G249">
        <v>22</v>
      </c>
      <c r="H249">
        <v>4</v>
      </c>
      <c r="I249">
        <v>5</v>
      </c>
      <c r="J249">
        <v>7</v>
      </c>
    </row>
    <row r="250" spans="1:10" x14ac:dyDescent="0.3">
      <c r="A250">
        <v>249</v>
      </c>
      <c r="B250" t="s">
        <v>382</v>
      </c>
      <c r="C250" t="s">
        <v>682</v>
      </c>
      <c r="D250" t="s">
        <v>22</v>
      </c>
      <c r="E250" s="4">
        <v>41396</v>
      </c>
      <c r="F250">
        <v>6196</v>
      </c>
      <c r="G250">
        <v>37</v>
      </c>
      <c r="H250">
        <v>1</v>
      </c>
      <c r="I250">
        <v>6</v>
      </c>
      <c r="J250">
        <v>7</v>
      </c>
    </row>
    <row r="251" spans="1:10" x14ac:dyDescent="0.3">
      <c r="A251">
        <v>250</v>
      </c>
      <c r="B251" t="s">
        <v>683</v>
      </c>
      <c r="C251" t="s">
        <v>420</v>
      </c>
      <c r="D251" t="s">
        <v>14</v>
      </c>
      <c r="E251" s="4">
        <v>42614</v>
      </c>
      <c r="F251">
        <v>8987</v>
      </c>
      <c r="G251">
        <v>50</v>
      </c>
      <c r="H251">
        <v>12</v>
      </c>
      <c r="I251">
        <v>9</v>
      </c>
      <c r="J251">
        <v>12</v>
      </c>
    </row>
    <row r="252" spans="1:10" x14ac:dyDescent="0.3">
      <c r="A252">
        <v>251</v>
      </c>
      <c r="B252" t="s">
        <v>366</v>
      </c>
      <c r="C252" t="s">
        <v>684</v>
      </c>
      <c r="D252" t="s">
        <v>14</v>
      </c>
      <c r="E252" s="4">
        <v>41600</v>
      </c>
      <c r="F252">
        <v>5553</v>
      </c>
      <c r="G252">
        <v>35</v>
      </c>
      <c r="H252">
        <v>4</v>
      </c>
      <c r="I252">
        <v>4</v>
      </c>
      <c r="J252">
        <v>5</v>
      </c>
    </row>
    <row r="253" spans="1:10" x14ac:dyDescent="0.3">
      <c r="A253">
        <v>252</v>
      </c>
      <c r="B253" t="s">
        <v>577</v>
      </c>
      <c r="C253" t="s">
        <v>347</v>
      </c>
      <c r="D253" t="s">
        <v>10</v>
      </c>
      <c r="E253" s="4">
        <v>41032</v>
      </c>
      <c r="F253">
        <v>4416</v>
      </c>
      <c r="G253">
        <v>55</v>
      </c>
      <c r="H253">
        <v>12</v>
      </c>
      <c r="I253">
        <v>6</v>
      </c>
      <c r="J253">
        <v>7</v>
      </c>
    </row>
    <row r="254" spans="1:10" x14ac:dyDescent="0.3">
      <c r="A254">
        <v>253</v>
      </c>
      <c r="B254" t="s">
        <v>670</v>
      </c>
      <c r="C254" t="s">
        <v>685</v>
      </c>
      <c r="D254" t="s">
        <v>18</v>
      </c>
      <c r="E254" s="4">
        <v>40589</v>
      </c>
      <c r="F254">
        <v>7530</v>
      </c>
      <c r="G254">
        <v>59</v>
      </c>
      <c r="H254">
        <v>13</v>
      </c>
      <c r="I254">
        <v>7</v>
      </c>
      <c r="J254">
        <v>10</v>
      </c>
    </row>
    <row r="255" spans="1:10" x14ac:dyDescent="0.3">
      <c r="A255">
        <v>254</v>
      </c>
      <c r="B255" t="s">
        <v>686</v>
      </c>
      <c r="C255" t="s">
        <v>687</v>
      </c>
      <c r="D255" t="s">
        <v>14</v>
      </c>
      <c r="E255" s="4">
        <v>41663</v>
      </c>
      <c r="F255">
        <v>6296</v>
      </c>
      <c r="G255">
        <v>32</v>
      </c>
      <c r="H255">
        <v>9</v>
      </c>
      <c r="I255">
        <v>7</v>
      </c>
      <c r="J255">
        <v>10</v>
      </c>
    </row>
    <row r="256" spans="1:10" x14ac:dyDescent="0.3">
      <c r="A256">
        <v>255</v>
      </c>
      <c r="B256" t="s">
        <v>688</v>
      </c>
      <c r="C256" t="s">
        <v>689</v>
      </c>
      <c r="D256" t="s">
        <v>18</v>
      </c>
      <c r="E256" s="4">
        <v>42872</v>
      </c>
      <c r="F256">
        <v>8795</v>
      </c>
      <c r="G256">
        <v>50</v>
      </c>
      <c r="H256">
        <v>6</v>
      </c>
      <c r="I256">
        <v>7</v>
      </c>
      <c r="J256">
        <v>10</v>
      </c>
    </row>
    <row r="257" spans="1:10" x14ac:dyDescent="0.3">
      <c r="A257">
        <v>256</v>
      </c>
      <c r="B257" t="s">
        <v>540</v>
      </c>
      <c r="C257" t="s">
        <v>613</v>
      </c>
      <c r="D257" t="s">
        <v>12</v>
      </c>
      <c r="E257" s="4">
        <v>42595</v>
      </c>
      <c r="F257">
        <v>8919</v>
      </c>
      <c r="G257">
        <v>26</v>
      </c>
      <c r="H257">
        <v>8</v>
      </c>
      <c r="I257">
        <v>9</v>
      </c>
      <c r="J257">
        <v>12</v>
      </c>
    </row>
    <row r="258" spans="1:10" x14ac:dyDescent="0.3">
      <c r="A258">
        <v>257</v>
      </c>
      <c r="B258" t="s">
        <v>690</v>
      </c>
      <c r="C258" t="s">
        <v>691</v>
      </c>
      <c r="D258" t="s">
        <v>49</v>
      </c>
      <c r="E258" s="4">
        <v>44362</v>
      </c>
      <c r="F258">
        <v>3812</v>
      </c>
      <c r="G258">
        <v>58</v>
      </c>
      <c r="H258">
        <v>12</v>
      </c>
      <c r="I258">
        <v>9</v>
      </c>
      <c r="J258">
        <v>12</v>
      </c>
    </row>
    <row r="259" spans="1:10" x14ac:dyDescent="0.3">
      <c r="A259">
        <v>258</v>
      </c>
      <c r="B259" t="s">
        <v>620</v>
      </c>
      <c r="C259" t="s">
        <v>692</v>
      </c>
      <c r="D259" t="s">
        <v>22</v>
      </c>
      <c r="E259" s="4">
        <v>42128</v>
      </c>
      <c r="F259">
        <v>4022</v>
      </c>
      <c r="G259">
        <v>44</v>
      </c>
      <c r="H259">
        <v>1</v>
      </c>
      <c r="I259">
        <v>8</v>
      </c>
      <c r="J259">
        <v>10</v>
      </c>
    </row>
    <row r="260" spans="1:10" x14ac:dyDescent="0.3">
      <c r="A260">
        <v>259</v>
      </c>
      <c r="B260" t="s">
        <v>387</v>
      </c>
      <c r="C260" t="s">
        <v>693</v>
      </c>
      <c r="D260" t="s">
        <v>18</v>
      </c>
      <c r="E260" s="4">
        <v>42435</v>
      </c>
      <c r="F260">
        <v>8035</v>
      </c>
      <c r="G260">
        <v>23</v>
      </c>
      <c r="H260">
        <v>13</v>
      </c>
      <c r="I260">
        <v>8</v>
      </c>
      <c r="J260">
        <v>10</v>
      </c>
    </row>
    <row r="261" spans="1:10" x14ac:dyDescent="0.3">
      <c r="A261">
        <v>260</v>
      </c>
      <c r="B261" t="s">
        <v>570</v>
      </c>
      <c r="C261" t="s">
        <v>694</v>
      </c>
      <c r="D261" t="s">
        <v>18</v>
      </c>
      <c r="E261" s="4">
        <v>43081</v>
      </c>
      <c r="F261">
        <v>5082</v>
      </c>
      <c r="G261">
        <v>41</v>
      </c>
      <c r="H261">
        <v>11</v>
      </c>
      <c r="I261">
        <v>9</v>
      </c>
      <c r="J261">
        <v>12</v>
      </c>
    </row>
    <row r="262" spans="1:10" x14ac:dyDescent="0.3">
      <c r="A262">
        <v>261</v>
      </c>
      <c r="B262" t="s">
        <v>396</v>
      </c>
      <c r="C262" t="s">
        <v>695</v>
      </c>
      <c r="D262" t="s">
        <v>49</v>
      </c>
      <c r="E262" s="4">
        <v>42280</v>
      </c>
      <c r="F262">
        <v>6927</v>
      </c>
      <c r="G262">
        <v>34</v>
      </c>
      <c r="H262">
        <v>11</v>
      </c>
      <c r="I262">
        <v>7</v>
      </c>
      <c r="J262">
        <v>10</v>
      </c>
    </row>
    <row r="263" spans="1:10" x14ac:dyDescent="0.3">
      <c r="A263">
        <v>262</v>
      </c>
      <c r="B263" t="s">
        <v>696</v>
      </c>
      <c r="C263" t="s">
        <v>493</v>
      </c>
      <c r="D263" t="s">
        <v>49</v>
      </c>
      <c r="E263" s="4">
        <v>43337</v>
      </c>
      <c r="F263">
        <v>8829</v>
      </c>
      <c r="G263">
        <v>55</v>
      </c>
      <c r="H263">
        <v>9</v>
      </c>
      <c r="I263">
        <v>7</v>
      </c>
      <c r="J263">
        <v>10</v>
      </c>
    </row>
    <row r="264" spans="1:10" x14ac:dyDescent="0.3">
      <c r="A264">
        <v>263</v>
      </c>
      <c r="B264" t="s">
        <v>427</v>
      </c>
      <c r="C264" t="s">
        <v>697</v>
      </c>
      <c r="D264" t="s">
        <v>12</v>
      </c>
      <c r="E264" s="4">
        <v>42514</v>
      </c>
      <c r="F264">
        <v>5111</v>
      </c>
      <c r="G264">
        <v>50</v>
      </c>
      <c r="H264">
        <v>14</v>
      </c>
      <c r="I264">
        <v>5</v>
      </c>
      <c r="J264">
        <v>7</v>
      </c>
    </row>
    <row r="265" spans="1:10" x14ac:dyDescent="0.3">
      <c r="A265">
        <v>264</v>
      </c>
      <c r="B265" t="s">
        <v>570</v>
      </c>
      <c r="C265" t="s">
        <v>698</v>
      </c>
      <c r="D265" t="s">
        <v>12</v>
      </c>
      <c r="E265" s="4">
        <v>43130</v>
      </c>
      <c r="F265">
        <v>8352</v>
      </c>
      <c r="G265">
        <v>51</v>
      </c>
      <c r="H265">
        <v>2</v>
      </c>
      <c r="I265">
        <v>4</v>
      </c>
      <c r="J265">
        <v>5</v>
      </c>
    </row>
    <row r="266" spans="1:10" x14ac:dyDescent="0.3">
      <c r="A266">
        <v>265</v>
      </c>
      <c r="B266" t="s">
        <v>470</v>
      </c>
      <c r="C266" t="s">
        <v>674</v>
      </c>
      <c r="D266" t="s">
        <v>22</v>
      </c>
      <c r="E266" s="4">
        <v>44841</v>
      </c>
      <c r="F266">
        <v>7666</v>
      </c>
      <c r="G266">
        <v>30</v>
      </c>
      <c r="H266">
        <v>10</v>
      </c>
      <c r="I266">
        <v>8</v>
      </c>
      <c r="J266">
        <v>10</v>
      </c>
    </row>
    <row r="267" spans="1:10" x14ac:dyDescent="0.3">
      <c r="A267">
        <v>266</v>
      </c>
      <c r="B267" t="s">
        <v>699</v>
      </c>
      <c r="C267" t="s">
        <v>614</v>
      </c>
      <c r="D267" t="s">
        <v>22</v>
      </c>
      <c r="E267" s="4">
        <v>43291</v>
      </c>
      <c r="F267">
        <v>6289</v>
      </c>
      <c r="G267">
        <v>38</v>
      </c>
      <c r="H267">
        <v>4</v>
      </c>
      <c r="I267">
        <v>4</v>
      </c>
      <c r="J267">
        <v>5</v>
      </c>
    </row>
    <row r="268" spans="1:10" x14ac:dyDescent="0.3">
      <c r="A268">
        <v>267</v>
      </c>
      <c r="B268" t="s">
        <v>700</v>
      </c>
      <c r="C268" t="s">
        <v>518</v>
      </c>
      <c r="D268" t="s">
        <v>12</v>
      </c>
      <c r="E268" s="4">
        <v>44750</v>
      </c>
      <c r="F268">
        <v>5613</v>
      </c>
      <c r="G268">
        <v>36</v>
      </c>
      <c r="H268">
        <v>6</v>
      </c>
      <c r="I268">
        <v>9</v>
      </c>
      <c r="J268">
        <v>12</v>
      </c>
    </row>
    <row r="269" spans="1:10" x14ac:dyDescent="0.3">
      <c r="A269">
        <v>268</v>
      </c>
      <c r="B269" t="s">
        <v>690</v>
      </c>
      <c r="C269" t="s">
        <v>469</v>
      </c>
      <c r="D269" t="s">
        <v>18</v>
      </c>
      <c r="E269" s="4">
        <v>42885</v>
      </c>
      <c r="F269">
        <v>8916</v>
      </c>
      <c r="G269">
        <v>42</v>
      </c>
      <c r="H269">
        <v>4</v>
      </c>
      <c r="I269">
        <v>6</v>
      </c>
      <c r="J269">
        <v>7</v>
      </c>
    </row>
    <row r="270" spans="1:10" x14ac:dyDescent="0.3">
      <c r="A270">
        <v>269</v>
      </c>
      <c r="B270" t="s">
        <v>503</v>
      </c>
      <c r="C270" t="s">
        <v>701</v>
      </c>
      <c r="D270" t="s">
        <v>16</v>
      </c>
      <c r="E270" s="4">
        <v>44492</v>
      </c>
      <c r="F270">
        <v>3882</v>
      </c>
      <c r="G270">
        <v>22</v>
      </c>
      <c r="H270">
        <v>4</v>
      </c>
      <c r="I270">
        <v>8</v>
      </c>
      <c r="J270">
        <v>10</v>
      </c>
    </row>
    <row r="271" spans="1:10" x14ac:dyDescent="0.3">
      <c r="A271">
        <v>270</v>
      </c>
      <c r="B271" t="s">
        <v>702</v>
      </c>
      <c r="C271" t="s">
        <v>444</v>
      </c>
      <c r="D271" t="s">
        <v>10</v>
      </c>
      <c r="E271" s="4">
        <v>44649</v>
      </c>
      <c r="F271">
        <v>5092</v>
      </c>
      <c r="G271">
        <v>24</v>
      </c>
      <c r="H271">
        <v>9</v>
      </c>
      <c r="I271">
        <v>7</v>
      </c>
      <c r="J271">
        <v>10</v>
      </c>
    </row>
    <row r="272" spans="1:10" x14ac:dyDescent="0.3">
      <c r="A272">
        <v>271</v>
      </c>
      <c r="B272" t="s">
        <v>403</v>
      </c>
      <c r="C272" t="s">
        <v>703</v>
      </c>
      <c r="D272" t="s">
        <v>10</v>
      </c>
      <c r="E272" s="4">
        <v>42244</v>
      </c>
      <c r="F272">
        <v>3600</v>
      </c>
      <c r="G272">
        <v>36</v>
      </c>
      <c r="H272">
        <v>11</v>
      </c>
      <c r="I272">
        <v>9</v>
      </c>
      <c r="J272">
        <v>12</v>
      </c>
    </row>
    <row r="273" spans="1:10" x14ac:dyDescent="0.3">
      <c r="A273">
        <v>272</v>
      </c>
      <c r="B273" t="s">
        <v>704</v>
      </c>
      <c r="C273" t="s">
        <v>705</v>
      </c>
      <c r="D273" t="s">
        <v>18</v>
      </c>
      <c r="E273" s="4">
        <v>43407</v>
      </c>
      <c r="F273">
        <v>4847</v>
      </c>
      <c r="G273">
        <v>52</v>
      </c>
      <c r="H273">
        <v>5</v>
      </c>
      <c r="I273">
        <v>8</v>
      </c>
      <c r="J273">
        <v>10</v>
      </c>
    </row>
    <row r="274" spans="1:10" x14ac:dyDescent="0.3">
      <c r="A274">
        <v>273</v>
      </c>
      <c r="B274" t="s">
        <v>405</v>
      </c>
      <c r="C274" t="s">
        <v>439</v>
      </c>
      <c r="D274" t="s">
        <v>22</v>
      </c>
      <c r="E274" s="4">
        <v>40913</v>
      </c>
      <c r="F274">
        <v>4356</v>
      </c>
      <c r="G274">
        <v>53</v>
      </c>
      <c r="H274">
        <v>13</v>
      </c>
      <c r="I274">
        <v>7</v>
      </c>
      <c r="J274">
        <v>10</v>
      </c>
    </row>
    <row r="275" spans="1:10" x14ac:dyDescent="0.3">
      <c r="A275">
        <v>274</v>
      </c>
      <c r="B275" t="s">
        <v>706</v>
      </c>
      <c r="C275" t="s">
        <v>707</v>
      </c>
      <c r="D275" t="s">
        <v>49</v>
      </c>
      <c r="E275" s="4">
        <v>41711</v>
      </c>
      <c r="F275">
        <v>4320</v>
      </c>
      <c r="G275">
        <v>55</v>
      </c>
      <c r="H275">
        <v>4</v>
      </c>
      <c r="I275">
        <v>5</v>
      </c>
      <c r="J275">
        <v>7</v>
      </c>
    </row>
    <row r="276" spans="1:10" x14ac:dyDescent="0.3">
      <c r="A276">
        <v>275</v>
      </c>
      <c r="B276" t="s">
        <v>708</v>
      </c>
      <c r="C276" t="s">
        <v>338</v>
      </c>
      <c r="D276" t="s">
        <v>12</v>
      </c>
      <c r="E276" s="4">
        <v>45034</v>
      </c>
      <c r="F276">
        <v>4374</v>
      </c>
      <c r="G276">
        <v>41</v>
      </c>
      <c r="H276">
        <v>11</v>
      </c>
      <c r="I276">
        <v>9</v>
      </c>
      <c r="J276">
        <v>12</v>
      </c>
    </row>
    <row r="277" spans="1:10" x14ac:dyDescent="0.3">
      <c r="A277">
        <v>276</v>
      </c>
      <c r="B277" t="s">
        <v>380</v>
      </c>
      <c r="C277" t="s">
        <v>709</v>
      </c>
      <c r="D277" t="s">
        <v>49</v>
      </c>
      <c r="E277" s="4">
        <v>44498</v>
      </c>
      <c r="F277">
        <v>4912</v>
      </c>
      <c r="G277">
        <v>34</v>
      </c>
      <c r="H277">
        <v>2</v>
      </c>
      <c r="I277">
        <v>9</v>
      </c>
      <c r="J277">
        <v>12</v>
      </c>
    </row>
    <row r="278" spans="1:10" x14ac:dyDescent="0.3">
      <c r="A278">
        <v>277</v>
      </c>
      <c r="B278" t="s">
        <v>376</v>
      </c>
      <c r="C278" t="s">
        <v>344</v>
      </c>
      <c r="D278" t="s">
        <v>12</v>
      </c>
      <c r="E278" s="4">
        <v>41386</v>
      </c>
      <c r="F278">
        <v>8245</v>
      </c>
      <c r="G278">
        <v>47</v>
      </c>
      <c r="H278">
        <v>6</v>
      </c>
      <c r="I278">
        <v>9</v>
      </c>
      <c r="J278">
        <v>12</v>
      </c>
    </row>
    <row r="279" spans="1:10" x14ac:dyDescent="0.3">
      <c r="A279">
        <v>278</v>
      </c>
      <c r="B279" t="s">
        <v>390</v>
      </c>
      <c r="C279" t="s">
        <v>426</v>
      </c>
      <c r="D279" t="s">
        <v>49</v>
      </c>
      <c r="E279" s="4">
        <v>41122</v>
      </c>
      <c r="F279">
        <v>7038</v>
      </c>
      <c r="G279">
        <v>23</v>
      </c>
      <c r="H279">
        <v>7</v>
      </c>
      <c r="I279">
        <v>4</v>
      </c>
      <c r="J279">
        <v>5</v>
      </c>
    </row>
    <row r="280" spans="1:10" x14ac:dyDescent="0.3">
      <c r="A280">
        <v>279</v>
      </c>
      <c r="B280" t="s">
        <v>390</v>
      </c>
      <c r="C280" t="s">
        <v>650</v>
      </c>
      <c r="D280" t="s">
        <v>16</v>
      </c>
      <c r="E280" s="4">
        <v>43479</v>
      </c>
      <c r="F280">
        <v>6314</v>
      </c>
      <c r="G280">
        <v>36</v>
      </c>
      <c r="H280">
        <v>8</v>
      </c>
      <c r="I280">
        <v>7</v>
      </c>
      <c r="J280">
        <v>10</v>
      </c>
    </row>
    <row r="281" spans="1:10" x14ac:dyDescent="0.3">
      <c r="A281">
        <v>280</v>
      </c>
      <c r="B281" t="s">
        <v>710</v>
      </c>
      <c r="C281" t="s">
        <v>362</v>
      </c>
      <c r="D281" t="s">
        <v>16</v>
      </c>
      <c r="E281" s="4">
        <v>41562</v>
      </c>
      <c r="F281">
        <v>5982</v>
      </c>
      <c r="G281">
        <v>22</v>
      </c>
      <c r="H281">
        <v>1</v>
      </c>
      <c r="I281">
        <v>7</v>
      </c>
      <c r="J281">
        <v>10</v>
      </c>
    </row>
    <row r="282" spans="1:10" x14ac:dyDescent="0.3">
      <c r="A282">
        <v>281</v>
      </c>
      <c r="B282" t="s">
        <v>547</v>
      </c>
      <c r="C282" t="s">
        <v>711</v>
      </c>
      <c r="D282" t="s">
        <v>18</v>
      </c>
      <c r="E282" s="4">
        <v>43726</v>
      </c>
      <c r="F282">
        <v>8453</v>
      </c>
      <c r="G282">
        <v>54</v>
      </c>
      <c r="H282">
        <v>6</v>
      </c>
      <c r="I282">
        <v>9</v>
      </c>
      <c r="J282">
        <v>12</v>
      </c>
    </row>
    <row r="283" spans="1:10" x14ac:dyDescent="0.3">
      <c r="A283">
        <v>282</v>
      </c>
      <c r="B283" t="s">
        <v>712</v>
      </c>
      <c r="C283" t="s">
        <v>713</v>
      </c>
      <c r="D283" t="s">
        <v>16</v>
      </c>
      <c r="E283" s="4">
        <v>42670</v>
      </c>
      <c r="F283">
        <v>6055</v>
      </c>
      <c r="G283">
        <v>24</v>
      </c>
      <c r="H283">
        <v>6</v>
      </c>
      <c r="I283">
        <v>4</v>
      </c>
      <c r="J283">
        <v>5</v>
      </c>
    </row>
    <row r="284" spans="1:10" x14ac:dyDescent="0.3">
      <c r="A284">
        <v>283</v>
      </c>
      <c r="B284" t="s">
        <v>423</v>
      </c>
      <c r="C284" t="s">
        <v>714</v>
      </c>
      <c r="D284" t="s">
        <v>12</v>
      </c>
      <c r="E284" s="4">
        <v>44550</v>
      </c>
      <c r="F284">
        <v>4228</v>
      </c>
      <c r="G284">
        <v>39</v>
      </c>
      <c r="H284">
        <v>14</v>
      </c>
      <c r="I284">
        <v>7</v>
      </c>
      <c r="J284">
        <v>10</v>
      </c>
    </row>
    <row r="285" spans="1:10" x14ac:dyDescent="0.3">
      <c r="A285">
        <v>284</v>
      </c>
      <c r="B285" t="s">
        <v>403</v>
      </c>
      <c r="C285" t="s">
        <v>715</v>
      </c>
      <c r="D285" t="s">
        <v>49</v>
      </c>
      <c r="E285" s="4">
        <v>44980</v>
      </c>
      <c r="F285">
        <v>7409</v>
      </c>
      <c r="G285">
        <v>24</v>
      </c>
      <c r="H285">
        <v>2</v>
      </c>
      <c r="I285">
        <v>8</v>
      </c>
      <c r="J285">
        <v>10</v>
      </c>
    </row>
    <row r="286" spans="1:10" x14ac:dyDescent="0.3">
      <c r="A286">
        <v>285</v>
      </c>
      <c r="B286" t="s">
        <v>396</v>
      </c>
      <c r="C286" t="s">
        <v>594</v>
      </c>
      <c r="D286" t="s">
        <v>12</v>
      </c>
      <c r="E286" s="4">
        <v>45461</v>
      </c>
      <c r="F286">
        <v>8323</v>
      </c>
      <c r="G286">
        <v>45</v>
      </c>
      <c r="H286">
        <v>14</v>
      </c>
      <c r="I286">
        <v>5</v>
      </c>
      <c r="J286">
        <v>7</v>
      </c>
    </row>
    <row r="287" spans="1:10" x14ac:dyDescent="0.3">
      <c r="A287">
        <v>286</v>
      </c>
      <c r="B287" t="s">
        <v>716</v>
      </c>
      <c r="C287" t="s">
        <v>717</v>
      </c>
      <c r="D287" t="s">
        <v>22</v>
      </c>
      <c r="E287" s="4">
        <v>40234</v>
      </c>
      <c r="F287">
        <v>8505</v>
      </c>
      <c r="G287">
        <v>24</v>
      </c>
      <c r="H287">
        <v>9</v>
      </c>
      <c r="I287">
        <v>5</v>
      </c>
      <c r="J287">
        <v>7</v>
      </c>
    </row>
    <row r="288" spans="1:10" x14ac:dyDescent="0.3">
      <c r="A288">
        <v>287</v>
      </c>
      <c r="B288" t="s">
        <v>718</v>
      </c>
      <c r="C288" t="s">
        <v>719</v>
      </c>
      <c r="D288" t="s">
        <v>18</v>
      </c>
      <c r="E288" s="4">
        <v>42944</v>
      </c>
      <c r="F288">
        <v>4786</v>
      </c>
      <c r="G288">
        <v>48</v>
      </c>
      <c r="H288">
        <v>1</v>
      </c>
      <c r="I288">
        <v>5</v>
      </c>
      <c r="J288">
        <v>7</v>
      </c>
    </row>
    <row r="289" spans="1:10" x14ac:dyDescent="0.3">
      <c r="A289">
        <v>288</v>
      </c>
      <c r="B289" t="s">
        <v>568</v>
      </c>
      <c r="C289" t="s">
        <v>400</v>
      </c>
      <c r="D289" t="s">
        <v>49</v>
      </c>
      <c r="E289" s="4">
        <v>42631</v>
      </c>
      <c r="F289">
        <v>4383</v>
      </c>
      <c r="G289">
        <v>36</v>
      </c>
      <c r="H289">
        <v>6</v>
      </c>
      <c r="I289">
        <v>8</v>
      </c>
      <c r="J289">
        <v>10</v>
      </c>
    </row>
    <row r="290" spans="1:10" x14ac:dyDescent="0.3">
      <c r="A290">
        <v>289</v>
      </c>
      <c r="B290" t="s">
        <v>675</v>
      </c>
      <c r="C290" t="s">
        <v>697</v>
      </c>
      <c r="D290" t="s">
        <v>10</v>
      </c>
      <c r="E290" s="4">
        <v>43363</v>
      </c>
      <c r="F290">
        <v>8743</v>
      </c>
      <c r="G290">
        <v>40</v>
      </c>
      <c r="H290">
        <v>13</v>
      </c>
      <c r="I290">
        <v>9</v>
      </c>
      <c r="J290">
        <v>12</v>
      </c>
    </row>
    <row r="291" spans="1:10" x14ac:dyDescent="0.3">
      <c r="A291">
        <v>290</v>
      </c>
      <c r="B291" t="s">
        <v>689</v>
      </c>
      <c r="C291" t="s">
        <v>720</v>
      </c>
      <c r="D291" t="s">
        <v>12</v>
      </c>
      <c r="E291" s="4">
        <v>44975</v>
      </c>
      <c r="F291">
        <v>4241</v>
      </c>
      <c r="G291">
        <v>49</v>
      </c>
      <c r="H291">
        <v>6</v>
      </c>
      <c r="I291">
        <v>7</v>
      </c>
      <c r="J291">
        <v>10</v>
      </c>
    </row>
    <row r="292" spans="1:10" x14ac:dyDescent="0.3">
      <c r="A292">
        <v>291</v>
      </c>
      <c r="B292" t="s">
        <v>518</v>
      </c>
      <c r="C292" t="s">
        <v>473</v>
      </c>
      <c r="D292" t="s">
        <v>22</v>
      </c>
      <c r="E292" s="4">
        <v>40811</v>
      </c>
      <c r="F292">
        <v>8229</v>
      </c>
      <c r="G292">
        <v>27</v>
      </c>
      <c r="H292">
        <v>14</v>
      </c>
      <c r="I292">
        <v>7</v>
      </c>
      <c r="J292">
        <v>10</v>
      </c>
    </row>
    <row r="293" spans="1:10" x14ac:dyDescent="0.3">
      <c r="A293">
        <v>292</v>
      </c>
      <c r="B293" t="s">
        <v>430</v>
      </c>
      <c r="C293" t="s">
        <v>721</v>
      </c>
      <c r="D293" t="s">
        <v>10</v>
      </c>
      <c r="E293" s="4">
        <v>43076</v>
      </c>
      <c r="F293">
        <v>6578</v>
      </c>
      <c r="G293">
        <v>31</v>
      </c>
      <c r="H293">
        <v>12</v>
      </c>
      <c r="I293">
        <v>8</v>
      </c>
      <c r="J293">
        <v>10</v>
      </c>
    </row>
    <row r="294" spans="1:10" x14ac:dyDescent="0.3">
      <c r="A294">
        <v>293</v>
      </c>
      <c r="B294" t="s">
        <v>501</v>
      </c>
      <c r="C294" t="s">
        <v>550</v>
      </c>
      <c r="D294" t="s">
        <v>18</v>
      </c>
      <c r="E294" s="4">
        <v>43475</v>
      </c>
      <c r="F294">
        <v>5964</v>
      </c>
      <c r="G294">
        <v>30</v>
      </c>
      <c r="H294">
        <v>12</v>
      </c>
      <c r="I294">
        <v>4</v>
      </c>
      <c r="J294">
        <v>5</v>
      </c>
    </row>
    <row r="295" spans="1:10" x14ac:dyDescent="0.3">
      <c r="A295">
        <v>294</v>
      </c>
      <c r="B295" t="s">
        <v>448</v>
      </c>
      <c r="C295" t="s">
        <v>543</v>
      </c>
      <c r="D295" t="s">
        <v>18</v>
      </c>
      <c r="E295" s="4">
        <v>42257</v>
      </c>
      <c r="F295">
        <v>5244</v>
      </c>
      <c r="G295">
        <v>56</v>
      </c>
      <c r="H295">
        <v>12</v>
      </c>
      <c r="I295">
        <v>7</v>
      </c>
      <c r="J295">
        <v>10</v>
      </c>
    </row>
    <row r="296" spans="1:10" x14ac:dyDescent="0.3">
      <c r="A296">
        <v>295</v>
      </c>
      <c r="B296" t="s">
        <v>675</v>
      </c>
      <c r="C296" t="s">
        <v>722</v>
      </c>
      <c r="D296" t="s">
        <v>12</v>
      </c>
      <c r="E296" s="4">
        <v>44544</v>
      </c>
      <c r="F296">
        <v>6169</v>
      </c>
      <c r="G296">
        <v>26</v>
      </c>
      <c r="H296">
        <v>7</v>
      </c>
      <c r="I296">
        <v>4</v>
      </c>
      <c r="J296">
        <v>5</v>
      </c>
    </row>
    <row r="297" spans="1:10" x14ac:dyDescent="0.3">
      <c r="A297">
        <v>296</v>
      </c>
      <c r="B297" t="s">
        <v>568</v>
      </c>
      <c r="C297" t="s">
        <v>476</v>
      </c>
      <c r="D297" t="s">
        <v>16</v>
      </c>
      <c r="E297" s="4">
        <v>45581</v>
      </c>
      <c r="F297">
        <v>4802</v>
      </c>
      <c r="G297">
        <v>31</v>
      </c>
      <c r="H297">
        <v>9</v>
      </c>
      <c r="I297">
        <v>9</v>
      </c>
      <c r="J297">
        <v>12</v>
      </c>
    </row>
    <row r="298" spans="1:10" x14ac:dyDescent="0.3">
      <c r="A298">
        <v>297</v>
      </c>
      <c r="B298" t="s">
        <v>445</v>
      </c>
      <c r="C298" t="s">
        <v>723</v>
      </c>
      <c r="D298" t="s">
        <v>10</v>
      </c>
      <c r="E298" s="4">
        <v>45214</v>
      </c>
      <c r="F298">
        <v>7614</v>
      </c>
      <c r="G298">
        <v>39</v>
      </c>
      <c r="H298">
        <v>10</v>
      </c>
      <c r="I298">
        <v>6</v>
      </c>
      <c r="J298">
        <v>7</v>
      </c>
    </row>
    <row r="299" spans="1:10" x14ac:dyDescent="0.3">
      <c r="A299">
        <v>298</v>
      </c>
      <c r="B299" t="s">
        <v>392</v>
      </c>
      <c r="C299" t="s">
        <v>724</v>
      </c>
      <c r="D299" t="s">
        <v>12</v>
      </c>
      <c r="E299" s="4">
        <v>42231</v>
      </c>
      <c r="F299">
        <v>7276</v>
      </c>
      <c r="G299">
        <v>25</v>
      </c>
      <c r="H299">
        <v>4</v>
      </c>
      <c r="I299">
        <v>9</v>
      </c>
      <c r="J299">
        <v>12</v>
      </c>
    </row>
    <row r="300" spans="1:10" x14ac:dyDescent="0.3">
      <c r="A300">
        <v>299</v>
      </c>
      <c r="B300" t="s">
        <v>508</v>
      </c>
      <c r="C300" t="s">
        <v>565</v>
      </c>
      <c r="D300" t="s">
        <v>22</v>
      </c>
      <c r="E300" s="4">
        <v>43607</v>
      </c>
      <c r="F300">
        <v>7427</v>
      </c>
      <c r="G300">
        <v>41</v>
      </c>
      <c r="H300">
        <v>2</v>
      </c>
      <c r="I300">
        <v>9</v>
      </c>
      <c r="J300">
        <v>12</v>
      </c>
    </row>
    <row r="301" spans="1:10" x14ac:dyDescent="0.3">
      <c r="A301">
        <v>300</v>
      </c>
      <c r="B301" t="s">
        <v>725</v>
      </c>
      <c r="C301" t="s">
        <v>726</v>
      </c>
      <c r="D301" t="s">
        <v>16</v>
      </c>
      <c r="E301" s="4">
        <v>45034</v>
      </c>
      <c r="F301">
        <v>8461</v>
      </c>
      <c r="G301">
        <v>25</v>
      </c>
      <c r="H301">
        <v>6</v>
      </c>
      <c r="I301">
        <v>5</v>
      </c>
      <c r="J301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4EE8-AB17-45A5-BF43-8E3B197C5AC9}">
  <dimension ref="A1:J301"/>
  <sheetViews>
    <sheetView workbookViewId="0"/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  <col min="10" max="10" width="16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727</v>
      </c>
    </row>
    <row r="2" spans="1:10" x14ac:dyDescent="0.3">
      <c r="A2">
        <v>1</v>
      </c>
      <c r="B2" t="s">
        <v>9</v>
      </c>
      <c r="C2" t="s">
        <v>10</v>
      </c>
      <c r="D2" s="4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">
        <v>728</v>
      </c>
    </row>
    <row r="3" spans="1:10" x14ac:dyDescent="0.3">
      <c r="A3">
        <v>2</v>
      </c>
      <c r="B3" t="s">
        <v>11</v>
      </c>
      <c r="C3" t="s">
        <v>12</v>
      </c>
      <c r="D3" s="4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">
        <v>729</v>
      </c>
    </row>
    <row r="4" spans="1:10" x14ac:dyDescent="0.3">
      <c r="A4">
        <v>3</v>
      </c>
      <c r="B4" t="s">
        <v>13</v>
      </c>
      <c r="C4" t="s">
        <v>14</v>
      </c>
      <c r="D4" s="4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">
        <v>729</v>
      </c>
    </row>
    <row r="5" spans="1:10" x14ac:dyDescent="0.3">
      <c r="A5">
        <v>4</v>
      </c>
      <c r="B5" t="s">
        <v>15</v>
      </c>
      <c r="C5" t="s">
        <v>16</v>
      </c>
      <c r="D5" s="4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">
        <v>728</v>
      </c>
    </row>
    <row r="6" spans="1:10" x14ac:dyDescent="0.3">
      <c r="A6">
        <v>5</v>
      </c>
      <c r="B6" t="s">
        <v>17</v>
      </c>
      <c r="C6" t="s">
        <v>18</v>
      </c>
      <c r="D6" s="4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">
        <v>728</v>
      </c>
    </row>
    <row r="7" spans="1:10" x14ac:dyDescent="0.3">
      <c r="A7">
        <v>6</v>
      </c>
      <c r="B7" t="s">
        <v>19</v>
      </c>
      <c r="C7" t="s">
        <v>12</v>
      </c>
      <c r="D7" s="4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">
        <v>728</v>
      </c>
    </row>
    <row r="8" spans="1:10" x14ac:dyDescent="0.3">
      <c r="A8">
        <v>7</v>
      </c>
      <c r="B8" t="s">
        <v>20</v>
      </c>
      <c r="C8" t="s">
        <v>12</v>
      </c>
      <c r="D8" s="4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">
        <v>728</v>
      </c>
    </row>
    <row r="9" spans="1:10" x14ac:dyDescent="0.3">
      <c r="A9">
        <v>8</v>
      </c>
      <c r="B9" t="s">
        <v>21</v>
      </c>
      <c r="C9" t="s">
        <v>22</v>
      </c>
      <c r="D9" s="4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">
        <v>730</v>
      </c>
    </row>
    <row r="10" spans="1:10" x14ac:dyDescent="0.3">
      <c r="A10">
        <v>9</v>
      </c>
      <c r="B10" t="s">
        <v>23</v>
      </c>
      <c r="C10" t="s">
        <v>14</v>
      </c>
      <c r="D10" s="4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">
        <v>729</v>
      </c>
    </row>
    <row r="11" spans="1:10" x14ac:dyDescent="0.3">
      <c r="A11">
        <v>10</v>
      </c>
      <c r="B11" t="s">
        <v>24</v>
      </c>
      <c r="C11" t="s">
        <v>10</v>
      </c>
      <c r="D11" s="4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">
        <v>730</v>
      </c>
    </row>
    <row r="12" spans="1:10" x14ac:dyDescent="0.3">
      <c r="A12">
        <v>11</v>
      </c>
      <c r="B12" t="s">
        <v>25</v>
      </c>
      <c r="C12" t="s">
        <v>16</v>
      </c>
      <c r="D12" s="4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">
        <v>728</v>
      </c>
    </row>
    <row r="13" spans="1:10" x14ac:dyDescent="0.3">
      <c r="A13">
        <v>12</v>
      </c>
      <c r="B13" t="s">
        <v>26</v>
      </c>
      <c r="C13" t="s">
        <v>12</v>
      </c>
      <c r="D13" s="4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">
        <v>729</v>
      </c>
    </row>
    <row r="14" spans="1:10" x14ac:dyDescent="0.3">
      <c r="A14">
        <v>13</v>
      </c>
      <c r="B14" t="s">
        <v>27</v>
      </c>
      <c r="C14" t="s">
        <v>14</v>
      </c>
      <c r="D14" s="4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">
        <v>729</v>
      </c>
    </row>
    <row r="15" spans="1:10" x14ac:dyDescent="0.3">
      <c r="A15">
        <v>14</v>
      </c>
      <c r="B15" t="s">
        <v>28</v>
      </c>
      <c r="C15" t="s">
        <v>10</v>
      </c>
      <c r="D15" s="4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">
        <v>728</v>
      </c>
    </row>
    <row r="16" spans="1:10" x14ac:dyDescent="0.3">
      <c r="A16">
        <v>15</v>
      </c>
      <c r="B16" t="s">
        <v>29</v>
      </c>
      <c r="C16" t="s">
        <v>18</v>
      </c>
      <c r="D16" s="4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">
        <v>728</v>
      </c>
    </row>
    <row r="17" spans="1:10" x14ac:dyDescent="0.3">
      <c r="A17">
        <v>16</v>
      </c>
      <c r="B17" t="s">
        <v>30</v>
      </c>
      <c r="C17" t="s">
        <v>18</v>
      </c>
      <c r="D17" s="4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">
        <v>728</v>
      </c>
    </row>
    <row r="18" spans="1:10" x14ac:dyDescent="0.3">
      <c r="A18">
        <v>17</v>
      </c>
      <c r="B18" t="s">
        <v>31</v>
      </c>
      <c r="C18" t="s">
        <v>18</v>
      </c>
      <c r="D18" s="4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">
        <v>730</v>
      </c>
    </row>
    <row r="19" spans="1:10" x14ac:dyDescent="0.3">
      <c r="A19">
        <v>18</v>
      </c>
      <c r="B19" t="s">
        <v>32</v>
      </c>
      <c r="C19" t="s">
        <v>22</v>
      </c>
      <c r="D19" s="4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">
        <v>728</v>
      </c>
    </row>
    <row r="20" spans="1:10" x14ac:dyDescent="0.3">
      <c r="A20">
        <v>19</v>
      </c>
      <c r="B20" t="s">
        <v>33</v>
      </c>
      <c r="C20" t="s">
        <v>22</v>
      </c>
      <c r="D20" s="4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">
        <v>730</v>
      </c>
    </row>
    <row r="21" spans="1:10" x14ac:dyDescent="0.3">
      <c r="A21">
        <v>20</v>
      </c>
      <c r="B21" t="s">
        <v>34</v>
      </c>
      <c r="C21" t="s">
        <v>16</v>
      </c>
      <c r="D21" s="4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">
        <v>728</v>
      </c>
    </row>
    <row r="22" spans="1:10" x14ac:dyDescent="0.3">
      <c r="A22">
        <v>21</v>
      </c>
      <c r="B22" t="s">
        <v>35</v>
      </c>
      <c r="C22" t="s">
        <v>18</v>
      </c>
      <c r="D22" s="4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">
        <v>728</v>
      </c>
    </row>
    <row r="23" spans="1:10" x14ac:dyDescent="0.3">
      <c r="A23">
        <v>22</v>
      </c>
      <c r="B23" t="s">
        <v>36</v>
      </c>
      <c r="C23" t="s">
        <v>16</v>
      </c>
      <c r="D23" s="4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">
        <v>728</v>
      </c>
    </row>
    <row r="24" spans="1:10" x14ac:dyDescent="0.3">
      <c r="A24">
        <v>23</v>
      </c>
      <c r="B24" t="s">
        <v>37</v>
      </c>
      <c r="C24" t="s">
        <v>12</v>
      </c>
      <c r="D24" s="4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">
        <v>730</v>
      </c>
    </row>
    <row r="25" spans="1:10" x14ac:dyDescent="0.3">
      <c r="A25">
        <v>24</v>
      </c>
      <c r="B25" t="s">
        <v>38</v>
      </c>
      <c r="C25" t="s">
        <v>10</v>
      </c>
      <c r="D25" s="4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">
        <v>728</v>
      </c>
    </row>
    <row r="26" spans="1:10" x14ac:dyDescent="0.3">
      <c r="A26">
        <v>25</v>
      </c>
      <c r="B26" t="s">
        <v>39</v>
      </c>
      <c r="C26" t="s">
        <v>14</v>
      </c>
      <c r="D26" s="4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">
        <v>729</v>
      </c>
    </row>
    <row r="27" spans="1:10" x14ac:dyDescent="0.3">
      <c r="A27">
        <v>26</v>
      </c>
      <c r="B27" t="s">
        <v>40</v>
      </c>
      <c r="C27" t="s">
        <v>14</v>
      </c>
      <c r="D27" s="4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">
        <v>730</v>
      </c>
    </row>
    <row r="28" spans="1:10" x14ac:dyDescent="0.3">
      <c r="A28">
        <v>27</v>
      </c>
      <c r="B28" t="s">
        <v>41</v>
      </c>
      <c r="C28" t="s">
        <v>22</v>
      </c>
      <c r="D28" s="4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">
        <v>730</v>
      </c>
    </row>
    <row r="29" spans="1:10" x14ac:dyDescent="0.3">
      <c r="A29">
        <v>28</v>
      </c>
      <c r="B29" t="s">
        <v>42</v>
      </c>
      <c r="C29" t="s">
        <v>12</v>
      </c>
      <c r="D29" s="4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">
        <v>730</v>
      </c>
    </row>
    <row r="30" spans="1:10" x14ac:dyDescent="0.3">
      <c r="A30">
        <v>29</v>
      </c>
      <c r="B30" t="s">
        <v>43</v>
      </c>
      <c r="C30" t="s">
        <v>22</v>
      </c>
      <c r="D30" s="4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">
        <v>728</v>
      </c>
    </row>
    <row r="31" spans="1:10" x14ac:dyDescent="0.3">
      <c r="A31">
        <v>30</v>
      </c>
      <c r="B31" t="s">
        <v>44</v>
      </c>
      <c r="C31" t="s">
        <v>16</v>
      </c>
      <c r="D31" s="4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">
        <v>728</v>
      </c>
    </row>
    <row r="32" spans="1:10" x14ac:dyDescent="0.3">
      <c r="A32">
        <v>31</v>
      </c>
      <c r="B32" t="s">
        <v>45</v>
      </c>
      <c r="C32" t="s">
        <v>22</v>
      </c>
      <c r="D32" s="4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">
        <v>730</v>
      </c>
    </row>
    <row r="33" spans="1:10" x14ac:dyDescent="0.3">
      <c r="A33">
        <v>32</v>
      </c>
      <c r="B33" t="s">
        <v>46</v>
      </c>
      <c r="C33" t="s">
        <v>16</v>
      </c>
      <c r="D33" s="4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">
        <v>728</v>
      </c>
    </row>
    <row r="34" spans="1:10" x14ac:dyDescent="0.3">
      <c r="A34">
        <v>33</v>
      </c>
      <c r="B34" t="s">
        <v>47</v>
      </c>
      <c r="C34" t="s">
        <v>22</v>
      </c>
      <c r="D34" s="4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">
        <v>730</v>
      </c>
    </row>
    <row r="35" spans="1:10" x14ac:dyDescent="0.3">
      <c r="A35">
        <v>34</v>
      </c>
      <c r="B35" t="s">
        <v>48</v>
      </c>
      <c r="C35" t="s">
        <v>49</v>
      </c>
      <c r="D35" s="4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">
        <v>730</v>
      </c>
    </row>
    <row r="36" spans="1:10" x14ac:dyDescent="0.3">
      <c r="A36">
        <v>35</v>
      </c>
      <c r="B36" t="s">
        <v>50</v>
      </c>
      <c r="C36" t="s">
        <v>10</v>
      </c>
      <c r="D36" s="4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">
        <v>729</v>
      </c>
    </row>
    <row r="37" spans="1:10" x14ac:dyDescent="0.3">
      <c r="A37">
        <v>36</v>
      </c>
      <c r="B37" t="s">
        <v>51</v>
      </c>
      <c r="C37" t="s">
        <v>22</v>
      </c>
      <c r="D37" s="4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">
        <v>729</v>
      </c>
    </row>
    <row r="38" spans="1:10" x14ac:dyDescent="0.3">
      <c r="A38">
        <v>37</v>
      </c>
      <c r="B38" t="s">
        <v>52</v>
      </c>
      <c r="C38" t="s">
        <v>16</v>
      </c>
      <c r="D38" s="4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">
        <v>729</v>
      </c>
    </row>
    <row r="39" spans="1:10" x14ac:dyDescent="0.3">
      <c r="A39">
        <v>38</v>
      </c>
      <c r="B39" t="s">
        <v>53</v>
      </c>
      <c r="C39" t="s">
        <v>12</v>
      </c>
      <c r="D39" s="4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">
        <v>730</v>
      </c>
    </row>
    <row r="40" spans="1:10" x14ac:dyDescent="0.3">
      <c r="A40">
        <v>39</v>
      </c>
      <c r="B40" t="s">
        <v>54</v>
      </c>
      <c r="C40" t="s">
        <v>22</v>
      </c>
      <c r="D40" s="4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">
        <v>728</v>
      </c>
    </row>
    <row r="41" spans="1:10" x14ac:dyDescent="0.3">
      <c r="A41">
        <v>40</v>
      </c>
      <c r="B41" t="s">
        <v>55</v>
      </c>
      <c r="C41" t="s">
        <v>12</v>
      </c>
      <c r="D41" s="4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">
        <v>729</v>
      </c>
    </row>
    <row r="42" spans="1:10" x14ac:dyDescent="0.3">
      <c r="A42">
        <v>41</v>
      </c>
      <c r="B42" t="s">
        <v>56</v>
      </c>
      <c r="C42" t="s">
        <v>18</v>
      </c>
      <c r="D42" s="4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">
        <v>728</v>
      </c>
    </row>
    <row r="43" spans="1:10" x14ac:dyDescent="0.3">
      <c r="A43">
        <v>42</v>
      </c>
      <c r="B43" t="s">
        <v>57</v>
      </c>
      <c r="C43" t="s">
        <v>18</v>
      </c>
      <c r="D43" s="4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">
        <v>728</v>
      </c>
    </row>
    <row r="44" spans="1:10" x14ac:dyDescent="0.3">
      <c r="A44">
        <v>43</v>
      </c>
      <c r="B44" t="s">
        <v>58</v>
      </c>
      <c r="C44" t="s">
        <v>49</v>
      </c>
      <c r="D44" s="4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">
        <v>729</v>
      </c>
    </row>
    <row r="45" spans="1:10" x14ac:dyDescent="0.3">
      <c r="A45">
        <v>44</v>
      </c>
      <c r="B45" t="s">
        <v>59</v>
      </c>
      <c r="C45" t="s">
        <v>22</v>
      </c>
      <c r="D45" s="4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">
        <v>730</v>
      </c>
    </row>
    <row r="46" spans="1:10" x14ac:dyDescent="0.3">
      <c r="A46">
        <v>45</v>
      </c>
      <c r="B46" t="s">
        <v>60</v>
      </c>
      <c r="C46" t="s">
        <v>14</v>
      </c>
      <c r="D46" s="4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">
        <v>729</v>
      </c>
    </row>
    <row r="47" spans="1:10" x14ac:dyDescent="0.3">
      <c r="A47">
        <v>46</v>
      </c>
      <c r="B47" t="s">
        <v>61</v>
      </c>
      <c r="C47" t="s">
        <v>18</v>
      </c>
      <c r="D47" s="4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">
        <v>730</v>
      </c>
    </row>
    <row r="48" spans="1:10" x14ac:dyDescent="0.3">
      <c r="A48">
        <v>47</v>
      </c>
      <c r="B48" t="s">
        <v>62</v>
      </c>
      <c r="C48" t="s">
        <v>14</v>
      </c>
      <c r="D48" s="4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">
        <v>728</v>
      </c>
    </row>
    <row r="49" spans="1:10" x14ac:dyDescent="0.3">
      <c r="A49">
        <v>48</v>
      </c>
      <c r="B49" t="s">
        <v>63</v>
      </c>
      <c r="C49" t="s">
        <v>14</v>
      </c>
      <c r="D49" s="4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">
        <v>729</v>
      </c>
    </row>
    <row r="50" spans="1:10" x14ac:dyDescent="0.3">
      <c r="A50">
        <v>49</v>
      </c>
      <c r="B50" t="s">
        <v>64</v>
      </c>
      <c r="C50" t="s">
        <v>22</v>
      </c>
      <c r="D50" s="4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">
        <v>729</v>
      </c>
    </row>
    <row r="51" spans="1:10" x14ac:dyDescent="0.3">
      <c r="A51">
        <v>50</v>
      </c>
      <c r="B51" t="s">
        <v>65</v>
      </c>
      <c r="C51" t="s">
        <v>18</v>
      </c>
      <c r="D51" s="4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">
        <v>728</v>
      </c>
    </row>
    <row r="52" spans="1:10" x14ac:dyDescent="0.3">
      <c r="A52">
        <v>51</v>
      </c>
      <c r="B52" t="s">
        <v>66</v>
      </c>
      <c r="C52" t="s">
        <v>16</v>
      </c>
      <c r="D52" s="4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">
        <v>729</v>
      </c>
    </row>
    <row r="53" spans="1:10" x14ac:dyDescent="0.3">
      <c r="A53">
        <v>52</v>
      </c>
      <c r="B53" t="s">
        <v>67</v>
      </c>
      <c r="C53" t="s">
        <v>16</v>
      </c>
      <c r="D53" s="4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">
        <v>728</v>
      </c>
    </row>
    <row r="54" spans="1:10" x14ac:dyDescent="0.3">
      <c r="A54">
        <v>53</v>
      </c>
      <c r="B54" t="s">
        <v>68</v>
      </c>
      <c r="C54" t="s">
        <v>14</v>
      </c>
      <c r="D54" s="4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">
        <v>729</v>
      </c>
    </row>
    <row r="55" spans="1:10" x14ac:dyDescent="0.3">
      <c r="A55">
        <v>54</v>
      </c>
      <c r="B55" t="s">
        <v>69</v>
      </c>
      <c r="C55" t="s">
        <v>49</v>
      </c>
      <c r="D55" s="4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">
        <v>730</v>
      </c>
    </row>
    <row r="56" spans="1:10" x14ac:dyDescent="0.3">
      <c r="A56">
        <v>55</v>
      </c>
      <c r="B56" t="s">
        <v>70</v>
      </c>
      <c r="C56" t="s">
        <v>10</v>
      </c>
      <c r="D56" s="4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">
        <v>730</v>
      </c>
    </row>
    <row r="57" spans="1:10" x14ac:dyDescent="0.3">
      <c r="A57">
        <v>56</v>
      </c>
      <c r="B57" t="s">
        <v>71</v>
      </c>
      <c r="C57" t="s">
        <v>18</v>
      </c>
      <c r="D57" s="4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">
        <v>730</v>
      </c>
    </row>
    <row r="58" spans="1:10" x14ac:dyDescent="0.3">
      <c r="A58">
        <v>57</v>
      </c>
      <c r="B58" t="s">
        <v>72</v>
      </c>
      <c r="C58" t="s">
        <v>12</v>
      </c>
      <c r="D58" s="4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">
        <v>730</v>
      </c>
    </row>
    <row r="59" spans="1:10" x14ac:dyDescent="0.3">
      <c r="A59">
        <v>58</v>
      </c>
      <c r="B59" t="s">
        <v>73</v>
      </c>
      <c r="C59" t="s">
        <v>18</v>
      </c>
      <c r="D59" s="4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">
        <v>728</v>
      </c>
    </row>
    <row r="60" spans="1:10" x14ac:dyDescent="0.3">
      <c r="A60">
        <v>59</v>
      </c>
      <c r="B60" t="s">
        <v>74</v>
      </c>
      <c r="C60" t="s">
        <v>16</v>
      </c>
      <c r="D60" s="4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">
        <v>730</v>
      </c>
    </row>
    <row r="61" spans="1:10" x14ac:dyDescent="0.3">
      <c r="A61">
        <v>60</v>
      </c>
      <c r="B61" t="s">
        <v>75</v>
      </c>
      <c r="C61" t="s">
        <v>10</v>
      </c>
      <c r="D61" s="4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">
        <v>729</v>
      </c>
    </row>
    <row r="62" spans="1:10" x14ac:dyDescent="0.3">
      <c r="A62">
        <v>61</v>
      </c>
      <c r="B62" t="s">
        <v>76</v>
      </c>
      <c r="C62" t="s">
        <v>12</v>
      </c>
      <c r="D62" s="4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">
        <v>729</v>
      </c>
    </row>
    <row r="63" spans="1:10" x14ac:dyDescent="0.3">
      <c r="A63">
        <v>62</v>
      </c>
      <c r="B63" t="s">
        <v>77</v>
      </c>
      <c r="C63" t="s">
        <v>10</v>
      </c>
      <c r="D63" s="4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">
        <v>729</v>
      </c>
    </row>
    <row r="64" spans="1:10" x14ac:dyDescent="0.3">
      <c r="A64">
        <v>63</v>
      </c>
      <c r="B64" t="s">
        <v>78</v>
      </c>
      <c r="C64" t="s">
        <v>12</v>
      </c>
      <c r="D64" s="4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">
        <v>729</v>
      </c>
    </row>
    <row r="65" spans="1:10" x14ac:dyDescent="0.3">
      <c r="A65">
        <v>64</v>
      </c>
      <c r="B65" t="s">
        <v>79</v>
      </c>
      <c r="C65" t="s">
        <v>22</v>
      </c>
      <c r="D65" s="4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">
        <v>729</v>
      </c>
    </row>
    <row r="66" spans="1:10" x14ac:dyDescent="0.3">
      <c r="A66">
        <v>65</v>
      </c>
      <c r="B66" t="s">
        <v>80</v>
      </c>
      <c r="C66" t="s">
        <v>14</v>
      </c>
      <c r="D66" s="4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">
        <v>730</v>
      </c>
    </row>
    <row r="67" spans="1:10" x14ac:dyDescent="0.3">
      <c r="A67">
        <v>66</v>
      </c>
      <c r="B67" t="s">
        <v>81</v>
      </c>
      <c r="C67" t="s">
        <v>16</v>
      </c>
      <c r="D67" s="4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">
        <v>728</v>
      </c>
    </row>
    <row r="68" spans="1:10" x14ac:dyDescent="0.3">
      <c r="A68">
        <v>67</v>
      </c>
      <c r="B68" t="s">
        <v>82</v>
      </c>
      <c r="C68" t="s">
        <v>49</v>
      </c>
      <c r="D68" s="4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">
        <v>728</v>
      </c>
    </row>
    <row r="69" spans="1:10" x14ac:dyDescent="0.3">
      <c r="A69">
        <v>68</v>
      </c>
      <c r="B69" t="s">
        <v>83</v>
      </c>
      <c r="C69" t="s">
        <v>14</v>
      </c>
      <c r="D69" s="4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">
        <v>728</v>
      </c>
    </row>
    <row r="70" spans="1:10" x14ac:dyDescent="0.3">
      <c r="A70">
        <v>69</v>
      </c>
      <c r="B70" t="s">
        <v>84</v>
      </c>
      <c r="C70" t="s">
        <v>14</v>
      </c>
      <c r="D70" s="4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">
        <v>729</v>
      </c>
    </row>
    <row r="71" spans="1:10" x14ac:dyDescent="0.3">
      <c r="A71">
        <v>70</v>
      </c>
      <c r="B71" t="s">
        <v>85</v>
      </c>
      <c r="C71" t="s">
        <v>49</v>
      </c>
      <c r="D71" s="4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">
        <v>728</v>
      </c>
    </row>
    <row r="72" spans="1:10" x14ac:dyDescent="0.3">
      <c r="A72">
        <v>71</v>
      </c>
      <c r="B72" t="s">
        <v>86</v>
      </c>
      <c r="C72" t="s">
        <v>12</v>
      </c>
      <c r="D72" s="4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">
        <v>729</v>
      </c>
    </row>
    <row r="73" spans="1:10" x14ac:dyDescent="0.3">
      <c r="A73">
        <v>72</v>
      </c>
      <c r="B73" t="s">
        <v>87</v>
      </c>
      <c r="C73" t="s">
        <v>12</v>
      </c>
      <c r="D73" s="4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">
        <v>728</v>
      </c>
    </row>
    <row r="74" spans="1:10" x14ac:dyDescent="0.3">
      <c r="A74">
        <v>73</v>
      </c>
      <c r="B74" t="s">
        <v>88</v>
      </c>
      <c r="C74" t="s">
        <v>12</v>
      </c>
      <c r="D74" s="4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">
        <v>728</v>
      </c>
    </row>
    <row r="75" spans="1:10" x14ac:dyDescent="0.3">
      <c r="A75">
        <v>74</v>
      </c>
      <c r="B75" t="s">
        <v>89</v>
      </c>
      <c r="C75" t="s">
        <v>18</v>
      </c>
      <c r="D75" s="4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">
        <v>730</v>
      </c>
    </row>
    <row r="76" spans="1:10" x14ac:dyDescent="0.3">
      <c r="A76">
        <v>75</v>
      </c>
      <c r="B76" t="s">
        <v>90</v>
      </c>
      <c r="C76" t="s">
        <v>10</v>
      </c>
      <c r="D76" s="4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">
        <v>728</v>
      </c>
    </row>
    <row r="77" spans="1:10" x14ac:dyDescent="0.3">
      <c r="A77">
        <v>76</v>
      </c>
      <c r="B77" t="s">
        <v>91</v>
      </c>
      <c r="C77" t="s">
        <v>12</v>
      </c>
      <c r="D77" s="4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">
        <v>729</v>
      </c>
    </row>
    <row r="78" spans="1:10" x14ac:dyDescent="0.3">
      <c r="A78">
        <v>77</v>
      </c>
      <c r="B78" t="s">
        <v>92</v>
      </c>
      <c r="C78" t="s">
        <v>49</v>
      </c>
      <c r="D78" s="4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">
        <v>730</v>
      </c>
    </row>
    <row r="79" spans="1:10" x14ac:dyDescent="0.3">
      <c r="A79">
        <v>78</v>
      </c>
      <c r="B79" t="s">
        <v>93</v>
      </c>
      <c r="C79" t="s">
        <v>12</v>
      </c>
      <c r="D79" s="4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">
        <v>728</v>
      </c>
    </row>
    <row r="80" spans="1:10" x14ac:dyDescent="0.3">
      <c r="A80">
        <v>79</v>
      </c>
      <c r="B80" t="s">
        <v>94</v>
      </c>
      <c r="C80" t="s">
        <v>22</v>
      </c>
      <c r="D80" s="4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">
        <v>729</v>
      </c>
    </row>
    <row r="81" spans="1:10" x14ac:dyDescent="0.3">
      <c r="A81">
        <v>80</v>
      </c>
      <c r="B81" t="s">
        <v>95</v>
      </c>
      <c r="C81" t="s">
        <v>14</v>
      </c>
      <c r="D81" s="4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">
        <v>729</v>
      </c>
    </row>
    <row r="82" spans="1:10" x14ac:dyDescent="0.3">
      <c r="A82">
        <v>81</v>
      </c>
      <c r="B82" t="s">
        <v>96</v>
      </c>
      <c r="C82" t="s">
        <v>10</v>
      </c>
      <c r="D82" s="4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">
        <v>729</v>
      </c>
    </row>
    <row r="83" spans="1:10" x14ac:dyDescent="0.3">
      <c r="A83">
        <v>82</v>
      </c>
      <c r="B83" t="s">
        <v>97</v>
      </c>
      <c r="C83" t="s">
        <v>22</v>
      </c>
      <c r="D83" s="4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">
        <v>728</v>
      </c>
    </row>
    <row r="84" spans="1:10" x14ac:dyDescent="0.3">
      <c r="A84">
        <v>83</v>
      </c>
      <c r="B84" t="s">
        <v>98</v>
      </c>
      <c r="C84" t="s">
        <v>12</v>
      </c>
      <c r="D84" s="4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">
        <v>729</v>
      </c>
    </row>
    <row r="85" spans="1:10" x14ac:dyDescent="0.3">
      <c r="A85">
        <v>84</v>
      </c>
      <c r="B85" t="s">
        <v>99</v>
      </c>
      <c r="C85" t="s">
        <v>18</v>
      </c>
      <c r="D85" s="4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">
        <v>728</v>
      </c>
    </row>
    <row r="86" spans="1:10" x14ac:dyDescent="0.3">
      <c r="A86">
        <v>85</v>
      </c>
      <c r="B86" t="s">
        <v>100</v>
      </c>
      <c r="C86" t="s">
        <v>22</v>
      </c>
      <c r="D86" s="4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">
        <v>729</v>
      </c>
    </row>
    <row r="87" spans="1:10" x14ac:dyDescent="0.3">
      <c r="A87">
        <v>86</v>
      </c>
      <c r="B87" t="s">
        <v>101</v>
      </c>
      <c r="C87" t="s">
        <v>22</v>
      </c>
      <c r="D87" s="4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">
        <v>728</v>
      </c>
    </row>
    <row r="88" spans="1:10" x14ac:dyDescent="0.3">
      <c r="A88">
        <v>87</v>
      </c>
      <c r="B88" t="s">
        <v>102</v>
      </c>
      <c r="C88" t="s">
        <v>16</v>
      </c>
      <c r="D88" s="4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">
        <v>728</v>
      </c>
    </row>
    <row r="89" spans="1:10" x14ac:dyDescent="0.3">
      <c r="A89">
        <v>88</v>
      </c>
      <c r="B89" t="s">
        <v>103</v>
      </c>
      <c r="C89" t="s">
        <v>22</v>
      </c>
      <c r="D89" s="4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">
        <v>730</v>
      </c>
    </row>
    <row r="90" spans="1:10" x14ac:dyDescent="0.3">
      <c r="A90">
        <v>89</v>
      </c>
      <c r="B90" t="s">
        <v>104</v>
      </c>
      <c r="C90" t="s">
        <v>16</v>
      </c>
      <c r="D90" s="4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">
        <v>728</v>
      </c>
    </row>
    <row r="91" spans="1:10" x14ac:dyDescent="0.3">
      <c r="A91">
        <v>90</v>
      </c>
      <c r="B91" t="s">
        <v>105</v>
      </c>
      <c r="C91" t="s">
        <v>18</v>
      </c>
      <c r="D91" s="4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">
        <v>728</v>
      </c>
    </row>
    <row r="92" spans="1:10" x14ac:dyDescent="0.3">
      <c r="A92">
        <v>91</v>
      </c>
      <c r="B92" t="s">
        <v>106</v>
      </c>
      <c r="C92" t="s">
        <v>16</v>
      </c>
      <c r="D92" s="4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">
        <v>730</v>
      </c>
    </row>
    <row r="93" spans="1:10" x14ac:dyDescent="0.3">
      <c r="A93">
        <v>92</v>
      </c>
      <c r="B93" t="s">
        <v>107</v>
      </c>
      <c r="C93" t="s">
        <v>22</v>
      </c>
      <c r="D93" s="4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">
        <v>728</v>
      </c>
    </row>
    <row r="94" spans="1:10" x14ac:dyDescent="0.3">
      <c r="A94">
        <v>93</v>
      </c>
      <c r="B94" t="s">
        <v>108</v>
      </c>
      <c r="C94" t="s">
        <v>10</v>
      </c>
      <c r="D94" s="4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">
        <v>729</v>
      </c>
    </row>
    <row r="95" spans="1:10" x14ac:dyDescent="0.3">
      <c r="A95">
        <v>94</v>
      </c>
      <c r="B95" t="s">
        <v>109</v>
      </c>
      <c r="C95" t="s">
        <v>18</v>
      </c>
      <c r="D95" s="4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">
        <v>728</v>
      </c>
    </row>
    <row r="96" spans="1:10" x14ac:dyDescent="0.3">
      <c r="A96">
        <v>95</v>
      </c>
      <c r="B96" t="s">
        <v>110</v>
      </c>
      <c r="C96" t="s">
        <v>18</v>
      </c>
      <c r="D96" s="4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">
        <v>728</v>
      </c>
    </row>
    <row r="97" spans="1:10" x14ac:dyDescent="0.3">
      <c r="A97">
        <v>96</v>
      </c>
      <c r="B97" t="s">
        <v>111</v>
      </c>
      <c r="C97" t="s">
        <v>12</v>
      </c>
      <c r="D97" s="4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">
        <v>728</v>
      </c>
    </row>
    <row r="98" spans="1:10" x14ac:dyDescent="0.3">
      <c r="A98">
        <v>97</v>
      </c>
      <c r="B98" t="s">
        <v>112</v>
      </c>
      <c r="C98" t="s">
        <v>16</v>
      </c>
      <c r="D98" s="4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">
        <v>730</v>
      </c>
    </row>
    <row r="99" spans="1:10" x14ac:dyDescent="0.3">
      <c r="A99">
        <v>98</v>
      </c>
      <c r="B99" t="s">
        <v>113</v>
      </c>
      <c r="C99" t="s">
        <v>18</v>
      </c>
      <c r="D99" s="4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">
        <v>730</v>
      </c>
    </row>
    <row r="100" spans="1:10" x14ac:dyDescent="0.3">
      <c r="A100">
        <v>99</v>
      </c>
      <c r="B100" t="s">
        <v>114</v>
      </c>
      <c r="C100" t="s">
        <v>18</v>
      </c>
      <c r="D100" s="4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">
        <v>729</v>
      </c>
    </row>
    <row r="101" spans="1:10" x14ac:dyDescent="0.3">
      <c r="A101">
        <v>100</v>
      </c>
      <c r="B101" t="s">
        <v>115</v>
      </c>
      <c r="C101" t="s">
        <v>14</v>
      </c>
      <c r="D101" s="4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">
        <v>729</v>
      </c>
    </row>
    <row r="102" spans="1:10" x14ac:dyDescent="0.3">
      <c r="A102">
        <v>101</v>
      </c>
      <c r="B102" t="s">
        <v>116</v>
      </c>
      <c r="C102" t="s">
        <v>12</v>
      </c>
      <c r="D102" s="4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">
        <v>728</v>
      </c>
    </row>
    <row r="103" spans="1:10" x14ac:dyDescent="0.3">
      <c r="A103">
        <v>102</v>
      </c>
      <c r="B103" t="s">
        <v>117</v>
      </c>
      <c r="C103" t="s">
        <v>18</v>
      </c>
      <c r="D103" s="4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">
        <v>730</v>
      </c>
    </row>
    <row r="104" spans="1:10" x14ac:dyDescent="0.3">
      <c r="A104">
        <v>103</v>
      </c>
      <c r="B104" t="s">
        <v>118</v>
      </c>
      <c r="C104" t="s">
        <v>12</v>
      </c>
      <c r="D104" s="4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">
        <v>728</v>
      </c>
    </row>
    <row r="105" spans="1:10" x14ac:dyDescent="0.3">
      <c r="A105">
        <v>104</v>
      </c>
      <c r="B105" t="s">
        <v>119</v>
      </c>
      <c r="C105" t="s">
        <v>16</v>
      </c>
      <c r="D105" s="4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">
        <v>729</v>
      </c>
    </row>
    <row r="106" spans="1:10" x14ac:dyDescent="0.3">
      <c r="A106">
        <v>105</v>
      </c>
      <c r="B106" t="s">
        <v>120</v>
      </c>
      <c r="C106" t="s">
        <v>12</v>
      </c>
      <c r="D106" s="4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">
        <v>730</v>
      </c>
    </row>
    <row r="107" spans="1:10" x14ac:dyDescent="0.3">
      <c r="A107">
        <v>106</v>
      </c>
      <c r="B107" t="s">
        <v>121</v>
      </c>
      <c r="C107" t="s">
        <v>49</v>
      </c>
      <c r="D107" s="4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">
        <v>729</v>
      </c>
    </row>
    <row r="108" spans="1:10" x14ac:dyDescent="0.3">
      <c r="A108">
        <v>107</v>
      </c>
      <c r="B108" t="s">
        <v>122</v>
      </c>
      <c r="C108" t="s">
        <v>22</v>
      </c>
      <c r="D108" s="4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">
        <v>730</v>
      </c>
    </row>
    <row r="109" spans="1:10" x14ac:dyDescent="0.3">
      <c r="A109">
        <v>108</v>
      </c>
      <c r="B109" t="s">
        <v>123</v>
      </c>
      <c r="C109" t="s">
        <v>14</v>
      </c>
      <c r="D109" s="4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">
        <v>729</v>
      </c>
    </row>
    <row r="110" spans="1:10" x14ac:dyDescent="0.3">
      <c r="A110">
        <v>109</v>
      </c>
      <c r="B110" t="s">
        <v>124</v>
      </c>
      <c r="C110" t="s">
        <v>14</v>
      </c>
      <c r="D110" s="4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">
        <v>729</v>
      </c>
    </row>
    <row r="111" spans="1:10" x14ac:dyDescent="0.3">
      <c r="A111">
        <v>110</v>
      </c>
      <c r="B111" t="s">
        <v>125</v>
      </c>
      <c r="C111" t="s">
        <v>12</v>
      </c>
      <c r="D111" s="4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">
        <v>728</v>
      </c>
    </row>
    <row r="112" spans="1:10" x14ac:dyDescent="0.3">
      <c r="A112">
        <v>111</v>
      </c>
      <c r="B112" t="s">
        <v>126</v>
      </c>
      <c r="C112" t="s">
        <v>18</v>
      </c>
      <c r="D112" s="4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">
        <v>730</v>
      </c>
    </row>
    <row r="113" spans="1:10" x14ac:dyDescent="0.3">
      <c r="A113">
        <v>112</v>
      </c>
      <c r="B113" t="s">
        <v>127</v>
      </c>
      <c r="C113" t="s">
        <v>22</v>
      </c>
      <c r="D113" s="4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">
        <v>729</v>
      </c>
    </row>
    <row r="114" spans="1:10" x14ac:dyDescent="0.3">
      <c r="A114">
        <v>113</v>
      </c>
      <c r="B114" t="s">
        <v>128</v>
      </c>
      <c r="C114" t="s">
        <v>16</v>
      </c>
      <c r="D114" s="4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">
        <v>729</v>
      </c>
    </row>
    <row r="115" spans="1:10" x14ac:dyDescent="0.3">
      <c r="A115">
        <v>114</v>
      </c>
      <c r="B115" t="s">
        <v>129</v>
      </c>
      <c r="C115" t="s">
        <v>14</v>
      </c>
      <c r="D115" s="4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">
        <v>729</v>
      </c>
    </row>
    <row r="116" spans="1:10" x14ac:dyDescent="0.3">
      <c r="A116">
        <v>115</v>
      </c>
      <c r="B116" t="s">
        <v>130</v>
      </c>
      <c r="C116" t="s">
        <v>12</v>
      </c>
      <c r="D116" s="4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">
        <v>728</v>
      </c>
    </row>
    <row r="117" spans="1:10" x14ac:dyDescent="0.3">
      <c r="A117">
        <v>116</v>
      </c>
      <c r="B117" t="s">
        <v>131</v>
      </c>
      <c r="C117" t="s">
        <v>14</v>
      </c>
      <c r="D117" s="4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">
        <v>729</v>
      </c>
    </row>
    <row r="118" spans="1:10" x14ac:dyDescent="0.3">
      <c r="A118">
        <v>117</v>
      </c>
      <c r="B118" t="s">
        <v>132</v>
      </c>
      <c r="C118" t="s">
        <v>49</v>
      </c>
      <c r="D118" s="4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">
        <v>730</v>
      </c>
    </row>
    <row r="119" spans="1:10" x14ac:dyDescent="0.3">
      <c r="A119">
        <v>118</v>
      </c>
      <c r="B119" t="s">
        <v>133</v>
      </c>
      <c r="C119" t="s">
        <v>22</v>
      </c>
      <c r="D119" s="4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">
        <v>729</v>
      </c>
    </row>
    <row r="120" spans="1:10" x14ac:dyDescent="0.3">
      <c r="A120">
        <v>119</v>
      </c>
      <c r="B120" t="s">
        <v>134</v>
      </c>
      <c r="C120" t="s">
        <v>12</v>
      </c>
      <c r="D120" s="4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">
        <v>730</v>
      </c>
    </row>
    <row r="121" spans="1:10" x14ac:dyDescent="0.3">
      <c r="A121">
        <v>120</v>
      </c>
      <c r="B121" t="s">
        <v>135</v>
      </c>
      <c r="C121" t="s">
        <v>49</v>
      </c>
      <c r="D121" s="4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">
        <v>728</v>
      </c>
    </row>
    <row r="122" spans="1:10" x14ac:dyDescent="0.3">
      <c r="A122">
        <v>121</v>
      </c>
      <c r="B122" t="s">
        <v>136</v>
      </c>
      <c r="C122" t="s">
        <v>10</v>
      </c>
      <c r="D122" s="4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">
        <v>729</v>
      </c>
    </row>
    <row r="123" spans="1:10" x14ac:dyDescent="0.3">
      <c r="A123">
        <v>122</v>
      </c>
      <c r="B123" t="s">
        <v>137</v>
      </c>
      <c r="C123" t="s">
        <v>18</v>
      </c>
      <c r="D123" s="4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">
        <v>728</v>
      </c>
    </row>
    <row r="124" spans="1:10" x14ac:dyDescent="0.3">
      <c r="A124">
        <v>123</v>
      </c>
      <c r="B124" t="s">
        <v>138</v>
      </c>
      <c r="C124" t="s">
        <v>16</v>
      </c>
      <c r="D124" s="4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">
        <v>729</v>
      </c>
    </row>
    <row r="125" spans="1:10" x14ac:dyDescent="0.3">
      <c r="A125">
        <v>124</v>
      </c>
      <c r="B125" t="s">
        <v>139</v>
      </c>
      <c r="C125" t="s">
        <v>18</v>
      </c>
      <c r="D125" s="4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">
        <v>729</v>
      </c>
    </row>
    <row r="126" spans="1:10" x14ac:dyDescent="0.3">
      <c r="A126">
        <v>125</v>
      </c>
      <c r="B126" t="s">
        <v>140</v>
      </c>
      <c r="C126" t="s">
        <v>14</v>
      </c>
      <c r="D126" s="4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">
        <v>729</v>
      </c>
    </row>
    <row r="127" spans="1:10" x14ac:dyDescent="0.3">
      <c r="A127">
        <v>126</v>
      </c>
      <c r="B127" t="s">
        <v>141</v>
      </c>
      <c r="C127" t="s">
        <v>16</v>
      </c>
      <c r="D127" s="4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">
        <v>728</v>
      </c>
    </row>
    <row r="128" spans="1:10" x14ac:dyDescent="0.3">
      <c r="A128">
        <v>127</v>
      </c>
      <c r="B128" t="s">
        <v>142</v>
      </c>
      <c r="C128" t="s">
        <v>12</v>
      </c>
      <c r="D128" s="4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">
        <v>729</v>
      </c>
    </row>
    <row r="129" spans="1:10" x14ac:dyDescent="0.3">
      <c r="A129">
        <v>128</v>
      </c>
      <c r="B129" t="s">
        <v>143</v>
      </c>
      <c r="C129" t="s">
        <v>10</v>
      </c>
      <c r="D129" s="4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">
        <v>730</v>
      </c>
    </row>
    <row r="130" spans="1:10" x14ac:dyDescent="0.3">
      <c r="A130">
        <v>129</v>
      </c>
      <c r="B130" t="s">
        <v>144</v>
      </c>
      <c r="C130" t="s">
        <v>49</v>
      </c>
      <c r="D130" s="4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">
        <v>729</v>
      </c>
    </row>
    <row r="131" spans="1:10" x14ac:dyDescent="0.3">
      <c r="A131">
        <v>130</v>
      </c>
      <c r="B131" t="s">
        <v>145</v>
      </c>
      <c r="C131" t="s">
        <v>14</v>
      </c>
      <c r="D131" s="4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">
        <v>730</v>
      </c>
    </row>
    <row r="132" spans="1:10" x14ac:dyDescent="0.3">
      <c r="A132">
        <v>131</v>
      </c>
      <c r="B132" t="s">
        <v>146</v>
      </c>
      <c r="C132" t="s">
        <v>16</v>
      </c>
      <c r="D132" s="4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">
        <v>730</v>
      </c>
    </row>
    <row r="133" spans="1:10" x14ac:dyDescent="0.3">
      <c r="A133">
        <v>132</v>
      </c>
      <c r="B133" t="s">
        <v>147</v>
      </c>
      <c r="C133" t="s">
        <v>16</v>
      </c>
      <c r="D133" s="4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">
        <v>729</v>
      </c>
    </row>
    <row r="134" spans="1:10" x14ac:dyDescent="0.3">
      <c r="A134">
        <v>133</v>
      </c>
      <c r="B134" t="s">
        <v>148</v>
      </c>
      <c r="C134" t="s">
        <v>10</v>
      </c>
      <c r="D134" s="4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">
        <v>728</v>
      </c>
    </row>
    <row r="135" spans="1:10" x14ac:dyDescent="0.3">
      <c r="A135">
        <v>134</v>
      </c>
      <c r="B135" t="s">
        <v>149</v>
      </c>
      <c r="C135" t="s">
        <v>16</v>
      </c>
      <c r="D135" s="4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">
        <v>729</v>
      </c>
    </row>
    <row r="136" spans="1:10" x14ac:dyDescent="0.3">
      <c r="A136">
        <v>135</v>
      </c>
      <c r="B136" t="s">
        <v>150</v>
      </c>
      <c r="C136" t="s">
        <v>10</v>
      </c>
      <c r="D136" s="4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">
        <v>730</v>
      </c>
    </row>
    <row r="137" spans="1:10" x14ac:dyDescent="0.3">
      <c r="A137">
        <v>136</v>
      </c>
      <c r="B137" t="s">
        <v>151</v>
      </c>
      <c r="C137" t="s">
        <v>14</v>
      </c>
      <c r="D137" s="4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">
        <v>729</v>
      </c>
    </row>
    <row r="138" spans="1:10" x14ac:dyDescent="0.3">
      <c r="A138">
        <v>137</v>
      </c>
      <c r="B138" t="s">
        <v>152</v>
      </c>
      <c r="C138" t="s">
        <v>22</v>
      </c>
      <c r="D138" s="4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">
        <v>729</v>
      </c>
    </row>
    <row r="139" spans="1:10" x14ac:dyDescent="0.3">
      <c r="A139">
        <v>138</v>
      </c>
      <c r="B139" t="s">
        <v>153</v>
      </c>
      <c r="C139" t="s">
        <v>12</v>
      </c>
      <c r="D139" s="4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">
        <v>730</v>
      </c>
    </row>
    <row r="140" spans="1:10" x14ac:dyDescent="0.3">
      <c r="A140">
        <v>139</v>
      </c>
      <c r="B140" t="s">
        <v>154</v>
      </c>
      <c r="C140" t="s">
        <v>10</v>
      </c>
      <c r="D140" s="4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">
        <v>728</v>
      </c>
    </row>
    <row r="141" spans="1:10" x14ac:dyDescent="0.3">
      <c r="A141">
        <v>140</v>
      </c>
      <c r="B141" t="s">
        <v>155</v>
      </c>
      <c r="C141" t="s">
        <v>12</v>
      </c>
      <c r="D141" s="4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">
        <v>730</v>
      </c>
    </row>
    <row r="142" spans="1:10" x14ac:dyDescent="0.3">
      <c r="A142">
        <v>141</v>
      </c>
      <c r="B142" t="s">
        <v>156</v>
      </c>
      <c r="C142" t="s">
        <v>22</v>
      </c>
      <c r="D142" s="4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">
        <v>729</v>
      </c>
    </row>
    <row r="143" spans="1:10" x14ac:dyDescent="0.3">
      <c r="A143">
        <v>142</v>
      </c>
      <c r="B143" t="s">
        <v>157</v>
      </c>
      <c r="C143" t="s">
        <v>49</v>
      </c>
      <c r="D143" s="4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">
        <v>728</v>
      </c>
    </row>
    <row r="144" spans="1:10" x14ac:dyDescent="0.3">
      <c r="A144">
        <v>143</v>
      </c>
      <c r="B144" t="s">
        <v>158</v>
      </c>
      <c r="C144" t="s">
        <v>12</v>
      </c>
      <c r="D144" s="4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">
        <v>730</v>
      </c>
    </row>
    <row r="145" spans="1:10" x14ac:dyDescent="0.3">
      <c r="A145">
        <v>144</v>
      </c>
      <c r="B145" t="s">
        <v>159</v>
      </c>
      <c r="C145" t="s">
        <v>12</v>
      </c>
      <c r="D145" s="4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">
        <v>729</v>
      </c>
    </row>
    <row r="146" spans="1:10" x14ac:dyDescent="0.3">
      <c r="A146">
        <v>145</v>
      </c>
      <c r="B146" t="s">
        <v>160</v>
      </c>
      <c r="C146" t="s">
        <v>16</v>
      </c>
      <c r="D146" s="4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">
        <v>729</v>
      </c>
    </row>
    <row r="147" spans="1:10" x14ac:dyDescent="0.3">
      <c r="A147">
        <v>146</v>
      </c>
      <c r="B147" t="s">
        <v>161</v>
      </c>
      <c r="C147" t="s">
        <v>12</v>
      </c>
      <c r="D147" s="4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">
        <v>730</v>
      </c>
    </row>
    <row r="148" spans="1:10" x14ac:dyDescent="0.3">
      <c r="A148">
        <v>147</v>
      </c>
      <c r="B148" t="s">
        <v>162</v>
      </c>
      <c r="C148" t="s">
        <v>12</v>
      </c>
      <c r="D148" s="4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">
        <v>730</v>
      </c>
    </row>
    <row r="149" spans="1:10" x14ac:dyDescent="0.3">
      <c r="A149">
        <v>148</v>
      </c>
      <c r="B149" t="s">
        <v>163</v>
      </c>
      <c r="C149" t="s">
        <v>12</v>
      </c>
      <c r="D149" s="4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">
        <v>728</v>
      </c>
    </row>
    <row r="150" spans="1:10" x14ac:dyDescent="0.3">
      <c r="A150">
        <v>149</v>
      </c>
      <c r="B150" t="s">
        <v>164</v>
      </c>
      <c r="C150" t="s">
        <v>14</v>
      </c>
      <c r="D150" s="4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">
        <v>728</v>
      </c>
    </row>
    <row r="151" spans="1:10" x14ac:dyDescent="0.3">
      <c r="A151">
        <v>150</v>
      </c>
      <c r="B151" t="s">
        <v>165</v>
      </c>
      <c r="C151" t="s">
        <v>10</v>
      </c>
      <c r="D151" s="4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">
        <v>729</v>
      </c>
    </row>
    <row r="152" spans="1:10" x14ac:dyDescent="0.3">
      <c r="A152">
        <v>151</v>
      </c>
      <c r="B152" t="s">
        <v>166</v>
      </c>
      <c r="C152" t="s">
        <v>14</v>
      </c>
      <c r="D152" s="4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">
        <v>728</v>
      </c>
    </row>
    <row r="153" spans="1:10" x14ac:dyDescent="0.3">
      <c r="A153">
        <v>152</v>
      </c>
      <c r="B153" t="s">
        <v>72</v>
      </c>
      <c r="C153" t="s">
        <v>18</v>
      </c>
      <c r="D153" s="4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">
        <v>730</v>
      </c>
    </row>
    <row r="154" spans="1:10" x14ac:dyDescent="0.3">
      <c r="A154">
        <v>153</v>
      </c>
      <c r="B154" t="s">
        <v>167</v>
      </c>
      <c r="C154" t="s">
        <v>12</v>
      </c>
      <c r="D154" s="4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">
        <v>730</v>
      </c>
    </row>
    <row r="155" spans="1:10" x14ac:dyDescent="0.3">
      <c r="A155">
        <v>154</v>
      </c>
      <c r="B155" t="s">
        <v>168</v>
      </c>
      <c r="C155" t="s">
        <v>16</v>
      </c>
      <c r="D155" s="4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">
        <v>729</v>
      </c>
    </row>
    <row r="156" spans="1:10" x14ac:dyDescent="0.3">
      <c r="A156">
        <v>155</v>
      </c>
      <c r="B156" t="s">
        <v>169</v>
      </c>
      <c r="C156" t="s">
        <v>14</v>
      </c>
      <c r="D156" s="4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">
        <v>728</v>
      </c>
    </row>
    <row r="157" spans="1:10" x14ac:dyDescent="0.3">
      <c r="A157">
        <v>156</v>
      </c>
      <c r="B157" t="s">
        <v>170</v>
      </c>
      <c r="C157" t="s">
        <v>12</v>
      </c>
      <c r="D157" s="4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">
        <v>730</v>
      </c>
    </row>
    <row r="158" spans="1:10" x14ac:dyDescent="0.3">
      <c r="A158">
        <v>157</v>
      </c>
      <c r="B158" t="s">
        <v>171</v>
      </c>
      <c r="C158" t="s">
        <v>14</v>
      </c>
      <c r="D158" s="4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">
        <v>729</v>
      </c>
    </row>
    <row r="159" spans="1:10" x14ac:dyDescent="0.3">
      <c r="A159">
        <v>158</v>
      </c>
      <c r="B159" t="s">
        <v>172</v>
      </c>
      <c r="C159" t="s">
        <v>12</v>
      </c>
      <c r="D159" s="4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">
        <v>728</v>
      </c>
    </row>
    <row r="160" spans="1:10" x14ac:dyDescent="0.3">
      <c r="A160">
        <v>159</v>
      </c>
      <c r="B160" t="s">
        <v>173</v>
      </c>
      <c r="C160" t="s">
        <v>10</v>
      </c>
      <c r="D160" s="4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">
        <v>729</v>
      </c>
    </row>
    <row r="161" spans="1:10" x14ac:dyDescent="0.3">
      <c r="A161">
        <v>160</v>
      </c>
      <c r="B161" t="s">
        <v>174</v>
      </c>
      <c r="C161" t="s">
        <v>10</v>
      </c>
      <c r="D161" s="4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">
        <v>728</v>
      </c>
    </row>
    <row r="162" spans="1:10" x14ac:dyDescent="0.3">
      <c r="A162">
        <v>161</v>
      </c>
      <c r="B162" t="s">
        <v>175</v>
      </c>
      <c r="C162" t="s">
        <v>18</v>
      </c>
      <c r="D162" s="4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">
        <v>729</v>
      </c>
    </row>
    <row r="163" spans="1:10" x14ac:dyDescent="0.3">
      <c r="A163">
        <v>162</v>
      </c>
      <c r="B163" t="s">
        <v>176</v>
      </c>
      <c r="C163" t="s">
        <v>22</v>
      </c>
      <c r="D163" s="4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">
        <v>730</v>
      </c>
    </row>
    <row r="164" spans="1:10" x14ac:dyDescent="0.3">
      <c r="A164">
        <v>163</v>
      </c>
      <c r="B164" t="s">
        <v>177</v>
      </c>
      <c r="C164" t="s">
        <v>12</v>
      </c>
      <c r="D164" s="4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">
        <v>730</v>
      </c>
    </row>
    <row r="165" spans="1:10" x14ac:dyDescent="0.3">
      <c r="A165">
        <v>164</v>
      </c>
      <c r="B165" t="s">
        <v>178</v>
      </c>
      <c r="C165" t="s">
        <v>22</v>
      </c>
      <c r="D165" s="4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">
        <v>729</v>
      </c>
    </row>
    <row r="166" spans="1:10" x14ac:dyDescent="0.3">
      <c r="A166">
        <v>165</v>
      </c>
      <c r="B166" t="s">
        <v>179</v>
      </c>
      <c r="C166" t="s">
        <v>18</v>
      </c>
      <c r="D166" s="4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">
        <v>728</v>
      </c>
    </row>
    <row r="167" spans="1:10" x14ac:dyDescent="0.3">
      <c r="A167">
        <v>166</v>
      </c>
      <c r="B167" t="s">
        <v>180</v>
      </c>
      <c r="C167" t="s">
        <v>12</v>
      </c>
      <c r="D167" s="4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">
        <v>728</v>
      </c>
    </row>
    <row r="168" spans="1:10" x14ac:dyDescent="0.3">
      <c r="A168">
        <v>167</v>
      </c>
      <c r="B168" t="s">
        <v>181</v>
      </c>
      <c r="C168" t="s">
        <v>12</v>
      </c>
      <c r="D168" s="4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">
        <v>729</v>
      </c>
    </row>
    <row r="169" spans="1:10" x14ac:dyDescent="0.3">
      <c r="A169">
        <v>168</v>
      </c>
      <c r="B169" t="s">
        <v>182</v>
      </c>
      <c r="C169" t="s">
        <v>22</v>
      </c>
      <c r="D169" s="4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">
        <v>728</v>
      </c>
    </row>
    <row r="170" spans="1:10" x14ac:dyDescent="0.3">
      <c r="A170">
        <v>169</v>
      </c>
      <c r="B170" t="s">
        <v>183</v>
      </c>
      <c r="C170" t="s">
        <v>49</v>
      </c>
      <c r="D170" s="4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">
        <v>728</v>
      </c>
    </row>
    <row r="171" spans="1:10" x14ac:dyDescent="0.3">
      <c r="A171">
        <v>170</v>
      </c>
      <c r="B171" t="s">
        <v>184</v>
      </c>
      <c r="C171" t="s">
        <v>16</v>
      </c>
      <c r="D171" s="4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">
        <v>728</v>
      </c>
    </row>
    <row r="172" spans="1:10" x14ac:dyDescent="0.3">
      <c r="A172">
        <v>171</v>
      </c>
      <c r="B172" t="s">
        <v>185</v>
      </c>
      <c r="C172" t="s">
        <v>16</v>
      </c>
      <c r="D172" s="4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">
        <v>729</v>
      </c>
    </row>
    <row r="173" spans="1:10" x14ac:dyDescent="0.3">
      <c r="A173">
        <v>172</v>
      </c>
      <c r="B173" t="s">
        <v>186</v>
      </c>
      <c r="C173" t="s">
        <v>12</v>
      </c>
      <c r="D173" s="4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">
        <v>730</v>
      </c>
    </row>
    <row r="174" spans="1:10" x14ac:dyDescent="0.3">
      <c r="A174">
        <v>173</v>
      </c>
      <c r="B174" t="s">
        <v>187</v>
      </c>
      <c r="C174" t="s">
        <v>12</v>
      </c>
      <c r="D174" s="4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">
        <v>730</v>
      </c>
    </row>
    <row r="175" spans="1:10" x14ac:dyDescent="0.3">
      <c r="A175">
        <v>174</v>
      </c>
      <c r="B175" t="s">
        <v>188</v>
      </c>
      <c r="C175" t="s">
        <v>14</v>
      </c>
      <c r="D175" s="4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">
        <v>729</v>
      </c>
    </row>
    <row r="176" spans="1:10" x14ac:dyDescent="0.3">
      <c r="A176">
        <v>175</v>
      </c>
      <c r="B176" t="s">
        <v>189</v>
      </c>
      <c r="C176" t="s">
        <v>10</v>
      </c>
      <c r="D176" s="4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">
        <v>729</v>
      </c>
    </row>
    <row r="177" spans="1:10" x14ac:dyDescent="0.3">
      <c r="A177">
        <v>176</v>
      </c>
      <c r="B177" t="s">
        <v>190</v>
      </c>
      <c r="C177" t="s">
        <v>22</v>
      </c>
      <c r="D177" s="4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">
        <v>730</v>
      </c>
    </row>
    <row r="178" spans="1:10" x14ac:dyDescent="0.3">
      <c r="A178">
        <v>177</v>
      </c>
      <c r="B178" t="s">
        <v>191</v>
      </c>
      <c r="C178" t="s">
        <v>18</v>
      </c>
      <c r="D178" s="4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">
        <v>728</v>
      </c>
    </row>
    <row r="179" spans="1:10" x14ac:dyDescent="0.3">
      <c r="A179">
        <v>178</v>
      </c>
      <c r="B179" t="s">
        <v>192</v>
      </c>
      <c r="C179" t="s">
        <v>49</v>
      </c>
      <c r="D179" s="4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">
        <v>730</v>
      </c>
    </row>
    <row r="180" spans="1:10" x14ac:dyDescent="0.3">
      <c r="A180">
        <v>179</v>
      </c>
      <c r="B180" t="s">
        <v>193</v>
      </c>
      <c r="C180" t="s">
        <v>18</v>
      </c>
      <c r="D180" s="4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">
        <v>729</v>
      </c>
    </row>
    <row r="181" spans="1:10" x14ac:dyDescent="0.3">
      <c r="A181">
        <v>180</v>
      </c>
      <c r="B181" t="s">
        <v>194</v>
      </c>
      <c r="C181" t="s">
        <v>14</v>
      </c>
      <c r="D181" s="4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">
        <v>729</v>
      </c>
    </row>
    <row r="182" spans="1:10" x14ac:dyDescent="0.3">
      <c r="A182">
        <v>181</v>
      </c>
      <c r="B182" t="s">
        <v>195</v>
      </c>
      <c r="C182" t="s">
        <v>49</v>
      </c>
      <c r="D182" s="4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">
        <v>729</v>
      </c>
    </row>
    <row r="183" spans="1:10" x14ac:dyDescent="0.3">
      <c r="A183">
        <v>182</v>
      </c>
      <c r="B183" t="s">
        <v>196</v>
      </c>
      <c r="C183" t="s">
        <v>14</v>
      </c>
      <c r="D183" s="4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">
        <v>728</v>
      </c>
    </row>
    <row r="184" spans="1:10" x14ac:dyDescent="0.3">
      <c r="A184">
        <v>183</v>
      </c>
      <c r="B184" t="s">
        <v>197</v>
      </c>
      <c r="C184" t="s">
        <v>12</v>
      </c>
      <c r="D184" s="4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">
        <v>728</v>
      </c>
    </row>
    <row r="185" spans="1:10" x14ac:dyDescent="0.3">
      <c r="A185">
        <v>184</v>
      </c>
      <c r="B185" t="s">
        <v>198</v>
      </c>
      <c r="C185" t="s">
        <v>12</v>
      </c>
      <c r="D185" s="4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">
        <v>730</v>
      </c>
    </row>
    <row r="186" spans="1:10" x14ac:dyDescent="0.3">
      <c r="A186">
        <v>185</v>
      </c>
      <c r="B186" t="s">
        <v>199</v>
      </c>
      <c r="C186" t="s">
        <v>10</v>
      </c>
      <c r="D186" s="4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">
        <v>729</v>
      </c>
    </row>
    <row r="187" spans="1:10" x14ac:dyDescent="0.3">
      <c r="A187">
        <v>186</v>
      </c>
      <c r="B187" t="s">
        <v>200</v>
      </c>
      <c r="C187" t="s">
        <v>10</v>
      </c>
      <c r="D187" s="4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">
        <v>730</v>
      </c>
    </row>
    <row r="188" spans="1:10" x14ac:dyDescent="0.3">
      <c r="A188">
        <v>187</v>
      </c>
      <c r="B188" t="s">
        <v>201</v>
      </c>
      <c r="C188" t="s">
        <v>49</v>
      </c>
      <c r="D188" s="4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">
        <v>729</v>
      </c>
    </row>
    <row r="189" spans="1:10" x14ac:dyDescent="0.3">
      <c r="A189">
        <v>188</v>
      </c>
      <c r="B189" t="s">
        <v>202</v>
      </c>
      <c r="C189" t="s">
        <v>18</v>
      </c>
      <c r="D189" s="4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">
        <v>728</v>
      </c>
    </row>
    <row r="190" spans="1:10" x14ac:dyDescent="0.3">
      <c r="A190">
        <v>189</v>
      </c>
      <c r="B190" t="s">
        <v>203</v>
      </c>
      <c r="C190" t="s">
        <v>10</v>
      </c>
      <c r="D190" s="4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">
        <v>729</v>
      </c>
    </row>
    <row r="191" spans="1:10" x14ac:dyDescent="0.3">
      <c r="A191">
        <v>190</v>
      </c>
      <c r="B191" t="s">
        <v>204</v>
      </c>
      <c r="C191" t="s">
        <v>16</v>
      </c>
      <c r="D191" s="4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">
        <v>730</v>
      </c>
    </row>
    <row r="192" spans="1:10" x14ac:dyDescent="0.3">
      <c r="A192">
        <v>191</v>
      </c>
      <c r="B192" t="s">
        <v>205</v>
      </c>
      <c r="C192" t="s">
        <v>14</v>
      </c>
      <c r="D192" s="4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">
        <v>728</v>
      </c>
    </row>
    <row r="193" spans="1:10" x14ac:dyDescent="0.3">
      <c r="A193">
        <v>192</v>
      </c>
      <c r="B193" t="s">
        <v>206</v>
      </c>
      <c r="C193" t="s">
        <v>18</v>
      </c>
      <c r="D193" s="4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">
        <v>730</v>
      </c>
    </row>
    <row r="194" spans="1:10" x14ac:dyDescent="0.3">
      <c r="A194">
        <v>193</v>
      </c>
      <c r="B194" t="s">
        <v>207</v>
      </c>
      <c r="C194" t="s">
        <v>18</v>
      </c>
      <c r="D194" s="4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">
        <v>728</v>
      </c>
    </row>
    <row r="195" spans="1:10" x14ac:dyDescent="0.3">
      <c r="A195">
        <v>194</v>
      </c>
      <c r="B195" t="s">
        <v>208</v>
      </c>
      <c r="C195" t="s">
        <v>10</v>
      </c>
      <c r="D195" s="4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">
        <v>728</v>
      </c>
    </row>
    <row r="196" spans="1:10" x14ac:dyDescent="0.3">
      <c r="A196">
        <v>195</v>
      </c>
      <c r="B196" t="s">
        <v>209</v>
      </c>
      <c r="C196" t="s">
        <v>16</v>
      </c>
      <c r="D196" s="4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">
        <v>728</v>
      </c>
    </row>
    <row r="197" spans="1:10" x14ac:dyDescent="0.3">
      <c r="A197">
        <v>196</v>
      </c>
      <c r="B197" t="s">
        <v>210</v>
      </c>
      <c r="C197" t="s">
        <v>22</v>
      </c>
      <c r="D197" s="4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">
        <v>729</v>
      </c>
    </row>
    <row r="198" spans="1:10" x14ac:dyDescent="0.3">
      <c r="A198">
        <v>197</v>
      </c>
      <c r="B198" t="s">
        <v>211</v>
      </c>
      <c r="C198" t="s">
        <v>12</v>
      </c>
      <c r="D198" s="4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">
        <v>728</v>
      </c>
    </row>
    <row r="199" spans="1:10" x14ac:dyDescent="0.3">
      <c r="A199">
        <v>198</v>
      </c>
      <c r="B199" t="s">
        <v>212</v>
      </c>
      <c r="C199" t="s">
        <v>12</v>
      </c>
      <c r="D199" s="4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">
        <v>728</v>
      </c>
    </row>
    <row r="200" spans="1:10" x14ac:dyDescent="0.3">
      <c r="A200">
        <v>199</v>
      </c>
      <c r="B200" t="s">
        <v>213</v>
      </c>
      <c r="C200" t="s">
        <v>12</v>
      </c>
      <c r="D200" s="4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">
        <v>730</v>
      </c>
    </row>
    <row r="201" spans="1:10" x14ac:dyDescent="0.3">
      <c r="A201">
        <v>200</v>
      </c>
      <c r="B201" t="s">
        <v>214</v>
      </c>
      <c r="C201" t="s">
        <v>14</v>
      </c>
      <c r="D201" s="4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">
        <v>728</v>
      </c>
    </row>
    <row r="202" spans="1:10" x14ac:dyDescent="0.3">
      <c r="A202">
        <v>201</v>
      </c>
      <c r="B202" t="s">
        <v>215</v>
      </c>
      <c r="C202" t="s">
        <v>14</v>
      </c>
      <c r="D202" s="4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">
        <v>728</v>
      </c>
    </row>
    <row r="203" spans="1:10" x14ac:dyDescent="0.3">
      <c r="A203">
        <v>202</v>
      </c>
      <c r="B203" t="s">
        <v>216</v>
      </c>
      <c r="C203" t="s">
        <v>10</v>
      </c>
      <c r="D203" s="4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">
        <v>728</v>
      </c>
    </row>
    <row r="204" spans="1:10" x14ac:dyDescent="0.3">
      <c r="A204">
        <v>203</v>
      </c>
      <c r="B204" t="s">
        <v>217</v>
      </c>
      <c r="C204" t="s">
        <v>12</v>
      </c>
      <c r="D204" s="4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">
        <v>729</v>
      </c>
    </row>
    <row r="205" spans="1:10" x14ac:dyDescent="0.3">
      <c r="A205">
        <v>204</v>
      </c>
      <c r="B205" t="s">
        <v>218</v>
      </c>
      <c r="C205" t="s">
        <v>14</v>
      </c>
      <c r="D205" s="4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">
        <v>728</v>
      </c>
    </row>
    <row r="206" spans="1:10" x14ac:dyDescent="0.3">
      <c r="A206">
        <v>205</v>
      </c>
      <c r="B206" t="s">
        <v>219</v>
      </c>
      <c r="C206" t="s">
        <v>10</v>
      </c>
      <c r="D206" s="4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">
        <v>728</v>
      </c>
    </row>
    <row r="207" spans="1:10" x14ac:dyDescent="0.3">
      <c r="A207">
        <v>206</v>
      </c>
      <c r="B207" t="s">
        <v>220</v>
      </c>
      <c r="C207" t="s">
        <v>12</v>
      </c>
      <c r="D207" s="4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">
        <v>729</v>
      </c>
    </row>
    <row r="208" spans="1:10" x14ac:dyDescent="0.3">
      <c r="A208">
        <v>207</v>
      </c>
      <c r="B208" t="s">
        <v>221</v>
      </c>
      <c r="C208" t="s">
        <v>10</v>
      </c>
      <c r="D208" s="4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">
        <v>730</v>
      </c>
    </row>
    <row r="209" spans="1:10" x14ac:dyDescent="0.3">
      <c r="A209">
        <v>208</v>
      </c>
      <c r="B209" t="s">
        <v>222</v>
      </c>
      <c r="C209" t="s">
        <v>22</v>
      </c>
      <c r="D209" s="4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">
        <v>728</v>
      </c>
    </row>
    <row r="210" spans="1:10" x14ac:dyDescent="0.3">
      <c r="A210">
        <v>209</v>
      </c>
      <c r="B210" t="s">
        <v>223</v>
      </c>
      <c r="C210" t="s">
        <v>16</v>
      </c>
      <c r="D210" s="4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">
        <v>729</v>
      </c>
    </row>
    <row r="211" spans="1:10" x14ac:dyDescent="0.3">
      <c r="A211">
        <v>210</v>
      </c>
      <c r="B211" t="s">
        <v>224</v>
      </c>
      <c r="C211" t="s">
        <v>18</v>
      </c>
      <c r="D211" s="4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">
        <v>728</v>
      </c>
    </row>
    <row r="212" spans="1:10" x14ac:dyDescent="0.3">
      <c r="A212">
        <v>211</v>
      </c>
      <c r="B212" t="s">
        <v>225</v>
      </c>
      <c r="C212" t="s">
        <v>14</v>
      </c>
      <c r="D212" s="4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">
        <v>728</v>
      </c>
    </row>
    <row r="213" spans="1:10" x14ac:dyDescent="0.3">
      <c r="A213">
        <v>212</v>
      </c>
      <c r="B213" t="s">
        <v>226</v>
      </c>
      <c r="C213" t="s">
        <v>10</v>
      </c>
      <c r="D213" s="4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">
        <v>728</v>
      </c>
    </row>
    <row r="214" spans="1:10" x14ac:dyDescent="0.3">
      <c r="A214">
        <v>213</v>
      </c>
      <c r="B214" t="s">
        <v>227</v>
      </c>
      <c r="C214" t="s">
        <v>14</v>
      </c>
      <c r="D214" s="4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">
        <v>730</v>
      </c>
    </row>
    <row r="215" spans="1:10" x14ac:dyDescent="0.3">
      <c r="A215">
        <v>214</v>
      </c>
      <c r="B215" t="s">
        <v>228</v>
      </c>
      <c r="C215" t="s">
        <v>14</v>
      </c>
      <c r="D215" s="4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">
        <v>729</v>
      </c>
    </row>
    <row r="216" spans="1:10" x14ac:dyDescent="0.3">
      <c r="A216">
        <v>215</v>
      </c>
      <c r="B216" t="s">
        <v>229</v>
      </c>
      <c r="C216" t="s">
        <v>18</v>
      </c>
      <c r="D216" s="4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">
        <v>730</v>
      </c>
    </row>
    <row r="217" spans="1:10" x14ac:dyDescent="0.3">
      <c r="A217">
        <v>216</v>
      </c>
      <c r="B217" t="s">
        <v>230</v>
      </c>
      <c r="C217" t="s">
        <v>18</v>
      </c>
      <c r="D217" s="4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">
        <v>728</v>
      </c>
    </row>
    <row r="218" spans="1:10" x14ac:dyDescent="0.3">
      <c r="A218">
        <v>217</v>
      </c>
      <c r="B218" t="s">
        <v>231</v>
      </c>
      <c r="C218" t="s">
        <v>12</v>
      </c>
      <c r="D218" s="4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">
        <v>728</v>
      </c>
    </row>
    <row r="219" spans="1:10" x14ac:dyDescent="0.3">
      <c r="A219">
        <v>218</v>
      </c>
      <c r="B219" t="s">
        <v>232</v>
      </c>
      <c r="C219" t="s">
        <v>14</v>
      </c>
      <c r="D219" s="4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">
        <v>730</v>
      </c>
    </row>
    <row r="220" spans="1:10" x14ac:dyDescent="0.3">
      <c r="A220">
        <v>219</v>
      </c>
      <c r="B220" t="s">
        <v>233</v>
      </c>
      <c r="C220" t="s">
        <v>18</v>
      </c>
      <c r="D220" s="4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">
        <v>730</v>
      </c>
    </row>
    <row r="221" spans="1:10" x14ac:dyDescent="0.3">
      <c r="A221">
        <v>220</v>
      </c>
      <c r="B221" t="s">
        <v>234</v>
      </c>
      <c r="C221" t="s">
        <v>18</v>
      </c>
      <c r="D221" s="4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">
        <v>730</v>
      </c>
    </row>
    <row r="222" spans="1:10" x14ac:dyDescent="0.3">
      <c r="A222">
        <v>221</v>
      </c>
      <c r="B222" t="s">
        <v>235</v>
      </c>
      <c r="C222" t="s">
        <v>49</v>
      </c>
      <c r="D222" s="4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">
        <v>729</v>
      </c>
    </row>
    <row r="223" spans="1:10" x14ac:dyDescent="0.3">
      <c r="A223">
        <v>222</v>
      </c>
      <c r="B223" t="s">
        <v>236</v>
      </c>
      <c r="C223" t="s">
        <v>14</v>
      </c>
      <c r="D223" s="4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">
        <v>728</v>
      </c>
    </row>
    <row r="224" spans="1:10" x14ac:dyDescent="0.3">
      <c r="A224">
        <v>223</v>
      </c>
      <c r="B224" t="s">
        <v>237</v>
      </c>
      <c r="C224" t="s">
        <v>22</v>
      </c>
      <c r="D224" s="4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">
        <v>730</v>
      </c>
    </row>
    <row r="225" spans="1:10" x14ac:dyDescent="0.3">
      <c r="A225">
        <v>224</v>
      </c>
      <c r="B225" t="s">
        <v>238</v>
      </c>
      <c r="C225" t="s">
        <v>18</v>
      </c>
      <c r="D225" s="4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">
        <v>729</v>
      </c>
    </row>
    <row r="226" spans="1:10" x14ac:dyDescent="0.3">
      <c r="A226">
        <v>225</v>
      </c>
      <c r="B226" t="s">
        <v>239</v>
      </c>
      <c r="C226" t="s">
        <v>12</v>
      </c>
      <c r="D226" s="4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">
        <v>729</v>
      </c>
    </row>
    <row r="227" spans="1:10" x14ac:dyDescent="0.3">
      <c r="A227">
        <v>226</v>
      </c>
      <c r="B227" t="s">
        <v>240</v>
      </c>
      <c r="C227" t="s">
        <v>10</v>
      </c>
      <c r="D227" s="4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">
        <v>729</v>
      </c>
    </row>
    <row r="228" spans="1:10" x14ac:dyDescent="0.3">
      <c r="A228">
        <v>227</v>
      </c>
      <c r="B228" t="s">
        <v>241</v>
      </c>
      <c r="C228" t="s">
        <v>10</v>
      </c>
      <c r="D228" s="4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">
        <v>729</v>
      </c>
    </row>
    <row r="229" spans="1:10" x14ac:dyDescent="0.3">
      <c r="A229">
        <v>228</v>
      </c>
      <c r="B229" t="s">
        <v>242</v>
      </c>
      <c r="C229" t="s">
        <v>49</v>
      </c>
      <c r="D229" s="4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">
        <v>728</v>
      </c>
    </row>
    <row r="230" spans="1:10" x14ac:dyDescent="0.3">
      <c r="A230">
        <v>229</v>
      </c>
      <c r="B230" t="s">
        <v>243</v>
      </c>
      <c r="C230" t="s">
        <v>22</v>
      </c>
      <c r="D230" s="4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">
        <v>729</v>
      </c>
    </row>
    <row r="231" spans="1:10" x14ac:dyDescent="0.3">
      <c r="A231">
        <v>230</v>
      </c>
      <c r="B231" t="s">
        <v>244</v>
      </c>
      <c r="C231" t="s">
        <v>22</v>
      </c>
      <c r="D231" s="4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">
        <v>728</v>
      </c>
    </row>
    <row r="232" spans="1:10" x14ac:dyDescent="0.3">
      <c r="A232">
        <v>231</v>
      </c>
      <c r="B232" t="s">
        <v>245</v>
      </c>
      <c r="C232" t="s">
        <v>10</v>
      </c>
      <c r="D232" s="4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">
        <v>729</v>
      </c>
    </row>
    <row r="233" spans="1:10" x14ac:dyDescent="0.3">
      <c r="A233">
        <v>232</v>
      </c>
      <c r="B233" t="s">
        <v>246</v>
      </c>
      <c r="C233" t="s">
        <v>49</v>
      </c>
      <c r="D233" s="4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">
        <v>730</v>
      </c>
    </row>
    <row r="234" spans="1:10" x14ac:dyDescent="0.3">
      <c r="A234">
        <v>233</v>
      </c>
      <c r="B234" t="s">
        <v>247</v>
      </c>
      <c r="C234" t="s">
        <v>16</v>
      </c>
      <c r="D234" s="4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">
        <v>729</v>
      </c>
    </row>
    <row r="235" spans="1:10" x14ac:dyDescent="0.3">
      <c r="A235">
        <v>234</v>
      </c>
      <c r="B235" t="s">
        <v>248</v>
      </c>
      <c r="C235" t="s">
        <v>12</v>
      </c>
      <c r="D235" s="4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">
        <v>729</v>
      </c>
    </row>
    <row r="236" spans="1:10" x14ac:dyDescent="0.3">
      <c r="A236">
        <v>235</v>
      </c>
      <c r="B236" t="s">
        <v>249</v>
      </c>
      <c r="C236" t="s">
        <v>22</v>
      </c>
      <c r="D236" s="4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">
        <v>728</v>
      </c>
    </row>
    <row r="237" spans="1:10" x14ac:dyDescent="0.3">
      <c r="A237">
        <v>236</v>
      </c>
      <c r="B237" t="s">
        <v>250</v>
      </c>
      <c r="C237" t="s">
        <v>49</v>
      </c>
      <c r="D237" s="4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">
        <v>729</v>
      </c>
    </row>
    <row r="238" spans="1:10" x14ac:dyDescent="0.3">
      <c r="A238">
        <v>237</v>
      </c>
      <c r="B238" t="s">
        <v>251</v>
      </c>
      <c r="C238" t="s">
        <v>18</v>
      </c>
      <c r="D238" s="4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">
        <v>730</v>
      </c>
    </row>
    <row r="239" spans="1:10" x14ac:dyDescent="0.3">
      <c r="A239">
        <v>238</v>
      </c>
      <c r="B239" t="s">
        <v>252</v>
      </c>
      <c r="C239" t="s">
        <v>14</v>
      </c>
      <c r="D239" s="4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">
        <v>728</v>
      </c>
    </row>
    <row r="240" spans="1:10" x14ac:dyDescent="0.3">
      <c r="A240">
        <v>239</v>
      </c>
      <c r="B240" t="s">
        <v>253</v>
      </c>
      <c r="C240" t="s">
        <v>49</v>
      </c>
      <c r="D240" s="4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">
        <v>728</v>
      </c>
    </row>
    <row r="241" spans="1:10" x14ac:dyDescent="0.3">
      <c r="A241">
        <v>240</v>
      </c>
      <c r="B241" t="s">
        <v>254</v>
      </c>
      <c r="C241" t="s">
        <v>14</v>
      </c>
      <c r="D241" s="4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">
        <v>728</v>
      </c>
    </row>
    <row r="242" spans="1:10" x14ac:dyDescent="0.3">
      <c r="A242">
        <v>241</v>
      </c>
      <c r="B242" t="s">
        <v>255</v>
      </c>
      <c r="C242" t="s">
        <v>16</v>
      </c>
      <c r="D242" s="4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">
        <v>728</v>
      </c>
    </row>
    <row r="243" spans="1:10" x14ac:dyDescent="0.3">
      <c r="A243">
        <v>242</v>
      </c>
      <c r="B243" t="s">
        <v>256</v>
      </c>
      <c r="C243" t="s">
        <v>49</v>
      </c>
      <c r="D243" s="4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">
        <v>729</v>
      </c>
    </row>
    <row r="244" spans="1:10" x14ac:dyDescent="0.3">
      <c r="A244">
        <v>243</v>
      </c>
      <c r="B244" t="s">
        <v>257</v>
      </c>
      <c r="C244" t="s">
        <v>10</v>
      </c>
      <c r="D244" s="4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">
        <v>729</v>
      </c>
    </row>
    <row r="245" spans="1:10" x14ac:dyDescent="0.3">
      <c r="A245">
        <v>244</v>
      </c>
      <c r="B245" t="s">
        <v>258</v>
      </c>
      <c r="C245" t="s">
        <v>22</v>
      </c>
      <c r="D245" s="4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">
        <v>728</v>
      </c>
    </row>
    <row r="246" spans="1:10" x14ac:dyDescent="0.3">
      <c r="A246">
        <v>245</v>
      </c>
      <c r="B246" t="s">
        <v>259</v>
      </c>
      <c r="C246" t="s">
        <v>22</v>
      </c>
      <c r="D246" s="4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">
        <v>729</v>
      </c>
    </row>
    <row r="247" spans="1:10" x14ac:dyDescent="0.3">
      <c r="A247">
        <v>246</v>
      </c>
      <c r="B247" t="s">
        <v>260</v>
      </c>
      <c r="C247" t="s">
        <v>22</v>
      </c>
      <c r="D247" s="4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">
        <v>729</v>
      </c>
    </row>
    <row r="248" spans="1:10" x14ac:dyDescent="0.3">
      <c r="A248">
        <v>247</v>
      </c>
      <c r="B248" t="s">
        <v>261</v>
      </c>
      <c r="C248" t="s">
        <v>18</v>
      </c>
      <c r="D248" s="4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">
        <v>729</v>
      </c>
    </row>
    <row r="249" spans="1:10" x14ac:dyDescent="0.3">
      <c r="A249">
        <v>248</v>
      </c>
      <c r="B249" t="s">
        <v>262</v>
      </c>
      <c r="C249" t="s">
        <v>10</v>
      </c>
      <c r="D249" s="4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">
        <v>729</v>
      </c>
    </row>
    <row r="250" spans="1:10" x14ac:dyDescent="0.3">
      <c r="A250">
        <v>249</v>
      </c>
      <c r="B250" t="s">
        <v>263</v>
      </c>
      <c r="C250" t="s">
        <v>22</v>
      </c>
      <c r="D250" s="4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">
        <v>728</v>
      </c>
    </row>
    <row r="251" spans="1:10" x14ac:dyDescent="0.3">
      <c r="A251">
        <v>250</v>
      </c>
      <c r="B251" t="s">
        <v>264</v>
      </c>
      <c r="C251" t="s">
        <v>14</v>
      </c>
      <c r="D251" s="4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">
        <v>729</v>
      </c>
    </row>
    <row r="252" spans="1:10" x14ac:dyDescent="0.3">
      <c r="A252">
        <v>251</v>
      </c>
      <c r="B252" t="s">
        <v>265</v>
      </c>
      <c r="C252" t="s">
        <v>14</v>
      </c>
      <c r="D252" s="4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">
        <v>728</v>
      </c>
    </row>
    <row r="253" spans="1:10" x14ac:dyDescent="0.3">
      <c r="A253">
        <v>252</v>
      </c>
      <c r="B253" t="s">
        <v>266</v>
      </c>
      <c r="C253" t="s">
        <v>10</v>
      </c>
      <c r="D253" s="4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">
        <v>730</v>
      </c>
    </row>
    <row r="254" spans="1:10" x14ac:dyDescent="0.3">
      <c r="A254">
        <v>253</v>
      </c>
      <c r="B254" t="s">
        <v>267</v>
      </c>
      <c r="C254" t="s">
        <v>18</v>
      </c>
      <c r="D254" s="4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">
        <v>729</v>
      </c>
    </row>
    <row r="255" spans="1:10" x14ac:dyDescent="0.3">
      <c r="A255">
        <v>254</v>
      </c>
      <c r="B255" t="s">
        <v>268</v>
      </c>
      <c r="C255" t="s">
        <v>14</v>
      </c>
      <c r="D255" s="4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">
        <v>728</v>
      </c>
    </row>
    <row r="256" spans="1:10" x14ac:dyDescent="0.3">
      <c r="A256">
        <v>255</v>
      </c>
      <c r="B256" t="s">
        <v>269</v>
      </c>
      <c r="C256" t="s">
        <v>18</v>
      </c>
      <c r="D256" s="4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">
        <v>729</v>
      </c>
    </row>
    <row r="257" spans="1:10" x14ac:dyDescent="0.3">
      <c r="A257">
        <v>256</v>
      </c>
      <c r="B257" t="s">
        <v>270</v>
      </c>
      <c r="C257" t="s">
        <v>12</v>
      </c>
      <c r="D257" s="4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">
        <v>729</v>
      </c>
    </row>
    <row r="258" spans="1:10" x14ac:dyDescent="0.3">
      <c r="A258">
        <v>257</v>
      </c>
      <c r="B258" t="s">
        <v>271</v>
      </c>
      <c r="C258" t="s">
        <v>49</v>
      </c>
      <c r="D258" s="4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">
        <v>730</v>
      </c>
    </row>
    <row r="259" spans="1:10" x14ac:dyDescent="0.3">
      <c r="A259">
        <v>258</v>
      </c>
      <c r="B259" t="s">
        <v>272</v>
      </c>
      <c r="C259" t="s">
        <v>22</v>
      </c>
      <c r="D259" s="4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">
        <v>730</v>
      </c>
    </row>
    <row r="260" spans="1:10" x14ac:dyDescent="0.3">
      <c r="A260">
        <v>259</v>
      </c>
      <c r="B260" t="s">
        <v>273</v>
      </c>
      <c r="C260" t="s">
        <v>18</v>
      </c>
      <c r="D260" s="4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">
        <v>729</v>
      </c>
    </row>
    <row r="261" spans="1:10" x14ac:dyDescent="0.3">
      <c r="A261">
        <v>260</v>
      </c>
      <c r="B261" t="s">
        <v>274</v>
      </c>
      <c r="C261" t="s">
        <v>18</v>
      </c>
      <c r="D261" s="4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">
        <v>728</v>
      </c>
    </row>
    <row r="262" spans="1:10" x14ac:dyDescent="0.3">
      <c r="A262">
        <v>261</v>
      </c>
      <c r="B262" t="s">
        <v>275</v>
      </c>
      <c r="C262" t="s">
        <v>49</v>
      </c>
      <c r="D262" s="4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">
        <v>728</v>
      </c>
    </row>
    <row r="263" spans="1:10" x14ac:dyDescent="0.3">
      <c r="A263">
        <v>262</v>
      </c>
      <c r="B263" t="s">
        <v>276</v>
      </c>
      <c r="C263" t="s">
        <v>49</v>
      </c>
      <c r="D263" s="4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">
        <v>729</v>
      </c>
    </row>
    <row r="264" spans="1:10" x14ac:dyDescent="0.3">
      <c r="A264">
        <v>263</v>
      </c>
      <c r="B264" t="s">
        <v>277</v>
      </c>
      <c r="C264" t="s">
        <v>12</v>
      </c>
      <c r="D264" s="4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">
        <v>728</v>
      </c>
    </row>
    <row r="265" spans="1:10" x14ac:dyDescent="0.3">
      <c r="A265">
        <v>264</v>
      </c>
      <c r="B265" t="s">
        <v>278</v>
      </c>
      <c r="C265" t="s">
        <v>12</v>
      </c>
      <c r="D265" s="4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">
        <v>729</v>
      </c>
    </row>
    <row r="266" spans="1:10" x14ac:dyDescent="0.3">
      <c r="A266">
        <v>265</v>
      </c>
      <c r="B266" t="s">
        <v>279</v>
      </c>
      <c r="C266" t="s">
        <v>22</v>
      </c>
      <c r="D266" s="4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">
        <v>729</v>
      </c>
    </row>
    <row r="267" spans="1:10" x14ac:dyDescent="0.3">
      <c r="A267">
        <v>266</v>
      </c>
      <c r="B267" t="s">
        <v>280</v>
      </c>
      <c r="C267" t="s">
        <v>22</v>
      </c>
      <c r="D267" s="4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">
        <v>728</v>
      </c>
    </row>
    <row r="268" spans="1:10" x14ac:dyDescent="0.3">
      <c r="A268">
        <v>267</v>
      </c>
      <c r="B268" t="s">
        <v>281</v>
      </c>
      <c r="C268" t="s">
        <v>12</v>
      </c>
      <c r="D268" s="4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">
        <v>728</v>
      </c>
    </row>
    <row r="269" spans="1:10" x14ac:dyDescent="0.3">
      <c r="A269">
        <v>268</v>
      </c>
      <c r="B269" t="s">
        <v>282</v>
      </c>
      <c r="C269" t="s">
        <v>18</v>
      </c>
      <c r="D269" s="4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">
        <v>729</v>
      </c>
    </row>
    <row r="270" spans="1:10" x14ac:dyDescent="0.3">
      <c r="A270">
        <v>269</v>
      </c>
      <c r="B270" t="s">
        <v>283</v>
      </c>
      <c r="C270" t="s">
        <v>16</v>
      </c>
      <c r="D270" s="4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">
        <v>730</v>
      </c>
    </row>
    <row r="271" spans="1:10" x14ac:dyDescent="0.3">
      <c r="A271">
        <v>270</v>
      </c>
      <c r="B271" t="s">
        <v>284</v>
      </c>
      <c r="C271" t="s">
        <v>10</v>
      </c>
      <c r="D271" s="4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">
        <v>728</v>
      </c>
    </row>
    <row r="272" spans="1:10" x14ac:dyDescent="0.3">
      <c r="A272">
        <v>271</v>
      </c>
      <c r="B272" t="s">
        <v>285</v>
      </c>
      <c r="C272" t="s">
        <v>10</v>
      </c>
      <c r="D272" s="4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">
        <v>730</v>
      </c>
    </row>
    <row r="273" spans="1:10" x14ac:dyDescent="0.3">
      <c r="A273">
        <v>272</v>
      </c>
      <c r="B273" t="s">
        <v>286</v>
      </c>
      <c r="C273" t="s">
        <v>18</v>
      </c>
      <c r="D273" s="4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">
        <v>730</v>
      </c>
    </row>
    <row r="274" spans="1:10" x14ac:dyDescent="0.3">
      <c r="A274">
        <v>273</v>
      </c>
      <c r="B274" t="s">
        <v>287</v>
      </c>
      <c r="C274" t="s">
        <v>22</v>
      </c>
      <c r="D274" s="4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">
        <v>730</v>
      </c>
    </row>
    <row r="275" spans="1:10" x14ac:dyDescent="0.3">
      <c r="A275">
        <v>274</v>
      </c>
      <c r="B275" t="s">
        <v>288</v>
      </c>
      <c r="C275" t="s">
        <v>49</v>
      </c>
      <c r="D275" s="4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">
        <v>730</v>
      </c>
    </row>
    <row r="276" spans="1:10" x14ac:dyDescent="0.3">
      <c r="A276">
        <v>275</v>
      </c>
      <c r="B276" t="s">
        <v>289</v>
      </c>
      <c r="C276" t="s">
        <v>12</v>
      </c>
      <c r="D276" s="4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">
        <v>730</v>
      </c>
    </row>
    <row r="277" spans="1:10" x14ac:dyDescent="0.3">
      <c r="A277">
        <v>276</v>
      </c>
      <c r="B277" t="s">
        <v>290</v>
      </c>
      <c r="C277" t="s">
        <v>49</v>
      </c>
      <c r="D277" s="4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">
        <v>730</v>
      </c>
    </row>
    <row r="278" spans="1:10" x14ac:dyDescent="0.3">
      <c r="A278">
        <v>277</v>
      </c>
      <c r="B278" t="s">
        <v>291</v>
      </c>
      <c r="C278" t="s">
        <v>12</v>
      </c>
      <c r="D278" s="4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">
        <v>729</v>
      </c>
    </row>
    <row r="279" spans="1:10" x14ac:dyDescent="0.3">
      <c r="A279">
        <v>278</v>
      </c>
      <c r="B279" t="s">
        <v>292</v>
      </c>
      <c r="C279" t="s">
        <v>49</v>
      </c>
      <c r="D279" s="4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">
        <v>729</v>
      </c>
    </row>
    <row r="280" spans="1:10" x14ac:dyDescent="0.3">
      <c r="A280">
        <v>279</v>
      </c>
      <c r="B280" t="s">
        <v>293</v>
      </c>
      <c r="C280" t="s">
        <v>16</v>
      </c>
      <c r="D280" s="4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">
        <v>728</v>
      </c>
    </row>
    <row r="281" spans="1:10" x14ac:dyDescent="0.3">
      <c r="A281">
        <v>280</v>
      </c>
      <c r="B281" t="s">
        <v>294</v>
      </c>
      <c r="C281" t="s">
        <v>16</v>
      </c>
      <c r="D281" s="4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">
        <v>728</v>
      </c>
    </row>
    <row r="282" spans="1:10" x14ac:dyDescent="0.3">
      <c r="A282">
        <v>281</v>
      </c>
      <c r="B282" t="s">
        <v>295</v>
      </c>
      <c r="C282" t="s">
        <v>18</v>
      </c>
      <c r="D282" s="4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">
        <v>729</v>
      </c>
    </row>
    <row r="283" spans="1:10" x14ac:dyDescent="0.3">
      <c r="A283">
        <v>282</v>
      </c>
      <c r="B283" t="s">
        <v>296</v>
      </c>
      <c r="C283" t="s">
        <v>16</v>
      </c>
      <c r="D283" s="4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">
        <v>728</v>
      </c>
    </row>
    <row r="284" spans="1:10" x14ac:dyDescent="0.3">
      <c r="A284">
        <v>283</v>
      </c>
      <c r="B284" t="s">
        <v>297</v>
      </c>
      <c r="C284" t="s">
        <v>12</v>
      </c>
      <c r="D284" s="4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">
        <v>730</v>
      </c>
    </row>
    <row r="285" spans="1:10" x14ac:dyDescent="0.3">
      <c r="A285">
        <v>284</v>
      </c>
      <c r="B285" t="s">
        <v>298</v>
      </c>
      <c r="C285" t="s">
        <v>49</v>
      </c>
      <c r="D285" s="4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">
        <v>729</v>
      </c>
    </row>
    <row r="286" spans="1:10" x14ac:dyDescent="0.3">
      <c r="A286">
        <v>285</v>
      </c>
      <c r="B286" t="s">
        <v>299</v>
      </c>
      <c r="C286" t="s">
        <v>12</v>
      </c>
      <c r="D286" s="4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">
        <v>729</v>
      </c>
    </row>
    <row r="287" spans="1:10" x14ac:dyDescent="0.3">
      <c r="A287">
        <v>286</v>
      </c>
      <c r="B287" t="s">
        <v>300</v>
      </c>
      <c r="C287" t="s">
        <v>22</v>
      </c>
      <c r="D287" s="4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">
        <v>729</v>
      </c>
    </row>
    <row r="288" spans="1:10" x14ac:dyDescent="0.3">
      <c r="A288">
        <v>287</v>
      </c>
      <c r="B288" t="s">
        <v>301</v>
      </c>
      <c r="C288" t="s">
        <v>18</v>
      </c>
      <c r="D288" s="4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">
        <v>730</v>
      </c>
    </row>
    <row r="289" spans="1:10" x14ac:dyDescent="0.3">
      <c r="A289">
        <v>288</v>
      </c>
      <c r="B289" t="s">
        <v>302</v>
      </c>
      <c r="C289" t="s">
        <v>49</v>
      </c>
      <c r="D289" s="4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">
        <v>730</v>
      </c>
    </row>
    <row r="290" spans="1:10" x14ac:dyDescent="0.3">
      <c r="A290">
        <v>289</v>
      </c>
      <c r="B290" t="s">
        <v>303</v>
      </c>
      <c r="C290" t="s">
        <v>10</v>
      </c>
      <c r="D290" s="4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">
        <v>729</v>
      </c>
    </row>
    <row r="291" spans="1:10" x14ac:dyDescent="0.3">
      <c r="A291">
        <v>290</v>
      </c>
      <c r="B291" t="s">
        <v>304</v>
      </c>
      <c r="C291" t="s">
        <v>12</v>
      </c>
      <c r="D291" s="4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">
        <v>730</v>
      </c>
    </row>
    <row r="292" spans="1:10" x14ac:dyDescent="0.3">
      <c r="A292">
        <v>291</v>
      </c>
      <c r="B292" t="s">
        <v>305</v>
      </c>
      <c r="C292" t="s">
        <v>22</v>
      </c>
      <c r="D292" s="4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">
        <v>729</v>
      </c>
    </row>
    <row r="293" spans="1:10" x14ac:dyDescent="0.3">
      <c r="A293">
        <v>292</v>
      </c>
      <c r="B293" t="s">
        <v>306</v>
      </c>
      <c r="C293" t="s">
        <v>10</v>
      </c>
      <c r="D293" s="4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">
        <v>728</v>
      </c>
    </row>
    <row r="294" spans="1:10" x14ac:dyDescent="0.3">
      <c r="A294">
        <v>293</v>
      </c>
      <c r="B294" t="s">
        <v>307</v>
      </c>
      <c r="C294" t="s">
        <v>18</v>
      </c>
      <c r="D294" s="4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">
        <v>728</v>
      </c>
    </row>
    <row r="295" spans="1:10" x14ac:dyDescent="0.3">
      <c r="A295">
        <v>294</v>
      </c>
      <c r="B295" t="s">
        <v>308</v>
      </c>
      <c r="C295" t="s">
        <v>18</v>
      </c>
      <c r="D295" s="4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">
        <v>728</v>
      </c>
    </row>
    <row r="296" spans="1:10" x14ac:dyDescent="0.3">
      <c r="A296">
        <v>295</v>
      </c>
      <c r="B296" t="s">
        <v>309</v>
      </c>
      <c r="C296" t="s">
        <v>12</v>
      </c>
      <c r="D296" s="4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">
        <v>728</v>
      </c>
    </row>
    <row r="297" spans="1:10" x14ac:dyDescent="0.3">
      <c r="A297">
        <v>296</v>
      </c>
      <c r="B297" t="s">
        <v>310</v>
      </c>
      <c r="C297" t="s">
        <v>16</v>
      </c>
      <c r="D297" s="4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">
        <v>730</v>
      </c>
    </row>
    <row r="298" spans="1:10" x14ac:dyDescent="0.3">
      <c r="A298">
        <v>297</v>
      </c>
      <c r="B298" t="s">
        <v>311</v>
      </c>
      <c r="C298" t="s">
        <v>10</v>
      </c>
      <c r="D298" s="4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">
        <v>729</v>
      </c>
    </row>
    <row r="299" spans="1:10" x14ac:dyDescent="0.3">
      <c r="A299">
        <v>298</v>
      </c>
      <c r="B299" t="s">
        <v>312</v>
      </c>
      <c r="C299" t="s">
        <v>12</v>
      </c>
      <c r="D299" s="4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">
        <v>729</v>
      </c>
    </row>
    <row r="300" spans="1:10" x14ac:dyDescent="0.3">
      <c r="A300">
        <v>299</v>
      </c>
      <c r="B300" t="s">
        <v>313</v>
      </c>
      <c r="C300" t="s">
        <v>22</v>
      </c>
      <c r="D300" s="4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">
        <v>729</v>
      </c>
    </row>
    <row r="301" spans="1:10" x14ac:dyDescent="0.3">
      <c r="A301">
        <v>300</v>
      </c>
      <c r="B301" t="s">
        <v>314</v>
      </c>
      <c r="C301" t="s">
        <v>16</v>
      </c>
      <c r="D301" s="4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">
        <v>729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8284-5663-47B8-B347-BE9D31B8B842}">
  <dimension ref="A1:J301"/>
  <sheetViews>
    <sheetView tabSelected="1" workbookViewId="0">
      <selection activeCell="K4" sqref="K4"/>
    </sheetView>
  </sheetViews>
  <sheetFormatPr defaultRowHeight="14.4" x14ac:dyDescent="0.3"/>
  <cols>
    <col min="1" max="1" width="13.77734375" bestFit="1" customWidth="1"/>
    <col min="2" max="2" width="24.44140625" bestFit="1" customWidth="1"/>
    <col min="3" max="3" width="13.33203125" bestFit="1" customWidth="1"/>
    <col min="4" max="4" width="15.77734375" bestFit="1" customWidth="1"/>
    <col min="5" max="5" width="8.33203125" bestFit="1" customWidth="1"/>
    <col min="6" max="6" width="6.44140625" bestFit="1" customWidth="1"/>
    <col min="7" max="7" width="18.6640625" bestFit="1" customWidth="1"/>
    <col min="8" max="8" width="20.109375" bestFit="1" customWidth="1"/>
    <col min="9" max="9" width="11.6640625" bestFit="1" customWidth="1"/>
    <col min="10" max="10" width="17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731</v>
      </c>
    </row>
    <row r="2" spans="1:10" x14ac:dyDescent="0.3">
      <c r="A2">
        <v>1</v>
      </c>
      <c r="B2" t="s">
        <v>9</v>
      </c>
      <c r="C2" t="s">
        <v>10</v>
      </c>
      <c r="D2" s="4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s="1">
        <v>43424</v>
      </c>
    </row>
    <row r="3" spans="1:10" x14ac:dyDescent="0.3">
      <c r="A3">
        <v>2</v>
      </c>
      <c r="B3" t="s">
        <v>11</v>
      </c>
      <c r="C3" t="s">
        <v>12</v>
      </c>
      <c r="D3" s="4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s="1">
        <v>41605</v>
      </c>
    </row>
    <row r="4" spans="1:10" x14ac:dyDescent="0.3">
      <c r="A4">
        <v>3</v>
      </c>
      <c r="B4" t="s">
        <v>13</v>
      </c>
      <c r="C4" t="s">
        <v>14</v>
      </c>
      <c r="D4" s="4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s="1">
        <v>42301</v>
      </c>
    </row>
    <row r="5" spans="1:10" x14ac:dyDescent="0.3">
      <c r="A5">
        <v>4</v>
      </c>
      <c r="B5" t="s">
        <v>15</v>
      </c>
      <c r="C5" t="s">
        <v>16</v>
      </c>
      <c r="D5" s="4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s="1">
        <v>42937</v>
      </c>
    </row>
    <row r="6" spans="1:10" x14ac:dyDescent="0.3">
      <c r="A6">
        <v>5</v>
      </c>
      <c r="B6" t="s">
        <v>17</v>
      </c>
      <c r="C6" t="s">
        <v>18</v>
      </c>
      <c r="D6" s="4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s="1">
        <v>44104</v>
      </c>
    </row>
    <row r="7" spans="1:10" x14ac:dyDescent="0.3">
      <c r="A7">
        <v>6</v>
      </c>
      <c r="B7" t="s">
        <v>19</v>
      </c>
      <c r="C7" t="s">
        <v>12</v>
      </c>
      <c r="D7" s="4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s="1">
        <v>41021</v>
      </c>
    </row>
    <row r="8" spans="1:10" x14ac:dyDescent="0.3">
      <c r="A8">
        <v>7</v>
      </c>
      <c r="B8" t="s">
        <v>20</v>
      </c>
      <c r="C8" t="s">
        <v>12</v>
      </c>
      <c r="D8" s="4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s="1">
        <v>45825</v>
      </c>
    </row>
    <row r="9" spans="1:10" x14ac:dyDescent="0.3">
      <c r="A9">
        <v>8</v>
      </c>
      <c r="B9" t="s">
        <v>21</v>
      </c>
      <c r="C9" t="s">
        <v>22</v>
      </c>
      <c r="D9" s="4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s="1">
        <v>44100</v>
      </c>
    </row>
    <row r="10" spans="1:10" x14ac:dyDescent="0.3">
      <c r="A10">
        <v>9</v>
      </c>
      <c r="B10" t="s">
        <v>23</v>
      </c>
      <c r="C10" t="s">
        <v>14</v>
      </c>
      <c r="D10" s="4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s="1">
        <v>42042</v>
      </c>
    </row>
    <row r="11" spans="1:10" x14ac:dyDescent="0.3">
      <c r="A11">
        <v>10</v>
      </c>
      <c r="B11" t="s">
        <v>24</v>
      </c>
      <c r="C11" t="s">
        <v>10</v>
      </c>
      <c r="D11" s="4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s="1">
        <v>45751</v>
      </c>
    </row>
    <row r="12" spans="1:10" x14ac:dyDescent="0.3">
      <c r="A12">
        <v>11</v>
      </c>
      <c r="B12" t="s">
        <v>25</v>
      </c>
      <c r="C12" t="s">
        <v>16</v>
      </c>
      <c r="D12" s="4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s="1">
        <v>43080</v>
      </c>
    </row>
    <row r="13" spans="1:10" x14ac:dyDescent="0.3">
      <c r="A13">
        <v>12</v>
      </c>
      <c r="B13" t="s">
        <v>26</v>
      </c>
      <c r="C13" t="s">
        <v>12</v>
      </c>
      <c r="D13" s="4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s="1">
        <v>45660</v>
      </c>
    </row>
    <row r="14" spans="1:10" x14ac:dyDescent="0.3">
      <c r="A14">
        <v>13</v>
      </c>
      <c r="B14" t="s">
        <v>27</v>
      </c>
      <c r="C14" t="s">
        <v>14</v>
      </c>
      <c r="D14" s="4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s="1">
        <v>40482</v>
      </c>
    </row>
    <row r="15" spans="1:10" x14ac:dyDescent="0.3">
      <c r="A15">
        <v>14</v>
      </c>
      <c r="B15" t="s">
        <v>28</v>
      </c>
      <c r="C15" t="s">
        <v>10</v>
      </c>
      <c r="D15" s="4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s="1">
        <v>42729</v>
      </c>
    </row>
    <row r="16" spans="1:10" x14ac:dyDescent="0.3">
      <c r="A16">
        <v>15</v>
      </c>
      <c r="B16" t="s">
        <v>29</v>
      </c>
      <c r="C16" t="s">
        <v>18</v>
      </c>
      <c r="D16" s="4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s="1">
        <v>44783</v>
      </c>
    </row>
    <row r="17" spans="1:10" x14ac:dyDescent="0.3">
      <c r="A17">
        <v>16</v>
      </c>
      <c r="B17" t="s">
        <v>30</v>
      </c>
      <c r="C17" t="s">
        <v>18</v>
      </c>
      <c r="D17" s="4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s="1">
        <v>44300</v>
      </c>
    </row>
    <row r="18" spans="1:10" x14ac:dyDescent="0.3">
      <c r="A18">
        <v>17</v>
      </c>
      <c r="B18" t="s">
        <v>31</v>
      </c>
      <c r="C18" t="s">
        <v>18</v>
      </c>
      <c r="D18" s="4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s="1">
        <v>43904</v>
      </c>
    </row>
    <row r="19" spans="1:10" x14ac:dyDescent="0.3">
      <c r="A19">
        <v>18</v>
      </c>
      <c r="B19" t="s">
        <v>32</v>
      </c>
      <c r="C19" t="s">
        <v>22</v>
      </c>
      <c r="D19" s="4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s="1">
        <v>45678</v>
      </c>
    </row>
    <row r="20" spans="1:10" x14ac:dyDescent="0.3">
      <c r="A20">
        <v>19</v>
      </c>
      <c r="B20" t="s">
        <v>33</v>
      </c>
      <c r="C20" t="s">
        <v>22</v>
      </c>
      <c r="D20" s="4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s="1">
        <v>43809</v>
      </c>
    </row>
    <row r="21" spans="1:10" x14ac:dyDescent="0.3">
      <c r="A21">
        <v>20</v>
      </c>
      <c r="B21" t="s">
        <v>34</v>
      </c>
      <c r="C21" t="s">
        <v>16</v>
      </c>
      <c r="D21" s="4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s="1">
        <v>42247</v>
      </c>
    </row>
    <row r="22" spans="1:10" x14ac:dyDescent="0.3">
      <c r="A22">
        <v>21</v>
      </c>
      <c r="B22" t="s">
        <v>35</v>
      </c>
      <c r="C22" t="s">
        <v>18</v>
      </c>
      <c r="D22" s="4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s="1">
        <v>45163</v>
      </c>
    </row>
    <row r="23" spans="1:10" x14ac:dyDescent="0.3">
      <c r="A23">
        <v>22</v>
      </c>
      <c r="B23" t="s">
        <v>36</v>
      </c>
      <c r="C23" t="s">
        <v>16</v>
      </c>
      <c r="D23" s="4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s="1">
        <v>44383</v>
      </c>
    </row>
    <row r="24" spans="1:10" x14ac:dyDescent="0.3">
      <c r="A24">
        <v>23</v>
      </c>
      <c r="B24" t="s">
        <v>37</v>
      </c>
      <c r="C24" t="s">
        <v>12</v>
      </c>
      <c r="D24" s="4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s="1">
        <v>43227</v>
      </c>
    </row>
    <row r="25" spans="1:10" x14ac:dyDescent="0.3">
      <c r="A25">
        <v>24</v>
      </c>
      <c r="B25" t="s">
        <v>38</v>
      </c>
      <c r="C25" t="s">
        <v>10</v>
      </c>
      <c r="D25" s="4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s="1">
        <v>40534</v>
      </c>
    </row>
    <row r="26" spans="1:10" x14ac:dyDescent="0.3">
      <c r="A26">
        <v>25</v>
      </c>
      <c r="B26" t="s">
        <v>39</v>
      </c>
      <c r="C26" t="s">
        <v>14</v>
      </c>
      <c r="D26" s="4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s="1">
        <v>41271</v>
      </c>
    </row>
    <row r="27" spans="1:10" x14ac:dyDescent="0.3">
      <c r="A27">
        <v>26</v>
      </c>
      <c r="B27" t="s">
        <v>40</v>
      </c>
      <c r="C27" t="s">
        <v>14</v>
      </c>
      <c r="D27" s="4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s="1">
        <v>43732</v>
      </c>
    </row>
    <row r="28" spans="1:10" x14ac:dyDescent="0.3">
      <c r="A28">
        <v>27</v>
      </c>
      <c r="B28" t="s">
        <v>41</v>
      </c>
      <c r="C28" t="s">
        <v>22</v>
      </c>
      <c r="D28" s="4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s="1">
        <v>42800</v>
      </c>
    </row>
    <row r="29" spans="1:10" x14ac:dyDescent="0.3">
      <c r="A29">
        <v>28</v>
      </c>
      <c r="B29" t="s">
        <v>42</v>
      </c>
      <c r="C29" t="s">
        <v>12</v>
      </c>
      <c r="D29" s="4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s="1">
        <v>45696</v>
      </c>
    </row>
    <row r="30" spans="1:10" x14ac:dyDescent="0.3">
      <c r="A30">
        <v>29</v>
      </c>
      <c r="B30" t="s">
        <v>43</v>
      </c>
      <c r="C30" t="s">
        <v>22</v>
      </c>
      <c r="D30" s="4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s="1">
        <v>43105</v>
      </c>
    </row>
    <row r="31" spans="1:10" x14ac:dyDescent="0.3">
      <c r="A31">
        <v>30</v>
      </c>
      <c r="B31" t="s">
        <v>44</v>
      </c>
      <c r="C31" t="s">
        <v>16</v>
      </c>
      <c r="D31" s="4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s="1">
        <v>41198</v>
      </c>
    </row>
    <row r="32" spans="1:10" x14ac:dyDescent="0.3">
      <c r="A32">
        <v>31</v>
      </c>
      <c r="B32" t="s">
        <v>45</v>
      </c>
      <c r="C32" t="s">
        <v>22</v>
      </c>
      <c r="D32" s="4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s="1">
        <v>45054</v>
      </c>
    </row>
    <row r="33" spans="1:10" x14ac:dyDescent="0.3">
      <c r="A33">
        <v>32</v>
      </c>
      <c r="B33" t="s">
        <v>46</v>
      </c>
      <c r="C33" t="s">
        <v>16</v>
      </c>
      <c r="D33" s="4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s="1">
        <v>42964</v>
      </c>
    </row>
    <row r="34" spans="1:10" x14ac:dyDescent="0.3">
      <c r="A34">
        <v>33</v>
      </c>
      <c r="B34" t="s">
        <v>47</v>
      </c>
      <c r="C34" t="s">
        <v>22</v>
      </c>
      <c r="D34" s="4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s="1">
        <v>42445</v>
      </c>
    </row>
    <row r="35" spans="1:10" x14ac:dyDescent="0.3">
      <c r="A35">
        <v>34</v>
      </c>
      <c r="B35" t="s">
        <v>48</v>
      </c>
      <c r="C35" t="s">
        <v>49</v>
      </c>
      <c r="D35" s="4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s="1">
        <v>42288</v>
      </c>
    </row>
    <row r="36" spans="1:10" x14ac:dyDescent="0.3">
      <c r="A36">
        <v>35</v>
      </c>
      <c r="B36" t="s">
        <v>50</v>
      </c>
      <c r="C36" t="s">
        <v>10</v>
      </c>
      <c r="D36" s="4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s="1">
        <v>43094</v>
      </c>
    </row>
    <row r="37" spans="1:10" x14ac:dyDescent="0.3">
      <c r="A37">
        <v>36</v>
      </c>
      <c r="B37" t="s">
        <v>51</v>
      </c>
      <c r="C37" t="s">
        <v>22</v>
      </c>
      <c r="D37" s="4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s="1">
        <v>45217</v>
      </c>
    </row>
    <row r="38" spans="1:10" x14ac:dyDescent="0.3">
      <c r="A38">
        <v>37</v>
      </c>
      <c r="B38" t="s">
        <v>52</v>
      </c>
      <c r="C38" t="s">
        <v>16</v>
      </c>
      <c r="D38" s="4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s="1">
        <v>42928</v>
      </c>
    </row>
    <row r="39" spans="1:10" x14ac:dyDescent="0.3">
      <c r="A39">
        <v>38</v>
      </c>
      <c r="B39" t="s">
        <v>53</v>
      </c>
      <c r="C39" t="s">
        <v>12</v>
      </c>
      <c r="D39" s="4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s="1">
        <v>42635</v>
      </c>
    </row>
    <row r="40" spans="1:10" x14ac:dyDescent="0.3">
      <c r="A40">
        <v>39</v>
      </c>
      <c r="B40" t="s">
        <v>54</v>
      </c>
      <c r="C40" t="s">
        <v>22</v>
      </c>
      <c r="D40" s="4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s="1">
        <v>43480</v>
      </c>
    </row>
    <row r="41" spans="1:10" x14ac:dyDescent="0.3">
      <c r="A41">
        <v>40</v>
      </c>
      <c r="B41" t="s">
        <v>55</v>
      </c>
      <c r="C41" t="s">
        <v>12</v>
      </c>
      <c r="D41" s="4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s="1">
        <v>41518</v>
      </c>
    </row>
    <row r="42" spans="1:10" x14ac:dyDescent="0.3">
      <c r="A42">
        <v>41</v>
      </c>
      <c r="B42" t="s">
        <v>56</v>
      </c>
      <c r="C42" t="s">
        <v>18</v>
      </c>
      <c r="D42" s="4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s="1">
        <v>42821</v>
      </c>
    </row>
    <row r="43" spans="1:10" x14ac:dyDescent="0.3">
      <c r="A43">
        <v>42</v>
      </c>
      <c r="B43" t="s">
        <v>57</v>
      </c>
      <c r="C43" t="s">
        <v>18</v>
      </c>
      <c r="D43" s="4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s="1">
        <v>41784</v>
      </c>
    </row>
    <row r="44" spans="1:10" x14ac:dyDescent="0.3">
      <c r="A44">
        <v>43</v>
      </c>
      <c r="B44" t="s">
        <v>58</v>
      </c>
      <c r="C44" t="s">
        <v>49</v>
      </c>
      <c r="D44" s="4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s="1">
        <v>40909</v>
      </c>
    </row>
    <row r="45" spans="1:10" x14ac:dyDescent="0.3">
      <c r="A45">
        <v>44</v>
      </c>
      <c r="B45" t="s">
        <v>59</v>
      </c>
      <c r="C45" t="s">
        <v>22</v>
      </c>
      <c r="D45" s="4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s="1">
        <v>44691</v>
      </c>
    </row>
    <row r="46" spans="1:10" x14ac:dyDescent="0.3">
      <c r="A46">
        <v>45</v>
      </c>
      <c r="B46" t="s">
        <v>60</v>
      </c>
      <c r="C46" t="s">
        <v>14</v>
      </c>
      <c r="D46" s="4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s="1">
        <v>41087</v>
      </c>
    </row>
    <row r="47" spans="1:10" x14ac:dyDescent="0.3">
      <c r="A47">
        <v>46</v>
      </c>
      <c r="B47" t="s">
        <v>61</v>
      </c>
      <c r="C47" t="s">
        <v>18</v>
      </c>
      <c r="D47" s="4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s="1">
        <v>41975</v>
      </c>
    </row>
    <row r="48" spans="1:10" x14ac:dyDescent="0.3">
      <c r="A48">
        <v>47</v>
      </c>
      <c r="B48" t="s">
        <v>62</v>
      </c>
      <c r="C48" t="s">
        <v>14</v>
      </c>
      <c r="D48" s="4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s="1">
        <v>43693</v>
      </c>
    </row>
    <row r="49" spans="1:10" x14ac:dyDescent="0.3">
      <c r="A49">
        <v>48</v>
      </c>
      <c r="B49" t="s">
        <v>63</v>
      </c>
      <c r="C49" t="s">
        <v>14</v>
      </c>
      <c r="D49" s="4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s="1">
        <v>41758</v>
      </c>
    </row>
    <row r="50" spans="1:10" x14ac:dyDescent="0.3">
      <c r="A50">
        <v>49</v>
      </c>
      <c r="B50" t="s">
        <v>64</v>
      </c>
      <c r="C50" t="s">
        <v>22</v>
      </c>
      <c r="D50" s="4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s="1">
        <v>44716</v>
      </c>
    </row>
    <row r="51" spans="1:10" x14ac:dyDescent="0.3">
      <c r="A51">
        <v>50</v>
      </c>
      <c r="B51" t="s">
        <v>65</v>
      </c>
      <c r="C51" t="s">
        <v>18</v>
      </c>
      <c r="D51" s="4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s="1">
        <v>40481</v>
      </c>
    </row>
    <row r="52" spans="1:10" x14ac:dyDescent="0.3">
      <c r="A52">
        <v>51</v>
      </c>
      <c r="B52" t="s">
        <v>66</v>
      </c>
      <c r="C52" t="s">
        <v>16</v>
      </c>
      <c r="D52" s="4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s="1">
        <v>42718</v>
      </c>
    </row>
    <row r="53" spans="1:10" x14ac:dyDescent="0.3">
      <c r="A53">
        <v>52</v>
      </c>
      <c r="B53" t="s">
        <v>67</v>
      </c>
      <c r="C53" t="s">
        <v>16</v>
      </c>
      <c r="D53" s="4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s="1">
        <v>42513</v>
      </c>
    </row>
    <row r="54" spans="1:10" x14ac:dyDescent="0.3">
      <c r="A54">
        <v>53</v>
      </c>
      <c r="B54" t="s">
        <v>68</v>
      </c>
      <c r="C54" t="s">
        <v>14</v>
      </c>
      <c r="D54" s="4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s="1">
        <v>40571</v>
      </c>
    </row>
    <row r="55" spans="1:10" x14ac:dyDescent="0.3">
      <c r="A55">
        <v>54</v>
      </c>
      <c r="B55" t="s">
        <v>69</v>
      </c>
      <c r="C55" t="s">
        <v>49</v>
      </c>
      <c r="D55" s="4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s="1">
        <v>42562</v>
      </c>
    </row>
    <row r="56" spans="1:10" x14ac:dyDescent="0.3">
      <c r="A56">
        <v>55</v>
      </c>
      <c r="B56" t="s">
        <v>70</v>
      </c>
      <c r="C56" t="s">
        <v>10</v>
      </c>
      <c r="D56" s="4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s="1">
        <v>40625</v>
      </c>
    </row>
    <row r="57" spans="1:10" x14ac:dyDescent="0.3">
      <c r="A57">
        <v>56</v>
      </c>
      <c r="B57" t="s">
        <v>71</v>
      </c>
      <c r="C57" t="s">
        <v>18</v>
      </c>
      <c r="D57" s="4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s="1">
        <v>43744</v>
      </c>
    </row>
    <row r="58" spans="1:10" x14ac:dyDescent="0.3">
      <c r="A58">
        <v>57</v>
      </c>
      <c r="B58" t="s">
        <v>72</v>
      </c>
      <c r="C58" t="s">
        <v>12</v>
      </c>
      <c r="D58" s="4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s="1">
        <v>41186</v>
      </c>
    </row>
    <row r="59" spans="1:10" x14ac:dyDescent="0.3">
      <c r="A59">
        <v>58</v>
      </c>
      <c r="B59" t="s">
        <v>73</v>
      </c>
      <c r="C59" t="s">
        <v>18</v>
      </c>
      <c r="D59" s="4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s="1">
        <v>40699</v>
      </c>
    </row>
    <row r="60" spans="1:10" x14ac:dyDescent="0.3">
      <c r="A60">
        <v>59</v>
      </c>
      <c r="B60" t="s">
        <v>74</v>
      </c>
      <c r="C60" t="s">
        <v>16</v>
      </c>
      <c r="D60" s="4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s="1">
        <v>45358</v>
      </c>
    </row>
    <row r="61" spans="1:10" x14ac:dyDescent="0.3">
      <c r="A61">
        <v>60</v>
      </c>
      <c r="B61" t="s">
        <v>75</v>
      </c>
      <c r="C61" t="s">
        <v>10</v>
      </c>
      <c r="D61" s="4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s="1">
        <v>45366</v>
      </c>
    </row>
    <row r="62" spans="1:10" x14ac:dyDescent="0.3">
      <c r="A62">
        <v>61</v>
      </c>
      <c r="B62" t="s">
        <v>76</v>
      </c>
      <c r="C62" t="s">
        <v>12</v>
      </c>
      <c r="D62" s="4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s="1">
        <v>41866</v>
      </c>
    </row>
    <row r="63" spans="1:10" x14ac:dyDescent="0.3">
      <c r="A63">
        <v>62</v>
      </c>
      <c r="B63" t="s">
        <v>77</v>
      </c>
      <c r="C63" t="s">
        <v>10</v>
      </c>
      <c r="D63" s="4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s="1">
        <v>44337</v>
      </c>
    </row>
    <row r="64" spans="1:10" x14ac:dyDescent="0.3">
      <c r="A64">
        <v>63</v>
      </c>
      <c r="B64" t="s">
        <v>78</v>
      </c>
      <c r="C64" t="s">
        <v>12</v>
      </c>
      <c r="D64" s="4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s="1">
        <v>44338</v>
      </c>
    </row>
    <row r="65" spans="1:10" x14ac:dyDescent="0.3">
      <c r="A65">
        <v>64</v>
      </c>
      <c r="B65" t="s">
        <v>79</v>
      </c>
      <c r="C65" t="s">
        <v>22</v>
      </c>
      <c r="D65" s="4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s="1">
        <v>44090</v>
      </c>
    </row>
    <row r="66" spans="1:10" x14ac:dyDescent="0.3">
      <c r="A66">
        <v>65</v>
      </c>
      <c r="B66" t="s">
        <v>80</v>
      </c>
      <c r="C66" t="s">
        <v>14</v>
      </c>
      <c r="D66" s="4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s="1">
        <v>43577</v>
      </c>
    </row>
    <row r="67" spans="1:10" x14ac:dyDescent="0.3">
      <c r="A67">
        <v>66</v>
      </c>
      <c r="B67" t="s">
        <v>81</v>
      </c>
      <c r="C67" t="s">
        <v>16</v>
      </c>
      <c r="D67" s="4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s="1">
        <v>43166</v>
      </c>
    </row>
    <row r="68" spans="1:10" x14ac:dyDescent="0.3">
      <c r="A68">
        <v>67</v>
      </c>
      <c r="B68" t="s">
        <v>82</v>
      </c>
      <c r="C68" t="s">
        <v>49</v>
      </c>
      <c r="D68" s="4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s="1">
        <v>45745</v>
      </c>
    </row>
    <row r="69" spans="1:10" x14ac:dyDescent="0.3">
      <c r="A69">
        <v>68</v>
      </c>
      <c r="B69" t="s">
        <v>83</v>
      </c>
      <c r="C69" t="s">
        <v>14</v>
      </c>
      <c r="D69" s="4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s="1">
        <v>43826</v>
      </c>
    </row>
    <row r="70" spans="1:10" x14ac:dyDescent="0.3">
      <c r="A70">
        <v>69</v>
      </c>
      <c r="B70" t="s">
        <v>84</v>
      </c>
      <c r="C70" t="s">
        <v>14</v>
      </c>
      <c r="D70" s="4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s="1">
        <v>42056</v>
      </c>
    </row>
    <row r="71" spans="1:10" x14ac:dyDescent="0.3">
      <c r="A71">
        <v>70</v>
      </c>
      <c r="B71" t="s">
        <v>85</v>
      </c>
      <c r="C71" t="s">
        <v>49</v>
      </c>
      <c r="D71" s="4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s="1">
        <v>43254</v>
      </c>
    </row>
    <row r="72" spans="1:10" x14ac:dyDescent="0.3">
      <c r="A72">
        <v>71</v>
      </c>
      <c r="B72" t="s">
        <v>86</v>
      </c>
      <c r="C72" t="s">
        <v>12</v>
      </c>
      <c r="D72" s="4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s="1">
        <v>43635</v>
      </c>
    </row>
    <row r="73" spans="1:10" x14ac:dyDescent="0.3">
      <c r="A73">
        <v>72</v>
      </c>
      <c r="B73" t="s">
        <v>87</v>
      </c>
      <c r="C73" t="s">
        <v>12</v>
      </c>
      <c r="D73" s="4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s="1">
        <v>44494</v>
      </c>
    </row>
    <row r="74" spans="1:10" x14ac:dyDescent="0.3">
      <c r="A74">
        <v>73</v>
      </c>
      <c r="B74" t="s">
        <v>88</v>
      </c>
      <c r="C74" t="s">
        <v>12</v>
      </c>
      <c r="D74" s="4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s="1">
        <v>45841</v>
      </c>
    </row>
    <row r="75" spans="1:10" x14ac:dyDescent="0.3">
      <c r="A75">
        <v>74</v>
      </c>
      <c r="B75" t="s">
        <v>89</v>
      </c>
      <c r="C75" t="s">
        <v>18</v>
      </c>
      <c r="D75" s="4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s="1">
        <v>44948</v>
      </c>
    </row>
    <row r="76" spans="1:10" x14ac:dyDescent="0.3">
      <c r="A76">
        <v>75</v>
      </c>
      <c r="B76" t="s">
        <v>90</v>
      </c>
      <c r="C76" t="s">
        <v>10</v>
      </c>
      <c r="D76" s="4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s="1">
        <v>45199</v>
      </c>
    </row>
    <row r="77" spans="1:10" x14ac:dyDescent="0.3">
      <c r="A77">
        <v>76</v>
      </c>
      <c r="B77" t="s">
        <v>91</v>
      </c>
      <c r="C77" t="s">
        <v>12</v>
      </c>
      <c r="D77" s="4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s="1">
        <v>44691</v>
      </c>
    </row>
    <row r="78" spans="1:10" x14ac:dyDescent="0.3">
      <c r="A78">
        <v>77</v>
      </c>
      <c r="B78" t="s">
        <v>92</v>
      </c>
      <c r="C78" t="s">
        <v>49</v>
      </c>
      <c r="D78" s="4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s="1">
        <v>43334</v>
      </c>
    </row>
    <row r="79" spans="1:10" x14ac:dyDescent="0.3">
      <c r="A79">
        <v>78</v>
      </c>
      <c r="B79" t="s">
        <v>93</v>
      </c>
      <c r="C79" t="s">
        <v>12</v>
      </c>
      <c r="D79" s="4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s="1">
        <v>43414</v>
      </c>
    </row>
    <row r="80" spans="1:10" x14ac:dyDescent="0.3">
      <c r="A80">
        <v>79</v>
      </c>
      <c r="B80" t="s">
        <v>94</v>
      </c>
      <c r="C80" t="s">
        <v>22</v>
      </c>
      <c r="D80" s="4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s="1">
        <v>44183</v>
      </c>
    </row>
    <row r="81" spans="1:10" x14ac:dyDescent="0.3">
      <c r="A81">
        <v>80</v>
      </c>
      <c r="B81" t="s">
        <v>95</v>
      </c>
      <c r="C81" t="s">
        <v>14</v>
      </c>
      <c r="D81" s="4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s="1">
        <v>43179</v>
      </c>
    </row>
    <row r="82" spans="1:10" x14ac:dyDescent="0.3">
      <c r="A82">
        <v>81</v>
      </c>
      <c r="B82" t="s">
        <v>96</v>
      </c>
      <c r="C82" t="s">
        <v>10</v>
      </c>
      <c r="D82" s="4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s="1">
        <v>44960</v>
      </c>
    </row>
    <row r="83" spans="1:10" x14ac:dyDescent="0.3">
      <c r="A83">
        <v>82</v>
      </c>
      <c r="B83" t="s">
        <v>97</v>
      </c>
      <c r="C83" t="s">
        <v>22</v>
      </c>
      <c r="D83" s="4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s="1">
        <v>43004</v>
      </c>
    </row>
    <row r="84" spans="1:10" x14ac:dyDescent="0.3">
      <c r="A84">
        <v>83</v>
      </c>
      <c r="B84" t="s">
        <v>98</v>
      </c>
      <c r="C84" t="s">
        <v>12</v>
      </c>
      <c r="D84" s="4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s="1">
        <v>42542</v>
      </c>
    </row>
    <row r="85" spans="1:10" x14ac:dyDescent="0.3">
      <c r="A85">
        <v>84</v>
      </c>
      <c r="B85" t="s">
        <v>99</v>
      </c>
      <c r="C85" t="s">
        <v>18</v>
      </c>
      <c r="D85" s="4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s="1">
        <v>45577</v>
      </c>
    </row>
    <row r="86" spans="1:10" x14ac:dyDescent="0.3">
      <c r="A86">
        <v>85</v>
      </c>
      <c r="B86" t="s">
        <v>100</v>
      </c>
      <c r="C86" t="s">
        <v>22</v>
      </c>
      <c r="D86" s="4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s="1">
        <v>42212</v>
      </c>
    </row>
    <row r="87" spans="1:10" x14ac:dyDescent="0.3">
      <c r="A87">
        <v>86</v>
      </c>
      <c r="B87" t="s">
        <v>101</v>
      </c>
      <c r="C87" t="s">
        <v>22</v>
      </c>
      <c r="D87" s="4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s="1">
        <v>42781</v>
      </c>
    </row>
    <row r="88" spans="1:10" x14ac:dyDescent="0.3">
      <c r="A88">
        <v>87</v>
      </c>
      <c r="B88" t="s">
        <v>102</v>
      </c>
      <c r="C88" t="s">
        <v>16</v>
      </c>
      <c r="D88" s="4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s="1">
        <v>42600</v>
      </c>
    </row>
    <row r="89" spans="1:10" x14ac:dyDescent="0.3">
      <c r="A89">
        <v>88</v>
      </c>
      <c r="B89" t="s">
        <v>103</v>
      </c>
      <c r="C89" t="s">
        <v>22</v>
      </c>
      <c r="D89" s="4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s="1">
        <v>41438</v>
      </c>
    </row>
    <row r="90" spans="1:10" x14ac:dyDescent="0.3">
      <c r="A90">
        <v>89</v>
      </c>
      <c r="B90" t="s">
        <v>104</v>
      </c>
      <c r="C90" t="s">
        <v>16</v>
      </c>
      <c r="D90" s="4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s="1">
        <v>43665</v>
      </c>
    </row>
    <row r="91" spans="1:10" x14ac:dyDescent="0.3">
      <c r="A91">
        <v>90</v>
      </c>
      <c r="B91" t="s">
        <v>105</v>
      </c>
      <c r="C91" t="s">
        <v>18</v>
      </c>
      <c r="D91" s="4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s="1">
        <v>45226</v>
      </c>
    </row>
    <row r="92" spans="1:10" x14ac:dyDescent="0.3">
      <c r="A92">
        <v>91</v>
      </c>
      <c r="B92" t="s">
        <v>106</v>
      </c>
      <c r="C92" t="s">
        <v>16</v>
      </c>
      <c r="D92" s="4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s="1">
        <v>43250</v>
      </c>
    </row>
    <row r="93" spans="1:10" x14ac:dyDescent="0.3">
      <c r="A93">
        <v>92</v>
      </c>
      <c r="B93" t="s">
        <v>107</v>
      </c>
      <c r="C93" t="s">
        <v>22</v>
      </c>
      <c r="D93" s="4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s="1">
        <v>45039</v>
      </c>
    </row>
    <row r="94" spans="1:10" x14ac:dyDescent="0.3">
      <c r="A94">
        <v>93</v>
      </c>
      <c r="B94" t="s">
        <v>108</v>
      </c>
      <c r="C94" t="s">
        <v>10</v>
      </c>
      <c r="D94" s="4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s="1">
        <v>41015</v>
      </c>
    </row>
    <row r="95" spans="1:10" x14ac:dyDescent="0.3">
      <c r="A95">
        <v>94</v>
      </c>
      <c r="B95" t="s">
        <v>109</v>
      </c>
      <c r="C95" t="s">
        <v>18</v>
      </c>
      <c r="D95" s="4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s="1">
        <v>45430</v>
      </c>
    </row>
    <row r="96" spans="1:10" x14ac:dyDescent="0.3">
      <c r="A96">
        <v>95</v>
      </c>
      <c r="B96" t="s">
        <v>110</v>
      </c>
      <c r="C96" t="s">
        <v>18</v>
      </c>
      <c r="D96" s="4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s="1">
        <v>40546</v>
      </c>
    </row>
    <row r="97" spans="1:10" x14ac:dyDescent="0.3">
      <c r="A97">
        <v>96</v>
      </c>
      <c r="B97" t="s">
        <v>111</v>
      </c>
      <c r="C97" t="s">
        <v>12</v>
      </c>
      <c r="D97" s="4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s="1">
        <v>41250</v>
      </c>
    </row>
    <row r="98" spans="1:10" x14ac:dyDescent="0.3">
      <c r="A98">
        <v>97</v>
      </c>
      <c r="B98" t="s">
        <v>112</v>
      </c>
      <c r="C98" t="s">
        <v>16</v>
      </c>
      <c r="D98" s="4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s="1">
        <v>42241</v>
      </c>
    </row>
    <row r="99" spans="1:10" x14ac:dyDescent="0.3">
      <c r="A99">
        <v>98</v>
      </c>
      <c r="B99" t="s">
        <v>113</v>
      </c>
      <c r="C99" t="s">
        <v>18</v>
      </c>
      <c r="D99" s="4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s="1">
        <v>44954</v>
      </c>
    </row>
    <row r="100" spans="1:10" x14ac:dyDescent="0.3">
      <c r="A100">
        <v>99</v>
      </c>
      <c r="B100" t="s">
        <v>114</v>
      </c>
      <c r="C100" t="s">
        <v>18</v>
      </c>
      <c r="D100" s="4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s="1">
        <v>44878</v>
      </c>
    </row>
    <row r="101" spans="1:10" x14ac:dyDescent="0.3">
      <c r="A101">
        <v>100</v>
      </c>
      <c r="B101" t="s">
        <v>115</v>
      </c>
      <c r="C101" t="s">
        <v>14</v>
      </c>
      <c r="D101" s="4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s="1">
        <v>42059</v>
      </c>
    </row>
    <row r="102" spans="1:10" x14ac:dyDescent="0.3">
      <c r="A102">
        <v>101</v>
      </c>
      <c r="B102" t="s">
        <v>116</v>
      </c>
      <c r="C102" t="s">
        <v>12</v>
      </c>
      <c r="D102" s="4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s="1">
        <v>43672</v>
      </c>
    </row>
    <row r="103" spans="1:10" x14ac:dyDescent="0.3">
      <c r="A103">
        <v>102</v>
      </c>
      <c r="B103" t="s">
        <v>117</v>
      </c>
      <c r="C103" t="s">
        <v>18</v>
      </c>
      <c r="D103" s="4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s="1">
        <v>40530</v>
      </c>
    </row>
    <row r="104" spans="1:10" x14ac:dyDescent="0.3">
      <c r="A104">
        <v>103</v>
      </c>
      <c r="B104" t="s">
        <v>118</v>
      </c>
      <c r="C104" t="s">
        <v>12</v>
      </c>
      <c r="D104" s="4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s="1">
        <v>43713</v>
      </c>
    </row>
    <row r="105" spans="1:10" x14ac:dyDescent="0.3">
      <c r="A105">
        <v>104</v>
      </c>
      <c r="B105" t="s">
        <v>119</v>
      </c>
      <c r="C105" t="s">
        <v>16</v>
      </c>
      <c r="D105" s="4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s="1">
        <v>43569</v>
      </c>
    </row>
    <row r="106" spans="1:10" x14ac:dyDescent="0.3">
      <c r="A106">
        <v>105</v>
      </c>
      <c r="B106" t="s">
        <v>120</v>
      </c>
      <c r="C106" t="s">
        <v>12</v>
      </c>
      <c r="D106" s="4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s="1">
        <v>43847</v>
      </c>
    </row>
    <row r="107" spans="1:10" x14ac:dyDescent="0.3">
      <c r="A107">
        <v>106</v>
      </c>
      <c r="B107" t="s">
        <v>121</v>
      </c>
      <c r="C107" t="s">
        <v>49</v>
      </c>
      <c r="D107" s="4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s="1">
        <v>42588</v>
      </c>
    </row>
    <row r="108" spans="1:10" x14ac:dyDescent="0.3">
      <c r="A108">
        <v>107</v>
      </c>
      <c r="B108" t="s">
        <v>122</v>
      </c>
      <c r="C108" t="s">
        <v>22</v>
      </c>
      <c r="D108" s="4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s="1">
        <v>40832</v>
      </c>
    </row>
    <row r="109" spans="1:10" x14ac:dyDescent="0.3">
      <c r="A109">
        <v>108</v>
      </c>
      <c r="B109" t="s">
        <v>123</v>
      </c>
      <c r="C109" t="s">
        <v>14</v>
      </c>
      <c r="D109" s="4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s="1">
        <v>42341</v>
      </c>
    </row>
    <row r="110" spans="1:10" x14ac:dyDescent="0.3">
      <c r="A110">
        <v>109</v>
      </c>
      <c r="B110" t="s">
        <v>124</v>
      </c>
      <c r="C110" t="s">
        <v>14</v>
      </c>
      <c r="D110" s="4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s="1">
        <v>42084</v>
      </c>
    </row>
    <row r="111" spans="1:10" x14ac:dyDescent="0.3">
      <c r="A111">
        <v>110</v>
      </c>
      <c r="B111" t="s">
        <v>125</v>
      </c>
      <c r="C111" t="s">
        <v>12</v>
      </c>
      <c r="D111" s="4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s="1">
        <v>42502</v>
      </c>
    </row>
    <row r="112" spans="1:10" x14ac:dyDescent="0.3">
      <c r="A112">
        <v>111</v>
      </c>
      <c r="B112" t="s">
        <v>126</v>
      </c>
      <c r="C112" t="s">
        <v>18</v>
      </c>
      <c r="D112" s="4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s="1">
        <v>42654</v>
      </c>
    </row>
    <row r="113" spans="1:10" x14ac:dyDescent="0.3">
      <c r="A113">
        <v>112</v>
      </c>
      <c r="B113" t="s">
        <v>127</v>
      </c>
      <c r="C113" t="s">
        <v>22</v>
      </c>
      <c r="D113" s="4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s="1">
        <v>41749</v>
      </c>
    </row>
    <row r="114" spans="1:10" x14ac:dyDescent="0.3">
      <c r="A114">
        <v>113</v>
      </c>
      <c r="B114" t="s">
        <v>128</v>
      </c>
      <c r="C114" t="s">
        <v>16</v>
      </c>
      <c r="D114" s="4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s="1">
        <v>41902</v>
      </c>
    </row>
    <row r="115" spans="1:10" x14ac:dyDescent="0.3">
      <c r="A115">
        <v>114</v>
      </c>
      <c r="B115" t="s">
        <v>129</v>
      </c>
      <c r="C115" t="s">
        <v>14</v>
      </c>
      <c r="D115" s="4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s="1">
        <v>45934</v>
      </c>
    </row>
    <row r="116" spans="1:10" x14ac:dyDescent="0.3">
      <c r="A116">
        <v>115</v>
      </c>
      <c r="B116" t="s">
        <v>130</v>
      </c>
      <c r="C116" t="s">
        <v>12</v>
      </c>
      <c r="D116" s="4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s="1">
        <v>41705</v>
      </c>
    </row>
    <row r="117" spans="1:10" x14ac:dyDescent="0.3">
      <c r="A117">
        <v>116</v>
      </c>
      <c r="B117" t="s">
        <v>131</v>
      </c>
      <c r="C117" t="s">
        <v>14</v>
      </c>
      <c r="D117" s="4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s="1">
        <v>45600</v>
      </c>
    </row>
    <row r="118" spans="1:10" x14ac:dyDescent="0.3">
      <c r="A118">
        <v>117</v>
      </c>
      <c r="B118" t="s">
        <v>132</v>
      </c>
      <c r="C118" t="s">
        <v>49</v>
      </c>
      <c r="D118" s="4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s="1">
        <v>43343</v>
      </c>
    </row>
    <row r="119" spans="1:10" x14ac:dyDescent="0.3">
      <c r="A119">
        <v>118</v>
      </c>
      <c r="B119" t="s">
        <v>133</v>
      </c>
      <c r="C119" t="s">
        <v>22</v>
      </c>
      <c r="D119" s="4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s="1">
        <v>45944</v>
      </c>
    </row>
    <row r="120" spans="1:10" x14ac:dyDescent="0.3">
      <c r="A120">
        <v>119</v>
      </c>
      <c r="B120" t="s">
        <v>134</v>
      </c>
      <c r="C120" t="s">
        <v>12</v>
      </c>
      <c r="D120" s="4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s="1">
        <v>43637</v>
      </c>
    </row>
    <row r="121" spans="1:10" x14ac:dyDescent="0.3">
      <c r="A121">
        <v>120</v>
      </c>
      <c r="B121" t="s">
        <v>135</v>
      </c>
      <c r="C121" t="s">
        <v>49</v>
      </c>
      <c r="D121" s="4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s="1">
        <v>44751</v>
      </c>
    </row>
    <row r="122" spans="1:10" x14ac:dyDescent="0.3">
      <c r="A122">
        <v>121</v>
      </c>
      <c r="B122" t="s">
        <v>136</v>
      </c>
      <c r="C122" t="s">
        <v>10</v>
      </c>
      <c r="D122" s="4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s="1">
        <v>43294</v>
      </c>
    </row>
    <row r="123" spans="1:10" x14ac:dyDescent="0.3">
      <c r="A123">
        <v>122</v>
      </c>
      <c r="B123" t="s">
        <v>137</v>
      </c>
      <c r="C123" t="s">
        <v>18</v>
      </c>
      <c r="D123" s="4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s="1">
        <v>42004</v>
      </c>
    </row>
    <row r="124" spans="1:10" x14ac:dyDescent="0.3">
      <c r="A124">
        <v>123</v>
      </c>
      <c r="B124" t="s">
        <v>138</v>
      </c>
      <c r="C124" t="s">
        <v>16</v>
      </c>
      <c r="D124" s="4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s="1">
        <v>40834</v>
      </c>
    </row>
    <row r="125" spans="1:10" x14ac:dyDescent="0.3">
      <c r="A125">
        <v>124</v>
      </c>
      <c r="B125" t="s">
        <v>139</v>
      </c>
      <c r="C125" t="s">
        <v>18</v>
      </c>
      <c r="D125" s="4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s="1">
        <v>44725</v>
      </c>
    </row>
    <row r="126" spans="1:10" x14ac:dyDescent="0.3">
      <c r="A126">
        <v>125</v>
      </c>
      <c r="B126" t="s">
        <v>140</v>
      </c>
      <c r="C126" t="s">
        <v>14</v>
      </c>
      <c r="D126" s="4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s="1">
        <v>42054</v>
      </c>
    </row>
    <row r="127" spans="1:10" x14ac:dyDescent="0.3">
      <c r="A127">
        <v>126</v>
      </c>
      <c r="B127" t="s">
        <v>141</v>
      </c>
      <c r="C127" t="s">
        <v>16</v>
      </c>
      <c r="D127" s="4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s="1">
        <v>45105</v>
      </c>
    </row>
    <row r="128" spans="1:10" x14ac:dyDescent="0.3">
      <c r="A128">
        <v>127</v>
      </c>
      <c r="B128" t="s">
        <v>142</v>
      </c>
      <c r="C128" t="s">
        <v>12</v>
      </c>
      <c r="D128" s="4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s="1">
        <v>45662</v>
      </c>
    </row>
    <row r="129" spans="1:10" x14ac:dyDescent="0.3">
      <c r="A129">
        <v>128</v>
      </c>
      <c r="B129" t="s">
        <v>143</v>
      </c>
      <c r="C129" t="s">
        <v>10</v>
      </c>
      <c r="D129" s="4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s="1">
        <v>43373</v>
      </c>
    </row>
    <row r="130" spans="1:10" x14ac:dyDescent="0.3">
      <c r="A130">
        <v>129</v>
      </c>
      <c r="B130" t="s">
        <v>144</v>
      </c>
      <c r="C130" t="s">
        <v>49</v>
      </c>
      <c r="D130" s="4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s="1">
        <v>44969</v>
      </c>
    </row>
    <row r="131" spans="1:10" x14ac:dyDescent="0.3">
      <c r="A131">
        <v>130</v>
      </c>
      <c r="B131" t="s">
        <v>145</v>
      </c>
      <c r="C131" t="s">
        <v>14</v>
      </c>
      <c r="D131" s="4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s="1">
        <v>43595</v>
      </c>
    </row>
    <row r="132" spans="1:10" x14ac:dyDescent="0.3">
      <c r="A132">
        <v>131</v>
      </c>
      <c r="B132" t="s">
        <v>146</v>
      </c>
      <c r="C132" t="s">
        <v>16</v>
      </c>
      <c r="D132" s="4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s="1">
        <v>42294</v>
      </c>
    </row>
    <row r="133" spans="1:10" x14ac:dyDescent="0.3">
      <c r="A133">
        <v>132</v>
      </c>
      <c r="B133" t="s">
        <v>147</v>
      </c>
      <c r="C133" t="s">
        <v>16</v>
      </c>
      <c r="D133" s="4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s="1">
        <v>42377</v>
      </c>
    </row>
    <row r="134" spans="1:10" x14ac:dyDescent="0.3">
      <c r="A134">
        <v>133</v>
      </c>
      <c r="B134" t="s">
        <v>148</v>
      </c>
      <c r="C134" t="s">
        <v>10</v>
      </c>
      <c r="D134" s="4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s="1">
        <v>42676</v>
      </c>
    </row>
    <row r="135" spans="1:10" x14ac:dyDescent="0.3">
      <c r="A135">
        <v>134</v>
      </c>
      <c r="B135" t="s">
        <v>149</v>
      </c>
      <c r="C135" t="s">
        <v>16</v>
      </c>
      <c r="D135" s="4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s="1">
        <v>41860</v>
      </c>
    </row>
    <row r="136" spans="1:10" x14ac:dyDescent="0.3">
      <c r="A136">
        <v>135</v>
      </c>
      <c r="B136" t="s">
        <v>150</v>
      </c>
      <c r="C136" t="s">
        <v>10</v>
      </c>
      <c r="D136" s="4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s="1">
        <v>43116</v>
      </c>
    </row>
    <row r="137" spans="1:10" x14ac:dyDescent="0.3">
      <c r="A137">
        <v>136</v>
      </c>
      <c r="B137" t="s">
        <v>151</v>
      </c>
      <c r="C137" t="s">
        <v>14</v>
      </c>
      <c r="D137" s="4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s="1">
        <v>43980</v>
      </c>
    </row>
    <row r="138" spans="1:10" x14ac:dyDescent="0.3">
      <c r="A138">
        <v>137</v>
      </c>
      <c r="B138" t="s">
        <v>152</v>
      </c>
      <c r="C138" t="s">
        <v>22</v>
      </c>
      <c r="D138" s="4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s="1">
        <v>45333</v>
      </c>
    </row>
    <row r="139" spans="1:10" x14ac:dyDescent="0.3">
      <c r="A139">
        <v>138</v>
      </c>
      <c r="B139" t="s">
        <v>153</v>
      </c>
      <c r="C139" t="s">
        <v>12</v>
      </c>
      <c r="D139" s="4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s="1">
        <v>41789</v>
      </c>
    </row>
    <row r="140" spans="1:10" x14ac:dyDescent="0.3">
      <c r="A140">
        <v>139</v>
      </c>
      <c r="B140" t="s">
        <v>154</v>
      </c>
      <c r="C140" t="s">
        <v>10</v>
      </c>
      <c r="D140" s="4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s="1">
        <v>41814</v>
      </c>
    </row>
    <row r="141" spans="1:10" x14ac:dyDescent="0.3">
      <c r="A141">
        <v>140</v>
      </c>
      <c r="B141" t="s">
        <v>155</v>
      </c>
      <c r="C141" t="s">
        <v>12</v>
      </c>
      <c r="D141" s="4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s="1">
        <v>44427</v>
      </c>
    </row>
    <row r="142" spans="1:10" x14ac:dyDescent="0.3">
      <c r="A142">
        <v>141</v>
      </c>
      <c r="B142" t="s">
        <v>156</v>
      </c>
      <c r="C142" t="s">
        <v>22</v>
      </c>
      <c r="D142" s="4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s="1">
        <v>45929</v>
      </c>
    </row>
    <row r="143" spans="1:10" x14ac:dyDescent="0.3">
      <c r="A143">
        <v>142</v>
      </c>
      <c r="B143" t="s">
        <v>157</v>
      </c>
      <c r="C143" t="s">
        <v>49</v>
      </c>
      <c r="D143" s="4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s="1">
        <v>42732</v>
      </c>
    </row>
    <row r="144" spans="1:10" x14ac:dyDescent="0.3">
      <c r="A144">
        <v>143</v>
      </c>
      <c r="B144" t="s">
        <v>158</v>
      </c>
      <c r="C144" t="s">
        <v>12</v>
      </c>
      <c r="D144" s="4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s="1">
        <v>45905</v>
      </c>
    </row>
    <row r="145" spans="1:10" x14ac:dyDescent="0.3">
      <c r="A145">
        <v>144</v>
      </c>
      <c r="B145" t="s">
        <v>159</v>
      </c>
      <c r="C145" t="s">
        <v>12</v>
      </c>
      <c r="D145" s="4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s="1">
        <v>43076</v>
      </c>
    </row>
    <row r="146" spans="1:10" x14ac:dyDescent="0.3">
      <c r="A146">
        <v>145</v>
      </c>
      <c r="B146" t="s">
        <v>160</v>
      </c>
      <c r="C146" t="s">
        <v>16</v>
      </c>
      <c r="D146" s="4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s="1">
        <v>45882</v>
      </c>
    </row>
    <row r="147" spans="1:10" x14ac:dyDescent="0.3">
      <c r="A147">
        <v>146</v>
      </c>
      <c r="B147" t="s">
        <v>161</v>
      </c>
      <c r="C147" t="s">
        <v>12</v>
      </c>
      <c r="D147" s="4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s="1">
        <v>41342</v>
      </c>
    </row>
    <row r="148" spans="1:10" x14ac:dyDescent="0.3">
      <c r="A148">
        <v>147</v>
      </c>
      <c r="B148" t="s">
        <v>162</v>
      </c>
      <c r="C148" t="s">
        <v>12</v>
      </c>
      <c r="D148" s="4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s="1">
        <v>43356</v>
      </c>
    </row>
    <row r="149" spans="1:10" x14ac:dyDescent="0.3">
      <c r="A149">
        <v>148</v>
      </c>
      <c r="B149" t="s">
        <v>163</v>
      </c>
      <c r="C149" t="s">
        <v>12</v>
      </c>
      <c r="D149" s="4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s="1">
        <v>42686</v>
      </c>
    </row>
    <row r="150" spans="1:10" x14ac:dyDescent="0.3">
      <c r="A150">
        <v>149</v>
      </c>
      <c r="B150" t="s">
        <v>164</v>
      </c>
      <c r="C150" t="s">
        <v>14</v>
      </c>
      <c r="D150" s="4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s="1">
        <v>40745</v>
      </c>
    </row>
    <row r="151" spans="1:10" x14ac:dyDescent="0.3">
      <c r="A151">
        <v>150</v>
      </c>
      <c r="B151" t="s">
        <v>165</v>
      </c>
      <c r="C151" t="s">
        <v>10</v>
      </c>
      <c r="D151" s="4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s="1">
        <v>41010</v>
      </c>
    </row>
    <row r="152" spans="1:10" x14ac:dyDescent="0.3">
      <c r="A152">
        <v>151</v>
      </c>
      <c r="B152" t="s">
        <v>166</v>
      </c>
      <c r="C152" t="s">
        <v>14</v>
      </c>
      <c r="D152" s="4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s="1">
        <v>40773</v>
      </c>
    </row>
    <row r="153" spans="1:10" x14ac:dyDescent="0.3">
      <c r="A153">
        <v>152</v>
      </c>
      <c r="B153" t="s">
        <v>72</v>
      </c>
      <c r="C153" t="s">
        <v>18</v>
      </c>
      <c r="D153" s="4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s="1">
        <v>42328</v>
      </c>
    </row>
    <row r="154" spans="1:10" x14ac:dyDescent="0.3">
      <c r="A154">
        <v>153</v>
      </c>
      <c r="B154" t="s">
        <v>167</v>
      </c>
      <c r="C154" t="s">
        <v>12</v>
      </c>
      <c r="D154" s="4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s="1">
        <v>44830</v>
      </c>
    </row>
    <row r="155" spans="1:10" x14ac:dyDescent="0.3">
      <c r="A155">
        <v>154</v>
      </c>
      <c r="B155" t="s">
        <v>168</v>
      </c>
      <c r="C155" t="s">
        <v>16</v>
      </c>
      <c r="D155" s="4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s="1">
        <v>42687</v>
      </c>
    </row>
    <row r="156" spans="1:10" x14ac:dyDescent="0.3">
      <c r="A156">
        <v>155</v>
      </c>
      <c r="B156" t="s">
        <v>169</v>
      </c>
      <c r="C156" t="s">
        <v>14</v>
      </c>
      <c r="D156" s="4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s="1">
        <v>43817</v>
      </c>
    </row>
    <row r="157" spans="1:10" x14ac:dyDescent="0.3">
      <c r="A157">
        <v>156</v>
      </c>
      <c r="B157" t="s">
        <v>170</v>
      </c>
      <c r="C157" t="s">
        <v>12</v>
      </c>
      <c r="D157" s="4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s="1">
        <v>41062</v>
      </c>
    </row>
    <row r="158" spans="1:10" x14ac:dyDescent="0.3">
      <c r="A158">
        <v>157</v>
      </c>
      <c r="B158" t="s">
        <v>171</v>
      </c>
      <c r="C158" t="s">
        <v>14</v>
      </c>
      <c r="D158" s="4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s="1">
        <v>44013</v>
      </c>
    </row>
    <row r="159" spans="1:10" x14ac:dyDescent="0.3">
      <c r="A159">
        <v>158</v>
      </c>
      <c r="B159" t="s">
        <v>172</v>
      </c>
      <c r="C159" t="s">
        <v>12</v>
      </c>
      <c r="D159" s="4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s="1">
        <v>44361</v>
      </c>
    </row>
    <row r="160" spans="1:10" x14ac:dyDescent="0.3">
      <c r="A160">
        <v>159</v>
      </c>
      <c r="B160" t="s">
        <v>173</v>
      </c>
      <c r="C160" t="s">
        <v>10</v>
      </c>
      <c r="D160" s="4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s="1">
        <v>45680</v>
      </c>
    </row>
    <row r="161" spans="1:10" x14ac:dyDescent="0.3">
      <c r="A161">
        <v>160</v>
      </c>
      <c r="B161" t="s">
        <v>174</v>
      </c>
      <c r="C161" t="s">
        <v>10</v>
      </c>
      <c r="D161" s="4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s="1">
        <v>45655</v>
      </c>
    </row>
    <row r="162" spans="1:10" x14ac:dyDescent="0.3">
      <c r="A162">
        <v>161</v>
      </c>
      <c r="B162" t="s">
        <v>175</v>
      </c>
      <c r="C162" t="s">
        <v>18</v>
      </c>
      <c r="D162" s="4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s="1">
        <v>45396</v>
      </c>
    </row>
    <row r="163" spans="1:10" x14ac:dyDescent="0.3">
      <c r="A163">
        <v>162</v>
      </c>
      <c r="B163" t="s">
        <v>176</v>
      </c>
      <c r="C163" t="s">
        <v>22</v>
      </c>
      <c r="D163" s="4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s="1">
        <v>41450</v>
      </c>
    </row>
    <row r="164" spans="1:10" x14ac:dyDescent="0.3">
      <c r="A164">
        <v>163</v>
      </c>
      <c r="B164" t="s">
        <v>177</v>
      </c>
      <c r="C164" t="s">
        <v>12</v>
      </c>
      <c r="D164" s="4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s="1">
        <v>40827</v>
      </c>
    </row>
    <row r="165" spans="1:10" x14ac:dyDescent="0.3">
      <c r="A165">
        <v>164</v>
      </c>
      <c r="B165" t="s">
        <v>178</v>
      </c>
      <c r="C165" t="s">
        <v>22</v>
      </c>
      <c r="D165" s="4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s="1">
        <v>42738</v>
      </c>
    </row>
    <row r="166" spans="1:10" x14ac:dyDescent="0.3">
      <c r="A166">
        <v>165</v>
      </c>
      <c r="B166" t="s">
        <v>179</v>
      </c>
      <c r="C166" t="s">
        <v>18</v>
      </c>
      <c r="D166" s="4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s="1">
        <v>43488</v>
      </c>
    </row>
    <row r="167" spans="1:10" x14ac:dyDescent="0.3">
      <c r="A167">
        <v>166</v>
      </c>
      <c r="B167" t="s">
        <v>180</v>
      </c>
      <c r="C167" t="s">
        <v>12</v>
      </c>
      <c r="D167" s="4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s="1">
        <v>43752</v>
      </c>
    </row>
    <row r="168" spans="1:10" x14ac:dyDescent="0.3">
      <c r="A168">
        <v>167</v>
      </c>
      <c r="B168" t="s">
        <v>181</v>
      </c>
      <c r="C168" t="s">
        <v>12</v>
      </c>
      <c r="D168" s="4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s="1">
        <v>43569</v>
      </c>
    </row>
    <row r="169" spans="1:10" x14ac:dyDescent="0.3">
      <c r="A169">
        <v>168</v>
      </c>
      <c r="B169" t="s">
        <v>182</v>
      </c>
      <c r="C169" t="s">
        <v>22</v>
      </c>
      <c r="D169" s="4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s="1">
        <v>42353</v>
      </c>
    </row>
    <row r="170" spans="1:10" x14ac:dyDescent="0.3">
      <c r="A170">
        <v>169</v>
      </c>
      <c r="B170" t="s">
        <v>183</v>
      </c>
      <c r="C170" t="s">
        <v>49</v>
      </c>
      <c r="D170" s="4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s="1">
        <v>44633</v>
      </c>
    </row>
    <row r="171" spans="1:10" x14ac:dyDescent="0.3">
      <c r="A171">
        <v>170</v>
      </c>
      <c r="B171" t="s">
        <v>184</v>
      </c>
      <c r="C171" t="s">
        <v>16</v>
      </c>
      <c r="D171" s="4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s="1">
        <v>40952</v>
      </c>
    </row>
    <row r="172" spans="1:10" x14ac:dyDescent="0.3">
      <c r="A172">
        <v>171</v>
      </c>
      <c r="B172" t="s">
        <v>185</v>
      </c>
      <c r="C172" t="s">
        <v>16</v>
      </c>
      <c r="D172" s="4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s="1">
        <v>41257</v>
      </c>
    </row>
    <row r="173" spans="1:10" x14ac:dyDescent="0.3">
      <c r="A173">
        <v>172</v>
      </c>
      <c r="B173" t="s">
        <v>186</v>
      </c>
      <c r="C173" t="s">
        <v>12</v>
      </c>
      <c r="D173" s="4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s="1">
        <v>42434</v>
      </c>
    </row>
    <row r="174" spans="1:10" x14ac:dyDescent="0.3">
      <c r="A174">
        <v>173</v>
      </c>
      <c r="B174" t="s">
        <v>187</v>
      </c>
      <c r="C174" t="s">
        <v>12</v>
      </c>
      <c r="D174" s="4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s="1">
        <v>43989</v>
      </c>
    </row>
    <row r="175" spans="1:10" x14ac:dyDescent="0.3">
      <c r="A175">
        <v>174</v>
      </c>
      <c r="B175" t="s">
        <v>188</v>
      </c>
      <c r="C175" t="s">
        <v>14</v>
      </c>
      <c r="D175" s="4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s="1">
        <v>44029</v>
      </c>
    </row>
    <row r="176" spans="1:10" x14ac:dyDescent="0.3">
      <c r="A176">
        <v>175</v>
      </c>
      <c r="B176" t="s">
        <v>189</v>
      </c>
      <c r="C176" t="s">
        <v>10</v>
      </c>
      <c r="D176" s="4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s="1">
        <v>42268</v>
      </c>
    </row>
    <row r="177" spans="1:10" x14ac:dyDescent="0.3">
      <c r="A177">
        <v>176</v>
      </c>
      <c r="B177" t="s">
        <v>190</v>
      </c>
      <c r="C177" t="s">
        <v>22</v>
      </c>
      <c r="D177" s="4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s="1">
        <v>41496</v>
      </c>
    </row>
    <row r="178" spans="1:10" x14ac:dyDescent="0.3">
      <c r="A178">
        <v>177</v>
      </c>
      <c r="B178" t="s">
        <v>191</v>
      </c>
      <c r="C178" t="s">
        <v>18</v>
      </c>
      <c r="D178" s="4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s="1">
        <v>44482</v>
      </c>
    </row>
    <row r="179" spans="1:10" x14ac:dyDescent="0.3">
      <c r="A179">
        <v>178</v>
      </c>
      <c r="B179" t="s">
        <v>192</v>
      </c>
      <c r="C179" t="s">
        <v>49</v>
      </c>
      <c r="D179" s="4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s="1">
        <v>45625</v>
      </c>
    </row>
    <row r="180" spans="1:10" x14ac:dyDescent="0.3">
      <c r="A180">
        <v>179</v>
      </c>
      <c r="B180" t="s">
        <v>193</v>
      </c>
      <c r="C180" t="s">
        <v>18</v>
      </c>
      <c r="D180" s="4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s="1">
        <v>44945</v>
      </c>
    </row>
    <row r="181" spans="1:10" x14ac:dyDescent="0.3">
      <c r="A181">
        <v>180</v>
      </c>
      <c r="B181" t="s">
        <v>194</v>
      </c>
      <c r="C181" t="s">
        <v>14</v>
      </c>
      <c r="D181" s="4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s="1">
        <v>41840</v>
      </c>
    </row>
    <row r="182" spans="1:10" x14ac:dyDescent="0.3">
      <c r="A182">
        <v>181</v>
      </c>
      <c r="B182" t="s">
        <v>195</v>
      </c>
      <c r="C182" t="s">
        <v>49</v>
      </c>
      <c r="D182" s="4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s="1">
        <v>42029</v>
      </c>
    </row>
    <row r="183" spans="1:10" x14ac:dyDescent="0.3">
      <c r="A183">
        <v>182</v>
      </c>
      <c r="B183" t="s">
        <v>196</v>
      </c>
      <c r="C183" t="s">
        <v>14</v>
      </c>
      <c r="D183" s="4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s="1">
        <v>42031</v>
      </c>
    </row>
    <row r="184" spans="1:10" x14ac:dyDescent="0.3">
      <c r="A184">
        <v>183</v>
      </c>
      <c r="B184" t="s">
        <v>197</v>
      </c>
      <c r="C184" t="s">
        <v>12</v>
      </c>
      <c r="D184" s="4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s="1">
        <v>41144</v>
      </c>
    </row>
    <row r="185" spans="1:10" x14ac:dyDescent="0.3">
      <c r="A185">
        <v>184</v>
      </c>
      <c r="B185" t="s">
        <v>198</v>
      </c>
      <c r="C185" t="s">
        <v>12</v>
      </c>
      <c r="D185" s="4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s="1">
        <v>44252</v>
      </c>
    </row>
    <row r="186" spans="1:10" x14ac:dyDescent="0.3">
      <c r="A186">
        <v>185</v>
      </c>
      <c r="B186" t="s">
        <v>199</v>
      </c>
      <c r="C186" t="s">
        <v>10</v>
      </c>
      <c r="D186" s="4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s="1">
        <v>40883</v>
      </c>
    </row>
    <row r="187" spans="1:10" x14ac:dyDescent="0.3">
      <c r="A187">
        <v>186</v>
      </c>
      <c r="B187" t="s">
        <v>200</v>
      </c>
      <c r="C187" t="s">
        <v>10</v>
      </c>
      <c r="D187" s="4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s="1">
        <v>44020</v>
      </c>
    </row>
    <row r="188" spans="1:10" x14ac:dyDescent="0.3">
      <c r="A188">
        <v>187</v>
      </c>
      <c r="B188" t="s">
        <v>201</v>
      </c>
      <c r="C188" t="s">
        <v>49</v>
      </c>
      <c r="D188" s="4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s="1">
        <v>45283</v>
      </c>
    </row>
    <row r="189" spans="1:10" x14ac:dyDescent="0.3">
      <c r="A189">
        <v>188</v>
      </c>
      <c r="B189" t="s">
        <v>202</v>
      </c>
      <c r="C189" t="s">
        <v>18</v>
      </c>
      <c r="D189" s="4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s="1">
        <v>43084</v>
      </c>
    </row>
    <row r="190" spans="1:10" x14ac:dyDescent="0.3">
      <c r="A190">
        <v>189</v>
      </c>
      <c r="B190" t="s">
        <v>203</v>
      </c>
      <c r="C190" t="s">
        <v>10</v>
      </c>
      <c r="D190" s="4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s="1">
        <v>41248</v>
      </c>
    </row>
    <row r="191" spans="1:10" x14ac:dyDescent="0.3">
      <c r="A191">
        <v>190</v>
      </c>
      <c r="B191" t="s">
        <v>204</v>
      </c>
      <c r="C191" t="s">
        <v>16</v>
      </c>
      <c r="D191" s="4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s="1">
        <v>41180</v>
      </c>
    </row>
    <row r="192" spans="1:10" x14ac:dyDescent="0.3">
      <c r="A192">
        <v>191</v>
      </c>
      <c r="B192" t="s">
        <v>205</v>
      </c>
      <c r="C192" t="s">
        <v>14</v>
      </c>
      <c r="D192" s="4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s="1">
        <v>42828</v>
      </c>
    </row>
    <row r="193" spans="1:10" x14ac:dyDescent="0.3">
      <c r="A193">
        <v>192</v>
      </c>
      <c r="B193" t="s">
        <v>206</v>
      </c>
      <c r="C193" t="s">
        <v>18</v>
      </c>
      <c r="D193" s="4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s="1">
        <v>44573</v>
      </c>
    </row>
    <row r="194" spans="1:10" x14ac:dyDescent="0.3">
      <c r="A194">
        <v>193</v>
      </c>
      <c r="B194" t="s">
        <v>207</v>
      </c>
      <c r="C194" t="s">
        <v>18</v>
      </c>
      <c r="D194" s="4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s="1">
        <v>41594</v>
      </c>
    </row>
    <row r="195" spans="1:10" x14ac:dyDescent="0.3">
      <c r="A195">
        <v>194</v>
      </c>
      <c r="B195" t="s">
        <v>208</v>
      </c>
      <c r="C195" t="s">
        <v>10</v>
      </c>
      <c r="D195" s="4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s="1">
        <v>41624</v>
      </c>
    </row>
    <row r="196" spans="1:10" x14ac:dyDescent="0.3">
      <c r="A196">
        <v>195</v>
      </c>
      <c r="B196" t="s">
        <v>209</v>
      </c>
      <c r="C196" t="s">
        <v>16</v>
      </c>
      <c r="D196" s="4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s="1">
        <v>43244</v>
      </c>
    </row>
    <row r="197" spans="1:10" x14ac:dyDescent="0.3">
      <c r="A197">
        <v>196</v>
      </c>
      <c r="B197" t="s">
        <v>210</v>
      </c>
      <c r="C197" t="s">
        <v>22</v>
      </c>
      <c r="D197" s="4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s="1">
        <v>40876</v>
      </c>
    </row>
    <row r="198" spans="1:10" x14ac:dyDescent="0.3">
      <c r="A198">
        <v>197</v>
      </c>
      <c r="B198" t="s">
        <v>211</v>
      </c>
      <c r="C198" t="s">
        <v>12</v>
      </c>
      <c r="D198" s="4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s="1">
        <v>40763</v>
      </c>
    </row>
    <row r="199" spans="1:10" x14ac:dyDescent="0.3">
      <c r="A199">
        <v>198</v>
      </c>
      <c r="B199" t="s">
        <v>212</v>
      </c>
      <c r="C199" t="s">
        <v>12</v>
      </c>
      <c r="D199" s="4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s="1">
        <v>41121</v>
      </c>
    </row>
    <row r="200" spans="1:10" x14ac:dyDescent="0.3">
      <c r="A200">
        <v>199</v>
      </c>
      <c r="B200" t="s">
        <v>213</v>
      </c>
      <c r="C200" t="s">
        <v>12</v>
      </c>
      <c r="D200" s="4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s="1">
        <v>42564</v>
      </c>
    </row>
    <row r="201" spans="1:10" x14ac:dyDescent="0.3">
      <c r="A201">
        <v>200</v>
      </c>
      <c r="B201" t="s">
        <v>214</v>
      </c>
      <c r="C201" t="s">
        <v>14</v>
      </c>
      <c r="D201" s="4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s="1">
        <v>42616</v>
      </c>
    </row>
    <row r="202" spans="1:10" x14ac:dyDescent="0.3">
      <c r="A202">
        <v>201</v>
      </c>
      <c r="B202" t="s">
        <v>215</v>
      </c>
      <c r="C202" t="s">
        <v>14</v>
      </c>
      <c r="D202" s="4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s="1">
        <v>41668</v>
      </c>
    </row>
    <row r="203" spans="1:10" x14ac:dyDescent="0.3">
      <c r="A203">
        <v>202</v>
      </c>
      <c r="B203" t="s">
        <v>216</v>
      </c>
      <c r="C203" t="s">
        <v>10</v>
      </c>
      <c r="D203" s="4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s="1">
        <v>42505</v>
      </c>
    </row>
    <row r="204" spans="1:10" x14ac:dyDescent="0.3">
      <c r="A204">
        <v>203</v>
      </c>
      <c r="B204" t="s">
        <v>217</v>
      </c>
      <c r="C204" t="s">
        <v>12</v>
      </c>
      <c r="D204" s="4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s="1">
        <v>43414</v>
      </c>
    </row>
    <row r="205" spans="1:10" x14ac:dyDescent="0.3">
      <c r="A205">
        <v>204</v>
      </c>
      <c r="B205" t="s">
        <v>218</v>
      </c>
      <c r="C205" t="s">
        <v>14</v>
      </c>
      <c r="D205" s="4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s="1">
        <v>41106</v>
      </c>
    </row>
    <row r="206" spans="1:10" x14ac:dyDescent="0.3">
      <c r="A206">
        <v>205</v>
      </c>
      <c r="B206" t="s">
        <v>219</v>
      </c>
      <c r="C206" t="s">
        <v>10</v>
      </c>
      <c r="D206" s="4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s="1">
        <v>43994</v>
      </c>
    </row>
    <row r="207" spans="1:10" x14ac:dyDescent="0.3">
      <c r="A207">
        <v>206</v>
      </c>
      <c r="B207" t="s">
        <v>220</v>
      </c>
      <c r="C207" t="s">
        <v>12</v>
      </c>
      <c r="D207" s="4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s="1">
        <v>43996</v>
      </c>
    </row>
    <row r="208" spans="1:10" x14ac:dyDescent="0.3">
      <c r="A208">
        <v>207</v>
      </c>
      <c r="B208" t="s">
        <v>221</v>
      </c>
      <c r="C208" t="s">
        <v>10</v>
      </c>
      <c r="D208" s="4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s="1">
        <v>43467</v>
      </c>
    </row>
    <row r="209" spans="1:10" x14ac:dyDescent="0.3">
      <c r="A209">
        <v>208</v>
      </c>
      <c r="B209" t="s">
        <v>222</v>
      </c>
      <c r="C209" t="s">
        <v>22</v>
      </c>
      <c r="D209" s="4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s="1">
        <v>45453</v>
      </c>
    </row>
    <row r="210" spans="1:10" x14ac:dyDescent="0.3">
      <c r="A210">
        <v>209</v>
      </c>
      <c r="B210" t="s">
        <v>223</v>
      </c>
      <c r="C210" t="s">
        <v>16</v>
      </c>
      <c r="D210" s="4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s="1">
        <v>45853</v>
      </c>
    </row>
    <row r="211" spans="1:10" x14ac:dyDescent="0.3">
      <c r="A211">
        <v>210</v>
      </c>
      <c r="B211" t="s">
        <v>224</v>
      </c>
      <c r="C211" t="s">
        <v>18</v>
      </c>
      <c r="D211" s="4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s="1">
        <v>43882</v>
      </c>
    </row>
    <row r="212" spans="1:10" x14ac:dyDescent="0.3">
      <c r="A212">
        <v>211</v>
      </c>
      <c r="B212" t="s">
        <v>225</v>
      </c>
      <c r="C212" t="s">
        <v>14</v>
      </c>
      <c r="D212" s="4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s="1">
        <v>44795</v>
      </c>
    </row>
    <row r="213" spans="1:10" x14ac:dyDescent="0.3">
      <c r="A213">
        <v>212</v>
      </c>
      <c r="B213" t="s">
        <v>226</v>
      </c>
      <c r="C213" t="s">
        <v>10</v>
      </c>
      <c r="D213" s="4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s="1">
        <v>44205</v>
      </c>
    </row>
    <row r="214" spans="1:10" x14ac:dyDescent="0.3">
      <c r="A214">
        <v>213</v>
      </c>
      <c r="B214" t="s">
        <v>227</v>
      </c>
      <c r="C214" t="s">
        <v>14</v>
      </c>
      <c r="D214" s="4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s="1">
        <v>41356</v>
      </c>
    </row>
    <row r="215" spans="1:10" x14ac:dyDescent="0.3">
      <c r="A215">
        <v>214</v>
      </c>
      <c r="B215" t="s">
        <v>228</v>
      </c>
      <c r="C215" t="s">
        <v>14</v>
      </c>
      <c r="D215" s="4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s="1">
        <v>44936</v>
      </c>
    </row>
    <row r="216" spans="1:10" x14ac:dyDescent="0.3">
      <c r="A216">
        <v>215</v>
      </c>
      <c r="B216" t="s">
        <v>229</v>
      </c>
      <c r="C216" t="s">
        <v>18</v>
      </c>
      <c r="D216" s="4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s="1">
        <v>40911</v>
      </c>
    </row>
    <row r="217" spans="1:10" x14ac:dyDescent="0.3">
      <c r="A217">
        <v>216</v>
      </c>
      <c r="B217" t="s">
        <v>230</v>
      </c>
      <c r="C217" t="s">
        <v>18</v>
      </c>
      <c r="D217" s="4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s="1">
        <v>44859</v>
      </c>
    </row>
    <row r="218" spans="1:10" x14ac:dyDescent="0.3">
      <c r="A218">
        <v>217</v>
      </c>
      <c r="B218" t="s">
        <v>231</v>
      </c>
      <c r="C218" t="s">
        <v>12</v>
      </c>
      <c r="D218" s="4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s="1">
        <v>41678</v>
      </c>
    </row>
    <row r="219" spans="1:10" x14ac:dyDescent="0.3">
      <c r="A219">
        <v>218</v>
      </c>
      <c r="B219" t="s">
        <v>232</v>
      </c>
      <c r="C219" t="s">
        <v>14</v>
      </c>
      <c r="D219" s="4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s="1">
        <v>45547</v>
      </c>
    </row>
    <row r="220" spans="1:10" x14ac:dyDescent="0.3">
      <c r="A220">
        <v>219</v>
      </c>
      <c r="B220" t="s">
        <v>233</v>
      </c>
      <c r="C220" t="s">
        <v>18</v>
      </c>
      <c r="D220" s="4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s="1">
        <v>42321</v>
      </c>
    </row>
    <row r="221" spans="1:10" x14ac:dyDescent="0.3">
      <c r="A221">
        <v>220</v>
      </c>
      <c r="B221" t="s">
        <v>234</v>
      </c>
      <c r="C221" t="s">
        <v>18</v>
      </c>
      <c r="D221" s="4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s="1">
        <v>41549</v>
      </c>
    </row>
    <row r="222" spans="1:10" x14ac:dyDescent="0.3">
      <c r="A222">
        <v>221</v>
      </c>
      <c r="B222" t="s">
        <v>235</v>
      </c>
      <c r="C222" t="s">
        <v>49</v>
      </c>
      <c r="D222" s="4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s="1">
        <v>43375</v>
      </c>
    </row>
    <row r="223" spans="1:10" x14ac:dyDescent="0.3">
      <c r="A223">
        <v>222</v>
      </c>
      <c r="B223" t="s">
        <v>236</v>
      </c>
      <c r="C223" t="s">
        <v>14</v>
      </c>
      <c r="D223" s="4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s="1">
        <v>43356</v>
      </c>
    </row>
    <row r="224" spans="1:10" x14ac:dyDescent="0.3">
      <c r="A224">
        <v>223</v>
      </c>
      <c r="B224" t="s">
        <v>237</v>
      </c>
      <c r="C224" t="s">
        <v>22</v>
      </c>
      <c r="D224" s="4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s="1">
        <v>45789</v>
      </c>
    </row>
    <row r="225" spans="1:10" x14ac:dyDescent="0.3">
      <c r="A225">
        <v>224</v>
      </c>
      <c r="B225" t="s">
        <v>238</v>
      </c>
      <c r="C225" t="s">
        <v>18</v>
      </c>
      <c r="D225" s="4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s="1">
        <v>41789</v>
      </c>
    </row>
    <row r="226" spans="1:10" x14ac:dyDescent="0.3">
      <c r="A226">
        <v>225</v>
      </c>
      <c r="B226" t="s">
        <v>239</v>
      </c>
      <c r="C226" t="s">
        <v>12</v>
      </c>
      <c r="D226" s="4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s="1">
        <v>41951</v>
      </c>
    </row>
    <row r="227" spans="1:10" x14ac:dyDescent="0.3">
      <c r="A227">
        <v>226</v>
      </c>
      <c r="B227" t="s">
        <v>240</v>
      </c>
      <c r="C227" t="s">
        <v>10</v>
      </c>
      <c r="D227" s="4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s="1">
        <v>44710</v>
      </c>
    </row>
    <row r="228" spans="1:10" x14ac:dyDescent="0.3">
      <c r="A228">
        <v>227</v>
      </c>
      <c r="B228" t="s">
        <v>241</v>
      </c>
      <c r="C228" t="s">
        <v>10</v>
      </c>
      <c r="D228" s="4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s="1">
        <v>43563</v>
      </c>
    </row>
    <row r="229" spans="1:10" x14ac:dyDescent="0.3">
      <c r="A229">
        <v>228</v>
      </c>
      <c r="B229" t="s">
        <v>242</v>
      </c>
      <c r="C229" t="s">
        <v>49</v>
      </c>
      <c r="D229" s="4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s="1">
        <v>41293</v>
      </c>
    </row>
    <row r="230" spans="1:10" x14ac:dyDescent="0.3">
      <c r="A230">
        <v>229</v>
      </c>
      <c r="B230" t="s">
        <v>243</v>
      </c>
      <c r="C230" t="s">
        <v>22</v>
      </c>
      <c r="D230" s="4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s="1">
        <v>43295</v>
      </c>
    </row>
    <row r="231" spans="1:10" x14ac:dyDescent="0.3">
      <c r="A231">
        <v>230</v>
      </c>
      <c r="B231" t="s">
        <v>244</v>
      </c>
      <c r="C231" t="s">
        <v>22</v>
      </c>
      <c r="D231" s="4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s="1">
        <v>42737</v>
      </c>
    </row>
    <row r="232" spans="1:10" x14ac:dyDescent="0.3">
      <c r="A232">
        <v>231</v>
      </c>
      <c r="B232" t="s">
        <v>245</v>
      </c>
      <c r="C232" t="s">
        <v>10</v>
      </c>
      <c r="D232" s="4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s="1">
        <v>43419</v>
      </c>
    </row>
    <row r="233" spans="1:10" x14ac:dyDescent="0.3">
      <c r="A233">
        <v>232</v>
      </c>
      <c r="B233" t="s">
        <v>246</v>
      </c>
      <c r="C233" t="s">
        <v>49</v>
      </c>
      <c r="D233" s="4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s="1">
        <v>40976</v>
      </c>
    </row>
    <row r="234" spans="1:10" x14ac:dyDescent="0.3">
      <c r="A234">
        <v>233</v>
      </c>
      <c r="B234" t="s">
        <v>247</v>
      </c>
      <c r="C234" t="s">
        <v>16</v>
      </c>
      <c r="D234" s="4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s="1">
        <v>45216</v>
      </c>
    </row>
    <row r="235" spans="1:10" x14ac:dyDescent="0.3">
      <c r="A235">
        <v>234</v>
      </c>
      <c r="B235" t="s">
        <v>248</v>
      </c>
      <c r="C235" t="s">
        <v>12</v>
      </c>
      <c r="D235" s="4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s="1">
        <v>44799</v>
      </c>
    </row>
    <row r="236" spans="1:10" x14ac:dyDescent="0.3">
      <c r="A236">
        <v>235</v>
      </c>
      <c r="B236" t="s">
        <v>249</v>
      </c>
      <c r="C236" t="s">
        <v>22</v>
      </c>
      <c r="D236" s="4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s="1">
        <v>45222</v>
      </c>
    </row>
    <row r="237" spans="1:10" x14ac:dyDescent="0.3">
      <c r="A237">
        <v>236</v>
      </c>
      <c r="B237" t="s">
        <v>250</v>
      </c>
      <c r="C237" t="s">
        <v>49</v>
      </c>
      <c r="D237" s="4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s="1">
        <v>45117</v>
      </c>
    </row>
    <row r="238" spans="1:10" x14ac:dyDescent="0.3">
      <c r="A238">
        <v>237</v>
      </c>
      <c r="B238" t="s">
        <v>251</v>
      </c>
      <c r="C238" t="s">
        <v>18</v>
      </c>
      <c r="D238" s="4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s="1">
        <v>43582</v>
      </c>
    </row>
    <row r="239" spans="1:10" x14ac:dyDescent="0.3">
      <c r="A239">
        <v>238</v>
      </c>
      <c r="B239" t="s">
        <v>252</v>
      </c>
      <c r="C239" t="s">
        <v>14</v>
      </c>
      <c r="D239" s="4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s="1">
        <v>41236</v>
      </c>
    </row>
    <row r="240" spans="1:10" x14ac:dyDescent="0.3">
      <c r="A240">
        <v>239</v>
      </c>
      <c r="B240" t="s">
        <v>253</v>
      </c>
      <c r="C240" t="s">
        <v>49</v>
      </c>
      <c r="D240" s="4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s="1">
        <v>45494</v>
      </c>
    </row>
    <row r="241" spans="1:10" x14ac:dyDescent="0.3">
      <c r="A241">
        <v>240</v>
      </c>
      <c r="B241" t="s">
        <v>254</v>
      </c>
      <c r="C241" t="s">
        <v>14</v>
      </c>
      <c r="D241" s="4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s="1">
        <v>45206</v>
      </c>
    </row>
    <row r="242" spans="1:10" x14ac:dyDescent="0.3">
      <c r="A242">
        <v>241</v>
      </c>
      <c r="B242" t="s">
        <v>255</v>
      </c>
      <c r="C242" t="s">
        <v>16</v>
      </c>
      <c r="D242" s="4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s="1">
        <v>43460</v>
      </c>
    </row>
    <row r="243" spans="1:10" x14ac:dyDescent="0.3">
      <c r="A243">
        <v>242</v>
      </c>
      <c r="B243" t="s">
        <v>256</v>
      </c>
      <c r="C243" t="s">
        <v>49</v>
      </c>
      <c r="D243" s="4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s="1">
        <v>40859</v>
      </c>
    </row>
    <row r="244" spans="1:10" x14ac:dyDescent="0.3">
      <c r="A244">
        <v>243</v>
      </c>
      <c r="B244" t="s">
        <v>257</v>
      </c>
      <c r="C244" t="s">
        <v>10</v>
      </c>
      <c r="D244" s="4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s="1">
        <v>43873</v>
      </c>
    </row>
    <row r="245" spans="1:10" x14ac:dyDescent="0.3">
      <c r="A245">
        <v>244</v>
      </c>
      <c r="B245" t="s">
        <v>258</v>
      </c>
      <c r="C245" t="s">
        <v>22</v>
      </c>
      <c r="D245" s="4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s="1">
        <v>43090</v>
      </c>
    </row>
    <row r="246" spans="1:10" x14ac:dyDescent="0.3">
      <c r="A246">
        <v>245</v>
      </c>
      <c r="B246" t="s">
        <v>259</v>
      </c>
      <c r="C246" t="s">
        <v>22</v>
      </c>
      <c r="D246" s="4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s="1">
        <v>44566</v>
      </c>
    </row>
    <row r="247" spans="1:10" x14ac:dyDescent="0.3">
      <c r="A247">
        <v>246</v>
      </c>
      <c r="B247" t="s">
        <v>260</v>
      </c>
      <c r="C247" t="s">
        <v>22</v>
      </c>
      <c r="D247" s="4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s="1">
        <v>41347</v>
      </c>
    </row>
    <row r="248" spans="1:10" x14ac:dyDescent="0.3">
      <c r="A248">
        <v>247</v>
      </c>
      <c r="B248" t="s">
        <v>261</v>
      </c>
      <c r="C248" t="s">
        <v>18</v>
      </c>
      <c r="D248" s="4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s="1">
        <v>40949</v>
      </c>
    </row>
    <row r="249" spans="1:10" x14ac:dyDescent="0.3">
      <c r="A249">
        <v>248</v>
      </c>
      <c r="B249" t="s">
        <v>262</v>
      </c>
      <c r="C249" t="s">
        <v>10</v>
      </c>
      <c r="D249" s="4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s="1">
        <v>42505</v>
      </c>
    </row>
    <row r="250" spans="1:10" x14ac:dyDescent="0.3">
      <c r="A250">
        <v>249</v>
      </c>
      <c r="B250" t="s">
        <v>263</v>
      </c>
      <c r="C250" t="s">
        <v>22</v>
      </c>
      <c r="D250" s="4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s="1">
        <v>41761</v>
      </c>
    </row>
    <row r="251" spans="1:10" x14ac:dyDescent="0.3">
      <c r="A251">
        <v>250</v>
      </c>
      <c r="B251" t="s">
        <v>264</v>
      </c>
      <c r="C251" t="s">
        <v>14</v>
      </c>
      <c r="D251" s="4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s="1">
        <v>42979</v>
      </c>
    </row>
    <row r="252" spans="1:10" x14ac:dyDescent="0.3">
      <c r="A252">
        <v>251</v>
      </c>
      <c r="B252" t="s">
        <v>265</v>
      </c>
      <c r="C252" t="s">
        <v>14</v>
      </c>
      <c r="D252" s="4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s="1">
        <v>41965</v>
      </c>
    </row>
    <row r="253" spans="1:10" x14ac:dyDescent="0.3">
      <c r="A253">
        <v>252</v>
      </c>
      <c r="B253" t="s">
        <v>266</v>
      </c>
      <c r="C253" t="s">
        <v>10</v>
      </c>
      <c r="D253" s="4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s="1">
        <v>41397</v>
      </c>
    </row>
    <row r="254" spans="1:10" x14ac:dyDescent="0.3">
      <c r="A254">
        <v>253</v>
      </c>
      <c r="B254" t="s">
        <v>267</v>
      </c>
      <c r="C254" t="s">
        <v>18</v>
      </c>
      <c r="D254" s="4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s="1">
        <v>40954</v>
      </c>
    </row>
    <row r="255" spans="1:10" x14ac:dyDescent="0.3">
      <c r="A255">
        <v>254</v>
      </c>
      <c r="B255" t="s">
        <v>268</v>
      </c>
      <c r="C255" t="s">
        <v>14</v>
      </c>
      <c r="D255" s="4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s="1">
        <v>42028</v>
      </c>
    </row>
    <row r="256" spans="1:10" x14ac:dyDescent="0.3">
      <c r="A256">
        <v>255</v>
      </c>
      <c r="B256" t="s">
        <v>269</v>
      </c>
      <c r="C256" t="s">
        <v>18</v>
      </c>
      <c r="D256" s="4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s="1">
        <v>43237</v>
      </c>
    </row>
    <row r="257" spans="1:10" x14ac:dyDescent="0.3">
      <c r="A257">
        <v>256</v>
      </c>
      <c r="B257" t="s">
        <v>270</v>
      </c>
      <c r="C257" t="s">
        <v>12</v>
      </c>
      <c r="D257" s="4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s="1">
        <v>42960</v>
      </c>
    </row>
    <row r="258" spans="1:10" x14ac:dyDescent="0.3">
      <c r="A258">
        <v>257</v>
      </c>
      <c r="B258" t="s">
        <v>271</v>
      </c>
      <c r="C258" t="s">
        <v>49</v>
      </c>
      <c r="D258" s="4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s="1">
        <v>44727</v>
      </c>
    </row>
    <row r="259" spans="1:10" x14ac:dyDescent="0.3">
      <c r="A259">
        <v>258</v>
      </c>
      <c r="B259" t="s">
        <v>272</v>
      </c>
      <c r="C259" t="s">
        <v>22</v>
      </c>
      <c r="D259" s="4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s="1">
        <v>42494</v>
      </c>
    </row>
    <row r="260" spans="1:10" x14ac:dyDescent="0.3">
      <c r="A260">
        <v>259</v>
      </c>
      <c r="B260" t="s">
        <v>273</v>
      </c>
      <c r="C260" t="s">
        <v>18</v>
      </c>
      <c r="D260" s="4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s="1">
        <v>42800</v>
      </c>
    </row>
    <row r="261" spans="1:10" x14ac:dyDescent="0.3">
      <c r="A261">
        <v>260</v>
      </c>
      <c r="B261" t="s">
        <v>274</v>
      </c>
      <c r="C261" t="s">
        <v>18</v>
      </c>
      <c r="D261" s="4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s="1">
        <v>43446</v>
      </c>
    </row>
    <row r="262" spans="1:10" x14ac:dyDescent="0.3">
      <c r="A262">
        <v>261</v>
      </c>
      <c r="B262" t="s">
        <v>275</v>
      </c>
      <c r="C262" t="s">
        <v>49</v>
      </c>
      <c r="D262" s="4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s="1">
        <v>42646</v>
      </c>
    </row>
    <row r="263" spans="1:10" x14ac:dyDescent="0.3">
      <c r="A263">
        <v>262</v>
      </c>
      <c r="B263" t="s">
        <v>276</v>
      </c>
      <c r="C263" t="s">
        <v>49</v>
      </c>
      <c r="D263" s="4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s="1">
        <v>43702</v>
      </c>
    </row>
    <row r="264" spans="1:10" x14ac:dyDescent="0.3">
      <c r="A264">
        <v>263</v>
      </c>
      <c r="B264" t="s">
        <v>277</v>
      </c>
      <c r="C264" t="s">
        <v>12</v>
      </c>
      <c r="D264" s="4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s="1">
        <v>42879</v>
      </c>
    </row>
    <row r="265" spans="1:10" x14ac:dyDescent="0.3">
      <c r="A265">
        <v>264</v>
      </c>
      <c r="B265" t="s">
        <v>278</v>
      </c>
      <c r="C265" t="s">
        <v>12</v>
      </c>
      <c r="D265" s="4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s="1">
        <v>43495</v>
      </c>
    </row>
    <row r="266" spans="1:10" x14ac:dyDescent="0.3">
      <c r="A266">
        <v>265</v>
      </c>
      <c r="B266" t="s">
        <v>279</v>
      </c>
      <c r="C266" t="s">
        <v>22</v>
      </c>
      <c r="D266" s="4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s="1">
        <v>45206</v>
      </c>
    </row>
    <row r="267" spans="1:10" x14ac:dyDescent="0.3">
      <c r="A267">
        <v>266</v>
      </c>
      <c r="B267" t="s">
        <v>280</v>
      </c>
      <c r="C267" t="s">
        <v>22</v>
      </c>
      <c r="D267" s="4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s="1">
        <v>43656</v>
      </c>
    </row>
    <row r="268" spans="1:10" x14ac:dyDescent="0.3">
      <c r="A268">
        <v>267</v>
      </c>
      <c r="B268" t="s">
        <v>281</v>
      </c>
      <c r="C268" t="s">
        <v>12</v>
      </c>
      <c r="D268" s="4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s="1">
        <v>45115</v>
      </c>
    </row>
    <row r="269" spans="1:10" x14ac:dyDescent="0.3">
      <c r="A269">
        <v>268</v>
      </c>
      <c r="B269" t="s">
        <v>282</v>
      </c>
      <c r="C269" t="s">
        <v>18</v>
      </c>
      <c r="D269" s="4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s="1">
        <v>43250</v>
      </c>
    </row>
    <row r="270" spans="1:10" x14ac:dyDescent="0.3">
      <c r="A270">
        <v>269</v>
      </c>
      <c r="B270" t="s">
        <v>283</v>
      </c>
      <c r="C270" t="s">
        <v>16</v>
      </c>
      <c r="D270" s="4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s="1">
        <v>44857</v>
      </c>
    </row>
    <row r="271" spans="1:10" x14ac:dyDescent="0.3">
      <c r="A271">
        <v>270</v>
      </c>
      <c r="B271" t="s">
        <v>284</v>
      </c>
      <c r="C271" t="s">
        <v>10</v>
      </c>
      <c r="D271" s="4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s="1">
        <v>45014</v>
      </c>
    </row>
    <row r="272" spans="1:10" x14ac:dyDescent="0.3">
      <c r="A272">
        <v>271</v>
      </c>
      <c r="B272" t="s">
        <v>285</v>
      </c>
      <c r="C272" t="s">
        <v>10</v>
      </c>
      <c r="D272" s="4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s="1">
        <v>42610</v>
      </c>
    </row>
    <row r="273" spans="1:10" x14ac:dyDescent="0.3">
      <c r="A273">
        <v>272</v>
      </c>
      <c r="B273" t="s">
        <v>286</v>
      </c>
      <c r="C273" t="s">
        <v>18</v>
      </c>
      <c r="D273" s="4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s="1">
        <v>43772</v>
      </c>
    </row>
    <row r="274" spans="1:10" x14ac:dyDescent="0.3">
      <c r="A274">
        <v>273</v>
      </c>
      <c r="B274" t="s">
        <v>287</v>
      </c>
      <c r="C274" t="s">
        <v>22</v>
      </c>
      <c r="D274" s="4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s="1">
        <v>41279</v>
      </c>
    </row>
    <row r="275" spans="1:10" x14ac:dyDescent="0.3">
      <c r="A275">
        <v>274</v>
      </c>
      <c r="B275" t="s">
        <v>288</v>
      </c>
      <c r="C275" t="s">
        <v>49</v>
      </c>
      <c r="D275" s="4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s="1">
        <v>42076</v>
      </c>
    </row>
    <row r="276" spans="1:10" x14ac:dyDescent="0.3">
      <c r="A276">
        <v>275</v>
      </c>
      <c r="B276" t="s">
        <v>289</v>
      </c>
      <c r="C276" t="s">
        <v>12</v>
      </c>
      <c r="D276" s="4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s="1">
        <v>45400</v>
      </c>
    </row>
    <row r="277" spans="1:10" x14ac:dyDescent="0.3">
      <c r="A277">
        <v>276</v>
      </c>
      <c r="B277" t="s">
        <v>290</v>
      </c>
      <c r="C277" t="s">
        <v>49</v>
      </c>
      <c r="D277" s="4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s="1">
        <v>44863</v>
      </c>
    </row>
    <row r="278" spans="1:10" x14ac:dyDescent="0.3">
      <c r="A278">
        <v>277</v>
      </c>
      <c r="B278" t="s">
        <v>291</v>
      </c>
      <c r="C278" t="s">
        <v>12</v>
      </c>
      <c r="D278" s="4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s="1">
        <v>41751</v>
      </c>
    </row>
    <row r="279" spans="1:10" x14ac:dyDescent="0.3">
      <c r="A279">
        <v>278</v>
      </c>
      <c r="B279" t="s">
        <v>292</v>
      </c>
      <c r="C279" t="s">
        <v>49</v>
      </c>
      <c r="D279" s="4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s="1">
        <v>41487</v>
      </c>
    </row>
    <row r="280" spans="1:10" x14ac:dyDescent="0.3">
      <c r="A280">
        <v>279</v>
      </c>
      <c r="B280" t="s">
        <v>293</v>
      </c>
      <c r="C280" t="s">
        <v>16</v>
      </c>
      <c r="D280" s="4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s="1">
        <v>43844</v>
      </c>
    </row>
    <row r="281" spans="1:10" x14ac:dyDescent="0.3">
      <c r="A281">
        <v>280</v>
      </c>
      <c r="B281" t="s">
        <v>294</v>
      </c>
      <c r="C281" t="s">
        <v>16</v>
      </c>
      <c r="D281" s="4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s="1">
        <v>41927</v>
      </c>
    </row>
    <row r="282" spans="1:10" x14ac:dyDescent="0.3">
      <c r="A282">
        <v>281</v>
      </c>
      <c r="B282" t="s">
        <v>295</v>
      </c>
      <c r="C282" t="s">
        <v>18</v>
      </c>
      <c r="D282" s="4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s="1">
        <v>44092</v>
      </c>
    </row>
    <row r="283" spans="1:10" x14ac:dyDescent="0.3">
      <c r="A283">
        <v>282</v>
      </c>
      <c r="B283" t="s">
        <v>296</v>
      </c>
      <c r="C283" t="s">
        <v>16</v>
      </c>
      <c r="D283" s="4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s="1">
        <v>43035</v>
      </c>
    </row>
    <row r="284" spans="1:10" x14ac:dyDescent="0.3">
      <c r="A284">
        <v>283</v>
      </c>
      <c r="B284" t="s">
        <v>297</v>
      </c>
      <c r="C284" t="s">
        <v>12</v>
      </c>
      <c r="D284" s="4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s="1">
        <v>44915</v>
      </c>
    </row>
    <row r="285" spans="1:10" x14ac:dyDescent="0.3">
      <c r="A285">
        <v>284</v>
      </c>
      <c r="B285" t="s">
        <v>298</v>
      </c>
      <c r="C285" t="s">
        <v>49</v>
      </c>
      <c r="D285" s="4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s="1">
        <v>45345</v>
      </c>
    </row>
    <row r="286" spans="1:10" x14ac:dyDescent="0.3">
      <c r="A286">
        <v>285</v>
      </c>
      <c r="B286" t="s">
        <v>299</v>
      </c>
      <c r="C286" t="s">
        <v>12</v>
      </c>
      <c r="D286" s="4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s="1">
        <v>45826</v>
      </c>
    </row>
    <row r="287" spans="1:10" x14ac:dyDescent="0.3">
      <c r="A287">
        <v>286</v>
      </c>
      <c r="B287" t="s">
        <v>300</v>
      </c>
      <c r="C287" t="s">
        <v>22</v>
      </c>
      <c r="D287" s="4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s="1">
        <v>40599</v>
      </c>
    </row>
    <row r="288" spans="1:10" x14ac:dyDescent="0.3">
      <c r="A288">
        <v>287</v>
      </c>
      <c r="B288" t="s">
        <v>301</v>
      </c>
      <c r="C288" t="s">
        <v>18</v>
      </c>
      <c r="D288" s="4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s="1">
        <v>43309</v>
      </c>
    </row>
    <row r="289" spans="1:10" x14ac:dyDescent="0.3">
      <c r="A289">
        <v>288</v>
      </c>
      <c r="B289" t="s">
        <v>302</v>
      </c>
      <c r="C289" t="s">
        <v>49</v>
      </c>
      <c r="D289" s="4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s="1">
        <v>42996</v>
      </c>
    </row>
    <row r="290" spans="1:10" x14ac:dyDescent="0.3">
      <c r="A290">
        <v>289</v>
      </c>
      <c r="B290" t="s">
        <v>303</v>
      </c>
      <c r="C290" t="s">
        <v>10</v>
      </c>
      <c r="D290" s="4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s="1">
        <v>43728</v>
      </c>
    </row>
    <row r="291" spans="1:10" x14ac:dyDescent="0.3">
      <c r="A291">
        <v>290</v>
      </c>
      <c r="B291" t="s">
        <v>304</v>
      </c>
      <c r="C291" t="s">
        <v>12</v>
      </c>
      <c r="D291" s="4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s="1">
        <v>45340</v>
      </c>
    </row>
    <row r="292" spans="1:10" x14ac:dyDescent="0.3">
      <c r="A292">
        <v>291</v>
      </c>
      <c r="B292" t="s">
        <v>305</v>
      </c>
      <c r="C292" t="s">
        <v>22</v>
      </c>
      <c r="D292" s="4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s="1">
        <v>41177</v>
      </c>
    </row>
    <row r="293" spans="1:10" x14ac:dyDescent="0.3">
      <c r="A293">
        <v>292</v>
      </c>
      <c r="B293" t="s">
        <v>306</v>
      </c>
      <c r="C293" t="s">
        <v>10</v>
      </c>
      <c r="D293" s="4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s="1">
        <v>43441</v>
      </c>
    </row>
    <row r="294" spans="1:10" x14ac:dyDescent="0.3">
      <c r="A294">
        <v>293</v>
      </c>
      <c r="B294" t="s">
        <v>307</v>
      </c>
      <c r="C294" t="s">
        <v>18</v>
      </c>
      <c r="D294" s="4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s="1">
        <v>43840</v>
      </c>
    </row>
    <row r="295" spans="1:10" x14ac:dyDescent="0.3">
      <c r="A295">
        <v>294</v>
      </c>
      <c r="B295" t="s">
        <v>308</v>
      </c>
      <c r="C295" t="s">
        <v>18</v>
      </c>
      <c r="D295" s="4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s="1">
        <v>42623</v>
      </c>
    </row>
    <row r="296" spans="1:10" x14ac:dyDescent="0.3">
      <c r="A296">
        <v>295</v>
      </c>
      <c r="B296" t="s">
        <v>309</v>
      </c>
      <c r="C296" t="s">
        <v>12</v>
      </c>
      <c r="D296" s="4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s="1">
        <v>44909</v>
      </c>
    </row>
    <row r="297" spans="1:10" x14ac:dyDescent="0.3">
      <c r="A297">
        <v>296</v>
      </c>
      <c r="B297" t="s">
        <v>310</v>
      </c>
      <c r="C297" t="s">
        <v>16</v>
      </c>
      <c r="D297" s="4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s="1">
        <v>45946</v>
      </c>
    </row>
    <row r="298" spans="1:10" x14ac:dyDescent="0.3">
      <c r="A298">
        <v>297</v>
      </c>
      <c r="B298" t="s">
        <v>311</v>
      </c>
      <c r="C298" t="s">
        <v>10</v>
      </c>
      <c r="D298" s="4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s="1">
        <v>45580</v>
      </c>
    </row>
    <row r="299" spans="1:10" x14ac:dyDescent="0.3">
      <c r="A299">
        <v>298</v>
      </c>
      <c r="B299" t="s">
        <v>312</v>
      </c>
      <c r="C299" t="s">
        <v>12</v>
      </c>
      <c r="D299" s="4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s="1">
        <v>42597</v>
      </c>
    </row>
    <row r="300" spans="1:10" x14ac:dyDescent="0.3">
      <c r="A300">
        <v>299</v>
      </c>
      <c r="B300" t="s">
        <v>313</v>
      </c>
      <c r="C300" t="s">
        <v>22</v>
      </c>
      <c r="D300" s="4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s="1">
        <v>43973</v>
      </c>
    </row>
    <row r="301" spans="1:10" x14ac:dyDescent="0.3">
      <c r="A301">
        <v>300</v>
      </c>
      <c r="B301" t="s">
        <v>314</v>
      </c>
      <c r="C301" t="s">
        <v>16</v>
      </c>
      <c r="D301" s="4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s="1">
        <v>45400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2089-2892-4F9A-BE47-044C133CA10C}">
  <dimension ref="A1:I301"/>
  <sheetViews>
    <sheetView workbookViewId="0">
      <selection sqref="A1:I301"/>
    </sheetView>
  </sheetViews>
  <sheetFormatPr defaultRowHeight="14.4" x14ac:dyDescent="0.3"/>
  <cols>
    <col min="4" max="4" width="1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</row>
    <row r="3" spans="1:9" x14ac:dyDescent="0.3">
      <c r="A3">
        <v>2</v>
      </c>
      <c r="B3" t="s">
        <v>11</v>
      </c>
      <c r="C3" t="s">
        <v>12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</row>
    <row r="4" spans="1:9" x14ac:dyDescent="0.3">
      <c r="A4">
        <v>3</v>
      </c>
      <c r="B4" t="s">
        <v>13</v>
      </c>
      <c r="C4" t="s">
        <v>14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</row>
    <row r="5" spans="1:9" x14ac:dyDescent="0.3">
      <c r="A5">
        <v>4</v>
      </c>
      <c r="B5" t="s">
        <v>15</v>
      </c>
      <c r="C5" t="s">
        <v>16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</row>
    <row r="6" spans="1:9" x14ac:dyDescent="0.3">
      <c r="A6">
        <v>5</v>
      </c>
      <c r="B6" t="s">
        <v>17</v>
      </c>
      <c r="C6" t="s">
        <v>18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</row>
    <row r="7" spans="1:9" x14ac:dyDescent="0.3">
      <c r="A7">
        <v>6</v>
      </c>
      <c r="B7" t="s">
        <v>19</v>
      </c>
      <c r="C7" t="s">
        <v>12</v>
      </c>
      <c r="D7" s="1">
        <v>40655</v>
      </c>
      <c r="E7">
        <v>6133</v>
      </c>
      <c r="F7">
        <v>25</v>
      </c>
      <c r="G7">
        <v>11</v>
      </c>
      <c r="H7">
        <v>4</v>
      </c>
      <c r="I7">
        <v>5</v>
      </c>
    </row>
    <row r="8" spans="1:9" x14ac:dyDescent="0.3">
      <c r="A8">
        <v>7</v>
      </c>
      <c r="B8" t="s">
        <v>20</v>
      </c>
      <c r="C8" t="s">
        <v>12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</row>
    <row r="9" spans="1:9" x14ac:dyDescent="0.3">
      <c r="A9">
        <v>8</v>
      </c>
      <c r="B9" t="s">
        <v>21</v>
      </c>
      <c r="C9" t="s">
        <v>22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</row>
    <row r="10" spans="1:9" x14ac:dyDescent="0.3">
      <c r="A10">
        <v>9</v>
      </c>
      <c r="B10" t="s">
        <v>23</v>
      </c>
      <c r="C10" t="s">
        <v>14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</row>
    <row r="11" spans="1:9" x14ac:dyDescent="0.3">
      <c r="A11">
        <v>10</v>
      </c>
      <c r="B11" t="s">
        <v>24</v>
      </c>
      <c r="C11" t="s">
        <v>10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</row>
    <row r="12" spans="1:9" x14ac:dyDescent="0.3">
      <c r="A12">
        <v>11</v>
      </c>
      <c r="B12" t="s">
        <v>25</v>
      </c>
      <c r="C12" t="s">
        <v>16</v>
      </c>
      <c r="D12" s="1">
        <v>42715</v>
      </c>
      <c r="E12">
        <v>6345</v>
      </c>
      <c r="F12">
        <v>38</v>
      </c>
      <c r="G12">
        <v>7</v>
      </c>
      <c r="H12">
        <v>4</v>
      </c>
      <c r="I12">
        <v>5</v>
      </c>
    </row>
    <row r="13" spans="1:9" x14ac:dyDescent="0.3">
      <c r="A13">
        <v>12</v>
      </c>
      <c r="B13" t="s">
        <v>26</v>
      </c>
      <c r="C13" t="s">
        <v>12</v>
      </c>
      <c r="D13" s="1">
        <v>45294</v>
      </c>
      <c r="E13">
        <v>8141</v>
      </c>
      <c r="F13">
        <v>45</v>
      </c>
      <c r="G13">
        <v>5</v>
      </c>
      <c r="H13">
        <v>4</v>
      </c>
      <c r="I13">
        <v>5</v>
      </c>
    </row>
    <row r="14" spans="1:9" x14ac:dyDescent="0.3">
      <c r="A14">
        <v>13</v>
      </c>
      <c r="B14" t="s">
        <v>27</v>
      </c>
      <c r="C14" t="s">
        <v>14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</row>
    <row r="15" spans="1:9" x14ac:dyDescent="0.3">
      <c r="A15">
        <v>14</v>
      </c>
      <c r="B15" t="s">
        <v>28</v>
      </c>
      <c r="C15" t="s">
        <v>10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</row>
    <row r="16" spans="1:9" x14ac:dyDescent="0.3">
      <c r="A16">
        <v>15</v>
      </c>
      <c r="B16" t="s">
        <v>29</v>
      </c>
      <c r="C16" t="s">
        <v>18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</row>
    <row r="17" spans="1:9" x14ac:dyDescent="0.3">
      <c r="A17">
        <v>16</v>
      </c>
      <c r="B17" t="s">
        <v>30</v>
      </c>
      <c r="C17" t="s">
        <v>18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</row>
    <row r="18" spans="1:9" x14ac:dyDescent="0.3">
      <c r="A18">
        <v>17</v>
      </c>
      <c r="B18" t="s">
        <v>31</v>
      </c>
      <c r="C18" t="s">
        <v>18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</row>
    <row r="19" spans="1:9" x14ac:dyDescent="0.3">
      <c r="A19">
        <v>18</v>
      </c>
      <c r="B19" t="s">
        <v>32</v>
      </c>
      <c r="C19" t="s">
        <v>22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</row>
    <row r="20" spans="1:9" x14ac:dyDescent="0.3">
      <c r="A20">
        <v>19</v>
      </c>
      <c r="B20" t="s">
        <v>33</v>
      </c>
      <c r="C20" t="s">
        <v>22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</row>
    <row r="21" spans="1:9" x14ac:dyDescent="0.3">
      <c r="A21">
        <v>20</v>
      </c>
      <c r="B21" t="s">
        <v>34</v>
      </c>
      <c r="C21" t="s">
        <v>16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</row>
    <row r="22" spans="1:9" x14ac:dyDescent="0.3">
      <c r="A22">
        <v>21</v>
      </c>
      <c r="B22" t="s">
        <v>35</v>
      </c>
      <c r="C22" t="s">
        <v>18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</row>
    <row r="23" spans="1:9" x14ac:dyDescent="0.3">
      <c r="A23">
        <v>22</v>
      </c>
      <c r="B23" t="s">
        <v>36</v>
      </c>
      <c r="C23" t="s">
        <v>16</v>
      </c>
      <c r="D23" s="1">
        <v>44018</v>
      </c>
      <c r="E23">
        <v>5501</v>
      </c>
      <c r="F23">
        <v>34</v>
      </c>
      <c r="G23">
        <v>8</v>
      </c>
      <c r="H23">
        <v>4</v>
      </c>
      <c r="I23">
        <v>5</v>
      </c>
    </row>
    <row r="24" spans="1:9" x14ac:dyDescent="0.3">
      <c r="A24">
        <v>23</v>
      </c>
      <c r="B24" t="s">
        <v>37</v>
      </c>
      <c r="C24" t="s">
        <v>12</v>
      </c>
      <c r="D24" s="1">
        <v>42862</v>
      </c>
      <c r="E24">
        <v>3963</v>
      </c>
      <c r="F24">
        <v>24</v>
      </c>
      <c r="G24">
        <v>3</v>
      </c>
      <c r="H24">
        <v>4</v>
      </c>
      <c r="I24">
        <v>5</v>
      </c>
    </row>
    <row r="25" spans="1:9" x14ac:dyDescent="0.3">
      <c r="A25">
        <v>24</v>
      </c>
      <c r="B25" t="s">
        <v>38</v>
      </c>
      <c r="C25" t="s">
        <v>10</v>
      </c>
      <c r="D25" s="1">
        <v>40169</v>
      </c>
      <c r="E25">
        <v>6925</v>
      </c>
      <c r="F25">
        <v>24</v>
      </c>
      <c r="G25">
        <v>11</v>
      </c>
      <c r="H25">
        <v>4</v>
      </c>
      <c r="I25">
        <v>5</v>
      </c>
    </row>
    <row r="26" spans="1:9" x14ac:dyDescent="0.3">
      <c r="A26">
        <v>25</v>
      </c>
      <c r="B26" t="s">
        <v>39</v>
      </c>
      <c r="C26" t="s">
        <v>14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</row>
    <row r="27" spans="1:9" x14ac:dyDescent="0.3">
      <c r="A27">
        <v>26</v>
      </c>
      <c r="B27" t="s">
        <v>40</v>
      </c>
      <c r="C27" t="s">
        <v>14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</row>
    <row r="28" spans="1:9" x14ac:dyDescent="0.3">
      <c r="A28">
        <v>27</v>
      </c>
      <c r="B28" t="s">
        <v>41</v>
      </c>
      <c r="C28" t="s">
        <v>22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</row>
    <row r="29" spans="1:9" x14ac:dyDescent="0.3">
      <c r="A29">
        <v>28</v>
      </c>
      <c r="B29" t="s">
        <v>42</v>
      </c>
      <c r="C29" t="s">
        <v>12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</row>
    <row r="30" spans="1:9" x14ac:dyDescent="0.3">
      <c r="A30">
        <v>29</v>
      </c>
      <c r="B30" t="s">
        <v>43</v>
      </c>
      <c r="C30" t="s">
        <v>22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</row>
    <row r="31" spans="1:9" x14ac:dyDescent="0.3">
      <c r="A31">
        <v>30</v>
      </c>
      <c r="B31" t="s">
        <v>44</v>
      </c>
      <c r="C31" t="s">
        <v>16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</row>
    <row r="32" spans="1:9" x14ac:dyDescent="0.3">
      <c r="A32">
        <v>31</v>
      </c>
      <c r="B32" t="s">
        <v>45</v>
      </c>
      <c r="C32" t="s">
        <v>22</v>
      </c>
      <c r="D32" s="1">
        <v>44689</v>
      </c>
      <c r="E32">
        <v>4379</v>
      </c>
      <c r="F32">
        <v>32</v>
      </c>
      <c r="G32">
        <v>14</v>
      </c>
      <c r="H32">
        <v>4</v>
      </c>
      <c r="I32">
        <v>5</v>
      </c>
    </row>
    <row r="33" spans="1:9" x14ac:dyDescent="0.3">
      <c r="A33">
        <v>32</v>
      </c>
      <c r="B33" t="s">
        <v>46</v>
      </c>
      <c r="C33" t="s">
        <v>16</v>
      </c>
      <c r="D33" s="1">
        <v>42599</v>
      </c>
      <c r="E33">
        <v>6003</v>
      </c>
      <c r="F33">
        <v>27</v>
      </c>
      <c r="G33">
        <v>3</v>
      </c>
      <c r="H33">
        <v>4</v>
      </c>
      <c r="I33">
        <v>5</v>
      </c>
    </row>
    <row r="34" spans="1:9" x14ac:dyDescent="0.3">
      <c r="A34">
        <v>33</v>
      </c>
      <c r="B34" t="s">
        <v>47</v>
      </c>
      <c r="C34" t="s">
        <v>22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</row>
    <row r="35" spans="1:9" x14ac:dyDescent="0.3">
      <c r="A35">
        <v>34</v>
      </c>
      <c r="B35" t="s">
        <v>48</v>
      </c>
      <c r="C35" t="s">
        <v>49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</row>
    <row r="36" spans="1:9" x14ac:dyDescent="0.3">
      <c r="A36">
        <v>35</v>
      </c>
      <c r="B36" t="s">
        <v>50</v>
      </c>
      <c r="C36" t="s">
        <v>10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</row>
    <row r="37" spans="1:9" x14ac:dyDescent="0.3">
      <c r="A37">
        <v>36</v>
      </c>
      <c r="B37" t="s">
        <v>51</v>
      </c>
      <c r="C37" t="s">
        <v>22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</row>
    <row r="38" spans="1:9" x14ac:dyDescent="0.3">
      <c r="A38">
        <v>37</v>
      </c>
      <c r="B38" t="s">
        <v>52</v>
      </c>
      <c r="C38" t="s">
        <v>16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</row>
    <row r="39" spans="1:9" x14ac:dyDescent="0.3">
      <c r="A39">
        <v>38</v>
      </c>
      <c r="B39" t="s">
        <v>53</v>
      </c>
      <c r="C39" t="s">
        <v>12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</row>
    <row r="40" spans="1:9" x14ac:dyDescent="0.3">
      <c r="A40">
        <v>39</v>
      </c>
      <c r="B40" t="s">
        <v>54</v>
      </c>
      <c r="C40" t="s">
        <v>22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</row>
    <row r="41" spans="1:9" x14ac:dyDescent="0.3">
      <c r="A41">
        <v>40</v>
      </c>
      <c r="B41" t="s">
        <v>55</v>
      </c>
      <c r="C41" t="s">
        <v>12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</row>
    <row r="42" spans="1:9" x14ac:dyDescent="0.3">
      <c r="A42">
        <v>41</v>
      </c>
      <c r="B42" t="s">
        <v>56</v>
      </c>
      <c r="C42" t="s">
        <v>18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</row>
    <row r="43" spans="1:9" x14ac:dyDescent="0.3">
      <c r="A43">
        <v>42</v>
      </c>
      <c r="B43" t="s">
        <v>57</v>
      </c>
      <c r="C43" t="s">
        <v>18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</row>
    <row r="44" spans="1:9" x14ac:dyDescent="0.3">
      <c r="A44">
        <v>43</v>
      </c>
      <c r="B44" t="s">
        <v>58</v>
      </c>
      <c r="C44" t="s">
        <v>49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</row>
    <row r="45" spans="1:9" x14ac:dyDescent="0.3">
      <c r="A45">
        <v>44</v>
      </c>
      <c r="B45" t="s">
        <v>59</v>
      </c>
      <c r="C45" t="s">
        <v>22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</row>
    <row r="46" spans="1:9" x14ac:dyDescent="0.3">
      <c r="A46">
        <v>45</v>
      </c>
      <c r="B46" t="s">
        <v>60</v>
      </c>
      <c r="C46" t="s">
        <v>14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</row>
    <row r="47" spans="1:9" x14ac:dyDescent="0.3">
      <c r="A47">
        <v>46</v>
      </c>
      <c r="B47" t="s">
        <v>61</v>
      </c>
      <c r="C47" t="s">
        <v>18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</row>
    <row r="48" spans="1:9" x14ac:dyDescent="0.3">
      <c r="A48">
        <v>47</v>
      </c>
      <c r="B48" t="s">
        <v>62</v>
      </c>
      <c r="C48" t="s">
        <v>14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</row>
    <row r="49" spans="1:9" x14ac:dyDescent="0.3">
      <c r="A49">
        <v>48</v>
      </c>
      <c r="B49" t="s">
        <v>63</v>
      </c>
      <c r="C49" t="s">
        <v>14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</row>
    <row r="50" spans="1:9" x14ac:dyDescent="0.3">
      <c r="A50">
        <v>49</v>
      </c>
      <c r="B50" t="s">
        <v>64</v>
      </c>
      <c r="C50" t="s">
        <v>22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</row>
    <row r="51" spans="1:9" x14ac:dyDescent="0.3">
      <c r="A51">
        <v>50</v>
      </c>
      <c r="B51" t="s">
        <v>65</v>
      </c>
      <c r="C51" t="s">
        <v>18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</row>
    <row r="52" spans="1:9" x14ac:dyDescent="0.3">
      <c r="A52">
        <v>51</v>
      </c>
      <c r="B52" t="s">
        <v>66</v>
      </c>
      <c r="C52" t="s">
        <v>16</v>
      </c>
      <c r="D52" s="1">
        <v>42352</v>
      </c>
      <c r="E52">
        <v>7065</v>
      </c>
      <c r="F52">
        <v>23</v>
      </c>
      <c r="G52">
        <v>1</v>
      </c>
      <c r="H52">
        <v>4</v>
      </c>
      <c r="I52">
        <v>5</v>
      </c>
    </row>
    <row r="53" spans="1:9" x14ac:dyDescent="0.3">
      <c r="A53">
        <v>52</v>
      </c>
      <c r="B53" t="s">
        <v>67</v>
      </c>
      <c r="C53" t="s">
        <v>16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</row>
    <row r="54" spans="1:9" x14ac:dyDescent="0.3">
      <c r="A54">
        <v>53</v>
      </c>
      <c r="B54" t="s">
        <v>68</v>
      </c>
      <c r="C54" t="s">
        <v>14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</row>
    <row r="55" spans="1:9" x14ac:dyDescent="0.3">
      <c r="A55">
        <v>54</v>
      </c>
      <c r="B55" t="s">
        <v>69</v>
      </c>
      <c r="C55" t="s">
        <v>49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</row>
    <row r="56" spans="1:9" x14ac:dyDescent="0.3">
      <c r="A56">
        <v>55</v>
      </c>
      <c r="B56" t="s">
        <v>70</v>
      </c>
      <c r="C56" t="s">
        <v>10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</row>
    <row r="57" spans="1:9" x14ac:dyDescent="0.3">
      <c r="A57">
        <v>56</v>
      </c>
      <c r="B57" t="s">
        <v>71</v>
      </c>
      <c r="C57" t="s">
        <v>18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</row>
    <row r="58" spans="1:9" x14ac:dyDescent="0.3">
      <c r="A58">
        <v>57</v>
      </c>
      <c r="B58" t="s">
        <v>72</v>
      </c>
      <c r="C58" t="s">
        <v>12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</row>
    <row r="59" spans="1:9" x14ac:dyDescent="0.3">
      <c r="A59">
        <v>58</v>
      </c>
      <c r="B59" t="s">
        <v>73</v>
      </c>
      <c r="C59" t="s">
        <v>18</v>
      </c>
      <c r="D59" s="1">
        <v>40334</v>
      </c>
      <c r="E59">
        <v>6538</v>
      </c>
      <c r="F59">
        <v>46</v>
      </c>
      <c r="G59">
        <v>2</v>
      </c>
      <c r="H59">
        <v>4</v>
      </c>
      <c r="I59">
        <v>5</v>
      </c>
    </row>
    <row r="60" spans="1:9" x14ac:dyDescent="0.3">
      <c r="A60">
        <v>59</v>
      </c>
      <c r="B60" t="s">
        <v>74</v>
      </c>
      <c r="C60" t="s">
        <v>16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</row>
    <row r="61" spans="1:9" x14ac:dyDescent="0.3">
      <c r="A61">
        <v>60</v>
      </c>
      <c r="B61" t="s">
        <v>75</v>
      </c>
      <c r="C61" t="s">
        <v>10</v>
      </c>
      <c r="D61" s="1">
        <v>45000</v>
      </c>
      <c r="E61">
        <v>7974</v>
      </c>
      <c r="F61">
        <v>59</v>
      </c>
      <c r="G61">
        <v>8</v>
      </c>
      <c r="H61">
        <v>4</v>
      </c>
      <c r="I61">
        <v>5</v>
      </c>
    </row>
    <row r="62" spans="1:9" x14ac:dyDescent="0.3">
      <c r="A62">
        <v>61</v>
      </c>
      <c r="B62" t="s">
        <v>76</v>
      </c>
      <c r="C62" t="s">
        <v>12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</row>
    <row r="63" spans="1:9" x14ac:dyDescent="0.3">
      <c r="A63">
        <v>62</v>
      </c>
      <c r="B63" t="s">
        <v>77</v>
      </c>
      <c r="C63" t="s">
        <v>10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</row>
    <row r="64" spans="1:9" x14ac:dyDescent="0.3">
      <c r="A64">
        <v>63</v>
      </c>
      <c r="B64" t="s">
        <v>78</v>
      </c>
      <c r="C64" t="s">
        <v>12</v>
      </c>
      <c r="D64" s="1">
        <v>43973</v>
      </c>
      <c r="E64">
        <v>7266</v>
      </c>
      <c r="F64">
        <v>49</v>
      </c>
      <c r="G64">
        <v>6</v>
      </c>
      <c r="H64">
        <v>4</v>
      </c>
      <c r="I64">
        <v>5</v>
      </c>
    </row>
    <row r="65" spans="1:9" x14ac:dyDescent="0.3">
      <c r="A65">
        <v>64</v>
      </c>
      <c r="B65" t="s">
        <v>79</v>
      </c>
      <c r="C65" t="s">
        <v>22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</row>
    <row r="66" spans="1:9" x14ac:dyDescent="0.3">
      <c r="A66">
        <v>65</v>
      </c>
      <c r="B66" t="s">
        <v>80</v>
      </c>
      <c r="C66" t="s">
        <v>14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</row>
    <row r="67" spans="1:9" x14ac:dyDescent="0.3">
      <c r="A67">
        <v>66</v>
      </c>
      <c r="B67" t="s">
        <v>81</v>
      </c>
      <c r="C67" t="s">
        <v>16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</row>
    <row r="68" spans="1:9" x14ac:dyDescent="0.3">
      <c r="A68">
        <v>67</v>
      </c>
      <c r="B68" t="s">
        <v>82</v>
      </c>
      <c r="C68" t="s">
        <v>49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</row>
    <row r="69" spans="1:9" x14ac:dyDescent="0.3">
      <c r="A69">
        <v>68</v>
      </c>
      <c r="B69" t="s">
        <v>83</v>
      </c>
      <c r="C69" t="s">
        <v>14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</row>
    <row r="70" spans="1:9" x14ac:dyDescent="0.3">
      <c r="A70">
        <v>69</v>
      </c>
      <c r="B70" t="s">
        <v>84</v>
      </c>
      <c r="C70" t="s">
        <v>14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</row>
    <row r="71" spans="1:9" x14ac:dyDescent="0.3">
      <c r="A71">
        <v>70</v>
      </c>
      <c r="B71" t="s">
        <v>85</v>
      </c>
      <c r="C71" t="s">
        <v>49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</row>
    <row r="72" spans="1:9" x14ac:dyDescent="0.3">
      <c r="A72">
        <v>71</v>
      </c>
      <c r="B72" t="s">
        <v>86</v>
      </c>
      <c r="C72" t="s">
        <v>12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</row>
    <row r="73" spans="1:9" x14ac:dyDescent="0.3">
      <c r="A73">
        <v>72</v>
      </c>
      <c r="B73" t="s">
        <v>87</v>
      </c>
      <c r="C73" t="s">
        <v>12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</row>
    <row r="74" spans="1:9" x14ac:dyDescent="0.3">
      <c r="A74">
        <v>73</v>
      </c>
      <c r="B74" t="s">
        <v>88</v>
      </c>
      <c r="C74" t="s">
        <v>12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</row>
    <row r="75" spans="1:9" x14ac:dyDescent="0.3">
      <c r="A75">
        <v>74</v>
      </c>
      <c r="B75" t="s">
        <v>89</v>
      </c>
      <c r="C75" t="s">
        <v>18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</row>
    <row r="76" spans="1:9" x14ac:dyDescent="0.3">
      <c r="A76">
        <v>75</v>
      </c>
      <c r="B76" t="s">
        <v>90</v>
      </c>
      <c r="C76" t="s">
        <v>10</v>
      </c>
      <c r="D76" s="1">
        <v>44834</v>
      </c>
      <c r="E76">
        <v>6500</v>
      </c>
      <c r="F76">
        <v>46</v>
      </c>
      <c r="G76">
        <v>8</v>
      </c>
      <c r="H76">
        <v>4</v>
      </c>
      <c r="I76">
        <v>5</v>
      </c>
    </row>
    <row r="77" spans="1:9" x14ac:dyDescent="0.3">
      <c r="A77">
        <v>76</v>
      </c>
      <c r="B77" t="s">
        <v>91</v>
      </c>
      <c r="C77" t="s">
        <v>12</v>
      </c>
      <c r="D77" s="1">
        <v>44326</v>
      </c>
      <c r="E77">
        <v>8199</v>
      </c>
      <c r="F77">
        <v>41</v>
      </c>
      <c r="G77">
        <v>10</v>
      </c>
      <c r="H77">
        <v>4</v>
      </c>
      <c r="I77">
        <v>5</v>
      </c>
    </row>
    <row r="78" spans="1:9" x14ac:dyDescent="0.3">
      <c r="A78">
        <v>77</v>
      </c>
      <c r="B78" t="s">
        <v>92</v>
      </c>
      <c r="C78" t="s">
        <v>49</v>
      </c>
      <c r="D78" s="1">
        <v>42969</v>
      </c>
      <c r="E78">
        <v>4635</v>
      </c>
      <c r="F78">
        <v>46</v>
      </c>
      <c r="G78">
        <v>5</v>
      </c>
      <c r="H78">
        <v>4</v>
      </c>
      <c r="I78">
        <v>5</v>
      </c>
    </row>
    <row r="79" spans="1:9" x14ac:dyDescent="0.3">
      <c r="A79">
        <v>78</v>
      </c>
      <c r="B79" t="s">
        <v>93</v>
      </c>
      <c r="C79" t="s">
        <v>12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</row>
    <row r="80" spans="1:9" x14ac:dyDescent="0.3">
      <c r="A80">
        <v>79</v>
      </c>
      <c r="B80" t="s">
        <v>94</v>
      </c>
      <c r="C80" t="s">
        <v>22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</row>
    <row r="81" spans="1:9" x14ac:dyDescent="0.3">
      <c r="A81">
        <v>80</v>
      </c>
      <c r="B81" t="s">
        <v>95</v>
      </c>
      <c r="C81" t="s">
        <v>14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</row>
    <row r="82" spans="1:9" x14ac:dyDescent="0.3">
      <c r="A82">
        <v>81</v>
      </c>
      <c r="B82" t="s">
        <v>96</v>
      </c>
      <c r="C82" t="s">
        <v>10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</row>
    <row r="83" spans="1:9" x14ac:dyDescent="0.3">
      <c r="A83">
        <v>82</v>
      </c>
      <c r="B83" t="s">
        <v>97</v>
      </c>
      <c r="C83" t="s">
        <v>22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</row>
    <row r="84" spans="1:9" x14ac:dyDescent="0.3">
      <c r="A84">
        <v>83</v>
      </c>
      <c r="B84" t="s">
        <v>98</v>
      </c>
      <c r="C84" t="s">
        <v>12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</row>
    <row r="85" spans="1:9" x14ac:dyDescent="0.3">
      <c r="A85">
        <v>84</v>
      </c>
      <c r="B85" t="s">
        <v>99</v>
      </c>
      <c r="C85" t="s">
        <v>18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</row>
    <row r="86" spans="1:9" x14ac:dyDescent="0.3">
      <c r="A86">
        <v>85</v>
      </c>
      <c r="B86" t="s">
        <v>100</v>
      </c>
      <c r="C86" t="s">
        <v>22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</row>
    <row r="87" spans="1:9" x14ac:dyDescent="0.3">
      <c r="A87">
        <v>86</v>
      </c>
      <c r="B87" t="s">
        <v>101</v>
      </c>
      <c r="C87" t="s">
        <v>22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</row>
    <row r="88" spans="1:9" x14ac:dyDescent="0.3">
      <c r="A88">
        <v>87</v>
      </c>
      <c r="B88" t="s">
        <v>102</v>
      </c>
      <c r="C88" t="s">
        <v>16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</row>
    <row r="89" spans="1:9" x14ac:dyDescent="0.3">
      <c r="A89">
        <v>88</v>
      </c>
      <c r="B89" t="s">
        <v>103</v>
      </c>
      <c r="C89" t="s">
        <v>22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</row>
    <row r="90" spans="1:9" x14ac:dyDescent="0.3">
      <c r="A90">
        <v>89</v>
      </c>
      <c r="B90" t="s">
        <v>104</v>
      </c>
      <c r="C90" t="s">
        <v>16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</row>
    <row r="91" spans="1:9" x14ac:dyDescent="0.3">
      <c r="A91">
        <v>90</v>
      </c>
      <c r="B91" t="s">
        <v>105</v>
      </c>
      <c r="C91" t="s">
        <v>18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</row>
    <row r="92" spans="1:9" x14ac:dyDescent="0.3">
      <c r="A92">
        <v>91</v>
      </c>
      <c r="B92" t="s">
        <v>106</v>
      </c>
      <c r="C92" t="s">
        <v>16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</row>
    <row r="93" spans="1:9" x14ac:dyDescent="0.3">
      <c r="A93">
        <v>92</v>
      </c>
      <c r="B93" t="s">
        <v>107</v>
      </c>
      <c r="C93" t="s">
        <v>22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</row>
    <row r="94" spans="1:9" x14ac:dyDescent="0.3">
      <c r="A94">
        <v>93</v>
      </c>
      <c r="B94" t="s">
        <v>108</v>
      </c>
      <c r="C94" t="s">
        <v>10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</row>
    <row r="95" spans="1:9" x14ac:dyDescent="0.3">
      <c r="A95">
        <v>94</v>
      </c>
      <c r="B95" t="s">
        <v>109</v>
      </c>
      <c r="C95" t="s">
        <v>18</v>
      </c>
      <c r="D95" s="1">
        <v>45064</v>
      </c>
      <c r="E95">
        <v>6938</v>
      </c>
      <c r="F95">
        <v>36</v>
      </c>
      <c r="G95">
        <v>1</v>
      </c>
      <c r="H95">
        <v>4</v>
      </c>
      <c r="I95">
        <v>5</v>
      </c>
    </row>
    <row r="96" spans="1:9" x14ac:dyDescent="0.3">
      <c r="A96">
        <v>95</v>
      </c>
      <c r="B96" t="s">
        <v>110</v>
      </c>
      <c r="C96" t="s">
        <v>18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</row>
    <row r="97" spans="1:9" x14ac:dyDescent="0.3">
      <c r="A97">
        <v>96</v>
      </c>
      <c r="B97" t="s">
        <v>111</v>
      </c>
      <c r="C97" t="s">
        <v>12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</row>
    <row r="98" spans="1:9" x14ac:dyDescent="0.3">
      <c r="A98">
        <v>97</v>
      </c>
      <c r="B98" t="s">
        <v>112</v>
      </c>
      <c r="C98" t="s">
        <v>16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</row>
    <row r="99" spans="1:9" x14ac:dyDescent="0.3">
      <c r="A99">
        <v>98</v>
      </c>
      <c r="B99" t="s">
        <v>113</v>
      </c>
      <c r="C99" t="s">
        <v>18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</row>
    <row r="100" spans="1:9" x14ac:dyDescent="0.3">
      <c r="A100">
        <v>99</v>
      </c>
      <c r="B100" t="s">
        <v>114</v>
      </c>
      <c r="C100" t="s">
        <v>18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</row>
    <row r="101" spans="1:9" x14ac:dyDescent="0.3">
      <c r="A101">
        <v>100</v>
      </c>
      <c r="B101" t="s">
        <v>115</v>
      </c>
      <c r="C101" t="s">
        <v>14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</row>
    <row r="102" spans="1:9" x14ac:dyDescent="0.3">
      <c r="A102">
        <v>101</v>
      </c>
      <c r="B102" t="s">
        <v>116</v>
      </c>
      <c r="C102" t="s">
        <v>12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</row>
    <row r="103" spans="1:9" x14ac:dyDescent="0.3">
      <c r="A103">
        <v>102</v>
      </c>
      <c r="B103" t="s">
        <v>117</v>
      </c>
      <c r="C103" t="s">
        <v>18</v>
      </c>
      <c r="D103" s="1">
        <v>40165</v>
      </c>
      <c r="E103">
        <v>4102</v>
      </c>
      <c r="F103">
        <v>54</v>
      </c>
      <c r="G103">
        <v>9</v>
      </c>
      <c r="H103">
        <v>4</v>
      </c>
      <c r="I103">
        <v>5</v>
      </c>
    </row>
    <row r="104" spans="1:9" x14ac:dyDescent="0.3">
      <c r="A104">
        <v>103</v>
      </c>
      <c r="B104" t="s">
        <v>118</v>
      </c>
      <c r="C104" t="s">
        <v>12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</row>
    <row r="105" spans="1:9" x14ac:dyDescent="0.3">
      <c r="A105">
        <v>104</v>
      </c>
      <c r="B105" t="s">
        <v>119</v>
      </c>
      <c r="C105" t="s">
        <v>16</v>
      </c>
      <c r="D105" s="1">
        <v>43204</v>
      </c>
      <c r="E105">
        <v>7222</v>
      </c>
      <c r="F105">
        <v>54</v>
      </c>
      <c r="G105">
        <v>8</v>
      </c>
      <c r="H105">
        <v>4</v>
      </c>
      <c r="I105">
        <v>5</v>
      </c>
    </row>
    <row r="106" spans="1:9" x14ac:dyDescent="0.3">
      <c r="A106">
        <v>105</v>
      </c>
      <c r="B106" t="s">
        <v>120</v>
      </c>
      <c r="C106" t="s">
        <v>12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</row>
    <row r="107" spans="1:9" x14ac:dyDescent="0.3">
      <c r="A107">
        <v>106</v>
      </c>
      <c r="B107" t="s">
        <v>121</v>
      </c>
      <c r="C107" t="s">
        <v>49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</row>
    <row r="108" spans="1:9" x14ac:dyDescent="0.3">
      <c r="A108">
        <v>107</v>
      </c>
      <c r="B108" t="s">
        <v>122</v>
      </c>
      <c r="C108" t="s">
        <v>22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</row>
    <row r="109" spans="1:9" x14ac:dyDescent="0.3">
      <c r="A109">
        <v>108</v>
      </c>
      <c r="B109" t="s">
        <v>123</v>
      </c>
      <c r="C109" t="s">
        <v>14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</row>
    <row r="110" spans="1:9" x14ac:dyDescent="0.3">
      <c r="A110">
        <v>109</v>
      </c>
      <c r="B110" t="s">
        <v>124</v>
      </c>
      <c r="C110" t="s">
        <v>14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</row>
    <row r="111" spans="1:9" x14ac:dyDescent="0.3">
      <c r="A111">
        <v>110</v>
      </c>
      <c r="B111" t="s">
        <v>125</v>
      </c>
      <c r="C111" t="s">
        <v>12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</row>
    <row r="112" spans="1:9" x14ac:dyDescent="0.3">
      <c r="A112">
        <v>111</v>
      </c>
      <c r="B112" t="s">
        <v>126</v>
      </c>
      <c r="C112" t="s">
        <v>18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</row>
    <row r="113" spans="1:9" x14ac:dyDescent="0.3">
      <c r="A113">
        <v>112</v>
      </c>
      <c r="B113" t="s">
        <v>127</v>
      </c>
      <c r="C113" t="s">
        <v>22</v>
      </c>
      <c r="D113" s="1">
        <v>41384</v>
      </c>
      <c r="E113">
        <v>8125</v>
      </c>
      <c r="F113">
        <v>42</v>
      </c>
      <c r="G113">
        <v>8</v>
      </c>
      <c r="H113">
        <v>4</v>
      </c>
      <c r="I113">
        <v>5</v>
      </c>
    </row>
    <row r="114" spans="1:9" x14ac:dyDescent="0.3">
      <c r="A114">
        <v>113</v>
      </c>
      <c r="B114" t="s">
        <v>128</v>
      </c>
      <c r="C114" t="s">
        <v>16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</row>
    <row r="115" spans="1:9" x14ac:dyDescent="0.3">
      <c r="A115">
        <v>114</v>
      </c>
      <c r="B115" t="s">
        <v>129</v>
      </c>
      <c r="C115" t="s">
        <v>14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</row>
    <row r="116" spans="1:9" x14ac:dyDescent="0.3">
      <c r="A116">
        <v>115</v>
      </c>
      <c r="B116" t="s">
        <v>130</v>
      </c>
      <c r="C116" t="s">
        <v>12</v>
      </c>
      <c r="D116" s="1">
        <v>41340</v>
      </c>
      <c r="E116">
        <v>5250</v>
      </c>
      <c r="F116">
        <v>48</v>
      </c>
      <c r="G116">
        <v>9</v>
      </c>
      <c r="H116">
        <v>4</v>
      </c>
      <c r="I116">
        <v>5</v>
      </c>
    </row>
    <row r="117" spans="1:9" x14ac:dyDescent="0.3">
      <c r="A117">
        <v>116</v>
      </c>
      <c r="B117" t="s">
        <v>131</v>
      </c>
      <c r="C117" t="s">
        <v>14</v>
      </c>
      <c r="D117" s="1">
        <v>45234</v>
      </c>
      <c r="E117">
        <v>8526</v>
      </c>
      <c r="F117">
        <v>28</v>
      </c>
      <c r="G117">
        <v>4</v>
      </c>
      <c r="H117">
        <v>4</v>
      </c>
      <c r="I117">
        <v>5</v>
      </c>
    </row>
    <row r="118" spans="1:9" x14ac:dyDescent="0.3">
      <c r="A118">
        <v>117</v>
      </c>
      <c r="B118" t="s">
        <v>132</v>
      </c>
      <c r="C118" t="s">
        <v>49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</row>
    <row r="119" spans="1:9" x14ac:dyDescent="0.3">
      <c r="A119">
        <v>118</v>
      </c>
      <c r="B119" t="s">
        <v>133</v>
      </c>
      <c r="C119" t="s">
        <v>22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</row>
    <row r="120" spans="1:9" x14ac:dyDescent="0.3">
      <c r="A120">
        <v>119</v>
      </c>
      <c r="B120" t="s">
        <v>134</v>
      </c>
      <c r="C120" t="s">
        <v>12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</row>
    <row r="121" spans="1:9" x14ac:dyDescent="0.3">
      <c r="A121">
        <v>120</v>
      </c>
      <c r="B121" t="s">
        <v>135</v>
      </c>
      <c r="C121" t="s">
        <v>49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</row>
    <row r="122" spans="1:9" x14ac:dyDescent="0.3">
      <c r="A122">
        <v>121</v>
      </c>
      <c r="B122" t="s">
        <v>136</v>
      </c>
      <c r="C122" t="s">
        <v>10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</row>
    <row r="123" spans="1:9" x14ac:dyDescent="0.3">
      <c r="A123">
        <v>122</v>
      </c>
      <c r="B123" t="s">
        <v>137</v>
      </c>
      <c r="C123" t="s">
        <v>18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</row>
    <row r="124" spans="1:9" x14ac:dyDescent="0.3">
      <c r="A124">
        <v>123</v>
      </c>
      <c r="B124" t="s">
        <v>138</v>
      </c>
      <c r="C124" t="s">
        <v>16</v>
      </c>
      <c r="D124" s="1">
        <v>40469</v>
      </c>
      <c r="E124">
        <v>7914</v>
      </c>
      <c r="F124">
        <v>46</v>
      </c>
      <c r="G124">
        <v>9</v>
      </c>
      <c r="H124">
        <v>4</v>
      </c>
      <c r="I124">
        <v>5</v>
      </c>
    </row>
    <row r="125" spans="1:9" x14ac:dyDescent="0.3">
      <c r="A125">
        <v>124</v>
      </c>
      <c r="B125" t="s">
        <v>139</v>
      </c>
      <c r="C125" t="s">
        <v>18</v>
      </c>
      <c r="D125" s="1">
        <v>44360</v>
      </c>
      <c r="E125">
        <v>7375</v>
      </c>
      <c r="F125">
        <v>31</v>
      </c>
      <c r="G125">
        <v>10</v>
      </c>
      <c r="H125">
        <v>4</v>
      </c>
      <c r="I125">
        <v>5</v>
      </c>
    </row>
    <row r="126" spans="1:9" x14ac:dyDescent="0.3">
      <c r="A126">
        <v>125</v>
      </c>
      <c r="B126" t="s">
        <v>140</v>
      </c>
      <c r="C126" t="s">
        <v>14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</row>
    <row r="127" spans="1:9" x14ac:dyDescent="0.3">
      <c r="A127">
        <v>126</v>
      </c>
      <c r="B127" t="s">
        <v>141</v>
      </c>
      <c r="C127" t="s">
        <v>16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</row>
    <row r="128" spans="1:9" x14ac:dyDescent="0.3">
      <c r="A128">
        <v>127</v>
      </c>
      <c r="B128" t="s">
        <v>142</v>
      </c>
      <c r="C128" t="s">
        <v>12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</row>
    <row r="129" spans="1:9" x14ac:dyDescent="0.3">
      <c r="A129">
        <v>128</v>
      </c>
      <c r="B129" t="s">
        <v>143</v>
      </c>
      <c r="C129" t="s">
        <v>10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</row>
    <row r="130" spans="1:9" x14ac:dyDescent="0.3">
      <c r="A130">
        <v>129</v>
      </c>
      <c r="B130" t="s">
        <v>144</v>
      </c>
      <c r="C130" t="s">
        <v>49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</row>
    <row r="131" spans="1:9" x14ac:dyDescent="0.3">
      <c r="A131">
        <v>130</v>
      </c>
      <c r="B131" t="s">
        <v>145</v>
      </c>
      <c r="C131" t="s">
        <v>14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</row>
    <row r="132" spans="1:9" x14ac:dyDescent="0.3">
      <c r="A132">
        <v>131</v>
      </c>
      <c r="B132" t="s">
        <v>146</v>
      </c>
      <c r="C132" t="s">
        <v>16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</row>
    <row r="133" spans="1:9" x14ac:dyDescent="0.3">
      <c r="A133">
        <v>132</v>
      </c>
      <c r="B133" t="s">
        <v>147</v>
      </c>
      <c r="C133" t="s">
        <v>16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</row>
    <row r="134" spans="1:9" x14ac:dyDescent="0.3">
      <c r="A134">
        <v>133</v>
      </c>
      <c r="B134" t="s">
        <v>148</v>
      </c>
      <c r="C134" t="s">
        <v>10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</row>
    <row r="135" spans="1:9" x14ac:dyDescent="0.3">
      <c r="A135">
        <v>134</v>
      </c>
      <c r="B135" t="s">
        <v>149</v>
      </c>
      <c r="C135" t="s">
        <v>16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</row>
    <row r="136" spans="1:9" x14ac:dyDescent="0.3">
      <c r="A136">
        <v>135</v>
      </c>
      <c r="B136" t="s">
        <v>150</v>
      </c>
      <c r="C136" t="s">
        <v>10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</row>
    <row r="137" spans="1:9" x14ac:dyDescent="0.3">
      <c r="A137">
        <v>136</v>
      </c>
      <c r="B137" t="s">
        <v>151</v>
      </c>
      <c r="C137" t="s">
        <v>14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</row>
    <row r="138" spans="1:9" x14ac:dyDescent="0.3">
      <c r="A138">
        <v>137</v>
      </c>
      <c r="B138" t="s">
        <v>152</v>
      </c>
      <c r="C138" t="s">
        <v>22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</row>
    <row r="139" spans="1:9" x14ac:dyDescent="0.3">
      <c r="A139">
        <v>138</v>
      </c>
      <c r="B139" t="s">
        <v>153</v>
      </c>
      <c r="C139" t="s">
        <v>12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</row>
    <row r="140" spans="1:9" x14ac:dyDescent="0.3">
      <c r="A140">
        <v>139</v>
      </c>
      <c r="B140" t="s">
        <v>154</v>
      </c>
      <c r="C140" t="s">
        <v>10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</row>
    <row r="141" spans="1:9" x14ac:dyDescent="0.3">
      <c r="A141">
        <v>140</v>
      </c>
      <c r="B141" t="s">
        <v>155</v>
      </c>
      <c r="C141" t="s">
        <v>12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</row>
    <row r="142" spans="1:9" x14ac:dyDescent="0.3">
      <c r="A142">
        <v>141</v>
      </c>
      <c r="B142" t="s">
        <v>156</v>
      </c>
      <c r="C142" t="s">
        <v>22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</row>
    <row r="143" spans="1:9" x14ac:dyDescent="0.3">
      <c r="A143">
        <v>142</v>
      </c>
      <c r="B143" t="s">
        <v>157</v>
      </c>
      <c r="C143" t="s">
        <v>49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</row>
    <row r="144" spans="1:9" x14ac:dyDescent="0.3">
      <c r="A144">
        <v>143</v>
      </c>
      <c r="B144" t="s">
        <v>158</v>
      </c>
      <c r="C144" t="s">
        <v>12</v>
      </c>
      <c r="D144" s="1">
        <v>45540</v>
      </c>
      <c r="E144">
        <v>4149</v>
      </c>
      <c r="F144">
        <v>43</v>
      </c>
      <c r="G144">
        <v>5</v>
      </c>
      <c r="H144">
        <v>4</v>
      </c>
      <c r="I144">
        <v>5</v>
      </c>
    </row>
    <row r="145" spans="1:9" x14ac:dyDescent="0.3">
      <c r="A145">
        <v>144</v>
      </c>
      <c r="B145" t="s">
        <v>159</v>
      </c>
      <c r="C145" t="s">
        <v>12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</row>
    <row r="146" spans="1:9" x14ac:dyDescent="0.3">
      <c r="A146">
        <v>145</v>
      </c>
      <c r="B146" t="s">
        <v>160</v>
      </c>
      <c r="C146" t="s">
        <v>16</v>
      </c>
      <c r="D146" s="1">
        <v>45517</v>
      </c>
      <c r="E146">
        <v>7409</v>
      </c>
      <c r="F146">
        <v>46</v>
      </c>
      <c r="G146">
        <v>5</v>
      </c>
      <c r="H146">
        <v>4</v>
      </c>
      <c r="I146">
        <v>5</v>
      </c>
    </row>
    <row r="147" spans="1:9" x14ac:dyDescent="0.3">
      <c r="A147">
        <v>146</v>
      </c>
      <c r="B147" t="s">
        <v>161</v>
      </c>
      <c r="C147" t="s">
        <v>12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</row>
    <row r="148" spans="1:9" x14ac:dyDescent="0.3">
      <c r="A148">
        <v>147</v>
      </c>
      <c r="B148" t="s">
        <v>162</v>
      </c>
      <c r="C148" t="s">
        <v>12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</row>
    <row r="149" spans="1:9" x14ac:dyDescent="0.3">
      <c r="A149">
        <v>148</v>
      </c>
      <c r="B149" t="s">
        <v>163</v>
      </c>
      <c r="C149" t="s">
        <v>12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</row>
    <row r="150" spans="1:9" x14ac:dyDescent="0.3">
      <c r="A150">
        <v>149</v>
      </c>
      <c r="B150" t="s">
        <v>164</v>
      </c>
      <c r="C150" t="s">
        <v>14</v>
      </c>
      <c r="D150" s="1">
        <v>40380</v>
      </c>
      <c r="E150">
        <v>5067</v>
      </c>
      <c r="F150">
        <v>52</v>
      </c>
      <c r="G150">
        <v>12</v>
      </c>
      <c r="H150">
        <v>4</v>
      </c>
      <c r="I150">
        <v>5</v>
      </c>
    </row>
    <row r="151" spans="1:9" x14ac:dyDescent="0.3">
      <c r="A151">
        <v>150</v>
      </c>
      <c r="B151" t="s">
        <v>165</v>
      </c>
      <c r="C151" t="s">
        <v>10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</row>
    <row r="152" spans="1:9" x14ac:dyDescent="0.3">
      <c r="A152">
        <v>151</v>
      </c>
      <c r="B152" t="s">
        <v>166</v>
      </c>
      <c r="C152" t="s">
        <v>14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</row>
    <row r="153" spans="1:9" x14ac:dyDescent="0.3">
      <c r="A153">
        <v>152</v>
      </c>
      <c r="B153" t="s">
        <v>72</v>
      </c>
      <c r="C153" t="s">
        <v>18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</row>
    <row r="154" spans="1:9" x14ac:dyDescent="0.3">
      <c r="A154">
        <v>153</v>
      </c>
      <c r="B154" t="s">
        <v>167</v>
      </c>
      <c r="C154" t="s">
        <v>12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</row>
    <row r="155" spans="1:9" x14ac:dyDescent="0.3">
      <c r="A155">
        <v>154</v>
      </c>
      <c r="B155" t="s">
        <v>168</v>
      </c>
      <c r="C155" t="s">
        <v>16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</row>
    <row r="156" spans="1:9" x14ac:dyDescent="0.3">
      <c r="A156">
        <v>155</v>
      </c>
      <c r="B156" t="s">
        <v>169</v>
      </c>
      <c r="C156" t="s">
        <v>14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</row>
    <row r="157" spans="1:9" x14ac:dyDescent="0.3">
      <c r="A157">
        <v>156</v>
      </c>
      <c r="B157" t="s">
        <v>170</v>
      </c>
      <c r="C157" t="s">
        <v>12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</row>
    <row r="158" spans="1:9" x14ac:dyDescent="0.3">
      <c r="A158">
        <v>157</v>
      </c>
      <c r="B158" t="s">
        <v>171</v>
      </c>
      <c r="C158" t="s">
        <v>14</v>
      </c>
      <c r="D158" s="1">
        <v>43647</v>
      </c>
      <c r="E158">
        <v>8319</v>
      </c>
      <c r="F158">
        <v>44</v>
      </c>
      <c r="G158">
        <v>3</v>
      </c>
      <c r="H158">
        <v>4</v>
      </c>
      <c r="I158">
        <v>5</v>
      </c>
    </row>
    <row r="159" spans="1:9" x14ac:dyDescent="0.3">
      <c r="A159">
        <v>158</v>
      </c>
      <c r="B159" t="s">
        <v>172</v>
      </c>
      <c r="C159" t="s">
        <v>12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</row>
    <row r="160" spans="1:9" x14ac:dyDescent="0.3">
      <c r="A160">
        <v>159</v>
      </c>
      <c r="B160" t="s">
        <v>173</v>
      </c>
      <c r="C160" t="s">
        <v>10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</row>
    <row r="161" spans="1:9" x14ac:dyDescent="0.3">
      <c r="A161">
        <v>160</v>
      </c>
      <c r="B161" t="s">
        <v>174</v>
      </c>
      <c r="C161" t="s">
        <v>10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</row>
    <row r="162" spans="1:9" x14ac:dyDescent="0.3">
      <c r="A162">
        <v>161</v>
      </c>
      <c r="B162" t="s">
        <v>175</v>
      </c>
      <c r="C162" t="s">
        <v>18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</row>
    <row r="163" spans="1:9" x14ac:dyDescent="0.3">
      <c r="A163">
        <v>162</v>
      </c>
      <c r="B163" t="s">
        <v>176</v>
      </c>
      <c r="C163" t="s">
        <v>22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</row>
    <row r="164" spans="1:9" x14ac:dyDescent="0.3">
      <c r="A164">
        <v>163</v>
      </c>
      <c r="B164" t="s">
        <v>177</v>
      </c>
      <c r="C164" t="s">
        <v>12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</row>
    <row r="165" spans="1:9" x14ac:dyDescent="0.3">
      <c r="A165">
        <v>164</v>
      </c>
      <c r="B165" t="s">
        <v>178</v>
      </c>
      <c r="C165" t="s">
        <v>22</v>
      </c>
      <c r="D165" s="1">
        <v>42372</v>
      </c>
      <c r="E165">
        <v>8995</v>
      </c>
      <c r="F165">
        <v>57</v>
      </c>
      <c r="G165">
        <v>3</v>
      </c>
      <c r="H165">
        <v>4</v>
      </c>
      <c r="I165">
        <v>5</v>
      </c>
    </row>
    <row r="166" spans="1:9" x14ac:dyDescent="0.3">
      <c r="A166">
        <v>165</v>
      </c>
      <c r="B166" t="s">
        <v>179</v>
      </c>
      <c r="C166" t="s">
        <v>18</v>
      </c>
      <c r="D166" s="1">
        <v>43123</v>
      </c>
      <c r="E166">
        <v>6661</v>
      </c>
      <c r="F166">
        <v>53</v>
      </c>
      <c r="G166">
        <v>11</v>
      </c>
      <c r="H166">
        <v>4</v>
      </c>
      <c r="I166">
        <v>5</v>
      </c>
    </row>
    <row r="167" spans="1:9" x14ac:dyDescent="0.3">
      <c r="A167">
        <v>166</v>
      </c>
      <c r="B167" t="s">
        <v>180</v>
      </c>
      <c r="C167" t="s">
        <v>12</v>
      </c>
      <c r="D167" s="1">
        <v>43387</v>
      </c>
      <c r="E167">
        <v>5960</v>
      </c>
      <c r="F167">
        <v>49</v>
      </c>
      <c r="G167">
        <v>7</v>
      </c>
      <c r="H167">
        <v>4</v>
      </c>
      <c r="I167">
        <v>5</v>
      </c>
    </row>
    <row r="168" spans="1:9" x14ac:dyDescent="0.3">
      <c r="A168">
        <v>167</v>
      </c>
      <c r="B168" t="s">
        <v>181</v>
      </c>
      <c r="C168" t="s">
        <v>12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</row>
    <row r="169" spans="1:9" x14ac:dyDescent="0.3">
      <c r="A169">
        <v>168</v>
      </c>
      <c r="B169" t="s">
        <v>182</v>
      </c>
      <c r="C169" t="s">
        <v>22</v>
      </c>
      <c r="D169" s="1">
        <v>41988</v>
      </c>
      <c r="E169">
        <v>6347</v>
      </c>
      <c r="F169">
        <v>28</v>
      </c>
      <c r="G169">
        <v>9</v>
      </c>
      <c r="H169">
        <v>4</v>
      </c>
      <c r="I169">
        <v>5</v>
      </c>
    </row>
    <row r="170" spans="1:9" x14ac:dyDescent="0.3">
      <c r="A170">
        <v>169</v>
      </c>
      <c r="B170" t="s">
        <v>183</v>
      </c>
      <c r="C170" t="s">
        <v>49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</row>
    <row r="171" spans="1:9" x14ac:dyDescent="0.3">
      <c r="A171">
        <v>170</v>
      </c>
      <c r="B171" t="s">
        <v>184</v>
      </c>
      <c r="C171" t="s">
        <v>16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</row>
    <row r="172" spans="1:9" x14ac:dyDescent="0.3">
      <c r="A172">
        <v>171</v>
      </c>
      <c r="B172" t="s">
        <v>185</v>
      </c>
      <c r="C172" t="s">
        <v>16</v>
      </c>
      <c r="D172" s="1">
        <v>40891</v>
      </c>
      <c r="E172">
        <v>7368</v>
      </c>
      <c r="F172">
        <v>24</v>
      </c>
      <c r="G172">
        <v>1</v>
      </c>
      <c r="H172">
        <v>4</v>
      </c>
      <c r="I172">
        <v>5</v>
      </c>
    </row>
    <row r="173" spans="1:9" x14ac:dyDescent="0.3">
      <c r="A173">
        <v>172</v>
      </c>
      <c r="B173" t="s">
        <v>186</v>
      </c>
      <c r="C173" t="s">
        <v>12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</row>
    <row r="174" spans="1:9" x14ac:dyDescent="0.3">
      <c r="A174">
        <v>173</v>
      </c>
      <c r="B174" t="s">
        <v>187</v>
      </c>
      <c r="C174" t="s">
        <v>12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</row>
    <row r="175" spans="1:9" x14ac:dyDescent="0.3">
      <c r="A175">
        <v>174</v>
      </c>
      <c r="B175" t="s">
        <v>188</v>
      </c>
      <c r="C175" t="s">
        <v>14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</row>
    <row r="176" spans="1:9" x14ac:dyDescent="0.3">
      <c r="A176">
        <v>175</v>
      </c>
      <c r="B176" t="s">
        <v>189</v>
      </c>
      <c r="C176" t="s">
        <v>10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</row>
    <row r="177" spans="1:9" x14ac:dyDescent="0.3">
      <c r="A177">
        <v>176</v>
      </c>
      <c r="B177" t="s">
        <v>190</v>
      </c>
      <c r="C177" t="s">
        <v>22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</row>
    <row r="178" spans="1:9" x14ac:dyDescent="0.3">
      <c r="A178">
        <v>177</v>
      </c>
      <c r="B178" t="s">
        <v>191</v>
      </c>
      <c r="C178" t="s">
        <v>18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</row>
    <row r="179" spans="1:9" x14ac:dyDescent="0.3">
      <c r="A179">
        <v>178</v>
      </c>
      <c r="B179" t="s">
        <v>192</v>
      </c>
      <c r="C179" t="s">
        <v>49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</row>
    <row r="180" spans="1:9" x14ac:dyDescent="0.3">
      <c r="A180">
        <v>179</v>
      </c>
      <c r="B180" t="s">
        <v>193</v>
      </c>
      <c r="C180" t="s">
        <v>18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</row>
    <row r="181" spans="1:9" x14ac:dyDescent="0.3">
      <c r="A181">
        <v>180</v>
      </c>
      <c r="B181" t="s">
        <v>194</v>
      </c>
      <c r="C181" t="s">
        <v>14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</row>
    <row r="182" spans="1:9" x14ac:dyDescent="0.3">
      <c r="A182">
        <v>181</v>
      </c>
      <c r="B182" t="s">
        <v>195</v>
      </c>
      <c r="C182" t="s">
        <v>49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</row>
    <row r="183" spans="1:9" x14ac:dyDescent="0.3">
      <c r="A183">
        <v>182</v>
      </c>
      <c r="B183" t="s">
        <v>196</v>
      </c>
      <c r="C183" t="s">
        <v>14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</row>
    <row r="184" spans="1:9" x14ac:dyDescent="0.3">
      <c r="A184">
        <v>183</v>
      </c>
      <c r="B184" t="s">
        <v>197</v>
      </c>
      <c r="C184" t="s">
        <v>12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</row>
    <row r="185" spans="1:9" x14ac:dyDescent="0.3">
      <c r="A185">
        <v>184</v>
      </c>
      <c r="B185" t="s">
        <v>198</v>
      </c>
      <c r="C185" t="s">
        <v>12</v>
      </c>
      <c r="D185" s="1">
        <v>43886</v>
      </c>
      <c r="E185">
        <v>4719</v>
      </c>
      <c r="F185">
        <v>55</v>
      </c>
      <c r="G185">
        <v>9</v>
      </c>
      <c r="H185">
        <v>4</v>
      </c>
      <c r="I185">
        <v>5</v>
      </c>
    </row>
    <row r="186" spans="1:9" x14ac:dyDescent="0.3">
      <c r="A186">
        <v>185</v>
      </c>
      <c r="B186" t="s">
        <v>199</v>
      </c>
      <c r="C186" t="s">
        <v>10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</row>
    <row r="187" spans="1:9" x14ac:dyDescent="0.3">
      <c r="A187">
        <v>186</v>
      </c>
      <c r="B187" t="s">
        <v>200</v>
      </c>
      <c r="C187" t="s">
        <v>10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</row>
    <row r="188" spans="1:9" x14ac:dyDescent="0.3">
      <c r="A188">
        <v>187</v>
      </c>
      <c r="B188" t="s">
        <v>201</v>
      </c>
      <c r="C188" t="s">
        <v>49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</row>
    <row r="189" spans="1:9" x14ac:dyDescent="0.3">
      <c r="A189">
        <v>188</v>
      </c>
      <c r="B189" t="s">
        <v>202</v>
      </c>
      <c r="C189" t="s">
        <v>18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</row>
    <row r="190" spans="1:9" x14ac:dyDescent="0.3">
      <c r="A190">
        <v>189</v>
      </c>
      <c r="B190" t="s">
        <v>203</v>
      </c>
      <c r="C190" t="s">
        <v>10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</row>
    <row r="191" spans="1:9" x14ac:dyDescent="0.3">
      <c r="A191">
        <v>190</v>
      </c>
      <c r="B191" t="s">
        <v>204</v>
      </c>
      <c r="C191" t="s">
        <v>16</v>
      </c>
      <c r="D191" s="1">
        <v>40814</v>
      </c>
      <c r="E191">
        <v>3832</v>
      </c>
      <c r="F191">
        <v>58</v>
      </c>
      <c r="G191">
        <v>11</v>
      </c>
      <c r="H191">
        <v>4</v>
      </c>
      <c r="I191">
        <v>5</v>
      </c>
    </row>
    <row r="192" spans="1:9" x14ac:dyDescent="0.3">
      <c r="A192">
        <v>191</v>
      </c>
      <c r="B192" t="s">
        <v>205</v>
      </c>
      <c r="C192" t="s">
        <v>14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</row>
    <row r="193" spans="1:9" x14ac:dyDescent="0.3">
      <c r="A193">
        <v>192</v>
      </c>
      <c r="B193" t="s">
        <v>206</v>
      </c>
      <c r="C193" t="s">
        <v>18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</row>
    <row r="194" spans="1:9" x14ac:dyDescent="0.3">
      <c r="A194">
        <v>193</v>
      </c>
      <c r="B194" t="s">
        <v>207</v>
      </c>
      <c r="C194" t="s">
        <v>18</v>
      </c>
      <c r="D194" s="1">
        <v>41229</v>
      </c>
      <c r="E194">
        <v>5550</v>
      </c>
      <c r="F194">
        <v>56</v>
      </c>
      <c r="G194">
        <v>2</v>
      </c>
      <c r="H194">
        <v>4</v>
      </c>
      <c r="I194">
        <v>5</v>
      </c>
    </row>
    <row r="195" spans="1:9" x14ac:dyDescent="0.3">
      <c r="A195">
        <v>194</v>
      </c>
      <c r="B195" t="s">
        <v>208</v>
      </c>
      <c r="C195" t="s">
        <v>10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</row>
    <row r="196" spans="1:9" x14ac:dyDescent="0.3">
      <c r="A196">
        <v>195</v>
      </c>
      <c r="B196" t="s">
        <v>209</v>
      </c>
      <c r="C196" t="s">
        <v>16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</row>
    <row r="197" spans="1:9" x14ac:dyDescent="0.3">
      <c r="A197">
        <v>196</v>
      </c>
      <c r="B197" t="s">
        <v>210</v>
      </c>
      <c r="C197" t="s">
        <v>22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</row>
    <row r="198" spans="1:9" x14ac:dyDescent="0.3">
      <c r="A198">
        <v>197</v>
      </c>
      <c r="B198" t="s">
        <v>211</v>
      </c>
      <c r="C198" t="s">
        <v>12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</row>
    <row r="199" spans="1:9" x14ac:dyDescent="0.3">
      <c r="A199">
        <v>198</v>
      </c>
      <c r="B199" t="s">
        <v>212</v>
      </c>
      <c r="C199" t="s">
        <v>12</v>
      </c>
      <c r="D199" s="1">
        <v>40755</v>
      </c>
      <c r="E199">
        <v>5597</v>
      </c>
      <c r="F199">
        <v>59</v>
      </c>
      <c r="G199">
        <v>7</v>
      </c>
      <c r="H199">
        <v>4</v>
      </c>
      <c r="I199">
        <v>5</v>
      </c>
    </row>
    <row r="200" spans="1:9" x14ac:dyDescent="0.3">
      <c r="A200">
        <v>199</v>
      </c>
      <c r="B200" t="s">
        <v>213</v>
      </c>
      <c r="C200" t="s">
        <v>12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</row>
    <row r="201" spans="1:9" x14ac:dyDescent="0.3">
      <c r="A201">
        <v>200</v>
      </c>
      <c r="B201" t="s">
        <v>214</v>
      </c>
      <c r="C201" t="s">
        <v>14</v>
      </c>
      <c r="D201" s="1">
        <v>42250</v>
      </c>
      <c r="E201">
        <v>6719</v>
      </c>
      <c r="F201">
        <v>22</v>
      </c>
      <c r="G201">
        <v>13</v>
      </c>
      <c r="H201">
        <v>4</v>
      </c>
      <c r="I201">
        <v>5</v>
      </c>
    </row>
    <row r="202" spans="1:9" x14ac:dyDescent="0.3">
      <c r="A202">
        <v>201</v>
      </c>
      <c r="B202" t="s">
        <v>215</v>
      </c>
      <c r="C202" t="s">
        <v>14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</row>
    <row r="203" spans="1:9" x14ac:dyDescent="0.3">
      <c r="A203">
        <v>202</v>
      </c>
      <c r="B203" t="s">
        <v>216</v>
      </c>
      <c r="C203" t="s">
        <v>10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</row>
    <row r="204" spans="1:9" x14ac:dyDescent="0.3">
      <c r="A204">
        <v>203</v>
      </c>
      <c r="B204" t="s">
        <v>217</v>
      </c>
      <c r="C204" t="s">
        <v>12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</row>
    <row r="205" spans="1:9" x14ac:dyDescent="0.3">
      <c r="A205">
        <v>204</v>
      </c>
      <c r="B205" t="s">
        <v>218</v>
      </c>
      <c r="C205" t="s">
        <v>14</v>
      </c>
      <c r="D205" s="1">
        <v>40740</v>
      </c>
      <c r="E205">
        <v>5444</v>
      </c>
      <c r="F205">
        <v>48</v>
      </c>
      <c r="G205">
        <v>5</v>
      </c>
      <c r="H205">
        <v>4</v>
      </c>
      <c r="I205">
        <v>5</v>
      </c>
    </row>
    <row r="206" spans="1:9" x14ac:dyDescent="0.3">
      <c r="A206">
        <v>205</v>
      </c>
      <c r="B206" t="s">
        <v>219</v>
      </c>
      <c r="C206" t="s">
        <v>10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</row>
    <row r="207" spans="1:9" x14ac:dyDescent="0.3">
      <c r="A207">
        <v>206</v>
      </c>
      <c r="B207" t="s">
        <v>220</v>
      </c>
      <c r="C207" t="s">
        <v>12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</row>
    <row r="208" spans="1:9" x14ac:dyDescent="0.3">
      <c r="A208">
        <v>207</v>
      </c>
      <c r="B208" t="s">
        <v>221</v>
      </c>
      <c r="C208" t="s">
        <v>10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</row>
    <row r="209" spans="1:9" x14ac:dyDescent="0.3">
      <c r="A209">
        <v>208</v>
      </c>
      <c r="B209" t="s">
        <v>222</v>
      </c>
      <c r="C209" t="s">
        <v>22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</row>
    <row r="210" spans="1:9" x14ac:dyDescent="0.3">
      <c r="A210">
        <v>209</v>
      </c>
      <c r="B210" t="s">
        <v>223</v>
      </c>
      <c r="C210" t="s">
        <v>16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</row>
    <row r="211" spans="1:9" x14ac:dyDescent="0.3">
      <c r="A211">
        <v>210</v>
      </c>
      <c r="B211" t="s">
        <v>224</v>
      </c>
      <c r="C211" t="s">
        <v>18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</row>
    <row r="212" spans="1:9" x14ac:dyDescent="0.3">
      <c r="A212">
        <v>211</v>
      </c>
      <c r="B212" t="s">
        <v>225</v>
      </c>
      <c r="C212" t="s">
        <v>14</v>
      </c>
      <c r="D212" s="1">
        <v>44430</v>
      </c>
      <c r="E212">
        <v>6790</v>
      </c>
      <c r="F212">
        <v>28</v>
      </c>
      <c r="G212">
        <v>1</v>
      </c>
      <c r="H212">
        <v>4</v>
      </c>
      <c r="I212">
        <v>5</v>
      </c>
    </row>
    <row r="213" spans="1:9" x14ac:dyDescent="0.3">
      <c r="A213">
        <v>212</v>
      </c>
      <c r="B213" t="s">
        <v>226</v>
      </c>
      <c r="C213" t="s">
        <v>10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</row>
    <row r="214" spans="1:9" x14ac:dyDescent="0.3">
      <c r="A214">
        <v>213</v>
      </c>
      <c r="B214" t="s">
        <v>227</v>
      </c>
      <c r="C214" t="s">
        <v>14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</row>
    <row r="215" spans="1:9" x14ac:dyDescent="0.3">
      <c r="A215">
        <v>214</v>
      </c>
      <c r="B215" t="s">
        <v>228</v>
      </c>
      <c r="C215" t="s">
        <v>14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</row>
    <row r="216" spans="1:9" x14ac:dyDescent="0.3">
      <c r="A216">
        <v>215</v>
      </c>
      <c r="B216" t="s">
        <v>229</v>
      </c>
      <c r="C216" t="s">
        <v>18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</row>
    <row r="217" spans="1:9" x14ac:dyDescent="0.3">
      <c r="A217">
        <v>216</v>
      </c>
      <c r="B217" t="s">
        <v>230</v>
      </c>
      <c r="C217" t="s">
        <v>18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</row>
    <row r="218" spans="1:9" x14ac:dyDescent="0.3">
      <c r="A218">
        <v>217</v>
      </c>
      <c r="B218" t="s">
        <v>231</v>
      </c>
      <c r="C218" t="s">
        <v>12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</row>
    <row r="219" spans="1:9" x14ac:dyDescent="0.3">
      <c r="A219">
        <v>218</v>
      </c>
      <c r="B219" t="s">
        <v>232</v>
      </c>
      <c r="C219" t="s">
        <v>14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</row>
    <row r="220" spans="1:9" x14ac:dyDescent="0.3">
      <c r="A220">
        <v>219</v>
      </c>
      <c r="B220" t="s">
        <v>233</v>
      </c>
      <c r="C220" t="s">
        <v>18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</row>
    <row r="221" spans="1:9" x14ac:dyDescent="0.3">
      <c r="A221">
        <v>220</v>
      </c>
      <c r="B221" t="s">
        <v>234</v>
      </c>
      <c r="C221" t="s">
        <v>18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</row>
    <row r="222" spans="1:9" x14ac:dyDescent="0.3">
      <c r="A222">
        <v>221</v>
      </c>
      <c r="B222" t="s">
        <v>235</v>
      </c>
      <c r="C222" t="s">
        <v>49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</row>
    <row r="223" spans="1:9" x14ac:dyDescent="0.3">
      <c r="A223">
        <v>222</v>
      </c>
      <c r="B223" t="s">
        <v>236</v>
      </c>
      <c r="C223" t="s">
        <v>14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</row>
    <row r="224" spans="1:9" x14ac:dyDescent="0.3">
      <c r="A224">
        <v>223</v>
      </c>
      <c r="B224" t="s">
        <v>237</v>
      </c>
      <c r="C224" t="s">
        <v>22</v>
      </c>
      <c r="D224" s="1">
        <v>45424</v>
      </c>
      <c r="E224">
        <v>4664</v>
      </c>
      <c r="F224">
        <v>55</v>
      </c>
      <c r="G224">
        <v>10</v>
      </c>
      <c r="H224">
        <v>4</v>
      </c>
      <c r="I224">
        <v>5</v>
      </c>
    </row>
    <row r="225" spans="1:9" x14ac:dyDescent="0.3">
      <c r="A225">
        <v>224</v>
      </c>
      <c r="B225" t="s">
        <v>238</v>
      </c>
      <c r="C225" t="s">
        <v>18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</row>
    <row r="226" spans="1:9" x14ac:dyDescent="0.3">
      <c r="A226">
        <v>225</v>
      </c>
      <c r="B226" t="s">
        <v>239</v>
      </c>
      <c r="C226" t="s">
        <v>12</v>
      </c>
      <c r="D226" s="1">
        <v>41586</v>
      </c>
      <c r="E226">
        <v>7147</v>
      </c>
      <c r="F226">
        <v>48</v>
      </c>
      <c r="G226">
        <v>11</v>
      </c>
      <c r="H226">
        <v>4</v>
      </c>
      <c r="I226">
        <v>5</v>
      </c>
    </row>
    <row r="227" spans="1:9" x14ac:dyDescent="0.3">
      <c r="A227">
        <v>226</v>
      </c>
      <c r="B227" t="s">
        <v>240</v>
      </c>
      <c r="C227" t="s">
        <v>10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</row>
    <row r="228" spans="1:9" x14ac:dyDescent="0.3">
      <c r="A228">
        <v>227</v>
      </c>
      <c r="B228" t="s">
        <v>241</v>
      </c>
      <c r="C228" t="s">
        <v>10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</row>
    <row r="229" spans="1:9" x14ac:dyDescent="0.3">
      <c r="A229">
        <v>228</v>
      </c>
      <c r="B229" t="s">
        <v>242</v>
      </c>
      <c r="C229" t="s">
        <v>49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</row>
    <row r="230" spans="1:9" x14ac:dyDescent="0.3">
      <c r="A230">
        <v>229</v>
      </c>
      <c r="B230" t="s">
        <v>243</v>
      </c>
      <c r="C230" t="s">
        <v>22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</row>
    <row r="231" spans="1:9" x14ac:dyDescent="0.3">
      <c r="A231">
        <v>230</v>
      </c>
      <c r="B231" t="s">
        <v>244</v>
      </c>
      <c r="C231" t="s">
        <v>22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</row>
    <row r="232" spans="1:9" x14ac:dyDescent="0.3">
      <c r="A232">
        <v>231</v>
      </c>
      <c r="B232" t="s">
        <v>245</v>
      </c>
      <c r="C232" t="s">
        <v>10</v>
      </c>
      <c r="D232" s="1">
        <v>43054</v>
      </c>
      <c r="E232">
        <v>7270</v>
      </c>
      <c r="F232">
        <v>31</v>
      </c>
      <c r="G232">
        <v>2</v>
      </c>
      <c r="H232">
        <v>4</v>
      </c>
      <c r="I232">
        <v>5</v>
      </c>
    </row>
    <row r="233" spans="1:9" x14ac:dyDescent="0.3">
      <c r="A233">
        <v>232</v>
      </c>
      <c r="B233" t="s">
        <v>246</v>
      </c>
      <c r="C233" t="s">
        <v>49</v>
      </c>
      <c r="D233" s="1">
        <v>40610</v>
      </c>
      <c r="E233">
        <v>4868</v>
      </c>
      <c r="F233">
        <v>36</v>
      </c>
      <c r="G233">
        <v>4</v>
      </c>
      <c r="H233">
        <v>4</v>
      </c>
      <c r="I233">
        <v>5</v>
      </c>
    </row>
    <row r="234" spans="1:9" x14ac:dyDescent="0.3">
      <c r="A234">
        <v>233</v>
      </c>
      <c r="B234" t="s">
        <v>247</v>
      </c>
      <c r="C234" t="s">
        <v>16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</row>
    <row r="235" spans="1:9" x14ac:dyDescent="0.3">
      <c r="A235">
        <v>234</v>
      </c>
      <c r="B235" t="s">
        <v>248</v>
      </c>
      <c r="C235" t="s">
        <v>12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</row>
    <row r="236" spans="1:9" x14ac:dyDescent="0.3">
      <c r="A236">
        <v>235</v>
      </c>
      <c r="B236" t="s">
        <v>249</v>
      </c>
      <c r="C236" t="s">
        <v>22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</row>
    <row r="237" spans="1:9" x14ac:dyDescent="0.3">
      <c r="A237">
        <v>236</v>
      </c>
      <c r="B237" t="s">
        <v>250</v>
      </c>
      <c r="C237" t="s">
        <v>49</v>
      </c>
      <c r="D237" s="1">
        <v>44752</v>
      </c>
      <c r="E237">
        <v>8537</v>
      </c>
      <c r="F237">
        <v>33</v>
      </c>
      <c r="G237">
        <v>5</v>
      </c>
      <c r="H237">
        <v>4</v>
      </c>
      <c r="I237">
        <v>5</v>
      </c>
    </row>
    <row r="238" spans="1:9" x14ac:dyDescent="0.3">
      <c r="A238">
        <v>237</v>
      </c>
      <c r="B238" t="s">
        <v>251</v>
      </c>
      <c r="C238" t="s">
        <v>18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</row>
    <row r="239" spans="1:9" x14ac:dyDescent="0.3">
      <c r="A239">
        <v>238</v>
      </c>
      <c r="B239" t="s">
        <v>252</v>
      </c>
      <c r="C239" t="s">
        <v>14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</row>
    <row r="240" spans="1:9" x14ac:dyDescent="0.3">
      <c r="A240">
        <v>239</v>
      </c>
      <c r="B240" t="s">
        <v>253</v>
      </c>
      <c r="C240" t="s">
        <v>49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</row>
    <row r="241" spans="1:9" x14ac:dyDescent="0.3">
      <c r="A241">
        <v>240</v>
      </c>
      <c r="B241" t="s">
        <v>254</v>
      </c>
      <c r="C241" t="s">
        <v>14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</row>
    <row r="242" spans="1:9" x14ac:dyDescent="0.3">
      <c r="A242">
        <v>241</v>
      </c>
      <c r="B242" t="s">
        <v>255</v>
      </c>
      <c r="C242" t="s">
        <v>16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</row>
    <row r="243" spans="1:9" x14ac:dyDescent="0.3">
      <c r="A243">
        <v>242</v>
      </c>
      <c r="B243" t="s">
        <v>256</v>
      </c>
      <c r="C243" t="s">
        <v>49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</row>
    <row r="244" spans="1:9" x14ac:dyDescent="0.3">
      <c r="A244">
        <v>243</v>
      </c>
      <c r="B244" t="s">
        <v>257</v>
      </c>
      <c r="C244" t="s">
        <v>10</v>
      </c>
      <c r="D244" s="1">
        <v>43508</v>
      </c>
      <c r="E244">
        <v>8030</v>
      </c>
      <c r="F244">
        <v>39</v>
      </c>
      <c r="G244">
        <v>7</v>
      </c>
      <c r="H244">
        <v>4</v>
      </c>
      <c r="I244">
        <v>5</v>
      </c>
    </row>
    <row r="245" spans="1:9" x14ac:dyDescent="0.3">
      <c r="A245">
        <v>244</v>
      </c>
      <c r="B245" t="s">
        <v>258</v>
      </c>
      <c r="C245" t="s">
        <v>22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</row>
    <row r="246" spans="1:9" x14ac:dyDescent="0.3">
      <c r="A246">
        <v>245</v>
      </c>
      <c r="B246" t="s">
        <v>259</v>
      </c>
      <c r="C246" t="s">
        <v>22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</row>
    <row r="247" spans="1:9" x14ac:dyDescent="0.3">
      <c r="A247">
        <v>246</v>
      </c>
      <c r="B247" t="s">
        <v>260</v>
      </c>
      <c r="C247" t="s">
        <v>22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</row>
    <row r="248" spans="1:9" x14ac:dyDescent="0.3">
      <c r="A248">
        <v>247</v>
      </c>
      <c r="B248" t="s">
        <v>261</v>
      </c>
      <c r="C248" t="s">
        <v>18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</row>
    <row r="249" spans="1:9" x14ac:dyDescent="0.3">
      <c r="A249">
        <v>248</v>
      </c>
      <c r="B249" t="s">
        <v>262</v>
      </c>
      <c r="C249" t="s">
        <v>10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</row>
    <row r="250" spans="1:9" x14ac:dyDescent="0.3">
      <c r="A250">
        <v>249</v>
      </c>
      <c r="B250" t="s">
        <v>263</v>
      </c>
      <c r="C250" t="s">
        <v>22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</row>
    <row r="251" spans="1:9" x14ac:dyDescent="0.3">
      <c r="A251">
        <v>250</v>
      </c>
      <c r="B251" t="s">
        <v>264</v>
      </c>
      <c r="C251" t="s">
        <v>14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</row>
    <row r="252" spans="1:9" x14ac:dyDescent="0.3">
      <c r="A252">
        <v>251</v>
      </c>
      <c r="B252" t="s">
        <v>265</v>
      </c>
      <c r="C252" t="s">
        <v>14</v>
      </c>
      <c r="D252" s="1">
        <v>41600</v>
      </c>
      <c r="E252">
        <v>5553</v>
      </c>
      <c r="F252">
        <v>35</v>
      </c>
      <c r="G252">
        <v>4</v>
      </c>
      <c r="H252">
        <v>4</v>
      </c>
      <c r="I252">
        <v>5</v>
      </c>
    </row>
    <row r="253" spans="1:9" x14ac:dyDescent="0.3">
      <c r="A253">
        <v>252</v>
      </c>
      <c r="B253" t="s">
        <v>266</v>
      </c>
      <c r="C253" t="s">
        <v>10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</row>
    <row r="254" spans="1:9" x14ac:dyDescent="0.3">
      <c r="A254">
        <v>253</v>
      </c>
      <c r="B254" t="s">
        <v>267</v>
      </c>
      <c r="C254" t="s">
        <v>18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</row>
    <row r="255" spans="1:9" x14ac:dyDescent="0.3">
      <c r="A255">
        <v>254</v>
      </c>
      <c r="B255" t="s">
        <v>268</v>
      </c>
      <c r="C255" t="s">
        <v>14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</row>
    <row r="256" spans="1:9" x14ac:dyDescent="0.3">
      <c r="A256">
        <v>255</v>
      </c>
      <c r="B256" t="s">
        <v>269</v>
      </c>
      <c r="C256" t="s">
        <v>18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</row>
    <row r="257" spans="1:9" x14ac:dyDescent="0.3">
      <c r="A257">
        <v>256</v>
      </c>
      <c r="B257" t="s">
        <v>270</v>
      </c>
      <c r="C257" t="s">
        <v>12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</row>
    <row r="258" spans="1:9" x14ac:dyDescent="0.3">
      <c r="A258">
        <v>257</v>
      </c>
      <c r="B258" t="s">
        <v>271</v>
      </c>
      <c r="C258" t="s">
        <v>49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</row>
    <row r="259" spans="1:9" x14ac:dyDescent="0.3">
      <c r="A259">
        <v>258</v>
      </c>
      <c r="B259" t="s">
        <v>272</v>
      </c>
      <c r="C259" t="s">
        <v>22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</row>
    <row r="260" spans="1:9" x14ac:dyDescent="0.3">
      <c r="A260">
        <v>259</v>
      </c>
      <c r="B260" t="s">
        <v>273</v>
      </c>
      <c r="C260" t="s">
        <v>18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</row>
    <row r="261" spans="1:9" x14ac:dyDescent="0.3">
      <c r="A261">
        <v>260</v>
      </c>
      <c r="B261" t="s">
        <v>274</v>
      </c>
      <c r="C261" t="s">
        <v>18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</row>
    <row r="262" spans="1:9" x14ac:dyDescent="0.3">
      <c r="A262">
        <v>261</v>
      </c>
      <c r="B262" t="s">
        <v>275</v>
      </c>
      <c r="C262" t="s">
        <v>49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</row>
    <row r="263" spans="1:9" x14ac:dyDescent="0.3">
      <c r="A263">
        <v>262</v>
      </c>
      <c r="B263" t="s">
        <v>276</v>
      </c>
      <c r="C263" t="s">
        <v>49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</row>
    <row r="264" spans="1:9" x14ac:dyDescent="0.3">
      <c r="A264">
        <v>263</v>
      </c>
      <c r="B264" t="s">
        <v>277</v>
      </c>
      <c r="C264" t="s">
        <v>12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</row>
    <row r="265" spans="1:9" x14ac:dyDescent="0.3">
      <c r="A265">
        <v>264</v>
      </c>
      <c r="B265" t="s">
        <v>278</v>
      </c>
      <c r="C265" t="s">
        <v>12</v>
      </c>
      <c r="D265" s="1">
        <v>43130</v>
      </c>
      <c r="E265">
        <v>8352</v>
      </c>
      <c r="F265">
        <v>51</v>
      </c>
      <c r="G265">
        <v>2</v>
      </c>
      <c r="H265">
        <v>4</v>
      </c>
      <c r="I265">
        <v>5</v>
      </c>
    </row>
    <row r="266" spans="1:9" x14ac:dyDescent="0.3">
      <c r="A266">
        <v>265</v>
      </c>
      <c r="B266" t="s">
        <v>279</v>
      </c>
      <c r="C266" t="s">
        <v>22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</row>
    <row r="267" spans="1:9" x14ac:dyDescent="0.3">
      <c r="A267">
        <v>266</v>
      </c>
      <c r="B267" t="s">
        <v>280</v>
      </c>
      <c r="C267" t="s">
        <v>22</v>
      </c>
      <c r="D267" s="1">
        <v>43291</v>
      </c>
      <c r="E267">
        <v>6289</v>
      </c>
      <c r="F267">
        <v>38</v>
      </c>
      <c r="G267">
        <v>4</v>
      </c>
      <c r="H267">
        <v>4</v>
      </c>
      <c r="I267">
        <v>5</v>
      </c>
    </row>
    <row r="268" spans="1:9" x14ac:dyDescent="0.3">
      <c r="A268">
        <v>267</v>
      </c>
      <c r="B268" t="s">
        <v>281</v>
      </c>
      <c r="C268" t="s">
        <v>12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</row>
    <row r="269" spans="1:9" x14ac:dyDescent="0.3">
      <c r="A269">
        <v>268</v>
      </c>
      <c r="B269" t="s">
        <v>282</v>
      </c>
      <c r="C269" t="s">
        <v>18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</row>
    <row r="270" spans="1:9" x14ac:dyDescent="0.3">
      <c r="A270">
        <v>269</v>
      </c>
      <c r="B270" t="s">
        <v>283</v>
      </c>
      <c r="C270" t="s">
        <v>16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</row>
    <row r="271" spans="1:9" x14ac:dyDescent="0.3">
      <c r="A271">
        <v>270</v>
      </c>
      <c r="B271" t="s">
        <v>284</v>
      </c>
      <c r="C271" t="s">
        <v>10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</row>
    <row r="272" spans="1:9" x14ac:dyDescent="0.3">
      <c r="A272">
        <v>271</v>
      </c>
      <c r="B272" t="s">
        <v>285</v>
      </c>
      <c r="C272" t="s">
        <v>10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</row>
    <row r="273" spans="1:9" x14ac:dyDescent="0.3">
      <c r="A273">
        <v>272</v>
      </c>
      <c r="B273" t="s">
        <v>286</v>
      </c>
      <c r="C273" t="s">
        <v>18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</row>
    <row r="274" spans="1:9" x14ac:dyDescent="0.3">
      <c r="A274">
        <v>273</v>
      </c>
      <c r="B274" t="s">
        <v>287</v>
      </c>
      <c r="C274" t="s">
        <v>22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</row>
    <row r="275" spans="1:9" x14ac:dyDescent="0.3">
      <c r="A275">
        <v>274</v>
      </c>
      <c r="B275" t="s">
        <v>288</v>
      </c>
      <c r="C275" t="s">
        <v>49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</row>
    <row r="276" spans="1:9" x14ac:dyDescent="0.3">
      <c r="A276">
        <v>275</v>
      </c>
      <c r="B276" t="s">
        <v>289</v>
      </c>
      <c r="C276" t="s">
        <v>12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</row>
    <row r="277" spans="1:9" x14ac:dyDescent="0.3">
      <c r="A277">
        <v>276</v>
      </c>
      <c r="B277" t="s">
        <v>290</v>
      </c>
      <c r="C277" t="s">
        <v>49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</row>
    <row r="278" spans="1:9" x14ac:dyDescent="0.3">
      <c r="A278">
        <v>277</v>
      </c>
      <c r="B278" t="s">
        <v>291</v>
      </c>
      <c r="C278" t="s">
        <v>12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</row>
    <row r="279" spans="1:9" x14ac:dyDescent="0.3">
      <c r="A279">
        <v>278</v>
      </c>
      <c r="B279" t="s">
        <v>292</v>
      </c>
      <c r="C279" t="s">
        <v>49</v>
      </c>
      <c r="D279" s="1">
        <v>41122</v>
      </c>
      <c r="E279">
        <v>7038</v>
      </c>
      <c r="F279">
        <v>23</v>
      </c>
      <c r="G279">
        <v>7</v>
      </c>
      <c r="H279">
        <v>4</v>
      </c>
      <c r="I279">
        <v>5</v>
      </c>
    </row>
    <row r="280" spans="1:9" x14ac:dyDescent="0.3">
      <c r="A280">
        <v>279</v>
      </c>
      <c r="B280" t="s">
        <v>293</v>
      </c>
      <c r="C280" t="s">
        <v>16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</row>
    <row r="281" spans="1:9" x14ac:dyDescent="0.3">
      <c r="A281">
        <v>280</v>
      </c>
      <c r="B281" t="s">
        <v>294</v>
      </c>
      <c r="C281" t="s">
        <v>16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</row>
    <row r="282" spans="1:9" x14ac:dyDescent="0.3">
      <c r="A282">
        <v>281</v>
      </c>
      <c r="B282" t="s">
        <v>295</v>
      </c>
      <c r="C282" t="s">
        <v>18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</row>
    <row r="283" spans="1:9" x14ac:dyDescent="0.3">
      <c r="A283">
        <v>282</v>
      </c>
      <c r="B283" t="s">
        <v>296</v>
      </c>
      <c r="C283" t="s">
        <v>16</v>
      </c>
      <c r="D283" s="1">
        <v>42670</v>
      </c>
      <c r="E283">
        <v>6055</v>
      </c>
      <c r="F283">
        <v>24</v>
      </c>
      <c r="G283">
        <v>6</v>
      </c>
      <c r="H283">
        <v>4</v>
      </c>
      <c r="I283">
        <v>5</v>
      </c>
    </row>
    <row r="284" spans="1:9" x14ac:dyDescent="0.3">
      <c r="A284">
        <v>283</v>
      </c>
      <c r="B284" t="s">
        <v>297</v>
      </c>
      <c r="C284" t="s">
        <v>12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</row>
    <row r="285" spans="1:9" x14ac:dyDescent="0.3">
      <c r="A285">
        <v>284</v>
      </c>
      <c r="B285" t="s">
        <v>298</v>
      </c>
      <c r="C285" t="s">
        <v>49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</row>
    <row r="286" spans="1:9" x14ac:dyDescent="0.3">
      <c r="A286">
        <v>285</v>
      </c>
      <c r="B286" t="s">
        <v>299</v>
      </c>
      <c r="C286" t="s">
        <v>12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</row>
    <row r="287" spans="1:9" x14ac:dyDescent="0.3">
      <c r="A287">
        <v>286</v>
      </c>
      <c r="B287" t="s">
        <v>300</v>
      </c>
      <c r="C287" t="s">
        <v>22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</row>
    <row r="288" spans="1:9" x14ac:dyDescent="0.3">
      <c r="A288">
        <v>287</v>
      </c>
      <c r="B288" t="s">
        <v>301</v>
      </c>
      <c r="C288" t="s">
        <v>18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</row>
    <row r="289" spans="1:9" x14ac:dyDescent="0.3">
      <c r="A289">
        <v>288</v>
      </c>
      <c r="B289" t="s">
        <v>302</v>
      </c>
      <c r="C289" t="s">
        <v>49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</row>
    <row r="290" spans="1:9" x14ac:dyDescent="0.3">
      <c r="A290">
        <v>289</v>
      </c>
      <c r="B290" t="s">
        <v>303</v>
      </c>
      <c r="C290" t="s">
        <v>10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</row>
    <row r="291" spans="1:9" x14ac:dyDescent="0.3">
      <c r="A291">
        <v>290</v>
      </c>
      <c r="B291" t="s">
        <v>304</v>
      </c>
      <c r="C291" t="s">
        <v>12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</row>
    <row r="292" spans="1:9" x14ac:dyDescent="0.3">
      <c r="A292">
        <v>291</v>
      </c>
      <c r="B292" t="s">
        <v>305</v>
      </c>
      <c r="C292" t="s">
        <v>22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</row>
    <row r="293" spans="1:9" x14ac:dyDescent="0.3">
      <c r="A293">
        <v>292</v>
      </c>
      <c r="B293" t="s">
        <v>306</v>
      </c>
      <c r="C293" t="s">
        <v>10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</row>
    <row r="294" spans="1:9" x14ac:dyDescent="0.3">
      <c r="A294">
        <v>293</v>
      </c>
      <c r="B294" t="s">
        <v>307</v>
      </c>
      <c r="C294" t="s">
        <v>18</v>
      </c>
      <c r="D294" s="1">
        <v>43475</v>
      </c>
      <c r="E294">
        <v>5964</v>
      </c>
      <c r="F294">
        <v>30</v>
      </c>
      <c r="G294">
        <v>12</v>
      </c>
      <c r="H294">
        <v>4</v>
      </c>
      <c r="I294">
        <v>5</v>
      </c>
    </row>
    <row r="295" spans="1:9" x14ac:dyDescent="0.3">
      <c r="A295">
        <v>294</v>
      </c>
      <c r="B295" t="s">
        <v>308</v>
      </c>
      <c r="C295" t="s">
        <v>18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</row>
    <row r="296" spans="1:9" x14ac:dyDescent="0.3">
      <c r="A296">
        <v>295</v>
      </c>
      <c r="B296" t="s">
        <v>309</v>
      </c>
      <c r="C296" t="s">
        <v>12</v>
      </c>
      <c r="D296" s="1">
        <v>44544</v>
      </c>
      <c r="E296">
        <v>6169</v>
      </c>
      <c r="F296">
        <v>26</v>
      </c>
      <c r="G296">
        <v>7</v>
      </c>
      <c r="H296">
        <v>4</v>
      </c>
      <c r="I296">
        <v>5</v>
      </c>
    </row>
    <row r="297" spans="1:9" x14ac:dyDescent="0.3">
      <c r="A297">
        <v>296</v>
      </c>
      <c r="B297" t="s">
        <v>310</v>
      </c>
      <c r="C297" t="s">
        <v>16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</row>
    <row r="298" spans="1:9" x14ac:dyDescent="0.3">
      <c r="A298">
        <v>297</v>
      </c>
      <c r="B298" t="s">
        <v>311</v>
      </c>
      <c r="C298" t="s">
        <v>10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</row>
    <row r="299" spans="1:9" x14ac:dyDescent="0.3">
      <c r="A299">
        <v>298</v>
      </c>
      <c r="B299" t="s">
        <v>312</v>
      </c>
      <c r="C299" t="s">
        <v>12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</row>
    <row r="300" spans="1:9" x14ac:dyDescent="0.3">
      <c r="A300">
        <v>299</v>
      </c>
      <c r="B300" t="s">
        <v>313</v>
      </c>
      <c r="C300" t="s">
        <v>22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</row>
    <row r="301" spans="1:9" x14ac:dyDescent="0.3">
      <c r="A301">
        <v>300</v>
      </c>
      <c r="B301" t="s">
        <v>314</v>
      </c>
      <c r="C301" t="s">
        <v>16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05F7-4163-45AE-A6E8-8C24A29D8E8F}">
  <dimension ref="A1:R307"/>
  <sheetViews>
    <sheetView topLeftCell="A235" workbookViewId="0">
      <selection sqref="A1:I301"/>
    </sheetView>
  </sheetViews>
  <sheetFormatPr defaultRowHeight="14.4" x14ac:dyDescent="0.3"/>
  <cols>
    <col min="1" max="1" width="13.44140625" customWidth="1"/>
    <col min="2" max="2" width="14.77734375" customWidth="1"/>
    <col min="3" max="3" width="13" customWidth="1"/>
    <col min="4" max="4" width="15.33203125" customWidth="1"/>
    <col min="7" max="7" width="18.21875" customWidth="1"/>
    <col min="8" max="8" width="19.5546875" customWidth="1"/>
    <col min="9" max="9" width="11.33203125" customWidth="1"/>
    <col min="10" max="10" width="15.77734375" customWidth="1"/>
    <col min="11" max="11" width="20.33203125" customWidth="1"/>
    <col min="12" max="12" width="8.88671875" customWidth="1"/>
    <col min="14" max="14" width="20.88671875" customWidth="1"/>
    <col min="16" max="16" width="8.88671875" customWidth="1"/>
    <col min="18" max="18" width="11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315</v>
      </c>
      <c r="K1" t="s">
        <v>317</v>
      </c>
      <c r="L1" t="s">
        <v>318</v>
      </c>
      <c r="M1" t="s">
        <v>319</v>
      </c>
      <c r="N1" t="s">
        <v>320</v>
      </c>
      <c r="O1" t="s">
        <v>330</v>
      </c>
      <c r="P1" t="s">
        <v>331</v>
      </c>
      <c r="R1" t="s">
        <v>332</v>
      </c>
    </row>
    <row r="2" spans="1:18" x14ac:dyDescent="0.3">
      <c r="A2">
        <v>1</v>
      </c>
      <c r="B2" t="s">
        <v>9</v>
      </c>
      <c r="C2" t="s">
        <v>10</v>
      </c>
      <c r="D2" s="1">
        <v>43059</v>
      </c>
      <c r="E2">
        <v>6614</v>
      </c>
      <c r="F2">
        <v>26</v>
      </c>
      <c r="G2">
        <v>8</v>
      </c>
      <c r="H2">
        <v>6</v>
      </c>
      <c r="I2">
        <v>7</v>
      </c>
      <c r="J2" t="str">
        <f>IF(H2&gt;8,"High performer","Need Improve")</f>
        <v>Need Improve</v>
      </c>
      <c r="K2" s="1">
        <f ca="1">TODAY()</f>
        <v>45584</v>
      </c>
      <c r="L2">
        <f ca="1">$K$2-D2</f>
        <v>2525</v>
      </c>
      <c r="M2">
        <f ca="1">L2/365</f>
        <v>6.9178082191780819</v>
      </c>
      <c r="N2" t="str">
        <f>LEFT(B2,SEARCH(" ",B2)-1)</f>
        <v>Erika</v>
      </c>
      <c r="O2" t="str">
        <f>IF(MONTH(Table1[[#This Row],[Date of Joining]])=1,"join in jan","not")</f>
        <v>not</v>
      </c>
      <c r="P2" t="str">
        <f>IF(AND(Table1[[#This Row],[Age]]&gt;35, Table1[[#This Row],[Experience (Years)]]&gt;7),"Experienced","not")</f>
        <v>not</v>
      </c>
    </row>
    <row r="3" spans="1:18" x14ac:dyDescent="0.3">
      <c r="A3">
        <v>2</v>
      </c>
      <c r="B3" t="s">
        <v>11</v>
      </c>
      <c r="C3" t="s">
        <v>12</v>
      </c>
      <c r="D3" s="1">
        <v>41240</v>
      </c>
      <c r="E3">
        <v>7499</v>
      </c>
      <c r="F3">
        <v>40</v>
      </c>
      <c r="G3">
        <v>11</v>
      </c>
      <c r="H3">
        <v>9</v>
      </c>
      <c r="I3">
        <v>12</v>
      </c>
      <c r="J3" t="str">
        <f>IF(H3&gt;8,"High performer","Need Improve")</f>
        <v>High performer</v>
      </c>
      <c r="L3">
        <f ca="1">$K$2-D3</f>
        <v>4344</v>
      </c>
      <c r="M3">
        <f t="shared" ref="M3:M66" ca="1" si="0">L3/365</f>
        <v>11.901369863013699</v>
      </c>
      <c r="N3" t="str">
        <f t="shared" ref="N3:N66" si="1">LEFT(B3,SEARCH(" ",B3)-1)</f>
        <v>Mark</v>
      </c>
      <c r="O3" t="str">
        <f>IF(MONTH(Table1[[#This Row],[Date of Joining]])=1,"join in jan","not")</f>
        <v>not</v>
      </c>
      <c r="P3" t="str">
        <f>IF(AND(Table1[[#This Row],[Age]]&gt;35, Table1[[#This Row],[Experience (Years)]]&gt;7),"Experienced","not")</f>
        <v>Experienced</v>
      </c>
    </row>
    <row r="4" spans="1:18" x14ac:dyDescent="0.3">
      <c r="A4">
        <v>3</v>
      </c>
      <c r="B4" t="s">
        <v>13</v>
      </c>
      <c r="C4" t="s">
        <v>14</v>
      </c>
      <c r="D4" s="1">
        <v>41936</v>
      </c>
      <c r="E4">
        <v>8220</v>
      </c>
      <c r="F4">
        <v>47</v>
      </c>
      <c r="G4">
        <v>11</v>
      </c>
      <c r="H4">
        <v>8</v>
      </c>
      <c r="I4">
        <v>10</v>
      </c>
      <c r="J4" t="str">
        <f t="shared" ref="J4:J67" si="2">IF(H4&gt;8,"High performer","Need Improve")</f>
        <v>Need Improve</v>
      </c>
      <c r="L4">
        <f t="shared" ref="L4:L67" ca="1" si="3">$K$2-D4</f>
        <v>3648</v>
      </c>
      <c r="M4">
        <f t="shared" ca="1" si="0"/>
        <v>9.9945205479452053</v>
      </c>
      <c r="N4" t="str">
        <f t="shared" si="1"/>
        <v>Amber</v>
      </c>
      <c r="O4" t="str">
        <f>IF(MONTH(Table1[[#This Row],[Date of Joining]])=1,"join in jan","not")</f>
        <v>not</v>
      </c>
      <c r="P4" t="str">
        <f>IF(AND(Table1[[#This Row],[Age]]&gt;35, Table1[[#This Row],[Experience (Years)]]&gt;7),"Experienced","not")</f>
        <v>Experienced</v>
      </c>
    </row>
    <row r="5" spans="1:18" x14ac:dyDescent="0.3">
      <c r="A5">
        <v>4</v>
      </c>
      <c r="B5" t="s">
        <v>15</v>
      </c>
      <c r="C5" t="s">
        <v>16</v>
      </c>
      <c r="D5" s="1">
        <v>42572</v>
      </c>
      <c r="E5">
        <v>6578</v>
      </c>
      <c r="F5">
        <v>42</v>
      </c>
      <c r="G5">
        <v>4</v>
      </c>
      <c r="H5">
        <v>9</v>
      </c>
      <c r="I5">
        <v>12</v>
      </c>
      <c r="J5" t="str">
        <f t="shared" si="2"/>
        <v>High performer</v>
      </c>
      <c r="L5">
        <f t="shared" ca="1" si="3"/>
        <v>3012</v>
      </c>
      <c r="M5">
        <f t="shared" ca="1" si="0"/>
        <v>8.2520547945205482</v>
      </c>
      <c r="N5" t="str">
        <f t="shared" si="1"/>
        <v>Stephanie</v>
      </c>
      <c r="O5" t="str">
        <f>IF(MONTH(Table1[[#This Row],[Date of Joining]])=1,"join in jan","not")</f>
        <v>not</v>
      </c>
      <c r="P5" t="str">
        <f>IF(AND(Table1[[#This Row],[Age]]&gt;35, Table1[[#This Row],[Experience (Years)]]&gt;7),"Experienced","not")</f>
        <v>not</v>
      </c>
    </row>
    <row r="6" spans="1:18" x14ac:dyDescent="0.3">
      <c r="A6">
        <v>5</v>
      </c>
      <c r="B6" t="s">
        <v>17</v>
      </c>
      <c r="C6" t="s">
        <v>18</v>
      </c>
      <c r="D6" s="1">
        <v>43738</v>
      </c>
      <c r="E6">
        <v>5705</v>
      </c>
      <c r="F6">
        <v>43</v>
      </c>
      <c r="G6">
        <v>6</v>
      </c>
      <c r="H6">
        <v>6</v>
      </c>
      <c r="I6">
        <v>7</v>
      </c>
      <c r="J6" t="str">
        <f t="shared" si="2"/>
        <v>Need Improve</v>
      </c>
      <c r="L6">
        <f t="shared" ca="1" si="3"/>
        <v>1846</v>
      </c>
      <c r="M6">
        <f t="shared" ca="1" si="0"/>
        <v>5.0575342465753428</v>
      </c>
      <c r="N6" t="str">
        <f t="shared" si="1"/>
        <v>William</v>
      </c>
      <c r="O6" t="str">
        <f>IF(MONTH(Table1[[#This Row],[Date of Joining]])=1,"join in jan","not")</f>
        <v>not</v>
      </c>
      <c r="P6" t="str">
        <f>IF(AND(Table1[[#This Row],[Age]]&gt;35, Table1[[#This Row],[Experience (Years)]]&gt;7),"Experienced","not")</f>
        <v>not</v>
      </c>
    </row>
    <row r="7" spans="1:18" x14ac:dyDescent="0.3">
      <c r="A7">
        <v>6</v>
      </c>
      <c r="B7" t="s">
        <v>19</v>
      </c>
      <c r="C7" t="s">
        <v>12</v>
      </c>
      <c r="D7" s="1">
        <v>40655</v>
      </c>
      <c r="E7">
        <v>6133</v>
      </c>
      <c r="F7">
        <v>25</v>
      </c>
      <c r="G7">
        <v>11</v>
      </c>
      <c r="H7">
        <v>4</v>
      </c>
      <c r="I7">
        <v>5</v>
      </c>
      <c r="J7" t="str">
        <f t="shared" si="2"/>
        <v>Need Improve</v>
      </c>
      <c r="L7">
        <f t="shared" ca="1" si="3"/>
        <v>4929</v>
      </c>
      <c r="M7">
        <f t="shared" ca="1" si="0"/>
        <v>13.504109589041096</v>
      </c>
      <c r="N7" t="str">
        <f t="shared" si="1"/>
        <v>Samuel</v>
      </c>
      <c r="O7" t="str">
        <f>IF(MONTH(Table1[[#This Row],[Date of Joining]])=1,"join in jan","not")</f>
        <v>not</v>
      </c>
      <c r="P7" t="str">
        <f>IF(AND(Table1[[#This Row],[Age]]&gt;35, Table1[[#This Row],[Experience (Years)]]&gt;7),"Experienced","not")</f>
        <v>not</v>
      </c>
    </row>
    <row r="8" spans="1:18" x14ac:dyDescent="0.3">
      <c r="A8">
        <v>7</v>
      </c>
      <c r="B8" t="s">
        <v>20</v>
      </c>
      <c r="C8" t="s">
        <v>12</v>
      </c>
      <c r="D8" s="1">
        <v>45460</v>
      </c>
      <c r="E8">
        <v>5096</v>
      </c>
      <c r="F8">
        <v>29</v>
      </c>
      <c r="G8">
        <v>13</v>
      </c>
      <c r="H8">
        <v>8</v>
      </c>
      <c r="I8">
        <v>10</v>
      </c>
      <c r="J8" t="str">
        <f t="shared" si="2"/>
        <v>Need Improve</v>
      </c>
      <c r="L8">
        <f t="shared" ca="1" si="3"/>
        <v>124</v>
      </c>
      <c r="M8">
        <f t="shared" ca="1" si="0"/>
        <v>0.33972602739726027</v>
      </c>
      <c r="N8" t="str">
        <f t="shared" si="1"/>
        <v>Brian</v>
      </c>
      <c r="O8" t="str">
        <f>IF(MONTH(Table1[[#This Row],[Date of Joining]])=1,"join in jan","not")</f>
        <v>not</v>
      </c>
      <c r="P8" t="str">
        <f>IF(AND(Table1[[#This Row],[Age]]&gt;35, Table1[[#This Row],[Experience (Years)]]&gt;7),"Experienced","not")</f>
        <v>not</v>
      </c>
    </row>
    <row r="9" spans="1:18" x14ac:dyDescent="0.3">
      <c r="A9">
        <v>8</v>
      </c>
      <c r="B9" t="s">
        <v>21</v>
      </c>
      <c r="C9" t="s">
        <v>22</v>
      </c>
      <c r="D9" s="1">
        <v>43734</v>
      </c>
      <c r="E9">
        <v>3771</v>
      </c>
      <c r="F9">
        <v>35</v>
      </c>
      <c r="G9">
        <v>2</v>
      </c>
      <c r="H9">
        <v>5</v>
      </c>
      <c r="I9">
        <v>7</v>
      </c>
      <c r="J9" t="str">
        <f t="shared" si="2"/>
        <v>Need Improve</v>
      </c>
      <c r="L9">
        <f t="shared" ca="1" si="3"/>
        <v>1850</v>
      </c>
      <c r="M9">
        <f t="shared" ca="1" si="0"/>
        <v>5.0684931506849313</v>
      </c>
      <c r="N9" t="str">
        <f t="shared" si="1"/>
        <v>Jonathan</v>
      </c>
      <c r="O9" t="str">
        <f>IF(MONTH(Table1[[#This Row],[Date of Joining]])=1,"join in jan","not")</f>
        <v>not</v>
      </c>
      <c r="P9" t="str">
        <f>IF(AND(Table1[[#This Row],[Age]]&gt;35, Table1[[#This Row],[Experience (Years)]]&gt;7),"Experienced","not")</f>
        <v>not</v>
      </c>
    </row>
    <row r="10" spans="1:18" x14ac:dyDescent="0.3">
      <c r="A10">
        <v>9</v>
      </c>
      <c r="B10" t="s">
        <v>23</v>
      </c>
      <c r="C10" t="s">
        <v>14</v>
      </c>
      <c r="D10" s="1">
        <v>41677</v>
      </c>
      <c r="E10">
        <v>8754</v>
      </c>
      <c r="F10">
        <v>50</v>
      </c>
      <c r="G10">
        <v>4</v>
      </c>
      <c r="H10">
        <v>6</v>
      </c>
      <c r="I10">
        <v>7</v>
      </c>
      <c r="J10" t="str">
        <f t="shared" si="2"/>
        <v>Need Improve</v>
      </c>
      <c r="L10">
        <f t="shared" ca="1" si="3"/>
        <v>3907</v>
      </c>
      <c r="M10">
        <f t="shared" ca="1" si="0"/>
        <v>10.704109589041096</v>
      </c>
      <c r="N10" t="str">
        <f t="shared" si="1"/>
        <v>Anthony</v>
      </c>
      <c r="O10" t="str">
        <f>IF(MONTH(Table1[[#This Row],[Date of Joining]])=1,"join in jan","not")</f>
        <v>not</v>
      </c>
      <c r="P10" t="str">
        <f>IF(AND(Table1[[#This Row],[Age]]&gt;35, Table1[[#This Row],[Experience (Years)]]&gt;7),"Experienced","not")</f>
        <v>not</v>
      </c>
    </row>
    <row r="11" spans="1:18" x14ac:dyDescent="0.3">
      <c r="A11">
        <v>10</v>
      </c>
      <c r="B11" t="s">
        <v>24</v>
      </c>
      <c r="C11" t="s">
        <v>10</v>
      </c>
      <c r="D11" s="1">
        <v>45386</v>
      </c>
      <c r="E11">
        <v>4462</v>
      </c>
      <c r="F11">
        <v>53</v>
      </c>
      <c r="G11">
        <v>1</v>
      </c>
      <c r="H11">
        <v>6</v>
      </c>
      <c r="I11">
        <v>7</v>
      </c>
      <c r="J11" t="str">
        <f t="shared" si="2"/>
        <v>Need Improve</v>
      </c>
      <c r="L11">
        <f t="shared" ca="1" si="3"/>
        <v>198</v>
      </c>
      <c r="M11">
        <f t="shared" ca="1" si="0"/>
        <v>0.54246575342465753</v>
      </c>
      <c r="N11" t="str">
        <f t="shared" si="1"/>
        <v>Jody</v>
      </c>
      <c r="O11" t="str">
        <f>IF(MONTH(Table1[[#This Row],[Date of Joining]])=1,"join in jan","not")</f>
        <v>not</v>
      </c>
      <c r="P11" t="str">
        <f>IF(AND(Table1[[#This Row],[Age]]&gt;35, Table1[[#This Row],[Experience (Years)]]&gt;7),"Experienced","not")</f>
        <v>not</v>
      </c>
    </row>
    <row r="12" spans="1:18" x14ac:dyDescent="0.3">
      <c r="A12">
        <v>11</v>
      </c>
      <c r="B12" t="s">
        <v>25</v>
      </c>
      <c r="C12" t="s">
        <v>16</v>
      </c>
      <c r="D12" s="1">
        <v>42715</v>
      </c>
      <c r="E12">
        <v>6345</v>
      </c>
      <c r="F12">
        <v>38</v>
      </c>
      <c r="G12">
        <v>7</v>
      </c>
      <c r="H12">
        <v>4</v>
      </c>
      <c r="I12">
        <v>5</v>
      </c>
      <c r="J12" t="str">
        <f t="shared" si="2"/>
        <v>Need Improve</v>
      </c>
      <c r="L12">
        <f t="shared" ca="1" si="3"/>
        <v>2869</v>
      </c>
      <c r="M12">
        <f t="shared" ca="1" si="0"/>
        <v>7.86027397260274</v>
      </c>
      <c r="N12" t="str">
        <f t="shared" si="1"/>
        <v>David</v>
      </c>
      <c r="O12" t="str">
        <f>IF(MONTH(Table1[[#This Row],[Date of Joining]])=1,"join in jan","not")</f>
        <v>not</v>
      </c>
      <c r="P12" t="str">
        <f>IF(AND(Table1[[#This Row],[Age]]&gt;35, Table1[[#This Row],[Experience (Years)]]&gt;7),"Experienced","not")</f>
        <v>not</v>
      </c>
    </row>
    <row r="13" spans="1:18" x14ac:dyDescent="0.3">
      <c r="A13">
        <v>12</v>
      </c>
      <c r="B13" t="s">
        <v>26</v>
      </c>
      <c r="C13" t="s">
        <v>12</v>
      </c>
      <c r="D13" s="1">
        <v>45294</v>
      </c>
      <c r="E13">
        <v>8141</v>
      </c>
      <c r="F13">
        <v>45</v>
      </c>
      <c r="G13">
        <v>5</v>
      </c>
      <c r="H13">
        <v>4</v>
      </c>
      <c r="I13">
        <v>5</v>
      </c>
      <c r="J13" t="str">
        <f t="shared" si="2"/>
        <v>Need Improve</v>
      </c>
      <c r="L13">
        <f t="shared" ca="1" si="3"/>
        <v>290</v>
      </c>
      <c r="M13">
        <f t="shared" ca="1" si="0"/>
        <v>0.79452054794520544</v>
      </c>
      <c r="N13" t="str">
        <f t="shared" si="1"/>
        <v>Valerie</v>
      </c>
      <c r="O13" t="str">
        <f>IF(MONTH(Table1[[#This Row],[Date of Joining]])=1,"join in jan","not")</f>
        <v>join in jan</v>
      </c>
      <c r="P13" t="str">
        <f>IF(AND(Table1[[#This Row],[Age]]&gt;35, Table1[[#This Row],[Experience (Years)]]&gt;7),"Experienced","not")</f>
        <v>not</v>
      </c>
    </row>
    <row r="14" spans="1:18" x14ac:dyDescent="0.3">
      <c r="A14">
        <v>13</v>
      </c>
      <c r="B14" t="s">
        <v>27</v>
      </c>
      <c r="C14" t="s">
        <v>14</v>
      </c>
      <c r="D14" s="1">
        <v>40117</v>
      </c>
      <c r="E14">
        <v>7082</v>
      </c>
      <c r="F14">
        <v>32</v>
      </c>
      <c r="G14">
        <v>13</v>
      </c>
      <c r="H14">
        <v>7</v>
      </c>
      <c r="I14">
        <v>10</v>
      </c>
      <c r="J14" t="str">
        <f t="shared" si="2"/>
        <v>Need Improve</v>
      </c>
      <c r="L14">
        <f t="shared" ca="1" si="3"/>
        <v>5467</v>
      </c>
      <c r="M14">
        <f t="shared" ca="1" si="0"/>
        <v>14.978082191780821</v>
      </c>
      <c r="N14" t="str">
        <f t="shared" si="1"/>
        <v>John</v>
      </c>
      <c r="O14" t="str">
        <f>IF(MONTH(Table1[[#This Row],[Date of Joining]])=1,"join in jan","not")</f>
        <v>not</v>
      </c>
      <c r="P14" t="str">
        <f>IF(AND(Table1[[#This Row],[Age]]&gt;35, Table1[[#This Row],[Experience (Years)]]&gt;7),"Experienced","not")</f>
        <v>not</v>
      </c>
    </row>
    <row r="15" spans="1:18" x14ac:dyDescent="0.3">
      <c r="A15">
        <v>14</v>
      </c>
      <c r="B15" t="s">
        <v>28</v>
      </c>
      <c r="C15" t="s">
        <v>10</v>
      </c>
      <c r="D15" s="1">
        <v>42363</v>
      </c>
      <c r="E15">
        <v>6325</v>
      </c>
      <c r="F15">
        <v>45</v>
      </c>
      <c r="G15">
        <v>1</v>
      </c>
      <c r="H15">
        <v>8</v>
      </c>
      <c r="I15">
        <v>10</v>
      </c>
      <c r="J15" t="str">
        <f t="shared" si="2"/>
        <v>Need Improve</v>
      </c>
      <c r="L15">
        <f t="shared" ca="1" si="3"/>
        <v>3221</v>
      </c>
      <c r="M15">
        <f t="shared" ca="1" si="0"/>
        <v>8.8246575342465761</v>
      </c>
      <c r="N15" t="str">
        <f t="shared" si="1"/>
        <v>Lee</v>
      </c>
      <c r="O15" t="str">
        <f>IF(MONTH(Table1[[#This Row],[Date of Joining]])=1,"join in jan","not")</f>
        <v>not</v>
      </c>
      <c r="P15" t="str">
        <f>IF(AND(Table1[[#This Row],[Age]]&gt;35, Table1[[#This Row],[Experience (Years)]]&gt;7),"Experienced","not")</f>
        <v>not</v>
      </c>
    </row>
    <row r="16" spans="1:18" x14ac:dyDescent="0.3">
      <c r="A16">
        <v>15</v>
      </c>
      <c r="B16" t="s">
        <v>29</v>
      </c>
      <c r="C16" t="s">
        <v>18</v>
      </c>
      <c r="D16" s="1">
        <v>44418</v>
      </c>
      <c r="E16">
        <v>6296</v>
      </c>
      <c r="F16">
        <v>33</v>
      </c>
      <c r="G16">
        <v>3</v>
      </c>
      <c r="H16">
        <v>7</v>
      </c>
      <c r="I16">
        <v>10</v>
      </c>
      <c r="J16" t="str">
        <f t="shared" si="2"/>
        <v>Need Improve</v>
      </c>
      <c r="L16">
        <f t="shared" ca="1" si="3"/>
        <v>1166</v>
      </c>
      <c r="M16">
        <f t="shared" ca="1" si="0"/>
        <v>3.1945205479452055</v>
      </c>
      <c r="N16" t="str">
        <f t="shared" si="1"/>
        <v>Mark</v>
      </c>
      <c r="O16" t="str">
        <f>IF(MONTH(Table1[[#This Row],[Date of Joining]])=1,"join in jan","not")</f>
        <v>not</v>
      </c>
      <c r="P16" t="str">
        <f>IF(AND(Table1[[#This Row],[Age]]&gt;35, Table1[[#This Row],[Experience (Years)]]&gt;7),"Experienced","not")</f>
        <v>not</v>
      </c>
    </row>
    <row r="17" spans="1:16" x14ac:dyDescent="0.3">
      <c r="A17">
        <v>16</v>
      </c>
      <c r="B17" t="s">
        <v>30</v>
      </c>
      <c r="C17" t="s">
        <v>18</v>
      </c>
      <c r="D17" s="1">
        <v>43935</v>
      </c>
      <c r="E17">
        <v>6504</v>
      </c>
      <c r="F17">
        <v>39</v>
      </c>
      <c r="G17">
        <v>2</v>
      </c>
      <c r="H17">
        <v>6</v>
      </c>
      <c r="I17">
        <v>7</v>
      </c>
      <c r="J17" t="str">
        <f t="shared" si="2"/>
        <v>Need Improve</v>
      </c>
      <c r="L17">
        <f t="shared" ca="1" si="3"/>
        <v>1649</v>
      </c>
      <c r="M17">
        <f t="shared" ca="1" si="0"/>
        <v>4.5178082191780824</v>
      </c>
      <c r="N17" t="str">
        <f t="shared" si="1"/>
        <v>Ricardo</v>
      </c>
      <c r="O17" t="str">
        <f>IF(MONTH(Table1[[#This Row],[Date of Joining]])=1,"join in jan","not")</f>
        <v>not</v>
      </c>
      <c r="P17" t="str">
        <f>IF(AND(Table1[[#This Row],[Age]]&gt;35, Table1[[#This Row],[Experience (Years)]]&gt;7),"Experienced","not")</f>
        <v>not</v>
      </c>
    </row>
    <row r="18" spans="1:16" x14ac:dyDescent="0.3">
      <c r="A18">
        <v>17</v>
      </c>
      <c r="B18" t="s">
        <v>31</v>
      </c>
      <c r="C18" t="s">
        <v>18</v>
      </c>
      <c r="D18" s="1">
        <v>43538</v>
      </c>
      <c r="E18">
        <v>4894</v>
      </c>
      <c r="F18">
        <v>56</v>
      </c>
      <c r="G18">
        <v>1</v>
      </c>
      <c r="H18">
        <v>6</v>
      </c>
      <c r="I18">
        <v>7</v>
      </c>
      <c r="J18" t="str">
        <f t="shared" si="2"/>
        <v>Need Improve</v>
      </c>
      <c r="L18">
        <f t="shared" ca="1" si="3"/>
        <v>2046</v>
      </c>
      <c r="M18">
        <f t="shared" ca="1" si="0"/>
        <v>5.6054794520547944</v>
      </c>
      <c r="N18" t="str">
        <f t="shared" si="1"/>
        <v>Nicole</v>
      </c>
      <c r="O18" t="str">
        <f>IF(MONTH(Table1[[#This Row],[Date of Joining]])=1,"join in jan","not")</f>
        <v>not</v>
      </c>
      <c r="P18" t="str">
        <f>IF(AND(Table1[[#This Row],[Age]]&gt;35, Table1[[#This Row],[Experience (Years)]]&gt;7),"Experienced","not")</f>
        <v>not</v>
      </c>
    </row>
    <row r="19" spans="1:16" x14ac:dyDescent="0.3">
      <c r="A19">
        <v>18</v>
      </c>
      <c r="B19" t="s">
        <v>32</v>
      </c>
      <c r="C19" t="s">
        <v>22</v>
      </c>
      <c r="D19" s="1">
        <v>45312</v>
      </c>
      <c r="E19">
        <v>6340</v>
      </c>
      <c r="F19">
        <v>40</v>
      </c>
      <c r="G19">
        <v>11</v>
      </c>
      <c r="H19">
        <v>6</v>
      </c>
      <c r="I19">
        <v>7</v>
      </c>
      <c r="J19" t="str">
        <f t="shared" si="2"/>
        <v>Need Improve</v>
      </c>
      <c r="L19">
        <f t="shared" ca="1" si="3"/>
        <v>272</v>
      </c>
      <c r="M19">
        <f t="shared" ca="1" si="0"/>
        <v>0.74520547945205484</v>
      </c>
      <c r="N19" t="str">
        <f t="shared" si="1"/>
        <v>Connie</v>
      </c>
      <c r="O19" t="str">
        <f>IF(MONTH(Table1[[#This Row],[Date of Joining]])=1,"join in jan","not")</f>
        <v>join in jan</v>
      </c>
      <c r="P19" t="str">
        <f>IF(AND(Table1[[#This Row],[Age]]&gt;35, Table1[[#This Row],[Experience (Years)]]&gt;7),"Experienced","not")</f>
        <v>Experienced</v>
      </c>
    </row>
    <row r="20" spans="1:16" x14ac:dyDescent="0.3">
      <c r="A20">
        <v>19</v>
      </c>
      <c r="B20" t="s">
        <v>33</v>
      </c>
      <c r="C20" t="s">
        <v>22</v>
      </c>
      <c r="D20" s="1">
        <v>43444</v>
      </c>
      <c r="E20">
        <v>4407</v>
      </c>
      <c r="F20">
        <v>57</v>
      </c>
      <c r="G20">
        <v>2</v>
      </c>
      <c r="H20">
        <v>7</v>
      </c>
      <c r="I20">
        <v>10</v>
      </c>
      <c r="J20" t="str">
        <f t="shared" si="2"/>
        <v>Need Improve</v>
      </c>
      <c r="L20">
        <f t="shared" ca="1" si="3"/>
        <v>2140</v>
      </c>
      <c r="M20">
        <f t="shared" ca="1" si="0"/>
        <v>5.8630136986301373</v>
      </c>
      <c r="N20" t="str">
        <f t="shared" si="1"/>
        <v>Jeremy</v>
      </c>
      <c r="O20" t="str">
        <f>IF(MONTH(Table1[[#This Row],[Date of Joining]])=1,"join in jan","not")</f>
        <v>not</v>
      </c>
      <c r="P20" t="str">
        <f>IF(AND(Table1[[#This Row],[Age]]&gt;35, Table1[[#This Row],[Experience (Years)]]&gt;7),"Experienced","not")</f>
        <v>not</v>
      </c>
    </row>
    <row r="21" spans="1:16" x14ac:dyDescent="0.3">
      <c r="A21">
        <v>20</v>
      </c>
      <c r="B21" t="s">
        <v>34</v>
      </c>
      <c r="C21" t="s">
        <v>16</v>
      </c>
      <c r="D21" s="1">
        <v>41882</v>
      </c>
      <c r="E21">
        <v>6014</v>
      </c>
      <c r="F21">
        <v>25</v>
      </c>
      <c r="G21">
        <v>1</v>
      </c>
      <c r="H21">
        <v>9</v>
      </c>
      <c r="I21">
        <v>12</v>
      </c>
      <c r="J21" t="str">
        <f t="shared" si="2"/>
        <v>High performer</v>
      </c>
      <c r="L21">
        <f t="shared" ca="1" si="3"/>
        <v>3702</v>
      </c>
      <c r="M21">
        <f t="shared" ca="1" si="0"/>
        <v>10.142465753424657</v>
      </c>
      <c r="N21" t="str">
        <f t="shared" si="1"/>
        <v>Joshua</v>
      </c>
      <c r="O21" t="str">
        <f>IF(MONTH(Table1[[#This Row],[Date of Joining]])=1,"join in jan","not")</f>
        <v>not</v>
      </c>
      <c r="P21" t="str">
        <f>IF(AND(Table1[[#This Row],[Age]]&gt;35, Table1[[#This Row],[Experience (Years)]]&gt;7),"Experienced","not")</f>
        <v>not</v>
      </c>
    </row>
    <row r="22" spans="1:16" x14ac:dyDescent="0.3">
      <c r="A22">
        <v>21</v>
      </c>
      <c r="B22" t="s">
        <v>35</v>
      </c>
      <c r="C22" t="s">
        <v>18</v>
      </c>
      <c r="D22" s="1">
        <v>44798</v>
      </c>
      <c r="E22">
        <v>6568</v>
      </c>
      <c r="F22">
        <v>38</v>
      </c>
      <c r="G22">
        <v>12</v>
      </c>
      <c r="H22">
        <v>7</v>
      </c>
      <c r="I22">
        <v>10</v>
      </c>
      <c r="J22" t="str">
        <f t="shared" si="2"/>
        <v>Need Improve</v>
      </c>
      <c r="L22">
        <f t="shared" ca="1" si="3"/>
        <v>786</v>
      </c>
      <c r="M22">
        <f t="shared" ca="1" si="0"/>
        <v>2.1534246575342464</v>
      </c>
      <c r="N22" t="str">
        <f t="shared" si="1"/>
        <v>Felicia</v>
      </c>
      <c r="O22" t="str">
        <f>IF(MONTH(Table1[[#This Row],[Date of Joining]])=1,"join in jan","not")</f>
        <v>not</v>
      </c>
      <c r="P22" t="str">
        <f>IF(AND(Table1[[#This Row],[Age]]&gt;35, Table1[[#This Row],[Experience (Years)]]&gt;7),"Experienced","not")</f>
        <v>Experienced</v>
      </c>
    </row>
    <row r="23" spans="1:16" x14ac:dyDescent="0.3">
      <c r="A23">
        <v>22</v>
      </c>
      <c r="B23" t="s">
        <v>36</v>
      </c>
      <c r="C23" t="s">
        <v>16</v>
      </c>
      <c r="D23" s="1">
        <v>44018</v>
      </c>
      <c r="E23">
        <v>5501</v>
      </c>
      <c r="F23">
        <v>34</v>
      </c>
      <c r="G23">
        <v>8</v>
      </c>
      <c r="H23">
        <v>4</v>
      </c>
      <c r="I23">
        <v>5</v>
      </c>
      <c r="J23" t="str">
        <f t="shared" si="2"/>
        <v>Need Improve</v>
      </c>
      <c r="L23">
        <f t="shared" ca="1" si="3"/>
        <v>1566</v>
      </c>
      <c r="M23">
        <f t="shared" ca="1" si="0"/>
        <v>4.2904109589041095</v>
      </c>
      <c r="N23" t="str">
        <f t="shared" si="1"/>
        <v>Andrew</v>
      </c>
      <c r="O23" t="str">
        <f>IF(MONTH(Table1[[#This Row],[Date of Joining]])=1,"join in jan","not")</f>
        <v>not</v>
      </c>
      <c r="P23" t="str">
        <f>IF(AND(Table1[[#This Row],[Age]]&gt;35, Table1[[#This Row],[Experience (Years)]]&gt;7),"Experienced","not")</f>
        <v>not</v>
      </c>
    </row>
    <row r="24" spans="1:16" x14ac:dyDescent="0.3">
      <c r="A24">
        <v>23</v>
      </c>
      <c r="B24" t="s">
        <v>37</v>
      </c>
      <c r="C24" t="s">
        <v>12</v>
      </c>
      <c r="D24" s="1">
        <v>42862</v>
      </c>
      <c r="E24">
        <v>3963</v>
      </c>
      <c r="F24">
        <v>24</v>
      </c>
      <c r="G24">
        <v>3</v>
      </c>
      <c r="H24">
        <v>4</v>
      </c>
      <c r="I24">
        <v>5</v>
      </c>
      <c r="J24" t="str">
        <f t="shared" si="2"/>
        <v>Need Improve</v>
      </c>
      <c r="L24">
        <f t="shared" ca="1" si="3"/>
        <v>2722</v>
      </c>
      <c r="M24">
        <f t="shared" ca="1" si="0"/>
        <v>7.4575342465753423</v>
      </c>
      <c r="N24" t="str">
        <f t="shared" si="1"/>
        <v>Nancy</v>
      </c>
      <c r="O24" t="str">
        <f>IF(MONTH(Table1[[#This Row],[Date of Joining]])=1,"join in jan","not")</f>
        <v>not</v>
      </c>
      <c r="P24" t="str">
        <f>IF(AND(Table1[[#This Row],[Age]]&gt;35, Table1[[#This Row],[Experience (Years)]]&gt;7),"Experienced","not")</f>
        <v>not</v>
      </c>
    </row>
    <row r="25" spans="1:16" x14ac:dyDescent="0.3">
      <c r="A25">
        <v>24</v>
      </c>
      <c r="B25" t="s">
        <v>38</v>
      </c>
      <c r="C25" t="s">
        <v>10</v>
      </c>
      <c r="D25" s="1">
        <v>40169</v>
      </c>
      <c r="E25">
        <v>6925</v>
      </c>
      <c r="F25">
        <v>24</v>
      </c>
      <c r="G25">
        <v>11</v>
      </c>
      <c r="H25">
        <v>4</v>
      </c>
      <c r="I25">
        <v>5</v>
      </c>
      <c r="J25" t="str">
        <f t="shared" si="2"/>
        <v>Need Improve</v>
      </c>
      <c r="L25">
        <f t="shared" ca="1" si="3"/>
        <v>5415</v>
      </c>
      <c r="M25">
        <f t="shared" ca="1" si="0"/>
        <v>14.835616438356164</v>
      </c>
      <c r="N25" t="str">
        <f t="shared" si="1"/>
        <v>Megan</v>
      </c>
      <c r="O25" t="str">
        <f>IF(MONTH(Table1[[#This Row],[Date of Joining]])=1,"join in jan","not")</f>
        <v>not</v>
      </c>
      <c r="P25" t="str">
        <f>IF(AND(Table1[[#This Row],[Age]]&gt;35, Table1[[#This Row],[Experience (Years)]]&gt;7),"Experienced","not")</f>
        <v>not</v>
      </c>
    </row>
    <row r="26" spans="1:16" x14ac:dyDescent="0.3">
      <c r="A26">
        <v>25</v>
      </c>
      <c r="B26" t="s">
        <v>39</v>
      </c>
      <c r="C26" t="s">
        <v>14</v>
      </c>
      <c r="D26" s="1">
        <v>40905</v>
      </c>
      <c r="E26">
        <v>7410</v>
      </c>
      <c r="F26">
        <v>35</v>
      </c>
      <c r="G26">
        <v>3</v>
      </c>
      <c r="H26">
        <v>8</v>
      </c>
      <c r="I26">
        <v>10</v>
      </c>
      <c r="J26" t="str">
        <f t="shared" si="2"/>
        <v>Need Improve</v>
      </c>
      <c r="L26">
        <f t="shared" ca="1" si="3"/>
        <v>4679</v>
      </c>
      <c r="M26">
        <f t="shared" ca="1" si="0"/>
        <v>12.819178082191781</v>
      </c>
      <c r="N26" t="str">
        <f t="shared" si="1"/>
        <v>Amanda</v>
      </c>
      <c r="O26" t="str">
        <f>IF(MONTH(Table1[[#This Row],[Date of Joining]])=1,"join in jan","not")</f>
        <v>not</v>
      </c>
      <c r="P26" t="str">
        <f>IF(AND(Table1[[#This Row],[Age]]&gt;35, Table1[[#This Row],[Experience (Years)]]&gt;7),"Experienced","not")</f>
        <v>not</v>
      </c>
    </row>
    <row r="27" spans="1:16" x14ac:dyDescent="0.3">
      <c r="A27">
        <v>26</v>
      </c>
      <c r="B27" t="s">
        <v>40</v>
      </c>
      <c r="C27" t="s">
        <v>14</v>
      </c>
      <c r="D27" s="1">
        <v>43367</v>
      </c>
      <c r="E27">
        <v>4781</v>
      </c>
      <c r="F27">
        <v>47</v>
      </c>
      <c r="G27">
        <v>5</v>
      </c>
      <c r="H27">
        <v>6</v>
      </c>
      <c r="I27">
        <v>7</v>
      </c>
      <c r="J27" t="str">
        <f t="shared" si="2"/>
        <v>Need Improve</v>
      </c>
      <c r="L27">
        <f t="shared" ca="1" si="3"/>
        <v>2217</v>
      </c>
      <c r="M27">
        <f t="shared" ca="1" si="0"/>
        <v>6.0739726027397261</v>
      </c>
      <c r="N27" t="str">
        <f t="shared" si="1"/>
        <v>Oscar</v>
      </c>
      <c r="O27" t="str">
        <f>IF(MONTH(Table1[[#This Row],[Date of Joining]])=1,"join in jan","not")</f>
        <v>not</v>
      </c>
      <c r="P27" t="str">
        <f>IF(AND(Table1[[#This Row],[Age]]&gt;35, Table1[[#This Row],[Experience (Years)]]&gt;7),"Experienced","not")</f>
        <v>not</v>
      </c>
    </row>
    <row r="28" spans="1:16" x14ac:dyDescent="0.3">
      <c r="A28">
        <v>27</v>
      </c>
      <c r="B28" t="s">
        <v>41</v>
      </c>
      <c r="C28" t="s">
        <v>22</v>
      </c>
      <c r="D28" s="1">
        <v>42435</v>
      </c>
      <c r="E28">
        <v>3553</v>
      </c>
      <c r="F28">
        <v>46</v>
      </c>
      <c r="G28">
        <v>13</v>
      </c>
      <c r="H28">
        <v>7</v>
      </c>
      <c r="I28">
        <v>10</v>
      </c>
      <c r="J28" t="str">
        <f t="shared" si="2"/>
        <v>Need Improve</v>
      </c>
      <c r="L28">
        <f t="shared" ca="1" si="3"/>
        <v>3149</v>
      </c>
      <c r="M28">
        <f t="shared" ca="1" si="0"/>
        <v>8.6273972602739732</v>
      </c>
      <c r="N28" t="str">
        <f t="shared" si="1"/>
        <v>William</v>
      </c>
      <c r="O28" t="str">
        <f>IF(MONTH(Table1[[#This Row],[Date of Joining]])=1,"join in jan","not")</f>
        <v>not</v>
      </c>
      <c r="P28" t="str">
        <f>IF(AND(Table1[[#This Row],[Age]]&gt;35, Table1[[#This Row],[Experience (Years)]]&gt;7),"Experienced","not")</f>
        <v>Experienced</v>
      </c>
    </row>
    <row r="29" spans="1:16" x14ac:dyDescent="0.3">
      <c r="A29">
        <v>28</v>
      </c>
      <c r="B29" t="s">
        <v>42</v>
      </c>
      <c r="C29" t="s">
        <v>12</v>
      </c>
      <c r="D29" s="1">
        <v>45330</v>
      </c>
      <c r="E29">
        <v>3634</v>
      </c>
      <c r="F29">
        <v>36</v>
      </c>
      <c r="G29">
        <v>14</v>
      </c>
      <c r="H29">
        <v>8</v>
      </c>
      <c r="I29">
        <v>10</v>
      </c>
      <c r="J29" t="str">
        <f t="shared" si="2"/>
        <v>Need Improve</v>
      </c>
      <c r="L29">
        <f t="shared" ca="1" si="3"/>
        <v>254</v>
      </c>
      <c r="M29">
        <f t="shared" ca="1" si="0"/>
        <v>0.69589041095890414</v>
      </c>
      <c r="N29" t="str">
        <f t="shared" si="1"/>
        <v>Tammy</v>
      </c>
      <c r="O29" t="str">
        <f>IF(MONTH(Table1[[#This Row],[Date of Joining]])=1,"join in jan","not")</f>
        <v>not</v>
      </c>
      <c r="P29" t="str">
        <f>IF(AND(Table1[[#This Row],[Age]]&gt;35, Table1[[#This Row],[Experience (Years)]]&gt;7),"Experienced","not")</f>
        <v>Experienced</v>
      </c>
    </row>
    <row r="30" spans="1:16" x14ac:dyDescent="0.3">
      <c r="A30">
        <v>29</v>
      </c>
      <c r="B30" t="s">
        <v>43</v>
      </c>
      <c r="C30" t="s">
        <v>22</v>
      </c>
      <c r="D30" s="1">
        <v>42740</v>
      </c>
      <c r="E30">
        <v>6558</v>
      </c>
      <c r="F30">
        <v>42</v>
      </c>
      <c r="G30">
        <v>14</v>
      </c>
      <c r="H30">
        <v>8</v>
      </c>
      <c r="I30">
        <v>10</v>
      </c>
      <c r="J30" t="str">
        <f t="shared" si="2"/>
        <v>Need Improve</v>
      </c>
      <c r="L30">
        <f t="shared" ca="1" si="3"/>
        <v>2844</v>
      </c>
      <c r="M30">
        <f t="shared" ca="1" si="0"/>
        <v>7.7917808219178086</v>
      </c>
      <c r="N30" t="str">
        <f t="shared" si="1"/>
        <v>Micheal</v>
      </c>
      <c r="O30" t="str">
        <f>IF(MONTH(Table1[[#This Row],[Date of Joining]])=1,"join in jan","not")</f>
        <v>join in jan</v>
      </c>
      <c r="P30" t="str">
        <f>IF(AND(Table1[[#This Row],[Age]]&gt;35, Table1[[#This Row],[Experience (Years)]]&gt;7),"Experienced","not")</f>
        <v>Experienced</v>
      </c>
    </row>
    <row r="31" spans="1:16" x14ac:dyDescent="0.3">
      <c r="A31">
        <v>30</v>
      </c>
      <c r="B31" t="s">
        <v>44</v>
      </c>
      <c r="C31" t="s">
        <v>16</v>
      </c>
      <c r="D31" s="1">
        <v>40832</v>
      </c>
      <c r="E31">
        <v>6362</v>
      </c>
      <c r="F31">
        <v>46</v>
      </c>
      <c r="G31">
        <v>11</v>
      </c>
      <c r="H31">
        <v>9</v>
      </c>
      <c r="I31">
        <v>12</v>
      </c>
      <c r="J31" t="str">
        <f t="shared" si="2"/>
        <v>High performer</v>
      </c>
      <c r="L31">
        <f t="shared" ca="1" si="3"/>
        <v>4752</v>
      </c>
      <c r="M31">
        <f t="shared" ca="1" si="0"/>
        <v>13.019178082191781</v>
      </c>
      <c r="N31" t="str">
        <f t="shared" si="1"/>
        <v>Kevin</v>
      </c>
      <c r="O31" t="str">
        <f>IF(MONTH(Table1[[#This Row],[Date of Joining]])=1,"join in jan","not")</f>
        <v>not</v>
      </c>
      <c r="P31" t="str">
        <f>IF(AND(Table1[[#This Row],[Age]]&gt;35, Table1[[#This Row],[Experience (Years)]]&gt;7),"Experienced","not")</f>
        <v>Experienced</v>
      </c>
    </row>
    <row r="32" spans="1:16" x14ac:dyDescent="0.3">
      <c r="A32">
        <v>31</v>
      </c>
      <c r="B32" t="s">
        <v>45</v>
      </c>
      <c r="C32" t="s">
        <v>22</v>
      </c>
      <c r="D32" s="1">
        <v>44689</v>
      </c>
      <c r="E32">
        <v>4379</v>
      </c>
      <c r="F32">
        <v>32</v>
      </c>
      <c r="G32">
        <v>14</v>
      </c>
      <c r="H32">
        <v>4</v>
      </c>
      <c r="I32">
        <v>5</v>
      </c>
      <c r="J32" t="str">
        <f t="shared" si="2"/>
        <v>Need Improve</v>
      </c>
      <c r="L32">
        <f t="shared" ca="1" si="3"/>
        <v>895</v>
      </c>
      <c r="M32">
        <f t="shared" ca="1" si="0"/>
        <v>2.452054794520548</v>
      </c>
      <c r="N32" t="str">
        <f t="shared" si="1"/>
        <v>Richard</v>
      </c>
      <c r="O32" t="str">
        <f>IF(MONTH(Table1[[#This Row],[Date of Joining]])=1,"join in jan","not")</f>
        <v>not</v>
      </c>
      <c r="P32" t="str">
        <f>IF(AND(Table1[[#This Row],[Age]]&gt;35, Table1[[#This Row],[Experience (Years)]]&gt;7),"Experienced","not")</f>
        <v>not</v>
      </c>
    </row>
    <row r="33" spans="1:16" x14ac:dyDescent="0.3">
      <c r="A33">
        <v>32</v>
      </c>
      <c r="B33" t="s">
        <v>46</v>
      </c>
      <c r="C33" t="s">
        <v>16</v>
      </c>
      <c r="D33" s="1">
        <v>42599</v>
      </c>
      <c r="E33">
        <v>6003</v>
      </c>
      <c r="F33">
        <v>27</v>
      </c>
      <c r="G33">
        <v>3</v>
      </c>
      <c r="H33">
        <v>4</v>
      </c>
      <c r="I33">
        <v>5</v>
      </c>
      <c r="J33" t="str">
        <f t="shared" si="2"/>
        <v>Need Improve</v>
      </c>
      <c r="L33">
        <f t="shared" ca="1" si="3"/>
        <v>2985</v>
      </c>
      <c r="M33">
        <f t="shared" ca="1" si="0"/>
        <v>8.1780821917808222</v>
      </c>
      <c r="N33" t="str">
        <f t="shared" si="1"/>
        <v>Rachel</v>
      </c>
      <c r="O33" t="str">
        <f>IF(MONTH(Table1[[#This Row],[Date of Joining]])=1,"join in jan","not")</f>
        <v>not</v>
      </c>
      <c r="P33" t="str">
        <f>IF(AND(Table1[[#This Row],[Age]]&gt;35, Table1[[#This Row],[Experience (Years)]]&gt;7),"Experienced","not")</f>
        <v>not</v>
      </c>
    </row>
    <row r="34" spans="1:16" x14ac:dyDescent="0.3">
      <c r="A34">
        <v>33</v>
      </c>
      <c r="B34" t="s">
        <v>47</v>
      </c>
      <c r="C34" t="s">
        <v>22</v>
      </c>
      <c r="D34" s="1">
        <v>42079</v>
      </c>
      <c r="E34">
        <v>4057</v>
      </c>
      <c r="F34">
        <v>26</v>
      </c>
      <c r="G34">
        <v>13</v>
      </c>
      <c r="H34">
        <v>6</v>
      </c>
      <c r="I34">
        <v>7</v>
      </c>
      <c r="J34" t="str">
        <f t="shared" si="2"/>
        <v>Need Improve</v>
      </c>
      <c r="L34">
        <f t="shared" ca="1" si="3"/>
        <v>3505</v>
      </c>
      <c r="M34">
        <f t="shared" ca="1" si="0"/>
        <v>9.6027397260273979</v>
      </c>
      <c r="N34" t="str">
        <f t="shared" si="1"/>
        <v>Lori</v>
      </c>
      <c r="O34" t="str">
        <f>IF(MONTH(Table1[[#This Row],[Date of Joining]])=1,"join in jan","not")</f>
        <v>not</v>
      </c>
      <c r="P34" t="str">
        <f>IF(AND(Table1[[#This Row],[Age]]&gt;35, Table1[[#This Row],[Experience (Years)]]&gt;7),"Experienced","not")</f>
        <v>not</v>
      </c>
    </row>
    <row r="35" spans="1:16" x14ac:dyDescent="0.3">
      <c r="A35">
        <v>34</v>
      </c>
      <c r="B35" t="s">
        <v>48</v>
      </c>
      <c r="C35" t="s">
        <v>49</v>
      </c>
      <c r="D35" s="1">
        <v>41923</v>
      </c>
      <c r="E35">
        <v>3651</v>
      </c>
      <c r="F35">
        <v>28</v>
      </c>
      <c r="G35">
        <v>11</v>
      </c>
      <c r="H35">
        <v>6</v>
      </c>
      <c r="I35">
        <v>7</v>
      </c>
      <c r="J35" t="str">
        <f t="shared" si="2"/>
        <v>Need Improve</v>
      </c>
      <c r="L35">
        <f t="shared" ca="1" si="3"/>
        <v>3661</v>
      </c>
      <c r="M35">
        <f t="shared" ca="1" si="0"/>
        <v>10.03013698630137</v>
      </c>
      <c r="N35" t="str">
        <f t="shared" si="1"/>
        <v>Holly</v>
      </c>
      <c r="O35" t="str">
        <f>IF(MONTH(Table1[[#This Row],[Date of Joining]])=1,"join in jan","not")</f>
        <v>not</v>
      </c>
      <c r="P35" t="str">
        <f>IF(AND(Table1[[#This Row],[Age]]&gt;35, Table1[[#This Row],[Experience (Years)]]&gt;7),"Experienced","not")</f>
        <v>not</v>
      </c>
    </row>
    <row r="36" spans="1:16" x14ac:dyDescent="0.3">
      <c r="A36">
        <v>35</v>
      </c>
      <c r="B36" t="s">
        <v>50</v>
      </c>
      <c r="C36" t="s">
        <v>10</v>
      </c>
      <c r="D36" s="1">
        <v>42729</v>
      </c>
      <c r="E36">
        <v>7671</v>
      </c>
      <c r="F36">
        <v>54</v>
      </c>
      <c r="G36">
        <v>7</v>
      </c>
      <c r="H36">
        <v>5</v>
      </c>
      <c r="I36">
        <v>7</v>
      </c>
      <c r="J36" t="str">
        <f t="shared" si="2"/>
        <v>Need Improve</v>
      </c>
      <c r="L36">
        <f t="shared" ca="1" si="3"/>
        <v>2855</v>
      </c>
      <c r="M36">
        <f t="shared" ca="1" si="0"/>
        <v>7.8219178082191778</v>
      </c>
      <c r="N36" t="str">
        <f t="shared" si="1"/>
        <v>Tammy</v>
      </c>
      <c r="O36" t="str">
        <f>IF(MONTH(Table1[[#This Row],[Date of Joining]])=1,"join in jan","not")</f>
        <v>not</v>
      </c>
      <c r="P36" t="str">
        <f>IF(AND(Table1[[#This Row],[Age]]&gt;35, Table1[[#This Row],[Experience (Years)]]&gt;7),"Experienced","not")</f>
        <v>not</v>
      </c>
    </row>
    <row r="37" spans="1:16" x14ac:dyDescent="0.3">
      <c r="A37">
        <v>36</v>
      </c>
      <c r="B37" t="s">
        <v>51</v>
      </c>
      <c r="C37" t="s">
        <v>22</v>
      </c>
      <c r="D37" s="1">
        <v>44852</v>
      </c>
      <c r="E37">
        <v>8581</v>
      </c>
      <c r="F37">
        <v>34</v>
      </c>
      <c r="G37">
        <v>13</v>
      </c>
      <c r="H37">
        <v>7</v>
      </c>
      <c r="I37">
        <v>10</v>
      </c>
      <c r="J37" t="str">
        <f t="shared" si="2"/>
        <v>Need Improve</v>
      </c>
      <c r="L37">
        <f t="shared" ca="1" si="3"/>
        <v>732</v>
      </c>
      <c r="M37">
        <f t="shared" ca="1" si="0"/>
        <v>2.0054794520547947</v>
      </c>
      <c r="N37" t="str">
        <f t="shared" si="1"/>
        <v>Valerie</v>
      </c>
      <c r="O37" t="str">
        <f>IF(MONTH(Table1[[#This Row],[Date of Joining]])=1,"join in jan","not")</f>
        <v>not</v>
      </c>
      <c r="P37" t="str">
        <f>IF(AND(Table1[[#This Row],[Age]]&gt;35, Table1[[#This Row],[Experience (Years)]]&gt;7),"Experienced","not")</f>
        <v>not</v>
      </c>
    </row>
    <row r="38" spans="1:16" x14ac:dyDescent="0.3">
      <c r="A38">
        <v>37</v>
      </c>
      <c r="B38" t="s">
        <v>52</v>
      </c>
      <c r="C38" t="s">
        <v>16</v>
      </c>
      <c r="D38" s="1">
        <v>42563</v>
      </c>
      <c r="E38">
        <v>7731</v>
      </c>
      <c r="F38">
        <v>58</v>
      </c>
      <c r="G38">
        <v>11</v>
      </c>
      <c r="H38">
        <v>8</v>
      </c>
      <c r="I38">
        <v>10</v>
      </c>
      <c r="J38" t="str">
        <f t="shared" si="2"/>
        <v>Need Improve</v>
      </c>
      <c r="L38">
        <f t="shared" ca="1" si="3"/>
        <v>3021</v>
      </c>
      <c r="M38">
        <f t="shared" ca="1" si="0"/>
        <v>8.2767123287671236</v>
      </c>
      <c r="N38" t="str">
        <f t="shared" si="1"/>
        <v>Joe</v>
      </c>
      <c r="O38" t="str">
        <f>IF(MONTH(Table1[[#This Row],[Date of Joining]])=1,"join in jan","not")</f>
        <v>not</v>
      </c>
      <c r="P38" t="str">
        <f>IF(AND(Table1[[#This Row],[Age]]&gt;35, Table1[[#This Row],[Experience (Years)]]&gt;7),"Experienced","not")</f>
        <v>Experienced</v>
      </c>
    </row>
    <row r="39" spans="1:16" x14ac:dyDescent="0.3">
      <c r="A39">
        <v>38</v>
      </c>
      <c r="B39" t="s">
        <v>53</v>
      </c>
      <c r="C39" t="s">
        <v>12</v>
      </c>
      <c r="D39" s="1">
        <v>42269</v>
      </c>
      <c r="E39">
        <v>3935</v>
      </c>
      <c r="F39">
        <v>41</v>
      </c>
      <c r="G39">
        <v>7</v>
      </c>
      <c r="H39">
        <v>8</v>
      </c>
      <c r="I39">
        <v>10</v>
      </c>
      <c r="J39" t="str">
        <f t="shared" si="2"/>
        <v>Need Improve</v>
      </c>
      <c r="L39">
        <f t="shared" ca="1" si="3"/>
        <v>3315</v>
      </c>
      <c r="M39">
        <f t="shared" ca="1" si="0"/>
        <v>9.0821917808219172</v>
      </c>
      <c r="N39" t="str">
        <f t="shared" si="1"/>
        <v>Sarah</v>
      </c>
      <c r="O39" t="str">
        <f>IF(MONTH(Table1[[#This Row],[Date of Joining]])=1,"join in jan","not")</f>
        <v>not</v>
      </c>
      <c r="P39" t="str">
        <f>IF(AND(Table1[[#This Row],[Age]]&gt;35, Table1[[#This Row],[Experience (Years)]]&gt;7),"Experienced","not")</f>
        <v>not</v>
      </c>
    </row>
    <row r="40" spans="1:16" x14ac:dyDescent="0.3">
      <c r="A40">
        <v>39</v>
      </c>
      <c r="B40" t="s">
        <v>54</v>
      </c>
      <c r="C40" t="s">
        <v>22</v>
      </c>
      <c r="D40" s="1">
        <v>43115</v>
      </c>
      <c r="E40">
        <v>6926</v>
      </c>
      <c r="F40">
        <v>48</v>
      </c>
      <c r="G40">
        <v>2</v>
      </c>
      <c r="H40">
        <v>8</v>
      </c>
      <c r="I40">
        <v>10</v>
      </c>
      <c r="J40" t="str">
        <f t="shared" si="2"/>
        <v>Need Improve</v>
      </c>
      <c r="L40">
        <f t="shared" ca="1" si="3"/>
        <v>2469</v>
      </c>
      <c r="M40">
        <f t="shared" ca="1" si="0"/>
        <v>6.7643835616438359</v>
      </c>
      <c r="N40" t="str">
        <f t="shared" si="1"/>
        <v>Tyler</v>
      </c>
      <c r="O40" t="str">
        <f>IF(MONTH(Table1[[#This Row],[Date of Joining]])=1,"join in jan","not")</f>
        <v>join in jan</v>
      </c>
      <c r="P40" t="str">
        <f>IF(AND(Table1[[#This Row],[Age]]&gt;35, Table1[[#This Row],[Experience (Years)]]&gt;7),"Experienced","not")</f>
        <v>not</v>
      </c>
    </row>
    <row r="41" spans="1:16" x14ac:dyDescent="0.3">
      <c r="A41">
        <v>40</v>
      </c>
      <c r="B41" t="s">
        <v>55</v>
      </c>
      <c r="C41" t="s">
        <v>12</v>
      </c>
      <c r="D41" s="1">
        <v>41153</v>
      </c>
      <c r="E41">
        <v>8234</v>
      </c>
      <c r="F41">
        <v>26</v>
      </c>
      <c r="G41">
        <v>5</v>
      </c>
      <c r="H41">
        <v>7</v>
      </c>
      <c r="I41">
        <v>10</v>
      </c>
      <c r="J41" t="str">
        <f t="shared" si="2"/>
        <v>Need Improve</v>
      </c>
      <c r="L41">
        <f t="shared" ca="1" si="3"/>
        <v>4431</v>
      </c>
      <c r="M41">
        <f t="shared" ca="1" si="0"/>
        <v>12.139726027397261</v>
      </c>
      <c r="N41" t="str">
        <f t="shared" si="1"/>
        <v>Paul</v>
      </c>
      <c r="O41" t="str">
        <f>IF(MONTH(Table1[[#This Row],[Date of Joining]])=1,"join in jan","not")</f>
        <v>not</v>
      </c>
      <c r="P41" t="str">
        <f>IF(AND(Table1[[#This Row],[Age]]&gt;35, Table1[[#This Row],[Experience (Years)]]&gt;7),"Experienced","not")</f>
        <v>not</v>
      </c>
    </row>
    <row r="42" spans="1:16" x14ac:dyDescent="0.3">
      <c r="A42">
        <v>41</v>
      </c>
      <c r="B42" t="s">
        <v>56</v>
      </c>
      <c r="C42" t="s">
        <v>18</v>
      </c>
      <c r="D42" s="1">
        <v>42456</v>
      </c>
      <c r="E42">
        <v>5784</v>
      </c>
      <c r="F42">
        <v>34</v>
      </c>
      <c r="G42">
        <v>14</v>
      </c>
      <c r="H42">
        <v>8</v>
      </c>
      <c r="I42">
        <v>10</v>
      </c>
      <c r="J42" t="str">
        <f t="shared" si="2"/>
        <v>Need Improve</v>
      </c>
      <c r="L42">
        <f t="shared" ca="1" si="3"/>
        <v>3128</v>
      </c>
      <c r="M42">
        <f t="shared" ca="1" si="0"/>
        <v>8.5698630136986296</v>
      </c>
      <c r="N42" t="str">
        <f t="shared" si="1"/>
        <v>Jamie</v>
      </c>
      <c r="O42" t="str">
        <f>IF(MONTH(Table1[[#This Row],[Date of Joining]])=1,"join in jan","not")</f>
        <v>not</v>
      </c>
      <c r="P42" t="str">
        <f>IF(AND(Table1[[#This Row],[Age]]&gt;35, Table1[[#This Row],[Experience (Years)]]&gt;7),"Experienced","not")</f>
        <v>not</v>
      </c>
    </row>
    <row r="43" spans="1:16" x14ac:dyDescent="0.3">
      <c r="A43">
        <v>42</v>
      </c>
      <c r="B43" t="s">
        <v>57</v>
      </c>
      <c r="C43" t="s">
        <v>18</v>
      </c>
      <c r="D43" s="1">
        <v>41419</v>
      </c>
      <c r="E43">
        <v>6028</v>
      </c>
      <c r="F43">
        <v>29</v>
      </c>
      <c r="G43">
        <v>13</v>
      </c>
      <c r="H43">
        <v>5</v>
      </c>
      <c r="I43">
        <v>7</v>
      </c>
      <c r="J43" t="str">
        <f t="shared" si="2"/>
        <v>Need Improve</v>
      </c>
      <c r="L43">
        <f t="shared" ca="1" si="3"/>
        <v>4165</v>
      </c>
      <c r="M43">
        <f t="shared" ca="1" si="0"/>
        <v>11.41095890410959</v>
      </c>
      <c r="N43" t="str">
        <f t="shared" si="1"/>
        <v>Marvin</v>
      </c>
      <c r="O43" t="str">
        <f>IF(MONTH(Table1[[#This Row],[Date of Joining]])=1,"join in jan","not")</f>
        <v>not</v>
      </c>
      <c r="P43" t="str">
        <f>IF(AND(Table1[[#This Row],[Age]]&gt;35, Table1[[#This Row],[Experience (Years)]]&gt;7),"Experienced","not")</f>
        <v>not</v>
      </c>
    </row>
    <row r="44" spans="1:16" x14ac:dyDescent="0.3">
      <c r="A44">
        <v>43</v>
      </c>
      <c r="B44" t="s">
        <v>58</v>
      </c>
      <c r="C44" t="s">
        <v>49</v>
      </c>
      <c r="D44" s="1">
        <v>40544</v>
      </c>
      <c r="E44">
        <v>7821</v>
      </c>
      <c r="F44">
        <v>45</v>
      </c>
      <c r="G44">
        <v>1</v>
      </c>
      <c r="H44">
        <v>9</v>
      </c>
      <c r="I44">
        <v>12</v>
      </c>
      <c r="J44" t="str">
        <f t="shared" si="2"/>
        <v>High performer</v>
      </c>
      <c r="L44">
        <f t="shared" ca="1" si="3"/>
        <v>5040</v>
      </c>
      <c r="M44">
        <f t="shared" ca="1" si="0"/>
        <v>13.808219178082192</v>
      </c>
      <c r="N44" t="str">
        <f t="shared" si="1"/>
        <v>Desiree</v>
      </c>
      <c r="O44" t="str">
        <f>IF(MONTH(Table1[[#This Row],[Date of Joining]])=1,"join in jan","not")</f>
        <v>join in jan</v>
      </c>
      <c r="P44" t="str">
        <f>IF(AND(Table1[[#This Row],[Age]]&gt;35, Table1[[#This Row],[Experience (Years)]]&gt;7),"Experienced","not")</f>
        <v>not</v>
      </c>
    </row>
    <row r="45" spans="1:16" x14ac:dyDescent="0.3">
      <c r="A45">
        <v>44</v>
      </c>
      <c r="B45" t="s">
        <v>59</v>
      </c>
      <c r="C45" t="s">
        <v>22</v>
      </c>
      <c r="D45" s="1">
        <v>44326</v>
      </c>
      <c r="E45">
        <v>4326</v>
      </c>
      <c r="F45">
        <v>35</v>
      </c>
      <c r="G45">
        <v>7</v>
      </c>
      <c r="H45">
        <v>9</v>
      </c>
      <c r="I45">
        <v>12</v>
      </c>
      <c r="J45" t="str">
        <f t="shared" si="2"/>
        <v>High performer</v>
      </c>
      <c r="L45">
        <f t="shared" ca="1" si="3"/>
        <v>1258</v>
      </c>
      <c r="M45">
        <f t="shared" ca="1" si="0"/>
        <v>3.4465753424657533</v>
      </c>
      <c r="N45" t="str">
        <f t="shared" si="1"/>
        <v>Sharon</v>
      </c>
      <c r="O45" t="str">
        <f>IF(MONTH(Table1[[#This Row],[Date of Joining]])=1,"join in jan","not")</f>
        <v>not</v>
      </c>
      <c r="P45" t="str">
        <f>IF(AND(Table1[[#This Row],[Age]]&gt;35, Table1[[#This Row],[Experience (Years)]]&gt;7),"Experienced","not")</f>
        <v>not</v>
      </c>
    </row>
    <row r="46" spans="1:16" x14ac:dyDescent="0.3">
      <c r="A46">
        <v>45</v>
      </c>
      <c r="B46" t="s">
        <v>60</v>
      </c>
      <c r="C46" t="s">
        <v>14</v>
      </c>
      <c r="D46" s="1">
        <v>40721</v>
      </c>
      <c r="E46">
        <v>8831</v>
      </c>
      <c r="F46">
        <v>57</v>
      </c>
      <c r="G46">
        <v>9</v>
      </c>
      <c r="H46">
        <v>6</v>
      </c>
      <c r="I46">
        <v>7</v>
      </c>
      <c r="J46" t="str">
        <f t="shared" si="2"/>
        <v>Need Improve</v>
      </c>
      <c r="L46">
        <f t="shared" ca="1" si="3"/>
        <v>4863</v>
      </c>
      <c r="M46">
        <f t="shared" ca="1" si="0"/>
        <v>13.323287671232876</v>
      </c>
      <c r="N46" t="str">
        <f t="shared" si="1"/>
        <v>Anthony</v>
      </c>
      <c r="O46" t="str">
        <f>IF(MONTH(Table1[[#This Row],[Date of Joining]])=1,"join in jan","not")</f>
        <v>not</v>
      </c>
      <c r="P46" t="str">
        <f>IF(AND(Table1[[#This Row],[Age]]&gt;35, Table1[[#This Row],[Experience (Years)]]&gt;7),"Experienced","not")</f>
        <v>Experienced</v>
      </c>
    </row>
    <row r="47" spans="1:16" x14ac:dyDescent="0.3">
      <c r="A47">
        <v>46</v>
      </c>
      <c r="B47" t="s">
        <v>61</v>
      </c>
      <c r="C47" t="s">
        <v>18</v>
      </c>
      <c r="D47" s="1">
        <v>41610</v>
      </c>
      <c r="E47">
        <v>4873</v>
      </c>
      <c r="F47">
        <v>32</v>
      </c>
      <c r="G47">
        <v>4</v>
      </c>
      <c r="H47">
        <v>5</v>
      </c>
      <c r="I47">
        <v>7</v>
      </c>
      <c r="J47" t="str">
        <f t="shared" si="2"/>
        <v>Need Improve</v>
      </c>
      <c r="L47">
        <f t="shared" ca="1" si="3"/>
        <v>3974</v>
      </c>
      <c r="M47">
        <f t="shared" ca="1" si="0"/>
        <v>10.887671232876713</v>
      </c>
      <c r="N47" t="str">
        <f t="shared" si="1"/>
        <v>Jillian</v>
      </c>
      <c r="O47" t="str">
        <f>IF(MONTH(Table1[[#This Row],[Date of Joining]])=1,"join in jan","not")</f>
        <v>not</v>
      </c>
      <c r="P47" t="str">
        <f>IF(AND(Table1[[#This Row],[Age]]&gt;35, Table1[[#This Row],[Experience (Years)]]&gt;7),"Experienced","not")</f>
        <v>not</v>
      </c>
    </row>
    <row r="48" spans="1:16" x14ac:dyDescent="0.3">
      <c r="A48">
        <v>47</v>
      </c>
      <c r="B48" t="s">
        <v>62</v>
      </c>
      <c r="C48" t="s">
        <v>14</v>
      </c>
      <c r="D48" s="1">
        <v>43328</v>
      </c>
      <c r="E48">
        <v>6065</v>
      </c>
      <c r="F48">
        <v>26</v>
      </c>
      <c r="G48">
        <v>5</v>
      </c>
      <c r="H48">
        <v>8</v>
      </c>
      <c r="I48">
        <v>10</v>
      </c>
      <c r="J48" t="str">
        <f t="shared" si="2"/>
        <v>Need Improve</v>
      </c>
      <c r="L48">
        <f t="shared" ca="1" si="3"/>
        <v>2256</v>
      </c>
      <c r="M48">
        <f t="shared" ca="1" si="0"/>
        <v>6.1808219178082195</v>
      </c>
      <c r="N48" t="str">
        <f t="shared" si="1"/>
        <v>Joyce</v>
      </c>
      <c r="O48" t="str">
        <f>IF(MONTH(Table1[[#This Row],[Date of Joining]])=1,"join in jan","not")</f>
        <v>not</v>
      </c>
      <c r="P48" t="str">
        <f>IF(AND(Table1[[#This Row],[Age]]&gt;35, Table1[[#This Row],[Experience (Years)]]&gt;7),"Experienced","not")</f>
        <v>not</v>
      </c>
    </row>
    <row r="49" spans="1:16" x14ac:dyDescent="0.3">
      <c r="A49">
        <v>48</v>
      </c>
      <c r="B49" t="s">
        <v>63</v>
      </c>
      <c r="C49" t="s">
        <v>14</v>
      </c>
      <c r="D49" s="1">
        <v>41393</v>
      </c>
      <c r="E49">
        <v>7967</v>
      </c>
      <c r="F49">
        <v>32</v>
      </c>
      <c r="G49">
        <v>14</v>
      </c>
      <c r="H49">
        <v>5</v>
      </c>
      <c r="I49">
        <v>7</v>
      </c>
      <c r="J49" t="str">
        <f t="shared" si="2"/>
        <v>Need Improve</v>
      </c>
      <c r="L49">
        <f t="shared" ca="1" si="3"/>
        <v>4191</v>
      </c>
      <c r="M49">
        <f t="shared" ca="1" si="0"/>
        <v>11.482191780821918</v>
      </c>
      <c r="N49" t="str">
        <f t="shared" si="1"/>
        <v>Scott</v>
      </c>
      <c r="O49" t="str">
        <f>IF(MONTH(Table1[[#This Row],[Date of Joining]])=1,"join in jan","not")</f>
        <v>not</v>
      </c>
      <c r="P49" t="str">
        <f>IF(AND(Table1[[#This Row],[Age]]&gt;35, Table1[[#This Row],[Experience (Years)]]&gt;7),"Experienced","not")</f>
        <v>not</v>
      </c>
    </row>
    <row r="50" spans="1:16" x14ac:dyDescent="0.3">
      <c r="A50">
        <v>49</v>
      </c>
      <c r="B50" t="s">
        <v>64</v>
      </c>
      <c r="C50" t="s">
        <v>22</v>
      </c>
      <c r="D50" s="1">
        <v>44351</v>
      </c>
      <c r="E50">
        <v>7230</v>
      </c>
      <c r="F50">
        <v>49</v>
      </c>
      <c r="G50">
        <v>9</v>
      </c>
      <c r="H50">
        <v>5</v>
      </c>
      <c r="I50">
        <v>7</v>
      </c>
      <c r="J50" t="str">
        <f t="shared" si="2"/>
        <v>Need Improve</v>
      </c>
      <c r="L50">
        <f t="shared" ca="1" si="3"/>
        <v>1233</v>
      </c>
      <c r="M50">
        <f t="shared" ca="1" si="0"/>
        <v>3.3780821917808219</v>
      </c>
      <c r="N50" t="str">
        <f t="shared" si="1"/>
        <v>Charles</v>
      </c>
      <c r="O50" t="str">
        <f>IF(MONTH(Table1[[#This Row],[Date of Joining]])=1,"join in jan","not")</f>
        <v>not</v>
      </c>
      <c r="P50" t="str">
        <f>IF(AND(Table1[[#This Row],[Age]]&gt;35, Table1[[#This Row],[Experience (Years)]]&gt;7),"Experienced","not")</f>
        <v>Experienced</v>
      </c>
    </row>
    <row r="51" spans="1:16" x14ac:dyDescent="0.3">
      <c r="A51">
        <v>50</v>
      </c>
      <c r="B51" t="s">
        <v>65</v>
      </c>
      <c r="C51" t="s">
        <v>18</v>
      </c>
      <c r="D51" s="1">
        <v>40116</v>
      </c>
      <c r="E51">
        <v>6734</v>
      </c>
      <c r="F51">
        <v>58</v>
      </c>
      <c r="G51">
        <v>9</v>
      </c>
      <c r="H51">
        <v>9</v>
      </c>
      <c r="I51">
        <v>12</v>
      </c>
      <c r="J51" t="str">
        <f t="shared" si="2"/>
        <v>High performer</v>
      </c>
      <c r="L51">
        <f t="shared" ca="1" si="3"/>
        <v>5468</v>
      </c>
      <c r="M51">
        <f t="shared" ca="1" si="0"/>
        <v>14.980821917808219</v>
      </c>
      <c r="N51" t="str">
        <f t="shared" si="1"/>
        <v>Isaiah</v>
      </c>
      <c r="O51" t="str">
        <f>IF(MONTH(Table1[[#This Row],[Date of Joining]])=1,"join in jan","not")</f>
        <v>not</v>
      </c>
      <c r="P51" t="str">
        <f>IF(AND(Table1[[#This Row],[Age]]&gt;35, Table1[[#This Row],[Experience (Years)]]&gt;7),"Experienced","not")</f>
        <v>Experienced</v>
      </c>
    </row>
    <row r="52" spans="1:16" x14ac:dyDescent="0.3">
      <c r="A52">
        <v>51</v>
      </c>
      <c r="B52" t="s">
        <v>66</v>
      </c>
      <c r="C52" t="s">
        <v>16</v>
      </c>
      <c r="D52" s="1">
        <v>42352</v>
      </c>
      <c r="E52">
        <v>7065</v>
      </c>
      <c r="F52">
        <v>23</v>
      </c>
      <c r="G52">
        <v>1</v>
      </c>
      <c r="H52">
        <v>4</v>
      </c>
      <c r="I52">
        <v>5</v>
      </c>
      <c r="J52" t="str">
        <f t="shared" si="2"/>
        <v>Need Improve</v>
      </c>
      <c r="L52">
        <f t="shared" ca="1" si="3"/>
        <v>3232</v>
      </c>
      <c r="M52">
        <f t="shared" ca="1" si="0"/>
        <v>8.8547945205479444</v>
      </c>
      <c r="N52" t="str">
        <f t="shared" si="1"/>
        <v>Steven</v>
      </c>
      <c r="O52" t="str">
        <f>IF(MONTH(Table1[[#This Row],[Date of Joining]])=1,"join in jan","not")</f>
        <v>not</v>
      </c>
      <c r="P52" t="str">
        <f>IF(AND(Table1[[#This Row],[Age]]&gt;35, Table1[[#This Row],[Experience (Years)]]&gt;7),"Experienced","not")</f>
        <v>not</v>
      </c>
    </row>
    <row r="53" spans="1:16" x14ac:dyDescent="0.3">
      <c r="A53">
        <v>52</v>
      </c>
      <c r="B53" t="s">
        <v>67</v>
      </c>
      <c r="C53" t="s">
        <v>16</v>
      </c>
      <c r="D53" s="1">
        <v>42147</v>
      </c>
      <c r="E53">
        <v>5445</v>
      </c>
      <c r="F53">
        <v>25</v>
      </c>
      <c r="G53">
        <v>8</v>
      </c>
      <c r="H53">
        <v>8</v>
      </c>
      <c r="I53">
        <v>10</v>
      </c>
      <c r="J53" t="str">
        <f t="shared" si="2"/>
        <v>Need Improve</v>
      </c>
      <c r="L53">
        <f t="shared" ca="1" si="3"/>
        <v>3437</v>
      </c>
      <c r="M53">
        <f t="shared" ca="1" si="0"/>
        <v>9.4164383561643827</v>
      </c>
      <c r="N53" t="str">
        <f t="shared" si="1"/>
        <v>William</v>
      </c>
      <c r="O53" t="str">
        <f>IF(MONTH(Table1[[#This Row],[Date of Joining]])=1,"join in jan","not")</f>
        <v>not</v>
      </c>
      <c r="P53" t="str">
        <f>IF(AND(Table1[[#This Row],[Age]]&gt;35, Table1[[#This Row],[Experience (Years)]]&gt;7),"Experienced","not")</f>
        <v>not</v>
      </c>
    </row>
    <row r="54" spans="1:16" x14ac:dyDescent="0.3">
      <c r="A54">
        <v>53</v>
      </c>
      <c r="B54" t="s">
        <v>68</v>
      </c>
      <c r="C54" t="s">
        <v>14</v>
      </c>
      <c r="D54" s="1">
        <v>40206</v>
      </c>
      <c r="E54">
        <v>7472</v>
      </c>
      <c r="F54">
        <v>29</v>
      </c>
      <c r="G54">
        <v>12</v>
      </c>
      <c r="H54">
        <v>9</v>
      </c>
      <c r="I54">
        <v>12</v>
      </c>
      <c r="J54" t="str">
        <f t="shared" si="2"/>
        <v>High performer</v>
      </c>
      <c r="L54">
        <f t="shared" ca="1" si="3"/>
        <v>5378</v>
      </c>
      <c r="M54">
        <f t="shared" ca="1" si="0"/>
        <v>14.734246575342466</v>
      </c>
      <c r="N54" t="str">
        <f t="shared" si="1"/>
        <v>Kevin</v>
      </c>
      <c r="O54" t="str">
        <f>IF(MONTH(Table1[[#This Row],[Date of Joining]])=1,"join in jan","not")</f>
        <v>join in jan</v>
      </c>
      <c r="P54" t="str">
        <f>IF(AND(Table1[[#This Row],[Age]]&gt;35, Table1[[#This Row],[Experience (Years)]]&gt;7),"Experienced","not")</f>
        <v>not</v>
      </c>
    </row>
    <row r="55" spans="1:16" x14ac:dyDescent="0.3">
      <c r="A55">
        <v>54</v>
      </c>
      <c r="B55" t="s">
        <v>69</v>
      </c>
      <c r="C55" t="s">
        <v>49</v>
      </c>
      <c r="D55" s="1">
        <v>42196</v>
      </c>
      <c r="E55">
        <v>3657</v>
      </c>
      <c r="F55">
        <v>52</v>
      </c>
      <c r="G55">
        <v>2</v>
      </c>
      <c r="H55">
        <v>7</v>
      </c>
      <c r="I55">
        <v>10</v>
      </c>
      <c r="J55" t="str">
        <f t="shared" si="2"/>
        <v>Need Improve</v>
      </c>
      <c r="L55">
        <f t="shared" ca="1" si="3"/>
        <v>3388</v>
      </c>
      <c r="M55">
        <f t="shared" ca="1" si="0"/>
        <v>9.2821917808219183</v>
      </c>
      <c r="N55" t="str">
        <f t="shared" si="1"/>
        <v>Ann</v>
      </c>
      <c r="O55" t="str">
        <f>IF(MONTH(Table1[[#This Row],[Date of Joining]])=1,"join in jan","not")</f>
        <v>not</v>
      </c>
      <c r="P55" t="str">
        <f>IF(AND(Table1[[#This Row],[Age]]&gt;35, Table1[[#This Row],[Experience (Years)]]&gt;7),"Experienced","not")</f>
        <v>not</v>
      </c>
    </row>
    <row r="56" spans="1:16" x14ac:dyDescent="0.3">
      <c r="A56">
        <v>55</v>
      </c>
      <c r="B56" t="s">
        <v>70</v>
      </c>
      <c r="C56" t="s">
        <v>10</v>
      </c>
      <c r="D56" s="1">
        <v>40260</v>
      </c>
      <c r="E56">
        <v>4429</v>
      </c>
      <c r="F56">
        <v>41</v>
      </c>
      <c r="G56">
        <v>11</v>
      </c>
      <c r="H56">
        <v>8</v>
      </c>
      <c r="I56">
        <v>10</v>
      </c>
      <c r="J56" t="str">
        <f t="shared" si="2"/>
        <v>Need Improve</v>
      </c>
      <c r="L56">
        <f t="shared" ca="1" si="3"/>
        <v>5324</v>
      </c>
      <c r="M56">
        <f t="shared" ca="1" si="0"/>
        <v>14.586301369863014</v>
      </c>
      <c r="N56" t="str">
        <f t="shared" si="1"/>
        <v>Shannon</v>
      </c>
      <c r="O56" t="str">
        <f>IF(MONTH(Table1[[#This Row],[Date of Joining]])=1,"join in jan","not")</f>
        <v>not</v>
      </c>
      <c r="P56" t="str">
        <f>IF(AND(Table1[[#This Row],[Age]]&gt;35, Table1[[#This Row],[Experience (Years)]]&gt;7),"Experienced","not")</f>
        <v>Experienced</v>
      </c>
    </row>
    <row r="57" spans="1:16" x14ac:dyDescent="0.3">
      <c r="A57">
        <v>56</v>
      </c>
      <c r="B57" t="s">
        <v>71</v>
      </c>
      <c r="C57" t="s">
        <v>18</v>
      </c>
      <c r="D57" s="1">
        <v>43379</v>
      </c>
      <c r="E57">
        <v>3678</v>
      </c>
      <c r="F57">
        <v>22</v>
      </c>
      <c r="G57">
        <v>2</v>
      </c>
      <c r="H57">
        <v>5</v>
      </c>
      <c r="I57">
        <v>7</v>
      </c>
      <c r="J57" t="str">
        <f t="shared" si="2"/>
        <v>Need Improve</v>
      </c>
      <c r="L57">
        <f t="shared" ca="1" si="3"/>
        <v>2205</v>
      </c>
      <c r="M57">
        <f t="shared" ca="1" si="0"/>
        <v>6.0410958904109586</v>
      </c>
      <c r="N57" t="str">
        <f t="shared" si="1"/>
        <v>Brett</v>
      </c>
      <c r="O57" t="str">
        <f>IF(MONTH(Table1[[#This Row],[Date of Joining]])=1,"join in jan","not")</f>
        <v>not</v>
      </c>
      <c r="P57" t="str">
        <f>IF(AND(Table1[[#This Row],[Age]]&gt;35, Table1[[#This Row],[Experience (Years)]]&gt;7),"Experienced","not")</f>
        <v>not</v>
      </c>
    </row>
    <row r="58" spans="1:16" x14ac:dyDescent="0.3">
      <c r="A58">
        <v>57</v>
      </c>
      <c r="B58" t="s">
        <v>72</v>
      </c>
      <c r="C58" t="s">
        <v>12</v>
      </c>
      <c r="D58" s="1">
        <v>40820</v>
      </c>
      <c r="E58">
        <v>4600</v>
      </c>
      <c r="F58">
        <v>41</v>
      </c>
      <c r="G58">
        <v>11</v>
      </c>
      <c r="H58">
        <v>7</v>
      </c>
      <c r="I58">
        <v>10</v>
      </c>
      <c r="J58" t="str">
        <f t="shared" si="2"/>
        <v>Need Improve</v>
      </c>
      <c r="L58">
        <f t="shared" ca="1" si="3"/>
        <v>4764</v>
      </c>
      <c r="M58">
        <f t="shared" ca="1" si="0"/>
        <v>13.052054794520547</v>
      </c>
      <c r="N58" t="str">
        <f t="shared" si="1"/>
        <v>Jonathan</v>
      </c>
      <c r="O58" t="str">
        <f>IF(MONTH(Table1[[#This Row],[Date of Joining]])=1,"join in jan","not")</f>
        <v>not</v>
      </c>
      <c r="P58" t="str">
        <f>IF(AND(Table1[[#This Row],[Age]]&gt;35, Table1[[#This Row],[Experience (Years)]]&gt;7),"Experienced","not")</f>
        <v>Experienced</v>
      </c>
    </row>
    <row r="59" spans="1:16" x14ac:dyDescent="0.3">
      <c r="A59">
        <v>58</v>
      </c>
      <c r="B59" t="s">
        <v>73</v>
      </c>
      <c r="C59" t="s">
        <v>18</v>
      </c>
      <c r="D59" s="1">
        <v>40334</v>
      </c>
      <c r="E59">
        <v>6538</v>
      </c>
      <c r="F59">
        <v>46</v>
      </c>
      <c r="G59">
        <v>2</v>
      </c>
      <c r="H59">
        <v>4</v>
      </c>
      <c r="I59">
        <v>5</v>
      </c>
      <c r="J59" t="str">
        <f t="shared" si="2"/>
        <v>Need Improve</v>
      </c>
      <c r="L59">
        <f t="shared" ca="1" si="3"/>
        <v>5250</v>
      </c>
      <c r="M59">
        <f t="shared" ca="1" si="0"/>
        <v>14.383561643835616</v>
      </c>
      <c r="N59" t="str">
        <f t="shared" si="1"/>
        <v>Ruth</v>
      </c>
      <c r="O59" t="str">
        <f>IF(MONTH(Table1[[#This Row],[Date of Joining]])=1,"join in jan","not")</f>
        <v>not</v>
      </c>
      <c r="P59" t="str">
        <f>IF(AND(Table1[[#This Row],[Age]]&gt;35, Table1[[#This Row],[Experience (Years)]]&gt;7),"Experienced","not")</f>
        <v>not</v>
      </c>
    </row>
    <row r="60" spans="1:16" x14ac:dyDescent="0.3">
      <c r="A60">
        <v>59</v>
      </c>
      <c r="B60" t="s">
        <v>74</v>
      </c>
      <c r="C60" t="s">
        <v>16</v>
      </c>
      <c r="D60" s="1">
        <v>44992</v>
      </c>
      <c r="E60">
        <v>4813</v>
      </c>
      <c r="F60">
        <v>24</v>
      </c>
      <c r="G60">
        <v>9</v>
      </c>
      <c r="H60">
        <v>9</v>
      </c>
      <c r="I60">
        <v>12</v>
      </c>
      <c r="J60" t="str">
        <f t="shared" si="2"/>
        <v>High performer</v>
      </c>
      <c r="L60">
        <f t="shared" ca="1" si="3"/>
        <v>592</v>
      </c>
      <c r="M60">
        <f t="shared" ca="1" si="0"/>
        <v>1.6219178082191781</v>
      </c>
      <c r="N60" t="str">
        <f t="shared" si="1"/>
        <v>Benjamin</v>
      </c>
      <c r="O60" t="str">
        <f>IF(MONTH(Table1[[#This Row],[Date of Joining]])=1,"join in jan","not")</f>
        <v>not</v>
      </c>
      <c r="P60" t="str">
        <f>IF(AND(Table1[[#This Row],[Age]]&gt;35, Table1[[#This Row],[Experience (Years)]]&gt;7),"Experienced","not")</f>
        <v>not</v>
      </c>
    </row>
    <row r="61" spans="1:16" x14ac:dyDescent="0.3">
      <c r="A61">
        <v>60</v>
      </c>
      <c r="B61" t="s">
        <v>75</v>
      </c>
      <c r="C61" t="s">
        <v>10</v>
      </c>
      <c r="D61" s="1">
        <v>45000</v>
      </c>
      <c r="E61">
        <v>7974</v>
      </c>
      <c r="F61">
        <v>59</v>
      </c>
      <c r="G61">
        <v>8</v>
      </c>
      <c r="H61">
        <v>4</v>
      </c>
      <c r="I61">
        <v>5</v>
      </c>
      <c r="J61" t="str">
        <f t="shared" si="2"/>
        <v>Need Improve</v>
      </c>
      <c r="L61">
        <f t="shared" ca="1" si="3"/>
        <v>584</v>
      </c>
      <c r="M61">
        <f t="shared" ca="1" si="0"/>
        <v>1.6</v>
      </c>
      <c r="N61" t="str">
        <f t="shared" si="1"/>
        <v>David</v>
      </c>
      <c r="O61" t="str">
        <f>IF(MONTH(Table1[[#This Row],[Date of Joining]])=1,"join in jan","not")</f>
        <v>not</v>
      </c>
      <c r="P61" t="str">
        <f>IF(AND(Table1[[#This Row],[Age]]&gt;35, Table1[[#This Row],[Experience (Years)]]&gt;7),"Experienced","not")</f>
        <v>Experienced</v>
      </c>
    </row>
    <row r="62" spans="1:16" x14ac:dyDescent="0.3">
      <c r="A62">
        <v>61</v>
      </c>
      <c r="B62" t="s">
        <v>76</v>
      </c>
      <c r="C62" t="s">
        <v>12</v>
      </c>
      <c r="D62" s="1">
        <v>41501</v>
      </c>
      <c r="E62">
        <v>7853</v>
      </c>
      <c r="F62">
        <v>35</v>
      </c>
      <c r="G62">
        <v>3</v>
      </c>
      <c r="H62">
        <v>6</v>
      </c>
      <c r="I62">
        <v>7</v>
      </c>
      <c r="J62" t="str">
        <f t="shared" si="2"/>
        <v>Need Improve</v>
      </c>
      <c r="L62">
        <f t="shared" ca="1" si="3"/>
        <v>4083</v>
      </c>
      <c r="M62">
        <f t="shared" ca="1" si="0"/>
        <v>11.186301369863013</v>
      </c>
      <c r="N62" t="str">
        <f t="shared" si="1"/>
        <v>Edgar</v>
      </c>
      <c r="O62" t="str">
        <f>IF(MONTH(Table1[[#This Row],[Date of Joining]])=1,"join in jan","not")</f>
        <v>not</v>
      </c>
      <c r="P62" t="str">
        <f>IF(AND(Table1[[#This Row],[Age]]&gt;35, Table1[[#This Row],[Experience (Years)]]&gt;7),"Experienced","not")</f>
        <v>not</v>
      </c>
    </row>
    <row r="63" spans="1:16" x14ac:dyDescent="0.3">
      <c r="A63">
        <v>62</v>
      </c>
      <c r="B63" t="s">
        <v>77</v>
      </c>
      <c r="C63" t="s">
        <v>10</v>
      </c>
      <c r="D63" s="1">
        <v>43972</v>
      </c>
      <c r="E63">
        <v>8584</v>
      </c>
      <c r="F63">
        <v>47</v>
      </c>
      <c r="G63">
        <v>4</v>
      </c>
      <c r="H63">
        <v>5</v>
      </c>
      <c r="I63">
        <v>7</v>
      </c>
      <c r="J63" t="str">
        <f t="shared" si="2"/>
        <v>Need Improve</v>
      </c>
      <c r="L63">
        <f t="shared" ca="1" si="3"/>
        <v>1612</v>
      </c>
      <c r="M63">
        <f t="shared" ca="1" si="0"/>
        <v>4.4164383561643836</v>
      </c>
      <c r="N63" t="str">
        <f t="shared" si="1"/>
        <v>Cindy</v>
      </c>
      <c r="O63" t="str">
        <f>IF(MONTH(Table1[[#This Row],[Date of Joining]])=1,"join in jan","not")</f>
        <v>not</v>
      </c>
      <c r="P63" t="str">
        <f>IF(AND(Table1[[#This Row],[Age]]&gt;35, Table1[[#This Row],[Experience (Years)]]&gt;7),"Experienced","not")</f>
        <v>not</v>
      </c>
    </row>
    <row r="64" spans="1:16" x14ac:dyDescent="0.3">
      <c r="A64">
        <v>63</v>
      </c>
      <c r="B64" t="s">
        <v>78</v>
      </c>
      <c r="C64" t="s">
        <v>12</v>
      </c>
      <c r="D64" s="1">
        <v>43973</v>
      </c>
      <c r="E64">
        <v>7266</v>
      </c>
      <c r="F64">
        <v>49</v>
      </c>
      <c r="G64">
        <v>6</v>
      </c>
      <c r="H64">
        <v>4</v>
      </c>
      <c r="I64">
        <v>5</v>
      </c>
      <c r="J64" t="str">
        <f t="shared" si="2"/>
        <v>Need Improve</v>
      </c>
      <c r="L64">
        <f t="shared" ca="1" si="3"/>
        <v>1611</v>
      </c>
      <c r="M64">
        <f t="shared" ca="1" si="0"/>
        <v>4.4136986301369863</v>
      </c>
      <c r="N64" t="str">
        <f t="shared" si="1"/>
        <v>Mrs.</v>
      </c>
      <c r="O64" t="str">
        <f>IF(MONTH(Table1[[#This Row],[Date of Joining]])=1,"join in jan","not")</f>
        <v>not</v>
      </c>
      <c r="P64" t="str">
        <f>IF(AND(Table1[[#This Row],[Age]]&gt;35, Table1[[#This Row],[Experience (Years)]]&gt;7),"Experienced","not")</f>
        <v>not</v>
      </c>
    </row>
    <row r="65" spans="1:16" x14ac:dyDescent="0.3">
      <c r="A65">
        <v>64</v>
      </c>
      <c r="B65" t="s">
        <v>79</v>
      </c>
      <c r="C65" t="s">
        <v>22</v>
      </c>
      <c r="D65" s="1">
        <v>43724</v>
      </c>
      <c r="E65">
        <v>7685</v>
      </c>
      <c r="F65">
        <v>59</v>
      </c>
      <c r="G65">
        <v>11</v>
      </c>
      <c r="H65">
        <v>5</v>
      </c>
      <c r="I65">
        <v>7</v>
      </c>
      <c r="J65" t="str">
        <f t="shared" si="2"/>
        <v>Need Improve</v>
      </c>
      <c r="L65">
        <f t="shared" ca="1" si="3"/>
        <v>1860</v>
      </c>
      <c r="M65">
        <f t="shared" ca="1" si="0"/>
        <v>5.095890410958904</v>
      </c>
      <c r="N65" t="str">
        <f t="shared" si="1"/>
        <v>Megan</v>
      </c>
      <c r="O65" t="str">
        <f>IF(MONTH(Table1[[#This Row],[Date of Joining]])=1,"join in jan","not")</f>
        <v>not</v>
      </c>
      <c r="P65" t="str">
        <f>IF(AND(Table1[[#This Row],[Age]]&gt;35, Table1[[#This Row],[Experience (Years)]]&gt;7),"Experienced","not")</f>
        <v>Experienced</v>
      </c>
    </row>
    <row r="66" spans="1:16" x14ac:dyDescent="0.3">
      <c r="A66">
        <v>65</v>
      </c>
      <c r="B66" t="s">
        <v>80</v>
      </c>
      <c r="C66" t="s">
        <v>14</v>
      </c>
      <c r="D66" s="1">
        <v>43212</v>
      </c>
      <c r="E66">
        <v>4261</v>
      </c>
      <c r="F66">
        <v>44</v>
      </c>
      <c r="G66">
        <v>9</v>
      </c>
      <c r="H66">
        <v>9</v>
      </c>
      <c r="I66">
        <v>12</v>
      </c>
      <c r="J66" t="str">
        <f t="shared" si="2"/>
        <v>High performer</v>
      </c>
      <c r="L66">
        <f t="shared" ca="1" si="3"/>
        <v>2372</v>
      </c>
      <c r="M66">
        <f t="shared" ca="1" si="0"/>
        <v>6.4986301369863018</v>
      </c>
      <c r="N66" t="str">
        <f t="shared" si="1"/>
        <v>Karen</v>
      </c>
      <c r="O66" t="str">
        <f>IF(MONTH(Table1[[#This Row],[Date of Joining]])=1,"join in jan","not")</f>
        <v>not</v>
      </c>
      <c r="P66" t="str">
        <f>IF(AND(Table1[[#This Row],[Age]]&gt;35, Table1[[#This Row],[Experience (Years)]]&gt;7),"Experienced","not")</f>
        <v>Experienced</v>
      </c>
    </row>
    <row r="67" spans="1:16" x14ac:dyDescent="0.3">
      <c r="A67">
        <v>66</v>
      </c>
      <c r="B67" t="s">
        <v>81</v>
      </c>
      <c r="C67" t="s">
        <v>16</v>
      </c>
      <c r="D67" s="1">
        <v>42801</v>
      </c>
      <c r="E67">
        <v>5349</v>
      </c>
      <c r="F67">
        <v>42</v>
      </c>
      <c r="G67">
        <v>4</v>
      </c>
      <c r="H67">
        <v>9</v>
      </c>
      <c r="I67">
        <v>12</v>
      </c>
      <c r="J67" t="str">
        <f t="shared" si="2"/>
        <v>High performer</v>
      </c>
      <c r="L67">
        <f t="shared" ca="1" si="3"/>
        <v>2783</v>
      </c>
      <c r="M67">
        <f t="shared" ref="M67:M130" ca="1" si="4">L67/365</f>
        <v>7.624657534246575</v>
      </c>
      <c r="N67" t="str">
        <f t="shared" ref="N67:N130" si="5">LEFT(B67,SEARCH(" ",B67)-1)</f>
        <v>Sandra</v>
      </c>
      <c r="O67" t="str">
        <f>IF(MONTH(Table1[[#This Row],[Date of Joining]])=1,"join in jan","not")</f>
        <v>not</v>
      </c>
      <c r="P67" t="str">
        <f>IF(AND(Table1[[#This Row],[Age]]&gt;35, Table1[[#This Row],[Experience (Years)]]&gt;7),"Experienced","not")</f>
        <v>not</v>
      </c>
    </row>
    <row r="68" spans="1:16" x14ac:dyDescent="0.3">
      <c r="A68">
        <v>67</v>
      </c>
      <c r="B68" t="s">
        <v>82</v>
      </c>
      <c r="C68" t="s">
        <v>49</v>
      </c>
      <c r="D68" s="1">
        <v>45380</v>
      </c>
      <c r="E68">
        <v>6240</v>
      </c>
      <c r="F68">
        <v>50</v>
      </c>
      <c r="G68">
        <v>2</v>
      </c>
      <c r="H68">
        <v>6</v>
      </c>
      <c r="I68">
        <v>7</v>
      </c>
      <c r="J68" t="str">
        <f t="shared" ref="J68:J131" si="6">IF(H68&gt;8,"High performer","Need Improve")</f>
        <v>Need Improve</v>
      </c>
      <c r="L68">
        <f t="shared" ref="L68:L131" ca="1" si="7">$K$2-D68</f>
        <v>204</v>
      </c>
      <c r="M68">
        <f t="shared" ca="1" si="4"/>
        <v>0.55890410958904113</v>
      </c>
      <c r="N68" t="str">
        <f t="shared" si="5"/>
        <v>Christina</v>
      </c>
      <c r="O68" t="str">
        <f>IF(MONTH(Table1[[#This Row],[Date of Joining]])=1,"join in jan","not")</f>
        <v>not</v>
      </c>
      <c r="P68" t="str">
        <f>IF(AND(Table1[[#This Row],[Age]]&gt;35, Table1[[#This Row],[Experience (Years)]]&gt;7),"Experienced","not")</f>
        <v>not</v>
      </c>
    </row>
    <row r="69" spans="1:16" x14ac:dyDescent="0.3">
      <c r="A69">
        <v>68</v>
      </c>
      <c r="B69" t="s">
        <v>83</v>
      </c>
      <c r="C69" t="s">
        <v>14</v>
      </c>
      <c r="D69" s="1">
        <v>43461</v>
      </c>
      <c r="E69">
        <v>6841</v>
      </c>
      <c r="F69">
        <v>57</v>
      </c>
      <c r="G69">
        <v>14</v>
      </c>
      <c r="H69">
        <v>9</v>
      </c>
      <c r="I69">
        <v>12</v>
      </c>
      <c r="J69" t="str">
        <f t="shared" si="6"/>
        <v>High performer</v>
      </c>
      <c r="L69">
        <f t="shared" ca="1" si="7"/>
        <v>2123</v>
      </c>
      <c r="M69">
        <f t="shared" ca="1" si="4"/>
        <v>5.816438356164384</v>
      </c>
      <c r="N69" t="str">
        <f t="shared" si="5"/>
        <v>Samuel</v>
      </c>
      <c r="O69" t="str">
        <f>IF(MONTH(Table1[[#This Row],[Date of Joining]])=1,"join in jan","not")</f>
        <v>not</v>
      </c>
      <c r="P69" t="str">
        <f>IF(AND(Table1[[#This Row],[Age]]&gt;35, Table1[[#This Row],[Experience (Years)]]&gt;7),"Experienced","not")</f>
        <v>Experienced</v>
      </c>
    </row>
    <row r="70" spans="1:16" x14ac:dyDescent="0.3">
      <c r="A70">
        <v>69</v>
      </c>
      <c r="B70" t="s">
        <v>84</v>
      </c>
      <c r="C70" t="s">
        <v>14</v>
      </c>
      <c r="D70" s="1">
        <v>41691</v>
      </c>
      <c r="E70">
        <v>8531</v>
      </c>
      <c r="F70">
        <v>31</v>
      </c>
      <c r="G70">
        <v>13</v>
      </c>
      <c r="H70">
        <v>7</v>
      </c>
      <c r="I70">
        <v>10</v>
      </c>
      <c r="J70" t="str">
        <f t="shared" si="6"/>
        <v>Need Improve</v>
      </c>
      <c r="L70">
        <f t="shared" ca="1" si="7"/>
        <v>3893</v>
      </c>
      <c r="M70">
        <f t="shared" ca="1" si="4"/>
        <v>10.665753424657535</v>
      </c>
      <c r="N70" t="str">
        <f t="shared" si="5"/>
        <v>Corey</v>
      </c>
      <c r="O70" t="str">
        <f>IF(MONTH(Table1[[#This Row],[Date of Joining]])=1,"join in jan","not")</f>
        <v>not</v>
      </c>
      <c r="P70" t="str">
        <f>IF(AND(Table1[[#This Row],[Age]]&gt;35, Table1[[#This Row],[Experience (Years)]]&gt;7),"Experienced","not")</f>
        <v>not</v>
      </c>
    </row>
    <row r="71" spans="1:16" x14ac:dyDescent="0.3">
      <c r="A71">
        <v>70</v>
      </c>
      <c r="B71" t="s">
        <v>85</v>
      </c>
      <c r="C71" t="s">
        <v>49</v>
      </c>
      <c r="D71" s="1">
        <v>42889</v>
      </c>
      <c r="E71">
        <v>6065</v>
      </c>
      <c r="F71">
        <v>23</v>
      </c>
      <c r="G71">
        <v>11</v>
      </c>
      <c r="H71">
        <v>7</v>
      </c>
      <c r="I71">
        <v>10</v>
      </c>
      <c r="J71" t="str">
        <f t="shared" si="6"/>
        <v>Need Improve</v>
      </c>
      <c r="L71">
        <f t="shared" ca="1" si="7"/>
        <v>2695</v>
      </c>
      <c r="M71">
        <f t="shared" ca="1" si="4"/>
        <v>7.3835616438356162</v>
      </c>
      <c r="N71" t="str">
        <f t="shared" si="5"/>
        <v>Vanessa</v>
      </c>
      <c r="O71" t="str">
        <f>IF(MONTH(Table1[[#This Row],[Date of Joining]])=1,"join in jan","not")</f>
        <v>not</v>
      </c>
      <c r="P71" t="str">
        <f>IF(AND(Table1[[#This Row],[Age]]&gt;35, Table1[[#This Row],[Experience (Years)]]&gt;7),"Experienced","not")</f>
        <v>not</v>
      </c>
    </row>
    <row r="72" spans="1:16" x14ac:dyDescent="0.3">
      <c r="A72">
        <v>71</v>
      </c>
      <c r="B72" t="s">
        <v>86</v>
      </c>
      <c r="C72" t="s">
        <v>12</v>
      </c>
      <c r="D72" s="1">
        <v>43270</v>
      </c>
      <c r="E72">
        <v>7842</v>
      </c>
      <c r="F72">
        <v>33</v>
      </c>
      <c r="G72">
        <v>6</v>
      </c>
      <c r="H72">
        <v>5</v>
      </c>
      <c r="I72">
        <v>7</v>
      </c>
      <c r="J72" t="str">
        <f t="shared" si="6"/>
        <v>Need Improve</v>
      </c>
      <c r="L72">
        <f t="shared" ca="1" si="7"/>
        <v>2314</v>
      </c>
      <c r="M72">
        <f t="shared" ca="1" si="4"/>
        <v>6.3397260273972602</v>
      </c>
      <c r="N72" t="str">
        <f t="shared" si="5"/>
        <v>Mark</v>
      </c>
      <c r="O72" t="str">
        <f>IF(MONTH(Table1[[#This Row],[Date of Joining]])=1,"join in jan","not")</f>
        <v>not</v>
      </c>
      <c r="P72" t="str">
        <f>IF(AND(Table1[[#This Row],[Age]]&gt;35, Table1[[#This Row],[Experience (Years)]]&gt;7),"Experienced","not")</f>
        <v>not</v>
      </c>
    </row>
    <row r="73" spans="1:16" x14ac:dyDescent="0.3">
      <c r="A73">
        <v>72</v>
      </c>
      <c r="B73" t="s">
        <v>87</v>
      </c>
      <c r="C73" t="s">
        <v>12</v>
      </c>
      <c r="D73" s="1">
        <v>44129</v>
      </c>
      <c r="E73">
        <v>6667</v>
      </c>
      <c r="F73">
        <v>31</v>
      </c>
      <c r="G73">
        <v>4</v>
      </c>
      <c r="H73">
        <v>9</v>
      </c>
      <c r="I73">
        <v>12</v>
      </c>
      <c r="J73" t="str">
        <f t="shared" si="6"/>
        <v>High performer</v>
      </c>
      <c r="L73">
        <f t="shared" ca="1" si="7"/>
        <v>1455</v>
      </c>
      <c r="M73">
        <f t="shared" ca="1" si="4"/>
        <v>3.9863013698630136</v>
      </c>
      <c r="N73" t="str">
        <f t="shared" si="5"/>
        <v>Adam</v>
      </c>
      <c r="O73" t="str">
        <f>IF(MONTH(Table1[[#This Row],[Date of Joining]])=1,"join in jan","not")</f>
        <v>not</v>
      </c>
      <c r="P73" t="str">
        <f>IF(AND(Table1[[#This Row],[Age]]&gt;35, Table1[[#This Row],[Experience (Years)]]&gt;7),"Experienced","not")</f>
        <v>not</v>
      </c>
    </row>
    <row r="74" spans="1:16" x14ac:dyDescent="0.3">
      <c r="A74">
        <v>73</v>
      </c>
      <c r="B74" t="s">
        <v>88</v>
      </c>
      <c r="C74" t="s">
        <v>12</v>
      </c>
      <c r="D74" s="1">
        <v>45476</v>
      </c>
      <c r="E74">
        <v>6252</v>
      </c>
      <c r="F74">
        <v>45</v>
      </c>
      <c r="G74">
        <v>3</v>
      </c>
      <c r="H74">
        <v>6</v>
      </c>
      <c r="I74">
        <v>7</v>
      </c>
      <c r="J74" t="str">
        <f t="shared" si="6"/>
        <v>Need Improve</v>
      </c>
      <c r="L74">
        <f t="shared" ca="1" si="7"/>
        <v>108</v>
      </c>
      <c r="M74">
        <f t="shared" ca="1" si="4"/>
        <v>0.29589041095890412</v>
      </c>
      <c r="N74" t="str">
        <f t="shared" si="5"/>
        <v>Veronica</v>
      </c>
      <c r="O74" t="str">
        <f>IF(MONTH(Table1[[#This Row],[Date of Joining]])=1,"join in jan","not")</f>
        <v>not</v>
      </c>
      <c r="P74" t="str">
        <f>IF(AND(Table1[[#This Row],[Age]]&gt;35, Table1[[#This Row],[Experience (Years)]]&gt;7),"Experienced","not")</f>
        <v>not</v>
      </c>
    </row>
    <row r="75" spans="1:16" x14ac:dyDescent="0.3">
      <c r="A75">
        <v>74</v>
      </c>
      <c r="B75" t="s">
        <v>89</v>
      </c>
      <c r="C75" t="s">
        <v>18</v>
      </c>
      <c r="D75" s="1">
        <v>44583</v>
      </c>
      <c r="E75">
        <v>4740</v>
      </c>
      <c r="F75">
        <v>48</v>
      </c>
      <c r="G75">
        <v>1</v>
      </c>
      <c r="H75">
        <v>5</v>
      </c>
      <c r="I75">
        <v>7</v>
      </c>
      <c r="J75" t="str">
        <f t="shared" si="6"/>
        <v>Need Improve</v>
      </c>
      <c r="L75">
        <f t="shared" ca="1" si="7"/>
        <v>1001</v>
      </c>
      <c r="M75">
        <f t="shared" ca="1" si="4"/>
        <v>2.7424657534246575</v>
      </c>
      <c r="N75" t="str">
        <f t="shared" si="5"/>
        <v>Melissa</v>
      </c>
      <c r="O75" t="str">
        <f>IF(MONTH(Table1[[#This Row],[Date of Joining]])=1,"join in jan","not")</f>
        <v>join in jan</v>
      </c>
      <c r="P75" t="str">
        <f>IF(AND(Table1[[#This Row],[Age]]&gt;35, Table1[[#This Row],[Experience (Years)]]&gt;7),"Experienced","not")</f>
        <v>not</v>
      </c>
    </row>
    <row r="76" spans="1:16" x14ac:dyDescent="0.3">
      <c r="A76">
        <v>75</v>
      </c>
      <c r="B76" t="s">
        <v>90</v>
      </c>
      <c r="C76" t="s">
        <v>10</v>
      </c>
      <c r="D76" s="1">
        <v>44834</v>
      </c>
      <c r="E76">
        <v>6500</v>
      </c>
      <c r="F76">
        <v>46</v>
      </c>
      <c r="G76">
        <v>8</v>
      </c>
      <c r="H76">
        <v>4</v>
      </c>
      <c r="I76">
        <v>5</v>
      </c>
      <c r="J76" t="str">
        <f t="shared" si="6"/>
        <v>Need Improve</v>
      </c>
      <c r="L76">
        <f t="shared" ca="1" si="7"/>
        <v>750</v>
      </c>
      <c r="M76">
        <f t="shared" ca="1" si="4"/>
        <v>2.0547945205479454</v>
      </c>
      <c r="N76" t="str">
        <f t="shared" si="5"/>
        <v>Joshua</v>
      </c>
      <c r="O76" t="str">
        <f>IF(MONTH(Table1[[#This Row],[Date of Joining]])=1,"join in jan","not")</f>
        <v>not</v>
      </c>
      <c r="P76" t="str">
        <f>IF(AND(Table1[[#This Row],[Age]]&gt;35, Table1[[#This Row],[Experience (Years)]]&gt;7),"Experienced","not")</f>
        <v>Experienced</v>
      </c>
    </row>
    <row r="77" spans="1:16" x14ac:dyDescent="0.3">
      <c r="A77">
        <v>76</v>
      </c>
      <c r="B77" t="s">
        <v>91</v>
      </c>
      <c r="C77" t="s">
        <v>12</v>
      </c>
      <c r="D77" s="1">
        <v>44326</v>
      </c>
      <c r="E77">
        <v>8199</v>
      </c>
      <c r="F77">
        <v>41</v>
      </c>
      <c r="G77">
        <v>10</v>
      </c>
      <c r="H77">
        <v>4</v>
      </c>
      <c r="I77">
        <v>5</v>
      </c>
      <c r="J77" t="str">
        <f t="shared" si="6"/>
        <v>Need Improve</v>
      </c>
      <c r="L77">
        <f t="shared" ca="1" si="7"/>
        <v>1258</v>
      </c>
      <c r="M77">
        <f t="shared" ca="1" si="4"/>
        <v>3.4465753424657533</v>
      </c>
      <c r="N77" t="str">
        <f t="shared" si="5"/>
        <v>Christopher</v>
      </c>
      <c r="O77" t="str">
        <f>IF(MONTH(Table1[[#This Row],[Date of Joining]])=1,"join in jan","not")</f>
        <v>not</v>
      </c>
      <c r="P77" t="str">
        <f>IF(AND(Table1[[#This Row],[Age]]&gt;35, Table1[[#This Row],[Experience (Years)]]&gt;7),"Experienced","not")</f>
        <v>Experienced</v>
      </c>
    </row>
    <row r="78" spans="1:16" x14ac:dyDescent="0.3">
      <c r="A78">
        <v>77</v>
      </c>
      <c r="B78" t="s">
        <v>92</v>
      </c>
      <c r="C78" t="s">
        <v>49</v>
      </c>
      <c r="D78" s="1">
        <v>42969</v>
      </c>
      <c r="E78">
        <v>4635</v>
      </c>
      <c r="F78">
        <v>46</v>
      </c>
      <c r="G78">
        <v>5</v>
      </c>
      <c r="H78">
        <v>4</v>
      </c>
      <c r="I78">
        <v>5</v>
      </c>
      <c r="J78" t="str">
        <f t="shared" si="6"/>
        <v>Need Improve</v>
      </c>
      <c r="L78">
        <f t="shared" ca="1" si="7"/>
        <v>2615</v>
      </c>
      <c r="M78">
        <f t="shared" ca="1" si="4"/>
        <v>7.1643835616438354</v>
      </c>
      <c r="N78" t="str">
        <f t="shared" si="5"/>
        <v>Daniel</v>
      </c>
      <c r="O78" t="str">
        <f>IF(MONTH(Table1[[#This Row],[Date of Joining]])=1,"join in jan","not")</f>
        <v>not</v>
      </c>
      <c r="P78" t="str">
        <f>IF(AND(Table1[[#This Row],[Age]]&gt;35, Table1[[#This Row],[Experience (Years)]]&gt;7),"Experienced","not")</f>
        <v>not</v>
      </c>
    </row>
    <row r="79" spans="1:16" x14ac:dyDescent="0.3">
      <c r="A79">
        <v>78</v>
      </c>
      <c r="B79" t="s">
        <v>93</v>
      </c>
      <c r="C79" t="s">
        <v>12</v>
      </c>
      <c r="D79" s="1">
        <v>43049</v>
      </c>
      <c r="E79">
        <v>5060</v>
      </c>
      <c r="F79">
        <v>25</v>
      </c>
      <c r="G79">
        <v>13</v>
      </c>
      <c r="H79">
        <v>9</v>
      </c>
      <c r="I79">
        <v>12</v>
      </c>
      <c r="J79" t="str">
        <f t="shared" si="6"/>
        <v>High performer</v>
      </c>
      <c r="L79">
        <f t="shared" ca="1" si="7"/>
        <v>2535</v>
      </c>
      <c r="M79">
        <f t="shared" ca="1" si="4"/>
        <v>6.9452054794520546</v>
      </c>
      <c r="N79" t="str">
        <f t="shared" si="5"/>
        <v>Deborah</v>
      </c>
      <c r="O79" t="str">
        <f>IF(MONTH(Table1[[#This Row],[Date of Joining]])=1,"join in jan","not")</f>
        <v>not</v>
      </c>
      <c r="P79" t="str">
        <f>IF(AND(Table1[[#This Row],[Age]]&gt;35, Table1[[#This Row],[Experience (Years)]]&gt;7),"Experienced","not")</f>
        <v>not</v>
      </c>
    </row>
    <row r="80" spans="1:16" x14ac:dyDescent="0.3">
      <c r="A80">
        <v>79</v>
      </c>
      <c r="B80" t="s">
        <v>94</v>
      </c>
      <c r="C80" t="s">
        <v>22</v>
      </c>
      <c r="D80" s="1">
        <v>43817</v>
      </c>
      <c r="E80">
        <v>8115</v>
      </c>
      <c r="F80">
        <v>23</v>
      </c>
      <c r="G80">
        <v>6</v>
      </c>
      <c r="H80">
        <v>7</v>
      </c>
      <c r="I80">
        <v>10</v>
      </c>
      <c r="J80" t="str">
        <f t="shared" si="6"/>
        <v>Need Improve</v>
      </c>
      <c r="L80">
        <f t="shared" ca="1" si="7"/>
        <v>1767</v>
      </c>
      <c r="M80">
        <f t="shared" ca="1" si="4"/>
        <v>4.8410958904109593</v>
      </c>
      <c r="N80" t="str">
        <f t="shared" si="5"/>
        <v>Patricia</v>
      </c>
      <c r="O80" t="str">
        <f>IF(MONTH(Table1[[#This Row],[Date of Joining]])=1,"join in jan","not")</f>
        <v>not</v>
      </c>
      <c r="P80" t="str">
        <f>IF(AND(Table1[[#This Row],[Age]]&gt;35, Table1[[#This Row],[Experience (Years)]]&gt;7),"Experienced","not")</f>
        <v>not</v>
      </c>
    </row>
    <row r="81" spans="1:16" x14ac:dyDescent="0.3">
      <c r="A81">
        <v>80</v>
      </c>
      <c r="B81" t="s">
        <v>95</v>
      </c>
      <c r="C81" t="s">
        <v>14</v>
      </c>
      <c r="D81" s="1">
        <v>42814</v>
      </c>
      <c r="E81">
        <v>7025</v>
      </c>
      <c r="F81">
        <v>35</v>
      </c>
      <c r="G81">
        <v>9</v>
      </c>
      <c r="H81">
        <v>7</v>
      </c>
      <c r="I81">
        <v>10</v>
      </c>
      <c r="J81" t="str">
        <f t="shared" si="6"/>
        <v>Need Improve</v>
      </c>
      <c r="L81">
        <f t="shared" ca="1" si="7"/>
        <v>2770</v>
      </c>
      <c r="M81">
        <f t="shared" ca="1" si="4"/>
        <v>7.5890410958904111</v>
      </c>
      <c r="N81" t="str">
        <f t="shared" si="5"/>
        <v>Michael</v>
      </c>
      <c r="O81" t="str">
        <f>IF(MONTH(Table1[[#This Row],[Date of Joining]])=1,"join in jan","not")</f>
        <v>not</v>
      </c>
      <c r="P81" t="str">
        <f>IF(AND(Table1[[#This Row],[Age]]&gt;35, Table1[[#This Row],[Experience (Years)]]&gt;7),"Experienced","not")</f>
        <v>not</v>
      </c>
    </row>
    <row r="82" spans="1:16" x14ac:dyDescent="0.3">
      <c r="A82">
        <v>81</v>
      </c>
      <c r="B82" t="s">
        <v>96</v>
      </c>
      <c r="C82" t="s">
        <v>10</v>
      </c>
      <c r="D82" s="1">
        <v>44595</v>
      </c>
      <c r="E82">
        <v>8308</v>
      </c>
      <c r="F82">
        <v>38</v>
      </c>
      <c r="G82">
        <v>2</v>
      </c>
      <c r="H82">
        <v>7</v>
      </c>
      <c r="I82">
        <v>10</v>
      </c>
      <c r="J82" t="str">
        <f t="shared" si="6"/>
        <v>Need Improve</v>
      </c>
      <c r="L82">
        <f t="shared" ca="1" si="7"/>
        <v>989</v>
      </c>
      <c r="M82">
        <f t="shared" ca="1" si="4"/>
        <v>2.7095890410958905</v>
      </c>
      <c r="N82" t="str">
        <f t="shared" si="5"/>
        <v>David</v>
      </c>
      <c r="O82" t="str">
        <f>IF(MONTH(Table1[[#This Row],[Date of Joining]])=1,"join in jan","not")</f>
        <v>not</v>
      </c>
      <c r="P82" t="str">
        <f>IF(AND(Table1[[#This Row],[Age]]&gt;35, Table1[[#This Row],[Experience (Years)]]&gt;7),"Experienced","not")</f>
        <v>not</v>
      </c>
    </row>
    <row r="83" spans="1:16" x14ac:dyDescent="0.3">
      <c r="A83">
        <v>82</v>
      </c>
      <c r="B83" t="s">
        <v>97</v>
      </c>
      <c r="C83" t="s">
        <v>22</v>
      </c>
      <c r="D83" s="1">
        <v>42639</v>
      </c>
      <c r="E83">
        <v>5215</v>
      </c>
      <c r="F83">
        <v>54</v>
      </c>
      <c r="G83">
        <v>11</v>
      </c>
      <c r="H83">
        <v>5</v>
      </c>
      <c r="I83">
        <v>7</v>
      </c>
      <c r="J83" t="str">
        <f t="shared" si="6"/>
        <v>Need Improve</v>
      </c>
      <c r="L83">
        <f t="shared" ca="1" si="7"/>
        <v>2945</v>
      </c>
      <c r="M83">
        <f t="shared" ca="1" si="4"/>
        <v>8.0684931506849313</v>
      </c>
      <c r="N83" t="str">
        <f t="shared" si="5"/>
        <v>Carolyn</v>
      </c>
      <c r="O83" t="str">
        <f>IF(MONTH(Table1[[#This Row],[Date of Joining]])=1,"join in jan","not")</f>
        <v>not</v>
      </c>
      <c r="P83" t="str">
        <f>IF(AND(Table1[[#This Row],[Age]]&gt;35, Table1[[#This Row],[Experience (Years)]]&gt;7),"Experienced","not")</f>
        <v>Experienced</v>
      </c>
    </row>
    <row r="84" spans="1:16" x14ac:dyDescent="0.3">
      <c r="A84">
        <v>83</v>
      </c>
      <c r="B84" t="s">
        <v>98</v>
      </c>
      <c r="C84" t="s">
        <v>12</v>
      </c>
      <c r="D84" s="1">
        <v>42176</v>
      </c>
      <c r="E84">
        <v>8857</v>
      </c>
      <c r="F84">
        <v>37</v>
      </c>
      <c r="G84">
        <v>8</v>
      </c>
      <c r="H84">
        <v>5</v>
      </c>
      <c r="I84">
        <v>7</v>
      </c>
      <c r="J84" t="str">
        <f t="shared" si="6"/>
        <v>Need Improve</v>
      </c>
      <c r="L84">
        <f t="shared" ca="1" si="7"/>
        <v>3408</v>
      </c>
      <c r="M84">
        <f t="shared" ca="1" si="4"/>
        <v>9.3369863013698637</v>
      </c>
      <c r="N84" t="str">
        <f t="shared" si="5"/>
        <v>Megan</v>
      </c>
      <c r="O84" t="str">
        <f>IF(MONTH(Table1[[#This Row],[Date of Joining]])=1,"join in jan","not")</f>
        <v>not</v>
      </c>
      <c r="P84" t="str">
        <f>IF(AND(Table1[[#This Row],[Age]]&gt;35, Table1[[#This Row],[Experience (Years)]]&gt;7),"Experienced","not")</f>
        <v>Experienced</v>
      </c>
    </row>
    <row r="85" spans="1:16" x14ac:dyDescent="0.3">
      <c r="A85">
        <v>84</v>
      </c>
      <c r="B85" t="s">
        <v>99</v>
      </c>
      <c r="C85" t="s">
        <v>18</v>
      </c>
      <c r="D85" s="1">
        <v>45211</v>
      </c>
      <c r="E85">
        <v>6678</v>
      </c>
      <c r="F85">
        <v>27</v>
      </c>
      <c r="G85">
        <v>8</v>
      </c>
      <c r="H85">
        <v>7</v>
      </c>
      <c r="I85">
        <v>10</v>
      </c>
      <c r="J85" t="str">
        <f t="shared" si="6"/>
        <v>Need Improve</v>
      </c>
      <c r="L85">
        <f t="shared" ca="1" si="7"/>
        <v>373</v>
      </c>
      <c r="M85">
        <f t="shared" ca="1" si="4"/>
        <v>1.021917808219178</v>
      </c>
      <c r="N85" t="str">
        <f t="shared" si="5"/>
        <v>Amanda</v>
      </c>
      <c r="O85" t="str">
        <f>IF(MONTH(Table1[[#This Row],[Date of Joining]])=1,"join in jan","not")</f>
        <v>not</v>
      </c>
      <c r="P85" t="str">
        <f>IF(AND(Table1[[#This Row],[Age]]&gt;35, Table1[[#This Row],[Experience (Years)]]&gt;7),"Experienced","not")</f>
        <v>not</v>
      </c>
    </row>
    <row r="86" spans="1:16" x14ac:dyDescent="0.3">
      <c r="A86">
        <v>85</v>
      </c>
      <c r="B86" t="s">
        <v>100</v>
      </c>
      <c r="C86" t="s">
        <v>22</v>
      </c>
      <c r="D86" s="1">
        <v>41847</v>
      </c>
      <c r="E86">
        <v>7613</v>
      </c>
      <c r="F86">
        <v>49</v>
      </c>
      <c r="G86">
        <v>13</v>
      </c>
      <c r="H86">
        <v>9</v>
      </c>
      <c r="I86">
        <v>12</v>
      </c>
      <c r="J86" t="str">
        <f t="shared" si="6"/>
        <v>High performer</v>
      </c>
      <c r="L86">
        <f t="shared" ca="1" si="7"/>
        <v>3737</v>
      </c>
      <c r="M86">
        <f t="shared" ca="1" si="4"/>
        <v>10.238356164383562</v>
      </c>
      <c r="N86" t="str">
        <f t="shared" si="5"/>
        <v>Anthony</v>
      </c>
      <c r="O86" t="str">
        <f>IF(MONTH(Table1[[#This Row],[Date of Joining]])=1,"join in jan","not")</f>
        <v>not</v>
      </c>
      <c r="P86" t="str">
        <f>IF(AND(Table1[[#This Row],[Age]]&gt;35, Table1[[#This Row],[Experience (Years)]]&gt;7),"Experienced","not")</f>
        <v>Experienced</v>
      </c>
    </row>
    <row r="87" spans="1:16" x14ac:dyDescent="0.3">
      <c r="A87">
        <v>86</v>
      </c>
      <c r="B87" t="s">
        <v>101</v>
      </c>
      <c r="C87" t="s">
        <v>22</v>
      </c>
      <c r="D87" s="1">
        <v>42415</v>
      </c>
      <c r="E87">
        <v>6573</v>
      </c>
      <c r="F87">
        <v>25</v>
      </c>
      <c r="G87">
        <v>2</v>
      </c>
      <c r="H87">
        <v>8</v>
      </c>
      <c r="I87">
        <v>10</v>
      </c>
      <c r="J87" t="str">
        <f t="shared" si="6"/>
        <v>Need Improve</v>
      </c>
      <c r="L87">
        <f t="shared" ca="1" si="7"/>
        <v>3169</v>
      </c>
      <c r="M87">
        <f t="shared" ca="1" si="4"/>
        <v>8.6821917808219187</v>
      </c>
      <c r="N87" t="str">
        <f t="shared" si="5"/>
        <v>Carl</v>
      </c>
      <c r="O87" t="str">
        <f>IF(MONTH(Table1[[#This Row],[Date of Joining]])=1,"join in jan","not")</f>
        <v>not</v>
      </c>
      <c r="P87" t="str">
        <f>IF(AND(Table1[[#This Row],[Age]]&gt;35, Table1[[#This Row],[Experience (Years)]]&gt;7),"Experienced","not")</f>
        <v>not</v>
      </c>
    </row>
    <row r="88" spans="1:16" x14ac:dyDescent="0.3">
      <c r="A88">
        <v>87</v>
      </c>
      <c r="B88" t="s">
        <v>102</v>
      </c>
      <c r="C88" t="s">
        <v>16</v>
      </c>
      <c r="D88" s="1">
        <v>42234</v>
      </c>
      <c r="E88">
        <v>6691</v>
      </c>
      <c r="F88">
        <v>23</v>
      </c>
      <c r="G88">
        <v>11</v>
      </c>
      <c r="H88">
        <v>6</v>
      </c>
      <c r="I88">
        <v>7</v>
      </c>
      <c r="J88" t="str">
        <f t="shared" si="6"/>
        <v>Need Improve</v>
      </c>
      <c r="L88">
        <f t="shared" ca="1" si="7"/>
        <v>3350</v>
      </c>
      <c r="M88">
        <f t="shared" ca="1" si="4"/>
        <v>9.1780821917808222</v>
      </c>
      <c r="N88" t="str">
        <f t="shared" si="5"/>
        <v>Jonathan</v>
      </c>
      <c r="O88" t="str">
        <f>IF(MONTH(Table1[[#This Row],[Date of Joining]])=1,"join in jan","not")</f>
        <v>not</v>
      </c>
      <c r="P88" t="str">
        <f>IF(AND(Table1[[#This Row],[Age]]&gt;35, Table1[[#This Row],[Experience (Years)]]&gt;7),"Experienced","not")</f>
        <v>not</v>
      </c>
    </row>
    <row r="89" spans="1:16" x14ac:dyDescent="0.3">
      <c r="A89">
        <v>88</v>
      </c>
      <c r="B89" t="s">
        <v>103</v>
      </c>
      <c r="C89" t="s">
        <v>22</v>
      </c>
      <c r="D89" s="1">
        <v>41073</v>
      </c>
      <c r="E89">
        <v>4668</v>
      </c>
      <c r="F89">
        <v>50</v>
      </c>
      <c r="G89">
        <v>5</v>
      </c>
      <c r="H89">
        <v>6</v>
      </c>
      <c r="I89">
        <v>7</v>
      </c>
      <c r="J89" t="str">
        <f t="shared" si="6"/>
        <v>Need Improve</v>
      </c>
      <c r="L89">
        <f t="shared" ca="1" si="7"/>
        <v>4511</v>
      </c>
      <c r="M89">
        <f t="shared" ca="1" si="4"/>
        <v>12.358904109589041</v>
      </c>
      <c r="N89" t="str">
        <f t="shared" si="5"/>
        <v>Robert</v>
      </c>
      <c r="O89" t="str">
        <f>IF(MONTH(Table1[[#This Row],[Date of Joining]])=1,"join in jan","not")</f>
        <v>not</v>
      </c>
      <c r="P89" t="str">
        <f>IF(AND(Table1[[#This Row],[Age]]&gt;35, Table1[[#This Row],[Experience (Years)]]&gt;7),"Experienced","not")</f>
        <v>not</v>
      </c>
    </row>
    <row r="90" spans="1:16" x14ac:dyDescent="0.3">
      <c r="A90">
        <v>89</v>
      </c>
      <c r="B90" t="s">
        <v>104</v>
      </c>
      <c r="C90" t="s">
        <v>16</v>
      </c>
      <c r="D90" s="1">
        <v>43300</v>
      </c>
      <c r="E90">
        <v>6147</v>
      </c>
      <c r="F90">
        <v>22</v>
      </c>
      <c r="G90">
        <v>13</v>
      </c>
      <c r="H90">
        <v>9</v>
      </c>
      <c r="I90">
        <v>12</v>
      </c>
      <c r="J90" t="str">
        <f t="shared" si="6"/>
        <v>High performer</v>
      </c>
      <c r="L90">
        <f t="shared" ca="1" si="7"/>
        <v>2284</v>
      </c>
      <c r="M90">
        <f t="shared" ca="1" si="4"/>
        <v>6.2575342465753421</v>
      </c>
      <c r="N90" t="str">
        <f t="shared" si="5"/>
        <v>Kimberly</v>
      </c>
      <c r="O90" t="str">
        <f>IF(MONTH(Table1[[#This Row],[Date of Joining]])=1,"join in jan","not")</f>
        <v>not</v>
      </c>
      <c r="P90" t="str">
        <f>IF(AND(Table1[[#This Row],[Age]]&gt;35, Table1[[#This Row],[Experience (Years)]]&gt;7),"Experienced","not")</f>
        <v>not</v>
      </c>
    </row>
    <row r="91" spans="1:16" x14ac:dyDescent="0.3">
      <c r="A91">
        <v>90</v>
      </c>
      <c r="B91" t="s">
        <v>105</v>
      </c>
      <c r="C91" t="s">
        <v>18</v>
      </c>
      <c r="D91" s="1">
        <v>44861</v>
      </c>
      <c r="E91">
        <v>6981</v>
      </c>
      <c r="F91">
        <v>59</v>
      </c>
      <c r="G91">
        <v>13</v>
      </c>
      <c r="H91">
        <v>8</v>
      </c>
      <c r="I91">
        <v>10</v>
      </c>
      <c r="J91" t="str">
        <f t="shared" si="6"/>
        <v>Need Improve</v>
      </c>
      <c r="L91">
        <f t="shared" ca="1" si="7"/>
        <v>723</v>
      </c>
      <c r="M91">
        <f t="shared" ca="1" si="4"/>
        <v>1.9808219178082191</v>
      </c>
      <c r="N91" t="str">
        <f t="shared" si="5"/>
        <v>Pamela</v>
      </c>
      <c r="O91" t="str">
        <f>IF(MONTH(Table1[[#This Row],[Date of Joining]])=1,"join in jan","not")</f>
        <v>not</v>
      </c>
      <c r="P91" t="str">
        <f>IF(AND(Table1[[#This Row],[Age]]&gt;35, Table1[[#This Row],[Experience (Years)]]&gt;7),"Experienced","not")</f>
        <v>Experienced</v>
      </c>
    </row>
    <row r="92" spans="1:16" x14ac:dyDescent="0.3">
      <c r="A92">
        <v>91</v>
      </c>
      <c r="B92" t="s">
        <v>106</v>
      </c>
      <c r="C92" t="s">
        <v>16</v>
      </c>
      <c r="D92" s="1">
        <v>42885</v>
      </c>
      <c r="E92">
        <v>4823</v>
      </c>
      <c r="F92">
        <v>58</v>
      </c>
      <c r="G92">
        <v>8</v>
      </c>
      <c r="H92">
        <v>7</v>
      </c>
      <c r="I92">
        <v>10</v>
      </c>
      <c r="J92" t="str">
        <f t="shared" si="6"/>
        <v>Need Improve</v>
      </c>
      <c r="L92">
        <f t="shared" ca="1" si="7"/>
        <v>2699</v>
      </c>
      <c r="M92">
        <f t="shared" ca="1" si="4"/>
        <v>7.3945205479452056</v>
      </c>
      <c r="N92" t="str">
        <f t="shared" si="5"/>
        <v>April</v>
      </c>
      <c r="O92" t="str">
        <f>IF(MONTH(Table1[[#This Row],[Date of Joining]])=1,"join in jan","not")</f>
        <v>not</v>
      </c>
      <c r="P92" t="str">
        <f>IF(AND(Table1[[#This Row],[Age]]&gt;35, Table1[[#This Row],[Experience (Years)]]&gt;7),"Experienced","not")</f>
        <v>Experienced</v>
      </c>
    </row>
    <row r="93" spans="1:16" x14ac:dyDescent="0.3">
      <c r="A93">
        <v>92</v>
      </c>
      <c r="B93" t="s">
        <v>107</v>
      </c>
      <c r="C93" t="s">
        <v>22</v>
      </c>
      <c r="D93" s="1">
        <v>44674</v>
      </c>
      <c r="E93">
        <v>6721</v>
      </c>
      <c r="F93">
        <v>40</v>
      </c>
      <c r="G93">
        <v>11</v>
      </c>
      <c r="H93">
        <v>7</v>
      </c>
      <c r="I93">
        <v>10</v>
      </c>
      <c r="J93" t="str">
        <f t="shared" si="6"/>
        <v>Need Improve</v>
      </c>
      <c r="L93">
        <f t="shared" ca="1" si="7"/>
        <v>910</v>
      </c>
      <c r="M93">
        <f t="shared" ca="1" si="4"/>
        <v>2.493150684931507</v>
      </c>
      <c r="N93" t="str">
        <f t="shared" si="5"/>
        <v>Tracy</v>
      </c>
      <c r="O93" t="str">
        <f>IF(MONTH(Table1[[#This Row],[Date of Joining]])=1,"join in jan","not")</f>
        <v>not</v>
      </c>
      <c r="P93" t="str">
        <f>IF(AND(Table1[[#This Row],[Age]]&gt;35, Table1[[#This Row],[Experience (Years)]]&gt;7),"Experienced","not")</f>
        <v>Experienced</v>
      </c>
    </row>
    <row r="94" spans="1:16" x14ac:dyDescent="0.3">
      <c r="A94">
        <v>93</v>
      </c>
      <c r="B94" t="s">
        <v>108</v>
      </c>
      <c r="C94" t="s">
        <v>10</v>
      </c>
      <c r="D94" s="1">
        <v>40649</v>
      </c>
      <c r="E94">
        <v>7942</v>
      </c>
      <c r="F94">
        <v>36</v>
      </c>
      <c r="G94">
        <v>1</v>
      </c>
      <c r="H94">
        <v>9</v>
      </c>
      <c r="I94">
        <v>12</v>
      </c>
      <c r="J94" t="str">
        <f t="shared" si="6"/>
        <v>High performer</v>
      </c>
      <c r="L94">
        <f t="shared" ca="1" si="7"/>
        <v>4935</v>
      </c>
      <c r="M94">
        <f t="shared" ca="1" si="4"/>
        <v>13.520547945205479</v>
      </c>
      <c r="N94" t="str">
        <f t="shared" si="5"/>
        <v>Alan</v>
      </c>
      <c r="O94" t="str">
        <f>IF(MONTH(Table1[[#This Row],[Date of Joining]])=1,"join in jan","not")</f>
        <v>not</v>
      </c>
      <c r="P94" t="str">
        <f>IF(AND(Table1[[#This Row],[Age]]&gt;35, Table1[[#This Row],[Experience (Years)]]&gt;7),"Experienced","not")</f>
        <v>not</v>
      </c>
    </row>
    <row r="95" spans="1:16" x14ac:dyDescent="0.3">
      <c r="A95">
        <v>94</v>
      </c>
      <c r="B95" t="s">
        <v>109</v>
      </c>
      <c r="C95" t="s">
        <v>18</v>
      </c>
      <c r="D95" s="1">
        <v>45064</v>
      </c>
      <c r="E95">
        <v>6938</v>
      </c>
      <c r="F95">
        <v>36</v>
      </c>
      <c r="G95">
        <v>1</v>
      </c>
      <c r="H95">
        <v>4</v>
      </c>
      <c r="I95">
        <v>5</v>
      </c>
      <c r="J95" t="str">
        <f t="shared" si="6"/>
        <v>Need Improve</v>
      </c>
      <c r="L95">
        <f t="shared" ca="1" si="7"/>
        <v>520</v>
      </c>
      <c r="M95">
        <f t="shared" ca="1" si="4"/>
        <v>1.4246575342465753</v>
      </c>
      <c r="N95" t="str">
        <f t="shared" si="5"/>
        <v>Mario</v>
      </c>
      <c r="O95" t="str">
        <f>IF(MONTH(Table1[[#This Row],[Date of Joining]])=1,"join in jan","not")</f>
        <v>not</v>
      </c>
      <c r="P95" t="str">
        <f>IF(AND(Table1[[#This Row],[Age]]&gt;35, Table1[[#This Row],[Experience (Years)]]&gt;7),"Experienced","not")</f>
        <v>not</v>
      </c>
    </row>
    <row r="96" spans="1:16" x14ac:dyDescent="0.3">
      <c r="A96">
        <v>95</v>
      </c>
      <c r="B96" t="s">
        <v>110</v>
      </c>
      <c r="C96" t="s">
        <v>18</v>
      </c>
      <c r="D96" s="1">
        <v>40181</v>
      </c>
      <c r="E96">
        <v>6138</v>
      </c>
      <c r="F96">
        <v>51</v>
      </c>
      <c r="G96">
        <v>12</v>
      </c>
      <c r="H96">
        <v>8</v>
      </c>
      <c r="I96">
        <v>10</v>
      </c>
      <c r="J96" t="str">
        <f t="shared" si="6"/>
        <v>Need Improve</v>
      </c>
      <c r="L96">
        <f t="shared" ca="1" si="7"/>
        <v>5403</v>
      </c>
      <c r="M96">
        <f t="shared" ca="1" si="4"/>
        <v>14.802739726027397</v>
      </c>
      <c r="N96" t="str">
        <f t="shared" si="5"/>
        <v>Kyle</v>
      </c>
      <c r="O96" t="str">
        <f>IF(MONTH(Table1[[#This Row],[Date of Joining]])=1,"join in jan","not")</f>
        <v>join in jan</v>
      </c>
      <c r="P96" t="str">
        <f>IF(AND(Table1[[#This Row],[Age]]&gt;35, Table1[[#This Row],[Experience (Years)]]&gt;7),"Experienced","not")</f>
        <v>Experienced</v>
      </c>
    </row>
    <row r="97" spans="1:16" x14ac:dyDescent="0.3">
      <c r="A97">
        <v>96</v>
      </c>
      <c r="B97" t="s">
        <v>111</v>
      </c>
      <c r="C97" t="s">
        <v>12</v>
      </c>
      <c r="D97" s="1">
        <v>40884</v>
      </c>
      <c r="E97">
        <v>5451</v>
      </c>
      <c r="F97">
        <v>52</v>
      </c>
      <c r="G97">
        <v>1</v>
      </c>
      <c r="H97">
        <v>7</v>
      </c>
      <c r="I97">
        <v>10</v>
      </c>
      <c r="J97" t="str">
        <f t="shared" si="6"/>
        <v>Need Improve</v>
      </c>
      <c r="L97">
        <f t="shared" ca="1" si="7"/>
        <v>4700</v>
      </c>
      <c r="M97">
        <f t="shared" ca="1" si="4"/>
        <v>12.876712328767123</v>
      </c>
      <c r="N97" t="str">
        <f t="shared" si="5"/>
        <v>Cynthia</v>
      </c>
      <c r="O97" t="str">
        <f>IF(MONTH(Table1[[#This Row],[Date of Joining]])=1,"join in jan","not")</f>
        <v>not</v>
      </c>
      <c r="P97" t="str">
        <f>IF(AND(Table1[[#This Row],[Age]]&gt;35, Table1[[#This Row],[Experience (Years)]]&gt;7),"Experienced","not")</f>
        <v>not</v>
      </c>
    </row>
    <row r="98" spans="1:16" x14ac:dyDescent="0.3">
      <c r="A98">
        <v>97</v>
      </c>
      <c r="B98" t="s">
        <v>112</v>
      </c>
      <c r="C98" t="s">
        <v>16</v>
      </c>
      <c r="D98" s="1">
        <v>41876</v>
      </c>
      <c r="E98">
        <v>4834</v>
      </c>
      <c r="F98">
        <v>52</v>
      </c>
      <c r="G98">
        <v>10</v>
      </c>
      <c r="H98">
        <v>7</v>
      </c>
      <c r="I98">
        <v>10</v>
      </c>
      <c r="J98" t="str">
        <f t="shared" si="6"/>
        <v>Need Improve</v>
      </c>
      <c r="L98">
        <f t="shared" ca="1" si="7"/>
        <v>3708</v>
      </c>
      <c r="M98">
        <f t="shared" ca="1" si="4"/>
        <v>10.158904109589042</v>
      </c>
      <c r="N98" t="str">
        <f t="shared" si="5"/>
        <v>Daniel</v>
      </c>
      <c r="O98" t="str">
        <f>IF(MONTH(Table1[[#This Row],[Date of Joining]])=1,"join in jan","not")</f>
        <v>not</v>
      </c>
      <c r="P98" t="str">
        <f>IF(AND(Table1[[#This Row],[Age]]&gt;35, Table1[[#This Row],[Experience (Years)]]&gt;7),"Experienced","not")</f>
        <v>Experienced</v>
      </c>
    </row>
    <row r="99" spans="1:16" x14ac:dyDescent="0.3">
      <c r="A99">
        <v>98</v>
      </c>
      <c r="B99" t="s">
        <v>113</v>
      </c>
      <c r="C99" t="s">
        <v>18</v>
      </c>
      <c r="D99" s="1">
        <v>44589</v>
      </c>
      <c r="E99">
        <v>3500</v>
      </c>
      <c r="F99">
        <v>53</v>
      </c>
      <c r="G99">
        <v>13</v>
      </c>
      <c r="H99">
        <v>9</v>
      </c>
      <c r="I99">
        <v>12</v>
      </c>
      <c r="J99" t="str">
        <f t="shared" si="6"/>
        <v>High performer</v>
      </c>
      <c r="L99">
        <f t="shared" ca="1" si="7"/>
        <v>995</v>
      </c>
      <c r="M99">
        <f t="shared" ca="1" si="4"/>
        <v>2.7260273972602738</v>
      </c>
      <c r="N99" t="str">
        <f t="shared" si="5"/>
        <v>Jason</v>
      </c>
      <c r="O99" t="str">
        <f>IF(MONTH(Table1[[#This Row],[Date of Joining]])=1,"join in jan","not")</f>
        <v>join in jan</v>
      </c>
      <c r="P99" t="str">
        <f>IF(AND(Table1[[#This Row],[Age]]&gt;35, Table1[[#This Row],[Experience (Years)]]&gt;7),"Experienced","not")</f>
        <v>Experienced</v>
      </c>
    </row>
    <row r="100" spans="1:16" x14ac:dyDescent="0.3">
      <c r="A100">
        <v>99</v>
      </c>
      <c r="B100" t="s">
        <v>114</v>
      </c>
      <c r="C100" t="s">
        <v>18</v>
      </c>
      <c r="D100" s="1">
        <v>44513</v>
      </c>
      <c r="E100">
        <v>8884</v>
      </c>
      <c r="F100">
        <v>43</v>
      </c>
      <c r="G100">
        <v>9</v>
      </c>
      <c r="H100">
        <v>8</v>
      </c>
      <c r="I100">
        <v>10</v>
      </c>
      <c r="J100" t="str">
        <f t="shared" si="6"/>
        <v>Need Improve</v>
      </c>
      <c r="L100">
        <f t="shared" ca="1" si="7"/>
        <v>1071</v>
      </c>
      <c r="M100">
        <f t="shared" ca="1" si="4"/>
        <v>2.9342465753424656</v>
      </c>
      <c r="N100" t="str">
        <f t="shared" si="5"/>
        <v>Stacy</v>
      </c>
      <c r="O100" t="str">
        <f>IF(MONTH(Table1[[#This Row],[Date of Joining]])=1,"join in jan","not")</f>
        <v>not</v>
      </c>
      <c r="P100" t="str">
        <f>IF(AND(Table1[[#This Row],[Age]]&gt;35, Table1[[#This Row],[Experience (Years)]]&gt;7),"Experienced","not")</f>
        <v>Experienced</v>
      </c>
    </row>
    <row r="101" spans="1:16" x14ac:dyDescent="0.3">
      <c r="A101">
        <v>100</v>
      </c>
      <c r="B101" t="s">
        <v>115</v>
      </c>
      <c r="C101" t="s">
        <v>14</v>
      </c>
      <c r="D101" s="1">
        <v>41694</v>
      </c>
      <c r="E101">
        <v>7891</v>
      </c>
      <c r="F101">
        <v>49</v>
      </c>
      <c r="G101">
        <v>6</v>
      </c>
      <c r="H101">
        <v>7</v>
      </c>
      <c r="I101">
        <v>10</v>
      </c>
      <c r="J101" t="str">
        <f t="shared" si="6"/>
        <v>Need Improve</v>
      </c>
      <c r="L101">
        <f t="shared" ca="1" si="7"/>
        <v>3890</v>
      </c>
      <c r="M101">
        <f t="shared" ca="1" si="4"/>
        <v>10.657534246575343</v>
      </c>
      <c r="N101" t="str">
        <f t="shared" si="5"/>
        <v>Steven</v>
      </c>
      <c r="O101" t="str">
        <f>IF(MONTH(Table1[[#This Row],[Date of Joining]])=1,"join in jan","not")</f>
        <v>not</v>
      </c>
      <c r="P101" t="str">
        <f>IF(AND(Table1[[#This Row],[Age]]&gt;35, Table1[[#This Row],[Experience (Years)]]&gt;7),"Experienced","not")</f>
        <v>not</v>
      </c>
    </row>
    <row r="102" spans="1:16" x14ac:dyDescent="0.3">
      <c r="A102">
        <v>101</v>
      </c>
      <c r="B102" t="s">
        <v>116</v>
      </c>
      <c r="C102" t="s">
        <v>12</v>
      </c>
      <c r="D102" s="1">
        <v>43307</v>
      </c>
      <c r="E102">
        <v>6583</v>
      </c>
      <c r="F102">
        <v>47</v>
      </c>
      <c r="G102">
        <v>1</v>
      </c>
      <c r="H102">
        <v>9</v>
      </c>
      <c r="I102">
        <v>12</v>
      </c>
      <c r="J102" t="str">
        <f t="shared" si="6"/>
        <v>High performer</v>
      </c>
      <c r="L102">
        <f t="shared" ca="1" si="7"/>
        <v>2277</v>
      </c>
      <c r="M102">
        <f t="shared" ca="1" si="4"/>
        <v>6.2383561643835614</v>
      </c>
      <c r="N102" t="str">
        <f t="shared" si="5"/>
        <v>Wendy</v>
      </c>
      <c r="O102" t="str">
        <f>IF(MONTH(Table1[[#This Row],[Date of Joining]])=1,"join in jan","not")</f>
        <v>not</v>
      </c>
      <c r="P102" t="str">
        <f>IF(AND(Table1[[#This Row],[Age]]&gt;35, Table1[[#This Row],[Experience (Years)]]&gt;7),"Experienced","not")</f>
        <v>not</v>
      </c>
    </row>
    <row r="103" spans="1:16" x14ac:dyDescent="0.3">
      <c r="A103">
        <v>102</v>
      </c>
      <c r="B103" t="s">
        <v>117</v>
      </c>
      <c r="C103" t="s">
        <v>18</v>
      </c>
      <c r="D103" s="1">
        <v>40165</v>
      </c>
      <c r="E103">
        <v>4102</v>
      </c>
      <c r="F103">
        <v>54</v>
      </c>
      <c r="G103">
        <v>9</v>
      </c>
      <c r="H103">
        <v>4</v>
      </c>
      <c r="I103">
        <v>5</v>
      </c>
      <c r="J103" t="str">
        <f t="shared" si="6"/>
        <v>Need Improve</v>
      </c>
      <c r="L103">
        <f t="shared" ca="1" si="7"/>
        <v>5419</v>
      </c>
      <c r="M103">
        <f t="shared" ca="1" si="4"/>
        <v>14.846575342465753</v>
      </c>
      <c r="N103" t="str">
        <f t="shared" si="5"/>
        <v>Danny</v>
      </c>
      <c r="O103" t="str">
        <f>IF(MONTH(Table1[[#This Row],[Date of Joining]])=1,"join in jan","not")</f>
        <v>not</v>
      </c>
      <c r="P103" t="str">
        <f>IF(AND(Table1[[#This Row],[Age]]&gt;35, Table1[[#This Row],[Experience (Years)]]&gt;7),"Experienced","not")</f>
        <v>Experienced</v>
      </c>
    </row>
    <row r="104" spans="1:16" x14ac:dyDescent="0.3">
      <c r="A104">
        <v>103</v>
      </c>
      <c r="B104" t="s">
        <v>118</v>
      </c>
      <c r="C104" t="s">
        <v>12</v>
      </c>
      <c r="D104" s="1">
        <v>43348</v>
      </c>
      <c r="E104">
        <v>6230</v>
      </c>
      <c r="F104">
        <v>23</v>
      </c>
      <c r="G104">
        <v>13</v>
      </c>
      <c r="H104">
        <v>5</v>
      </c>
      <c r="I104">
        <v>7</v>
      </c>
      <c r="J104" t="str">
        <f t="shared" si="6"/>
        <v>Need Improve</v>
      </c>
      <c r="L104">
        <f t="shared" ca="1" si="7"/>
        <v>2236</v>
      </c>
      <c r="M104">
        <f t="shared" ca="1" si="4"/>
        <v>6.1260273972602741</v>
      </c>
      <c r="N104" t="str">
        <f t="shared" si="5"/>
        <v>Daniel</v>
      </c>
      <c r="O104" t="str">
        <f>IF(MONTH(Table1[[#This Row],[Date of Joining]])=1,"join in jan","not")</f>
        <v>not</v>
      </c>
      <c r="P104" t="str">
        <f>IF(AND(Table1[[#This Row],[Age]]&gt;35, Table1[[#This Row],[Experience (Years)]]&gt;7),"Experienced","not")</f>
        <v>not</v>
      </c>
    </row>
    <row r="105" spans="1:16" x14ac:dyDescent="0.3">
      <c r="A105">
        <v>104</v>
      </c>
      <c r="B105" t="s">
        <v>119</v>
      </c>
      <c r="C105" t="s">
        <v>16</v>
      </c>
      <c r="D105" s="1">
        <v>43204</v>
      </c>
      <c r="E105">
        <v>7222</v>
      </c>
      <c r="F105">
        <v>54</v>
      </c>
      <c r="G105">
        <v>8</v>
      </c>
      <c r="H105">
        <v>4</v>
      </c>
      <c r="I105">
        <v>5</v>
      </c>
      <c r="J105" t="str">
        <f t="shared" si="6"/>
        <v>Need Improve</v>
      </c>
      <c r="L105">
        <f t="shared" ca="1" si="7"/>
        <v>2380</v>
      </c>
      <c r="M105">
        <f t="shared" ca="1" si="4"/>
        <v>6.5205479452054798</v>
      </c>
      <c r="N105" t="str">
        <f t="shared" si="5"/>
        <v>Mark</v>
      </c>
      <c r="O105" t="str">
        <f>IF(MONTH(Table1[[#This Row],[Date of Joining]])=1,"join in jan","not")</f>
        <v>not</v>
      </c>
      <c r="P105" t="str">
        <f>IF(AND(Table1[[#This Row],[Age]]&gt;35, Table1[[#This Row],[Experience (Years)]]&gt;7),"Experienced","not")</f>
        <v>Experienced</v>
      </c>
    </row>
    <row r="106" spans="1:16" x14ac:dyDescent="0.3">
      <c r="A106">
        <v>105</v>
      </c>
      <c r="B106" t="s">
        <v>120</v>
      </c>
      <c r="C106" t="s">
        <v>12</v>
      </c>
      <c r="D106" s="1">
        <v>43482</v>
      </c>
      <c r="E106">
        <v>3621</v>
      </c>
      <c r="F106">
        <v>46</v>
      </c>
      <c r="G106">
        <v>13</v>
      </c>
      <c r="H106">
        <v>5</v>
      </c>
      <c r="I106">
        <v>7</v>
      </c>
      <c r="J106" t="str">
        <f t="shared" si="6"/>
        <v>Need Improve</v>
      </c>
      <c r="L106">
        <f t="shared" ca="1" si="7"/>
        <v>2102</v>
      </c>
      <c r="M106">
        <f t="shared" ca="1" si="4"/>
        <v>5.7589041095890412</v>
      </c>
      <c r="N106" t="str">
        <f t="shared" si="5"/>
        <v>Jonathan</v>
      </c>
      <c r="O106" t="str">
        <f>IF(MONTH(Table1[[#This Row],[Date of Joining]])=1,"join in jan","not")</f>
        <v>join in jan</v>
      </c>
      <c r="P106" t="str">
        <f>IF(AND(Table1[[#This Row],[Age]]&gt;35, Table1[[#This Row],[Experience (Years)]]&gt;7),"Experienced","not")</f>
        <v>Experienced</v>
      </c>
    </row>
    <row r="107" spans="1:16" x14ac:dyDescent="0.3">
      <c r="A107">
        <v>106</v>
      </c>
      <c r="B107" t="s">
        <v>121</v>
      </c>
      <c r="C107" t="s">
        <v>49</v>
      </c>
      <c r="D107" s="1">
        <v>42222</v>
      </c>
      <c r="E107">
        <v>7943</v>
      </c>
      <c r="F107">
        <v>31</v>
      </c>
      <c r="G107">
        <v>2</v>
      </c>
      <c r="H107">
        <v>7</v>
      </c>
      <c r="I107">
        <v>10</v>
      </c>
      <c r="J107" t="str">
        <f t="shared" si="6"/>
        <v>Need Improve</v>
      </c>
      <c r="L107">
        <f t="shared" ca="1" si="7"/>
        <v>3362</v>
      </c>
      <c r="M107">
        <f t="shared" ca="1" si="4"/>
        <v>9.2109589041095887</v>
      </c>
      <c r="N107" t="str">
        <f t="shared" si="5"/>
        <v>Kathleen</v>
      </c>
      <c r="O107" t="str">
        <f>IF(MONTH(Table1[[#This Row],[Date of Joining]])=1,"join in jan","not")</f>
        <v>not</v>
      </c>
      <c r="P107" t="str">
        <f>IF(AND(Table1[[#This Row],[Age]]&gt;35, Table1[[#This Row],[Experience (Years)]]&gt;7),"Experienced","not")</f>
        <v>not</v>
      </c>
    </row>
    <row r="108" spans="1:16" x14ac:dyDescent="0.3">
      <c r="A108">
        <v>107</v>
      </c>
      <c r="B108" t="s">
        <v>122</v>
      </c>
      <c r="C108" t="s">
        <v>22</v>
      </c>
      <c r="D108" s="1">
        <v>40467</v>
      </c>
      <c r="E108">
        <v>4195</v>
      </c>
      <c r="F108">
        <v>56</v>
      </c>
      <c r="G108">
        <v>11</v>
      </c>
      <c r="H108">
        <v>9</v>
      </c>
      <c r="I108">
        <v>12</v>
      </c>
      <c r="J108" t="str">
        <f t="shared" si="6"/>
        <v>High performer</v>
      </c>
      <c r="L108">
        <f t="shared" ca="1" si="7"/>
        <v>5117</v>
      </c>
      <c r="M108">
        <f t="shared" ca="1" si="4"/>
        <v>14.019178082191781</v>
      </c>
      <c r="N108" t="str">
        <f t="shared" si="5"/>
        <v>Brenda</v>
      </c>
      <c r="O108" t="str">
        <f>IF(MONTH(Table1[[#This Row],[Date of Joining]])=1,"join in jan","not")</f>
        <v>not</v>
      </c>
      <c r="P108" t="str">
        <f>IF(AND(Table1[[#This Row],[Age]]&gt;35, Table1[[#This Row],[Experience (Years)]]&gt;7),"Experienced","not")</f>
        <v>Experienced</v>
      </c>
    </row>
    <row r="109" spans="1:16" x14ac:dyDescent="0.3">
      <c r="A109">
        <v>108</v>
      </c>
      <c r="B109" t="s">
        <v>123</v>
      </c>
      <c r="C109" t="s">
        <v>14</v>
      </c>
      <c r="D109" s="1">
        <v>41976</v>
      </c>
      <c r="E109">
        <v>7356</v>
      </c>
      <c r="F109">
        <v>37</v>
      </c>
      <c r="G109">
        <v>12</v>
      </c>
      <c r="H109">
        <v>8</v>
      </c>
      <c r="I109">
        <v>10</v>
      </c>
      <c r="J109" t="str">
        <f t="shared" si="6"/>
        <v>Need Improve</v>
      </c>
      <c r="L109">
        <f t="shared" ca="1" si="7"/>
        <v>3608</v>
      </c>
      <c r="M109">
        <f t="shared" ca="1" si="4"/>
        <v>9.8849315068493144</v>
      </c>
      <c r="N109" t="str">
        <f t="shared" si="5"/>
        <v>Christopher</v>
      </c>
      <c r="O109" t="str">
        <f>IF(MONTH(Table1[[#This Row],[Date of Joining]])=1,"join in jan","not")</f>
        <v>not</v>
      </c>
      <c r="P109" t="str">
        <f>IF(AND(Table1[[#This Row],[Age]]&gt;35, Table1[[#This Row],[Experience (Years)]]&gt;7),"Experienced","not")</f>
        <v>Experienced</v>
      </c>
    </row>
    <row r="110" spans="1:16" x14ac:dyDescent="0.3">
      <c r="A110">
        <v>109</v>
      </c>
      <c r="B110" t="s">
        <v>124</v>
      </c>
      <c r="C110" t="s">
        <v>14</v>
      </c>
      <c r="D110" s="1">
        <v>41719</v>
      </c>
      <c r="E110">
        <v>7724</v>
      </c>
      <c r="F110">
        <v>35</v>
      </c>
      <c r="G110">
        <v>5</v>
      </c>
      <c r="H110">
        <v>5</v>
      </c>
      <c r="I110">
        <v>7</v>
      </c>
      <c r="J110" t="str">
        <f t="shared" si="6"/>
        <v>Need Improve</v>
      </c>
      <c r="L110">
        <f t="shared" ca="1" si="7"/>
        <v>3865</v>
      </c>
      <c r="M110">
        <f t="shared" ca="1" si="4"/>
        <v>10.58904109589041</v>
      </c>
      <c r="N110" t="str">
        <f t="shared" si="5"/>
        <v>Richard</v>
      </c>
      <c r="O110" t="str">
        <f>IF(MONTH(Table1[[#This Row],[Date of Joining]])=1,"join in jan","not")</f>
        <v>not</v>
      </c>
      <c r="P110" t="str">
        <f>IF(AND(Table1[[#This Row],[Age]]&gt;35, Table1[[#This Row],[Experience (Years)]]&gt;7),"Experienced","not")</f>
        <v>not</v>
      </c>
    </row>
    <row r="111" spans="1:16" x14ac:dyDescent="0.3">
      <c r="A111">
        <v>110</v>
      </c>
      <c r="B111" t="s">
        <v>125</v>
      </c>
      <c r="C111" t="s">
        <v>12</v>
      </c>
      <c r="D111" s="1">
        <v>42136</v>
      </c>
      <c r="E111">
        <v>5871</v>
      </c>
      <c r="F111">
        <v>25</v>
      </c>
      <c r="G111">
        <v>13</v>
      </c>
      <c r="H111">
        <v>6</v>
      </c>
      <c r="I111">
        <v>7</v>
      </c>
      <c r="J111" t="str">
        <f t="shared" si="6"/>
        <v>Need Improve</v>
      </c>
      <c r="L111">
        <f t="shared" ca="1" si="7"/>
        <v>3448</v>
      </c>
      <c r="M111">
        <f t="shared" ca="1" si="4"/>
        <v>9.4465753424657528</v>
      </c>
      <c r="N111" t="str">
        <f t="shared" si="5"/>
        <v>Shari</v>
      </c>
      <c r="O111" t="str">
        <f>IF(MONTH(Table1[[#This Row],[Date of Joining]])=1,"join in jan","not")</f>
        <v>not</v>
      </c>
      <c r="P111" t="str">
        <f>IF(AND(Table1[[#This Row],[Age]]&gt;35, Table1[[#This Row],[Experience (Years)]]&gt;7),"Experienced","not")</f>
        <v>not</v>
      </c>
    </row>
    <row r="112" spans="1:16" x14ac:dyDescent="0.3">
      <c r="A112">
        <v>111</v>
      </c>
      <c r="B112" t="s">
        <v>126</v>
      </c>
      <c r="C112" t="s">
        <v>18</v>
      </c>
      <c r="D112" s="1">
        <v>42288</v>
      </c>
      <c r="E112">
        <v>3929</v>
      </c>
      <c r="F112">
        <v>26</v>
      </c>
      <c r="G112">
        <v>7</v>
      </c>
      <c r="H112">
        <v>9</v>
      </c>
      <c r="I112">
        <v>12</v>
      </c>
      <c r="J112" t="str">
        <f t="shared" si="6"/>
        <v>High performer</v>
      </c>
      <c r="L112">
        <f t="shared" ca="1" si="7"/>
        <v>3296</v>
      </c>
      <c r="M112">
        <f t="shared" ca="1" si="4"/>
        <v>9.0301369863013701</v>
      </c>
      <c r="N112" t="str">
        <f t="shared" si="5"/>
        <v>Ashley</v>
      </c>
      <c r="O112" t="str">
        <f>IF(MONTH(Table1[[#This Row],[Date of Joining]])=1,"join in jan","not")</f>
        <v>not</v>
      </c>
      <c r="P112" t="str">
        <f>IF(AND(Table1[[#This Row],[Age]]&gt;35, Table1[[#This Row],[Experience (Years)]]&gt;7),"Experienced","not")</f>
        <v>not</v>
      </c>
    </row>
    <row r="113" spans="1:16" x14ac:dyDescent="0.3">
      <c r="A113">
        <v>112</v>
      </c>
      <c r="B113" t="s">
        <v>127</v>
      </c>
      <c r="C113" t="s">
        <v>22</v>
      </c>
      <c r="D113" s="1">
        <v>41384</v>
      </c>
      <c r="E113">
        <v>8125</v>
      </c>
      <c r="F113">
        <v>42</v>
      </c>
      <c r="G113">
        <v>8</v>
      </c>
      <c r="H113">
        <v>4</v>
      </c>
      <c r="I113">
        <v>5</v>
      </c>
      <c r="J113" t="str">
        <f t="shared" si="6"/>
        <v>Need Improve</v>
      </c>
      <c r="L113">
        <f t="shared" ca="1" si="7"/>
        <v>4200</v>
      </c>
      <c r="M113">
        <f t="shared" ca="1" si="4"/>
        <v>11.506849315068493</v>
      </c>
      <c r="N113" t="str">
        <f t="shared" si="5"/>
        <v>James</v>
      </c>
      <c r="O113" t="str">
        <f>IF(MONTH(Table1[[#This Row],[Date of Joining]])=1,"join in jan","not")</f>
        <v>not</v>
      </c>
      <c r="P113" t="str">
        <f>IF(AND(Table1[[#This Row],[Age]]&gt;35, Table1[[#This Row],[Experience (Years)]]&gt;7),"Experienced","not")</f>
        <v>Experienced</v>
      </c>
    </row>
    <row r="114" spans="1:16" x14ac:dyDescent="0.3">
      <c r="A114">
        <v>113</v>
      </c>
      <c r="B114" t="s">
        <v>128</v>
      </c>
      <c r="C114" t="s">
        <v>16</v>
      </c>
      <c r="D114" s="1">
        <v>41537</v>
      </c>
      <c r="E114">
        <v>8342</v>
      </c>
      <c r="F114">
        <v>45</v>
      </c>
      <c r="G114">
        <v>4</v>
      </c>
      <c r="H114">
        <v>7</v>
      </c>
      <c r="I114">
        <v>10</v>
      </c>
      <c r="J114" t="str">
        <f t="shared" si="6"/>
        <v>Need Improve</v>
      </c>
      <c r="L114">
        <f t="shared" ca="1" si="7"/>
        <v>4047</v>
      </c>
      <c r="M114">
        <f t="shared" ca="1" si="4"/>
        <v>11.087671232876712</v>
      </c>
      <c r="N114" t="str">
        <f t="shared" si="5"/>
        <v>Amanda</v>
      </c>
      <c r="O114" t="str">
        <f>IF(MONTH(Table1[[#This Row],[Date of Joining]])=1,"join in jan","not")</f>
        <v>not</v>
      </c>
      <c r="P114" t="str">
        <f>IF(AND(Table1[[#This Row],[Age]]&gt;35, Table1[[#This Row],[Experience (Years)]]&gt;7),"Experienced","not")</f>
        <v>not</v>
      </c>
    </row>
    <row r="115" spans="1:16" x14ac:dyDescent="0.3">
      <c r="A115">
        <v>114</v>
      </c>
      <c r="B115" t="s">
        <v>129</v>
      </c>
      <c r="C115" t="s">
        <v>14</v>
      </c>
      <c r="D115" s="1">
        <v>45569</v>
      </c>
      <c r="E115">
        <v>7095</v>
      </c>
      <c r="F115">
        <v>36</v>
      </c>
      <c r="G115">
        <v>14</v>
      </c>
      <c r="H115">
        <v>8</v>
      </c>
      <c r="I115">
        <v>10</v>
      </c>
      <c r="J115" t="str">
        <f t="shared" si="6"/>
        <v>Need Improve</v>
      </c>
      <c r="L115">
        <f t="shared" ca="1" si="7"/>
        <v>15</v>
      </c>
      <c r="M115">
        <f t="shared" ca="1" si="4"/>
        <v>4.1095890410958902E-2</v>
      </c>
      <c r="N115" t="str">
        <f t="shared" si="5"/>
        <v>Mary</v>
      </c>
      <c r="O115" t="str">
        <f>IF(MONTH(Table1[[#This Row],[Date of Joining]])=1,"join in jan","not")</f>
        <v>not</v>
      </c>
      <c r="P115" t="str">
        <f>IF(AND(Table1[[#This Row],[Age]]&gt;35, Table1[[#This Row],[Experience (Years)]]&gt;7),"Experienced","not")</f>
        <v>Experienced</v>
      </c>
    </row>
    <row r="116" spans="1:16" x14ac:dyDescent="0.3">
      <c r="A116">
        <v>115</v>
      </c>
      <c r="B116" t="s">
        <v>130</v>
      </c>
      <c r="C116" t="s">
        <v>12</v>
      </c>
      <c r="D116" s="1">
        <v>41340</v>
      </c>
      <c r="E116">
        <v>5250</v>
      </c>
      <c r="F116">
        <v>48</v>
      </c>
      <c r="G116">
        <v>9</v>
      </c>
      <c r="H116">
        <v>4</v>
      </c>
      <c r="I116">
        <v>5</v>
      </c>
      <c r="J116" t="str">
        <f t="shared" si="6"/>
        <v>Need Improve</v>
      </c>
      <c r="L116">
        <f t="shared" ca="1" si="7"/>
        <v>4244</v>
      </c>
      <c r="M116">
        <f t="shared" ca="1" si="4"/>
        <v>11.627397260273973</v>
      </c>
      <c r="N116" t="str">
        <f t="shared" si="5"/>
        <v>Austin</v>
      </c>
      <c r="O116" t="str">
        <f>IF(MONTH(Table1[[#This Row],[Date of Joining]])=1,"join in jan","not")</f>
        <v>not</v>
      </c>
      <c r="P116" t="str">
        <f>IF(AND(Table1[[#This Row],[Age]]&gt;35, Table1[[#This Row],[Experience (Years)]]&gt;7),"Experienced","not")</f>
        <v>Experienced</v>
      </c>
    </row>
    <row r="117" spans="1:16" x14ac:dyDescent="0.3">
      <c r="A117">
        <v>116</v>
      </c>
      <c r="B117" t="s">
        <v>131</v>
      </c>
      <c r="C117" t="s">
        <v>14</v>
      </c>
      <c r="D117" s="1">
        <v>45234</v>
      </c>
      <c r="E117">
        <v>8526</v>
      </c>
      <c r="F117">
        <v>28</v>
      </c>
      <c r="G117">
        <v>4</v>
      </c>
      <c r="H117">
        <v>4</v>
      </c>
      <c r="I117">
        <v>5</v>
      </c>
      <c r="J117" t="str">
        <f t="shared" si="6"/>
        <v>Need Improve</v>
      </c>
      <c r="L117">
        <f t="shared" ca="1" si="7"/>
        <v>350</v>
      </c>
      <c r="M117">
        <f t="shared" ca="1" si="4"/>
        <v>0.95890410958904104</v>
      </c>
      <c r="N117" t="str">
        <f t="shared" si="5"/>
        <v>Anthony</v>
      </c>
      <c r="O117" t="str">
        <f>IF(MONTH(Table1[[#This Row],[Date of Joining]])=1,"join in jan","not")</f>
        <v>not</v>
      </c>
      <c r="P117" t="str">
        <f>IF(AND(Table1[[#This Row],[Age]]&gt;35, Table1[[#This Row],[Experience (Years)]]&gt;7),"Experienced","not")</f>
        <v>not</v>
      </c>
    </row>
    <row r="118" spans="1:16" x14ac:dyDescent="0.3">
      <c r="A118">
        <v>117</v>
      </c>
      <c r="B118" t="s">
        <v>132</v>
      </c>
      <c r="C118" t="s">
        <v>49</v>
      </c>
      <c r="D118" s="1">
        <v>42978</v>
      </c>
      <c r="E118">
        <v>4149</v>
      </c>
      <c r="F118">
        <v>29</v>
      </c>
      <c r="G118">
        <v>9</v>
      </c>
      <c r="H118">
        <v>7</v>
      </c>
      <c r="I118">
        <v>10</v>
      </c>
      <c r="J118" t="str">
        <f t="shared" si="6"/>
        <v>Need Improve</v>
      </c>
      <c r="L118">
        <f t="shared" ca="1" si="7"/>
        <v>2606</v>
      </c>
      <c r="M118">
        <f t="shared" ca="1" si="4"/>
        <v>7.13972602739726</v>
      </c>
      <c r="N118" t="str">
        <f t="shared" si="5"/>
        <v>Candice</v>
      </c>
      <c r="O118" t="str">
        <f>IF(MONTH(Table1[[#This Row],[Date of Joining]])=1,"join in jan","not")</f>
        <v>not</v>
      </c>
      <c r="P118" t="str">
        <f>IF(AND(Table1[[#This Row],[Age]]&gt;35, Table1[[#This Row],[Experience (Years)]]&gt;7),"Experienced","not")</f>
        <v>not</v>
      </c>
    </row>
    <row r="119" spans="1:16" x14ac:dyDescent="0.3">
      <c r="A119">
        <v>118</v>
      </c>
      <c r="B119" t="s">
        <v>133</v>
      </c>
      <c r="C119" t="s">
        <v>22</v>
      </c>
      <c r="D119" s="1">
        <v>45579</v>
      </c>
      <c r="E119">
        <v>7873</v>
      </c>
      <c r="F119">
        <v>30</v>
      </c>
      <c r="G119">
        <v>7</v>
      </c>
      <c r="H119">
        <v>8</v>
      </c>
      <c r="I119">
        <v>10</v>
      </c>
      <c r="J119" t="str">
        <f t="shared" si="6"/>
        <v>Need Improve</v>
      </c>
      <c r="L119">
        <f t="shared" ca="1" si="7"/>
        <v>5</v>
      </c>
      <c r="M119">
        <f t="shared" ca="1" si="4"/>
        <v>1.3698630136986301E-2</v>
      </c>
      <c r="N119" t="str">
        <f t="shared" si="5"/>
        <v>Julie</v>
      </c>
      <c r="O119" t="str">
        <f>IF(MONTH(Table1[[#This Row],[Date of Joining]])=1,"join in jan","not")</f>
        <v>not</v>
      </c>
      <c r="P119" t="str">
        <f>IF(AND(Table1[[#This Row],[Age]]&gt;35, Table1[[#This Row],[Experience (Years)]]&gt;7),"Experienced","not")</f>
        <v>not</v>
      </c>
    </row>
    <row r="120" spans="1:16" x14ac:dyDescent="0.3">
      <c r="A120">
        <v>119</v>
      </c>
      <c r="B120" t="s">
        <v>134</v>
      </c>
      <c r="C120" t="s">
        <v>12</v>
      </c>
      <c r="D120" s="1">
        <v>43272</v>
      </c>
      <c r="E120">
        <v>4765</v>
      </c>
      <c r="F120">
        <v>53</v>
      </c>
      <c r="G120">
        <v>4</v>
      </c>
      <c r="H120">
        <v>5</v>
      </c>
      <c r="I120">
        <v>7</v>
      </c>
      <c r="J120" t="str">
        <f t="shared" si="6"/>
        <v>Need Improve</v>
      </c>
      <c r="L120">
        <f t="shared" ca="1" si="7"/>
        <v>2312</v>
      </c>
      <c r="M120">
        <f t="shared" ca="1" si="4"/>
        <v>6.3342465753424655</v>
      </c>
      <c r="N120" t="str">
        <f t="shared" si="5"/>
        <v>Jose</v>
      </c>
      <c r="O120" t="str">
        <f>IF(MONTH(Table1[[#This Row],[Date of Joining]])=1,"join in jan","not")</f>
        <v>not</v>
      </c>
      <c r="P120" t="str">
        <f>IF(AND(Table1[[#This Row],[Age]]&gt;35, Table1[[#This Row],[Experience (Years)]]&gt;7),"Experienced","not")</f>
        <v>not</v>
      </c>
    </row>
    <row r="121" spans="1:16" x14ac:dyDescent="0.3">
      <c r="A121">
        <v>120</v>
      </c>
      <c r="B121" t="s">
        <v>135</v>
      </c>
      <c r="C121" t="s">
        <v>49</v>
      </c>
      <c r="D121" s="1">
        <v>44386</v>
      </c>
      <c r="E121">
        <v>6299</v>
      </c>
      <c r="F121">
        <v>57</v>
      </c>
      <c r="G121">
        <v>14</v>
      </c>
      <c r="H121">
        <v>7</v>
      </c>
      <c r="I121">
        <v>10</v>
      </c>
      <c r="J121" t="str">
        <f t="shared" si="6"/>
        <v>Need Improve</v>
      </c>
      <c r="L121">
        <f t="shared" ca="1" si="7"/>
        <v>1198</v>
      </c>
      <c r="M121">
        <f t="shared" ca="1" si="4"/>
        <v>3.2821917808219179</v>
      </c>
      <c r="N121" t="str">
        <f t="shared" si="5"/>
        <v>Anita</v>
      </c>
      <c r="O121" t="str">
        <f>IF(MONTH(Table1[[#This Row],[Date of Joining]])=1,"join in jan","not")</f>
        <v>not</v>
      </c>
      <c r="P121" t="str">
        <f>IF(AND(Table1[[#This Row],[Age]]&gt;35, Table1[[#This Row],[Experience (Years)]]&gt;7),"Experienced","not")</f>
        <v>Experienced</v>
      </c>
    </row>
    <row r="122" spans="1:16" x14ac:dyDescent="0.3">
      <c r="A122">
        <v>121</v>
      </c>
      <c r="B122" t="s">
        <v>136</v>
      </c>
      <c r="C122" t="s">
        <v>10</v>
      </c>
      <c r="D122" s="1">
        <v>42929</v>
      </c>
      <c r="E122">
        <v>7076</v>
      </c>
      <c r="F122">
        <v>53</v>
      </c>
      <c r="G122">
        <v>5</v>
      </c>
      <c r="H122">
        <v>5</v>
      </c>
      <c r="I122">
        <v>7</v>
      </c>
      <c r="J122" t="str">
        <f t="shared" si="6"/>
        <v>Need Improve</v>
      </c>
      <c r="L122">
        <f t="shared" ca="1" si="7"/>
        <v>2655</v>
      </c>
      <c r="M122">
        <f t="shared" ca="1" si="4"/>
        <v>7.2739726027397262</v>
      </c>
      <c r="N122" t="str">
        <f t="shared" si="5"/>
        <v>Henry</v>
      </c>
      <c r="O122" t="str">
        <f>IF(MONTH(Table1[[#This Row],[Date of Joining]])=1,"join in jan","not")</f>
        <v>not</v>
      </c>
      <c r="P122" t="str">
        <f>IF(AND(Table1[[#This Row],[Age]]&gt;35, Table1[[#This Row],[Experience (Years)]]&gt;7),"Experienced","not")</f>
        <v>not</v>
      </c>
    </row>
    <row r="123" spans="1:16" x14ac:dyDescent="0.3">
      <c r="A123">
        <v>122</v>
      </c>
      <c r="B123" t="s">
        <v>137</v>
      </c>
      <c r="C123" t="s">
        <v>18</v>
      </c>
      <c r="D123" s="1">
        <v>41639</v>
      </c>
      <c r="E123">
        <v>6021</v>
      </c>
      <c r="F123">
        <v>49</v>
      </c>
      <c r="G123">
        <v>9</v>
      </c>
      <c r="H123">
        <v>7</v>
      </c>
      <c r="I123">
        <v>10</v>
      </c>
      <c r="J123" t="str">
        <f t="shared" si="6"/>
        <v>Need Improve</v>
      </c>
      <c r="L123">
        <f t="shared" ca="1" si="7"/>
        <v>3945</v>
      </c>
      <c r="M123">
        <f t="shared" ca="1" si="4"/>
        <v>10.808219178082192</v>
      </c>
      <c r="N123" t="str">
        <f t="shared" si="5"/>
        <v>Molly</v>
      </c>
      <c r="O123" t="str">
        <f>IF(MONTH(Table1[[#This Row],[Date of Joining]])=1,"join in jan","not")</f>
        <v>not</v>
      </c>
      <c r="P123" t="str">
        <f>IF(AND(Table1[[#This Row],[Age]]&gt;35, Table1[[#This Row],[Experience (Years)]]&gt;7),"Experienced","not")</f>
        <v>Experienced</v>
      </c>
    </row>
    <row r="124" spans="1:16" x14ac:dyDescent="0.3">
      <c r="A124">
        <v>123</v>
      </c>
      <c r="B124" t="s">
        <v>138</v>
      </c>
      <c r="C124" t="s">
        <v>16</v>
      </c>
      <c r="D124" s="1">
        <v>40469</v>
      </c>
      <c r="E124">
        <v>7914</v>
      </c>
      <c r="F124">
        <v>46</v>
      </c>
      <c r="G124">
        <v>9</v>
      </c>
      <c r="H124">
        <v>4</v>
      </c>
      <c r="I124">
        <v>5</v>
      </c>
      <c r="J124" t="str">
        <f t="shared" si="6"/>
        <v>Need Improve</v>
      </c>
      <c r="L124">
        <f t="shared" ca="1" si="7"/>
        <v>5115</v>
      </c>
      <c r="M124">
        <f t="shared" ca="1" si="4"/>
        <v>14.013698630136986</v>
      </c>
      <c r="N124" t="str">
        <f t="shared" si="5"/>
        <v>Dennis</v>
      </c>
      <c r="O124" t="str">
        <f>IF(MONTH(Table1[[#This Row],[Date of Joining]])=1,"join in jan","not")</f>
        <v>not</v>
      </c>
      <c r="P124" t="str">
        <f>IF(AND(Table1[[#This Row],[Age]]&gt;35, Table1[[#This Row],[Experience (Years)]]&gt;7),"Experienced","not")</f>
        <v>Experienced</v>
      </c>
    </row>
    <row r="125" spans="1:16" x14ac:dyDescent="0.3">
      <c r="A125">
        <v>124</v>
      </c>
      <c r="B125" t="s">
        <v>139</v>
      </c>
      <c r="C125" t="s">
        <v>18</v>
      </c>
      <c r="D125" s="1">
        <v>44360</v>
      </c>
      <c r="E125">
        <v>7375</v>
      </c>
      <c r="F125">
        <v>31</v>
      </c>
      <c r="G125">
        <v>10</v>
      </c>
      <c r="H125">
        <v>4</v>
      </c>
      <c r="I125">
        <v>5</v>
      </c>
      <c r="J125" t="str">
        <f t="shared" si="6"/>
        <v>Need Improve</v>
      </c>
      <c r="L125">
        <f t="shared" ca="1" si="7"/>
        <v>1224</v>
      </c>
      <c r="M125">
        <f t="shared" ca="1" si="4"/>
        <v>3.3534246575342466</v>
      </c>
      <c r="N125" t="str">
        <f t="shared" si="5"/>
        <v>Erik</v>
      </c>
      <c r="O125" t="str">
        <f>IF(MONTH(Table1[[#This Row],[Date of Joining]])=1,"join in jan","not")</f>
        <v>not</v>
      </c>
      <c r="P125" t="str">
        <f>IF(AND(Table1[[#This Row],[Age]]&gt;35, Table1[[#This Row],[Experience (Years)]]&gt;7),"Experienced","not")</f>
        <v>not</v>
      </c>
    </row>
    <row r="126" spans="1:16" x14ac:dyDescent="0.3">
      <c r="A126">
        <v>125</v>
      </c>
      <c r="B126" t="s">
        <v>140</v>
      </c>
      <c r="C126" t="s">
        <v>14</v>
      </c>
      <c r="D126" s="1">
        <v>41689</v>
      </c>
      <c r="E126">
        <v>7208</v>
      </c>
      <c r="F126">
        <v>42</v>
      </c>
      <c r="G126">
        <v>4</v>
      </c>
      <c r="H126">
        <v>6</v>
      </c>
      <c r="I126">
        <v>7</v>
      </c>
      <c r="J126" t="str">
        <f t="shared" si="6"/>
        <v>Need Improve</v>
      </c>
      <c r="L126">
        <f t="shared" ca="1" si="7"/>
        <v>3895</v>
      </c>
      <c r="M126">
        <f t="shared" ca="1" si="4"/>
        <v>10.671232876712329</v>
      </c>
      <c r="N126" t="str">
        <f t="shared" si="5"/>
        <v>James</v>
      </c>
      <c r="O126" t="str">
        <f>IF(MONTH(Table1[[#This Row],[Date of Joining]])=1,"join in jan","not")</f>
        <v>not</v>
      </c>
      <c r="P126" t="str">
        <f>IF(AND(Table1[[#This Row],[Age]]&gt;35, Table1[[#This Row],[Experience (Years)]]&gt;7),"Experienced","not")</f>
        <v>not</v>
      </c>
    </row>
    <row r="127" spans="1:16" x14ac:dyDescent="0.3">
      <c r="A127">
        <v>126</v>
      </c>
      <c r="B127" t="s">
        <v>141</v>
      </c>
      <c r="C127" t="s">
        <v>16</v>
      </c>
      <c r="D127" s="1">
        <v>44740</v>
      </c>
      <c r="E127">
        <v>5834</v>
      </c>
      <c r="F127">
        <v>51</v>
      </c>
      <c r="G127">
        <v>13</v>
      </c>
      <c r="H127">
        <v>7</v>
      </c>
      <c r="I127">
        <v>10</v>
      </c>
      <c r="J127" t="str">
        <f t="shared" si="6"/>
        <v>Need Improve</v>
      </c>
      <c r="L127">
        <f t="shared" ca="1" si="7"/>
        <v>844</v>
      </c>
      <c r="M127">
        <f t="shared" ca="1" si="4"/>
        <v>2.3123287671232875</v>
      </c>
      <c r="N127" t="str">
        <f t="shared" si="5"/>
        <v>Chloe</v>
      </c>
      <c r="O127" t="str">
        <f>IF(MONTH(Table1[[#This Row],[Date of Joining]])=1,"join in jan","not")</f>
        <v>not</v>
      </c>
      <c r="P127" t="str">
        <f>IF(AND(Table1[[#This Row],[Age]]&gt;35, Table1[[#This Row],[Experience (Years)]]&gt;7),"Experienced","not")</f>
        <v>Experienced</v>
      </c>
    </row>
    <row r="128" spans="1:16" x14ac:dyDescent="0.3">
      <c r="A128">
        <v>127</v>
      </c>
      <c r="B128" t="s">
        <v>142</v>
      </c>
      <c r="C128" t="s">
        <v>12</v>
      </c>
      <c r="D128" s="1">
        <v>45296</v>
      </c>
      <c r="E128">
        <v>8976</v>
      </c>
      <c r="F128">
        <v>39</v>
      </c>
      <c r="G128">
        <v>5</v>
      </c>
      <c r="H128">
        <v>8</v>
      </c>
      <c r="I128">
        <v>10</v>
      </c>
      <c r="J128" t="str">
        <f t="shared" si="6"/>
        <v>Need Improve</v>
      </c>
      <c r="L128">
        <f t="shared" ca="1" si="7"/>
        <v>288</v>
      </c>
      <c r="M128">
        <f t="shared" ca="1" si="4"/>
        <v>0.78904109589041094</v>
      </c>
      <c r="N128" t="str">
        <f t="shared" si="5"/>
        <v>Barbara</v>
      </c>
      <c r="O128" t="str">
        <f>IF(MONTH(Table1[[#This Row],[Date of Joining]])=1,"join in jan","not")</f>
        <v>join in jan</v>
      </c>
      <c r="P128" t="str">
        <f>IF(AND(Table1[[#This Row],[Age]]&gt;35, Table1[[#This Row],[Experience (Years)]]&gt;7),"Experienced","not")</f>
        <v>not</v>
      </c>
    </row>
    <row r="129" spans="1:16" x14ac:dyDescent="0.3">
      <c r="A129">
        <v>128</v>
      </c>
      <c r="B129" t="s">
        <v>143</v>
      </c>
      <c r="C129" t="s">
        <v>10</v>
      </c>
      <c r="D129" s="1">
        <v>43008</v>
      </c>
      <c r="E129">
        <v>4916</v>
      </c>
      <c r="F129">
        <v>54</v>
      </c>
      <c r="G129">
        <v>7</v>
      </c>
      <c r="H129">
        <v>6</v>
      </c>
      <c r="I129">
        <v>7</v>
      </c>
      <c r="J129" t="str">
        <f t="shared" si="6"/>
        <v>Need Improve</v>
      </c>
      <c r="L129">
        <f t="shared" ca="1" si="7"/>
        <v>2576</v>
      </c>
      <c r="M129">
        <f t="shared" ca="1" si="4"/>
        <v>7.0575342465753428</v>
      </c>
      <c r="N129" t="str">
        <f t="shared" si="5"/>
        <v>Lori</v>
      </c>
      <c r="O129" t="str">
        <f>IF(MONTH(Table1[[#This Row],[Date of Joining]])=1,"join in jan","not")</f>
        <v>not</v>
      </c>
      <c r="P129" t="str">
        <f>IF(AND(Table1[[#This Row],[Age]]&gt;35, Table1[[#This Row],[Experience (Years)]]&gt;7),"Experienced","not")</f>
        <v>not</v>
      </c>
    </row>
    <row r="130" spans="1:16" x14ac:dyDescent="0.3">
      <c r="A130">
        <v>129</v>
      </c>
      <c r="B130" t="s">
        <v>144</v>
      </c>
      <c r="C130" t="s">
        <v>49</v>
      </c>
      <c r="D130" s="1">
        <v>44604</v>
      </c>
      <c r="E130">
        <v>7337</v>
      </c>
      <c r="F130">
        <v>58</v>
      </c>
      <c r="G130">
        <v>11</v>
      </c>
      <c r="H130">
        <v>5</v>
      </c>
      <c r="I130">
        <v>7</v>
      </c>
      <c r="J130" t="str">
        <f t="shared" si="6"/>
        <v>Need Improve</v>
      </c>
      <c r="L130">
        <f t="shared" ca="1" si="7"/>
        <v>980</v>
      </c>
      <c r="M130">
        <f t="shared" ca="1" si="4"/>
        <v>2.6849315068493151</v>
      </c>
      <c r="N130" t="str">
        <f t="shared" si="5"/>
        <v>Brian</v>
      </c>
      <c r="O130" t="str">
        <f>IF(MONTH(Table1[[#This Row],[Date of Joining]])=1,"join in jan","not")</f>
        <v>not</v>
      </c>
      <c r="P130" t="str">
        <f>IF(AND(Table1[[#This Row],[Age]]&gt;35, Table1[[#This Row],[Experience (Years)]]&gt;7),"Experienced","not")</f>
        <v>Experienced</v>
      </c>
    </row>
    <row r="131" spans="1:16" x14ac:dyDescent="0.3">
      <c r="A131">
        <v>130</v>
      </c>
      <c r="B131" t="s">
        <v>145</v>
      </c>
      <c r="C131" t="s">
        <v>14</v>
      </c>
      <c r="D131" s="1">
        <v>43230</v>
      </c>
      <c r="E131">
        <v>4394</v>
      </c>
      <c r="F131">
        <v>22</v>
      </c>
      <c r="G131">
        <v>4</v>
      </c>
      <c r="H131">
        <v>8</v>
      </c>
      <c r="I131">
        <v>10</v>
      </c>
      <c r="J131" t="str">
        <f t="shared" si="6"/>
        <v>Need Improve</v>
      </c>
      <c r="L131">
        <f t="shared" ca="1" si="7"/>
        <v>2354</v>
      </c>
      <c r="M131">
        <f t="shared" ref="M131:M194" ca="1" si="8">L131/365</f>
        <v>6.4493150684931511</v>
      </c>
      <c r="N131" t="str">
        <f t="shared" ref="N131:N194" si="9">LEFT(B131,SEARCH(" ",B131)-1)</f>
        <v>Anthony</v>
      </c>
      <c r="O131" t="str">
        <f>IF(MONTH(Table1[[#This Row],[Date of Joining]])=1,"join in jan","not")</f>
        <v>not</v>
      </c>
      <c r="P131" t="str">
        <f>IF(AND(Table1[[#This Row],[Age]]&gt;35, Table1[[#This Row],[Experience (Years)]]&gt;7),"Experienced","not")</f>
        <v>not</v>
      </c>
    </row>
    <row r="132" spans="1:16" x14ac:dyDescent="0.3">
      <c r="A132">
        <v>131</v>
      </c>
      <c r="B132" t="s">
        <v>146</v>
      </c>
      <c r="C132" t="s">
        <v>16</v>
      </c>
      <c r="D132" s="1">
        <v>41929</v>
      </c>
      <c r="E132">
        <v>4486</v>
      </c>
      <c r="F132">
        <v>46</v>
      </c>
      <c r="G132">
        <v>2</v>
      </c>
      <c r="H132">
        <v>5</v>
      </c>
      <c r="I132">
        <v>7</v>
      </c>
      <c r="J132" t="str">
        <f t="shared" ref="J132:J195" si="10">IF(H132&gt;8,"High performer","Need Improve")</f>
        <v>Need Improve</v>
      </c>
      <c r="L132">
        <f t="shared" ref="L132:L195" ca="1" si="11">$K$2-D132</f>
        <v>3655</v>
      </c>
      <c r="M132">
        <f t="shared" ca="1" si="8"/>
        <v>10.013698630136986</v>
      </c>
      <c r="N132" t="str">
        <f t="shared" si="9"/>
        <v>Stacy</v>
      </c>
      <c r="O132" t="str">
        <f>IF(MONTH(Table1[[#This Row],[Date of Joining]])=1,"join in jan","not")</f>
        <v>not</v>
      </c>
      <c r="P132" t="str">
        <f>IF(AND(Table1[[#This Row],[Age]]&gt;35, Table1[[#This Row],[Experience (Years)]]&gt;7),"Experienced","not")</f>
        <v>not</v>
      </c>
    </row>
    <row r="133" spans="1:16" x14ac:dyDescent="0.3">
      <c r="A133">
        <v>132</v>
      </c>
      <c r="B133" t="s">
        <v>147</v>
      </c>
      <c r="C133" t="s">
        <v>16</v>
      </c>
      <c r="D133" s="1">
        <v>42012</v>
      </c>
      <c r="E133">
        <v>8967</v>
      </c>
      <c r="F133">
        <v>30</v>
      </c>
      <c r="G133">
        <v>12</v>
      </c>
      <c r="H133">
        <v>9</v>
      </c>
      <c r="I133">
        <v>12</v>
      </c>
      <c r="J133" t="str">
        <f t="shared" si="10"/>
        <v>High performer</v>
      </c>
      <c r="L133">
        <f t="shared" ca="1" si="11"/>
        <v>3572</v>
      </c>
      <c r="M133">
        <f t="shared" ca="1" si="8"/>
        <v>9.786301369863013</v>
      </c>
      <c r="N133" t="str">
        <f t="shared" si="9"/>
        <v>Donna</v>
      </c>
      <c r="O133" t="str">
        <f>IF(MONTH(Table1[[#This Row],[Date of Joining]])=1,"join in jan","not")</f>
        <v>join in jan</v>
      </c>
      <c r="P133" t="str">
        <f>IF(AND(Table1[[#This Row],[Age]]&gt;35, Table1[[#This Row],[Experience (Years)]]&gt;7),"Experienced","not")</f>
        <v>not</v>
      </c>
    </row>
    <row r="134" spans="1:16" x14ac:dyDescent="0.3">
      <c r="A134">
        <v>133</v>
      </c>
      <c r="B134" t="s">
        <v>148</v>
      </c>
      <c r="C134" t="s">
        <v>10</v>
      </c>
      <c r="D134" s="1">
        <v>42310</v>
      </c>
      <c r="E134">
        <v>5539</v>
      </c>
      <c r="F134">
        <v>58</v>
      </c>
      <c r="G134">
        <v>14</v>
      </c>
      <c r="H134">
        <v>5</v>
      </c>
      <c r="I134">
        <v>7</v>
      </c>
      <c r="J134" t="str">
        <f t="shared" si="10"/>
        <v>Need Improve</v>
      </c>
      <c r="L134">
        <f t="shared" ca="1" si="11"/>
        <v>3274</v>
      </c>
      <c r="M134">
        <f t="shared" ca="1" si="8"/>
        <v>8.9698630136986299</v>
      </c>
      <c r="N134" t="str">
        <f t="shared" si="9"/>
        <v>Ms.</v>
      </c>
      <c r="O134" t="str">
        <f>IF(MONTH(Table1[[#This Row],[Date of Joining]])=1,"join in jan","not")</f>
        <v>not</v>
      </c>
      <c r="P134" t="str">
        <f>IF(AND(Table1[[#This Row],[Age]]&gt;35, Table1[[#This Row],[Experience (Years)]]&gt;7),"Experienced","not")</f>
        <v>Experienced</v>
      </c>
    </row>
    <row r="135" spans="1:16" x14ac:dyDescent="0.3">
      <c r="A135">
        <v>134</v>
      </c>
      <c r="B135" t="s">
        <v>149</v>
      </c>
      <c r="C135" t="s">
        <v>16</v>
      </c>
      <c r="D135" s="1">
        <v>41495</v>
      </c>
      <c r="E135">
        <v>7087</v>
      </c>
      <c r="F135">
        <v>46</v>
      </c>
      <c r="G135">
        <v>12</v>
      </c>
      <c r="H135">
        <v>7</v>
      </c>
      <c r="I135">
        <v>10</v>
      </c>
      <c r="J135" t="str">
        <f t="shared" si="10"/>
        <v>Need Improve</v>
      </c>
      <c r="L135">
        <f t="shared" ca="1" si="11"/>
        <v>4089</v>
      </c>
      <c r="M135">
        <f t="shared" ca="1" si="8"/>
        <v>11.202739726027398</v>
      </c>
      <c r="N135" t="str">
        <f t="shared" si="9"/>
        <v>Kimberly</v>
      </c>
      <c r="O135" t="str">
        <f>IF(MONTH(Table1[[#This Row],[Date of Joining]])=1,"join in jan","not")</f>
        <v>not</v>
      </c>
      <c r="P135" t="str">
        <f>IF(AND(Table1[[#This Row],[Age]]&gt;35, Table1[[#This Row],[Experience (Years)]]&gt;7),"Experienced","not")</f>
        <v>Experienced</v>
      </c>
    </row>
    <row r="136" spans="1:16" x14ac:dyDescent="0.3">
      <c r="A136">
        <v>135</v>
      </c>
      <c r="B136" t="s">
        <v>150</v>
      </c>
      <c r="C136" t="s">
        <v>10</v>
      </c>
      <c r="D136" s="1">
        <v>42751</v>
      </c>
      <c r="E136">
        <v>4467</v>
      </c>
      <c r="F136">
        <v>46</v>
      </c>
      <c r="G136">
        <v>4</v>
      </c>
      <c r="H136">
        <v>9</v>
      </c>
      <c r="I136">
        <v>12</v>
      </c>
      <c r="J136" t="str">
        <f t="shared" si="10"/>
        <v>High performer</v>
      </c>
      <c r="L136">
        <f t="shared" ca="1" si="11"/>
        <v>2833</v>
      </c>
      <c r="M136">
        <f t="shared" ca="1" si="8"/>
        <v>7.7616438356164386</v>
      </c>
      <c r="N136" t="str">
        <f t="shared" si="9"/>
        <v>Edwin</v>
      </c>
      <c r="O136" t="str">
        <f>IF(MONTH(Table1[[#This Row],[Date of Joining]])=1,"join in jan","not")</f>
        <v>join in jan</v>
      </c>
      <c r="P136" t="str">
        <f>IF(AND(Table1[[#This Row],[Age]]&gt;35, Table1[[#This Row],[Experience (Years)]]&gt;7),"Experienced","not")</f>
        <v>not</v>
      </c>
    </row>
    <row r="137" spans="1:16" x14ac:dyDescent="0.3">
      <c r="A137">
        <v>136</v>
      </c>
      <c r="B137" t="s">
        <v>151</v>
      </c>
      <c r="C137" t="s">
        <v>14</v>
      </c>
      <c r="D137" s="1">
        <v>43614</v>
      </c>
      <c r="E137">
        <v>7775</v>
      </c>
      <c r="F137">
        <v>42</v>
      </c>
      <c r="G137">
        <v>3</v>
      </c>
      <c r="H137">
        <v>7</v>
      </c>
      <c r="I137">
        <v>10</v>
      </c>
      <c r="J137" t="str">
        <f t="shared" si="10"/>
        <v>Need Improve</v>
      </c>
      <c r="L137">
        <f t="shared" ca="1" si="11"/>
        <v>1970</v>
      </c>
      <c r="M137">
        <f t="shared" ca="1" si="8"/>
        <v>5.397260273972603</v>
      </c>
      <c r="N137" t="str">
        <f t="shared" si="9"/>
        <v>Bryan</v>
      </c>
      <c r="O137" t="str">
        <f>IF(MONTH(Table1[[#This Row],[Date of Joining]])=1,"join in jan","not")</f>
        <v>not</v>
      </c>
      <c r="P137" t="str">
        <f>IF(AND(Table1[[#This Row],[Age]]&gt;35, Table1[[#This Row],[Experience (Years)]]&gt;7),"Experienced","not")</f>
        <v>not</v>
      </c>
    </row>
    <row r="138" spans="1:16" x14ac:dyDescent="0.3">
      <c r="A138">
        <v>137</v>
      </c>
      <c r="B138" t="s">
        <v>152</v>
      </c>
      <c r="C138" t="s">
        <v>22</v>
      </c>
      <c r="D138" s="1">
        <v>44968</v>
      </c>
      <c r="E138">
        <v>7215</v>
      </c>
      <c r="F138">
        <v>46</v>
      </c>
      <c r="G138">
        <v>6</v>
      </c>
      <c r="H138">
        <v>7</v>
      </c>
      <c r="I138">
        <v>10</v>
      </c>
      <c r="J138" t="str">
        <f t="shared" si="10"/>
        <v>Need Improve</v>
      </c>
      <c r="L138">
        <f t="shared" ca="1" si="11"/>
        <v>616</v>
      </c>
      <c r="M138">
        <f t="shared" ca="1" si="8"/>
        <v>1.6876712328767123</v>
      </c>
      <c r="N138" t="str">
        <f t="shared" si="9"/>
        <v>Deanna</v>
      </c>
      <c r="O138" t="str">
        <f>IF(MONTH(Table1[[#This Row],[Date of Joining]])=1,"join in jan","not")</f>
        <v>not</v>
      </c>
      <c r="P138" t="str">
        <f>IF(AND(Table1[[#This Row],[Age]]&gt;35, Table1[[#This Row],[Experience (Years)]]&gt;7),"Experienced","not")</f>
        <v>not</v>
      </c>
    </row>
    <row r="139" spans="1:16" x14ac:dyDescent="0.3">
      <c r="A139">
        <v>138</v>
      </c>
      <c r="B139" t="s">
        <v>153</v>
      </c>
      <c r="C139" t="s">
        <v>12</v>
      </c>
      <c r="D139" s="1">
        <v>41424</v>
      </c>
      <c r="E139">
        <v>3576</v>
      </c>
      <c r="F139">
        <v>42</v>
      </c>
      <c r="G139">
        <v>1</v>
      </c>
      <c r="H139">
        <v>5</v>
      </c>
      <c r="I139">
        <v>7</v>
      </c>
      <c r="J139" t="str">
        <f t="shared" si="10"/>
        <v>Need Improve</v>
      </c>
      <c r="L139">
        <f t="shared" ca="1" si="11"/>
        <v>4160</v>
      </c>
      <c r="M139">
        <f t="shared" ca="1" si="8"/>
        <v>11.397260273972602</v>
      </c>
      <c r="N139" t="str">
        <f t="shared" si="9"/>
        <v>Glenn</v>
      </c>
      <c r="O139" t="str">
        <f>IF(MONTH(Table1[[#This Row],[Date of Joining]])=1,"join in jan","not")</f>
        <v>not</v>
      </c>
      <c r="P139" t="str">
        <f>IF(AND(Table1[[#This Row],[Age]]&gt;35, Table1[[#This Row],[Experience (Years)]]&gt;7),"Experienced","not")</f>
        <v>not</v>
      </c>
    </row>
    <row r="140" spans="1:16" x14ac:dyDescent="0.3">
      <c r="A140">
        <v>139</v>
      </c>
      <c r="B140" t="s">
        <v>154</v>
      </c>
      <c r="C140" t="s">
        <v>10</v>
      </c>
      <c r="D140" s="1">
        <v>41449</v>
      </c>
      <c r="E140">
        <v>5161</v>
      </c>
      <c r="F140">
        <v>24</v>
      </c>
      <c r="G140">
        <v>14</v>
      </c>
      <c r="H140">
        <v>7</v>
      </c>
      <c r="I140">
        <v>10</v>
      </c>
      <c r="J140" t="str">
        <f t="shared" si="10"/>
        <v>Need Improve</v>
      </c>
      <c r="L140">
        <f t="shared" ca="1" si="11"/>
        <v>4135</v>
      </c>
      <c r="M140">
        <f t="shared" ca="1" si="8"/>
        <v>11.328767123287671</v>
      </c>
      <c r="N140" t="str">
        <f t="shared" si="9"/>
        <v>Tina</v>
      </c>
      <c r="O140" t="str">
        <f>IF(MONTH(Table1[[#This Row],[Date of Joining]])=1,"join in jan","not")</f>
        <v>not</v>
      </c>
      <c r="P140" t="str">
        <f>IF(AND(Table1[[#This Row],[Age]]&gt;35, Table1[[#This Row],[Experience (Years)]]&gt;7),"Experienced","not")</f>
        <v>not</v>
      </c>
    </row>
    <row r="141" spans="1:16" x14ac:dyDescent="0.3">
      <c r="A141">
        <v>140</v>
      </c>
      <c r="B141" t="s">
        <v>155</v>
      </c>
      <c r="C141" t="s">
        <v>12</v>
      </c>
      <c r="D141" s="1">
        <v>44062</v>
      </c>
      <c r="E141">
        <v>4656</v>
      </c>
      <c r="F141">
        <v>35</v>
      </c>
      <c r="G141">
        <v>13</v>
      </c>
      <c r="H141">
        <v>8</v>
      </c>
      <c r="I141">
        <v>10</v>
      </c>
      <c r="J141" t="str">
        <f t="shared" si="10"/>
        <v>Need Improve</v>
      </c>
      <c r="L141">
        <f t="shared" ca="1" si="11"/>
        <v>1522</v>
      </c>
      <c r="M141">
        <f t="shared" ca="1" si="8"/>
        <v>4.1698630136986301</v>
      </c>
      <c r="N141" t="str">
        <f t="shared" si="9"/>
        <v>Randy</v>
      </c>
      <c r="O141" t="str">
        <f>IF(MONTH(Table1[[#This Row],[Date of Joining]])=1,"join in jan","not")</f>
        <v>not</v>
      </c>
      <c r="P141" t="str">
        <f>IF(AND(Table1[[#This Row],[Age]]&gt;35, Table1[[#This Row],[Experience (Years)]]&gt;7),"Experienced","not")</f>
        <v>not</v>
      </c>
    </row>
    <row r="142" spans="1:16" x14ac:dyDescent="0.3">
      <c r="A142">
        <v>141</v>
      </c>
      <c r="B142" t="s">
        <v>156</v>
      </c>
      <c r="C142" t="s">
        <v>22</v>
      </c>
      <c r="D142" s="1">
        <v>45564</v>
      </c>
      <c r="E142">
        <v>7525</v>
      </c>
      <c r="F142">
        <v>46</v>
      </c>
      <c r="G142">
        <v>8</v>
      </c>
      <c r="H142">
        <v>7</v>
      </c>
      <c r="I142">
        <v>10</v>
      </c>
      <c r="J142" t="str">
        <f t="shared" si="10"/>
        <v>Need Improve</v>
      </c>
      <c r="L142">
        <f t="shared" ca="1" si="11"/>
        <v>20</v>
      </c>
      <c r="M142">
        <f t="shared" ca="1" si="8"/>
        <v>5.4794520547945202E-2</v>
      </c>
      <c r="N142" t="str">
        <f t="shared" si="9"/>
        <v>Ashley</v>
      </c>
      <c r="O142" t="str">
        <f>IF(MONTH(Table1[[#This Row],[Date of Joining]])=1,"join in jan","not")</f>
        <v>not</v>
      </c>
      <c r="P142" t="str">
        <f>IF(AND(Table1[[#This Row],[Age]]&gt;35, Table1[[#This Row],[Experience (Years)]]&gt;7),"Experienced","not")</f>
        <v>Experienced</v>
      </c>
    </row>
    <row r="143" spans="1:16" x14ac:dyDescent="0.3">
      <c r="A143">
        <v>142</v>
      </c>
      <c r="B143" t="s">
        <v>157</v>
      </c>
      <c r="C143" t="s">
        <v>49</v>
      </c>
      <c r="D143" s="1">
        <v>42366</v>
      </c>
      <c r="E143">
        <v>6102</v>
      </c>
      <c r="F143">
        <v>58</v>
      </c>
      <c r="G143">
        <v>5</v>
      </c>
      <c r="H143">
        <v>8</v>
      </c>
      <c r="I143">
        <v>10</v>
      </c>
      <c r="J143" t="str">
        <f t="shared" si="10"/>
        <v>Need Improve</v>
      </c>
      <c r="L143">
        <f t="shared" ca="1" si="11"/>
        <v>3218</v>
      </c>
      <c r="M143">
        <f t="shared" ca="1" si="8"/>
        <v>8.8164383561643831</v>
      </c>
      <c r="N143" t="str">
        <f t="shared" si="9"/>
        <v>Charles</v>
      </c>
      <c r="O143" t="str">
        <f>IF(MONTH(Table1[[#This Row],[Date of Joining]])=1,"join in jan","not")</f>
        <v>not</v>
      </c>
      <c r="P143" t="str">
        <f>IF(AND(Table1[[#This Row],[Age]]&gt;35, Table1[[#This Row],[Experience (Years)]]&gt;7),"Experienced","not")</f>
        <v>not</v>
      </c>
    </row>
    <row r="144" spans="1:16" x14ac:dyDescent="0.3">
      <c r="A144">
        <v>143</v>
      </c>
      <c r="B144" t="s">
        <v>158</v>
      </c>
      <c r="C144" t="s">
        <v>12</v>
      </c>
      <c r="D144" s="1">
        <v>45540</v>
      </c>
      <c r="E144">
        <v>4149</v>
      </c>
      <c r="F144">
        <v>43</v>
      </c>
      <c r="G144">
        <v>5</v>
      </c>
      <c r="H144">
        <v>4</v>
      </c>
      <c r="I144">
        <v>5</v>
      </c>
      <c r="J144" t="str">
        <f t="shared" si="10"/>
        <v>Need Improve</v>
      </c>
      <c r="L144">
        <f t="shared" ca="1" si="11"/>
        <v>44</v>
      </c>
      <c r="M144">
        <f t="shared" ca="1" si="8"/>
        <v>0.12054794520547946</v>
      </c>
      <c r="N144" t="str">
        <f t="shared" si="9"/>
        <v>Brittany</v>
      </c>
      <c r="O144" t="str">
        <f>IF(MONTH(Table1[[#This Row],[Date of Joining]])=1,"join in jan","not")</f>
        <v>not</v>
      </c>
      <c r="P144" t="str">
        <f>IF(AND(Table1[[#This Row],[Age]]&gt;35, Table1[[#This Row],[Experience (Years)]]&gt;7),"Experienced","not")</f>
        <v>not</v>
      </c>
    </row>
    <row r="145" spans="1:16" x14ac:dyDescent="0.3">
      <c r="A145">
        <v>144</v>
      </c>
      <c r="B145" t="s">
        <v>159</v>
      </c>
      <c r="C145" t="s">
        <v>12</v>
      </c>
      <c r="D145" s="1">
        <v>42711</v>
      </c>
      <c r="E145">
        <v>8972</v>
      </c>
      <c r="F145">
        <v>33</v>
      </c>
      <c r="G145">
        <v>2</v>
      </c>
      <c r="H145">
        <v>9</v>
      </c>
      <c r="I145">
        <v>12</v>
      </c>
      <c r="J145" t="str">
        <f t="shared" si="10"/>
        <v>High performer</v>
      </c>
      <c r="L145">
        <f t="shared" ca="1" si="11"/>
        <v>2873</v>
      </c>
      <c r="M145">
        <f t="shared" ca="1" si="8"/>
        <v>7.8712328767123285</v>
      </c>
      <c r="N145" t="str">
        <f t="shared" si="9"/>
        <v>Nicole</v>
      </c>
      <c r="O145" t="str">
        <f>IF(MONTH(Table1[[#This Row],[Date of Joining]])=1,"join in jan","not")</f>
        <v>not</v>
      </c>
      <c r="P145" t="str">
        <f>IF(AND(Table1[[#This Row],[Age]]&gt;35, Table1[[#This Row],[Experience (Years)]]&gt;7),"Experienced","not")</f>
        <v>not</v>
      </c>
    </row>
    <row r="146" spans="1:16" x14ac:dyDescent="0.3">
      <c r="A146">
        <v>145</v>
      </c>
      <c r="B146" t="s">
        <v>160</v>
      </c>
      <c r="C146" t="s">
        <v>16</v>
      </c>
      <c r="D146" s="1">
        <v>45517</v>
      </c>
      <c r="E146">
        <v>7409</v>
      </c>
      <c r="F146">
        <v>46</v>
      </c>
      <c r="G146">
        <v>5</v>
      </c>
      <c r="H146">
        <v>4</v>
      </c>
      <c r="I146">
        <v>5</v>
      </c>
      <c r="J146" t="str">
        <f t="shared" si="10"/>
        <v>Need Improve</v>
      </c>
      <c r="L146">
        <f t="shared" ca="1" si="11"/>
        <v>67</v>
      </c>
      <c r="M146">
        <f t="shared" ca="1" si="8"/>
        <v>0.18356164383561643</v>
      </c>
      <c r="N146" t="str">
        <f t="shared" si="9"/>
        <v>Ashley</v>
      </c>
      <c r="O146" t="str">
        <f>IF(MONTH(Table1[[#This Row],[Date of Joining]])=1,"join in jan","not")</f>
        <v>not</v>
      </c>
      <c r="P146" t="str">
        <f>IF(AND(Table1[[#This Row],[Age]]&gt;35, Table1[[#This Row],[Experience (Years)]]&gt;7),"Experienced","not")</f>
        <v>not</v>
      </c>
    </row>
    <row r="147" spans="1:16" x14ac:dyDescent="0.3">
      <c r="A147">
        <v>146</v>
      </c>
      <c r="B147" t="s">
        <v>161</v>
      </c>
      <c r="C147" t="s">
        <v>12</v>
      </c>
      <c r="D147" s="1">
        <v>40977</v>
      </c>
      <c r="E147">
        <v>3895</v>
      </c>
      <c r="F147">
        <v>35</v>
      </c>
      <c r="G147">
        <v>1</v>
      </c>
      <c r="H147">
        <v>6</v>
      </c>
      <c r="I147">
        <v>7</v>
      </c>
      <c r="J147" t="str">
        <f t="shared" si="10"/>
        <v>Need Improve</v>
      </c>
      <c r="L147">
        <f t="shared" ca="1" si="11"/>
        <v>4607</v>
      </c>
      <c r="M147">
        <f t="shared" ca="1" si="8"/>
        <v>12.621917808219179</v>
      </c>
      <c r="N147" t="str">
        <f t="shared" si="9"/>
        <v>Grant</v>
      </c>
      <c r="O147" t="str">
        <f>IF(MONTH(Table1[[#This Row],[Date of Joining]])=1,"join in jan","not")</f>
        <v>not</v>
      </c>
      <c r="P147" t="str">
        <f>IF(AND(Table1[[#This Row],[Age]]&gt;35, Table1[[#This Row],[Experience (Years)]]&gt;7),"Experienced","not")</f>
        <v>not</v>
      </c>
    </row>
    <row r="148" spans="1:16" x14ac:dyDescent="0.3">
      <c r="A148">
        <v>147</v>
      </c>
      <c r="B148" t="s">
        <v>162</v>
      </c>
      <c r="C148" t="s">
        <v>12</v>
      </c>
      <c r="D148" s="1">
        <v>42991</v>
      </c>
      <c r="E148">
        <v>4199</v>
      </c>
      <c r="F148">
        <v>39</v>
      </c>
      <c r="G148">
        <v>4</v>
      </c>
      <c r="H148">
        <v>9</v>
      </c>
      <c r="I148">
        <v>12</v>
      </c>
      <c r="J148" t="str">
        <f t="shared" si="10"/>
        <v>High performer</v>
      </c>
      <c r="L148">
        <f t="shared" ca="1" si="11"/>
        <v>2593</v>
      </c>
      <c r="M148">
        <f t="shared" ca="1" si="8"/>
        <v>7.1041095890410961</v>
      </c>
      <c r="N148" t="str">
        <f t="shared" si="9"/>
        <v>Shannon</v>
      </c>
      <c r="O148" t="str">
        <f>IF(MONTH(Table1[[#This Row],[Date of Joining]])=1,"join in jan","not")</f>
        <v>not</v>
      </c>
      <c r="P148" t="str">
        <f>IF(AND(Table1[[#This Row],[Age]]&gt;35, Table1[[#This Row],[Experience (Years)]]&gt;7),"Experienced","not")</f>
        <v>not</v>
      </c>
    </row>
    <row r="149" spans="1:16" x14ac:dyDescent="0.3">
      <c r="A149">
        <v>148</v>
      </c>
      <c r="B149" t="s">
        <v>163</v>
      </c>
      <c r="C149" t="s">
        <v>12</v>
      </c>
      <c r="D149" s="1">
        <v>42320</v>
      </c>
      <c r="E149">
        <v>6562</v>
      </c>
      <c r="F149">
        <v>48</v>
      </c>
      <c r="G149">
        <v>6</v>
      </c>
      <c r="H149">
        <v>7</v>
      </c>
      <c r="I149">
        <v>10</v>
      </c>
      <c r="J149" t="str">
        <f t="shared" si="10"/>
        <v>Need Improve</v>
      </c>
      <c r="L149">
        <f t="shared" ca="1" si="11"/>
        <v>3264</v>
      </c>
      <c r="M149">
        <f t="shared" ca="1" si="8"/>
        <v>8.9424657534246581</v>
      </c>
      <c r="N149" t="str">
        <f t="shared" si="9"/>
        <v>Ryan</v>
      </c>
      <c r="O149" t="str">
        <f>IF(MONTH(Table1[[#This Row],[Date of Joining]])=1,"join in jan","not")</f>
        <v>not</v>
      </c>
      <c r="P149" t="str">
        <f>IF(AND(Table1[[#This Row],[Age]]&gt;35, Table1[[#This Row],[Experience (Years)]]&gt;7),"Experienced","not")</f>
        <v>not</v>
      </c>
    </row>
    <row r="150" spans="1:16" x14ac:dyDescent="0.3">
      <c r="A150">
        <v>149</v>
      </c>
      <c r="B150" t="s">
        <v>164</v>
      </c>
      <c r="C150" t="s">
        <v>14</v>
      </c>
      <c r="D150" s="1">
        <v>40380</v>
      </c>
      <c r="E150">
        <v>5067</v>
      </c>
      <c r="F150">
        <v>52</v>
      </c>
      <c r="G150">
        <v>12</v>
      </c>
      <c r="H150">
        <v>4</v>
      </c>
      <c r="I150">
        <v>5</v>
      </c>
      <c r="J150" t="str">
        <f t="shared" si="10"/>
        <v>Need Improve</v>
      </c>
      <c r="L150">
        <f t="shared" ca="1" si="11"/>
        <v>5204</v>
      </c>
      <c r="M150">
        <f t="shared" ca="1" si="8"/>
        <v>14.257534246575343</v>
      </c>
      <c r="N150" t="str">
        <f t="shared" si="9"/>
        <v>Rachel</v>
      </c>
      <c r="O150" t="str">
        <f>IF(MONTH(Table1[[#This Row],[Date of Joining]])=1,"join in jan","not")</f>
        <v>not</v>
      </c>
      <c r="P150" t="str">
        <f>IF(AND(Table1[[#This Row],[Age]]&gt;35, Table1[[#This Row],[Experience (Years)]]&gt;7),"Experienced","not")</f>
        <v>Experienced</v>
      </c>
    </row>
    <row r="151" spans="1:16" x14ac:dyDescent="0.3">
      <c r="A151">
        <v>150</v>
      </c>
      <c r="B151" t="s">
        <v>165</v>
      </c>
      <c r="C151" t="s">
        <v>10</v>
      </c>
      <c r="D151" s="1">
        <v>40644</v>
      </c>
      <c r="E151">
        <v>8285</v>
      </c>
      <c r="F151">
        <v>36</v>
      </c>
      <c r="G151">
        <v>11</v>
      </c>
      <c r="H151">
        <v>5</v>
      </c>
      <c r="I151">
        <v>7</v>
      </c>
      <c r="J151" t="str">
        <f t="shared" si="10"/>
        <v>Need Improve</v>
      </c>
      <c r="L151">
        <f t="shared" ca="1" si="11"/>
        <v>4940</v>
      </c>
      <c r="M151">
        <f t="shared" ca="1" si="8"/>
        <v>13.534246575342467</v>
      </c>
      <c r="N151" t="str">
        <f t="shared" si="9"/>
        <v>Jessica</v>
      </c>
      <c r="O151" t="str">
        <f>IF(MONTH(Table1[[#This Row],[Date of Joining]])=1,"join in jan","not")</f>
        <v>not</v>
      </c>
      <c r="P151" t="str">
        <f>IF(AND(Table1[[#This Row],[Age]]&gt;35, Table1[[#This Row],[Experience (Years)]]&gt;7),"Experienced","not")</f>
        <v>Experienced</v>
      </c>
    </row>
    <row r="152" spans="1:16" x14ac:dyDescent="0.3">
      <c r="A152">
        <v>151</v>
      </c>
      <c r="B152" t="s">
        <v>166</v>
      </c>
      <c r="C152" t="s">
        <v>14</v>
      </c>
      <c r="D152" s="1">
        <v>40408</v>
      </c>
      <c r="E152">
        <v>5259</v>
      </c>
      <c r="F152">
        <v>27</v>
      </c>
      <c r="G152">
        <v>8</v>
      </c>
      <c r="H152">
        <v>8</v>
      </c>
      <c r="I152">
        <v>10</v>
      </c>
      <c r="J152" t="str">
        <f t="shared" si="10"/>
        <v>Need Improve</v>
      </c>
      <c r="L152">
        <f t="shared" ca="1" si="11"/>
        <v>5176</v>
      </c>
      <c r="M152">
        <f t="shared" ca="1" si="8"/>
        <v>14.180821917808219</v>
      </c>
      <c r="N152" t="str">
        <f t="shared" si="9"/>
        <v>Susan</v>
      </c>
      <c r="O152" t="str">
        <f>IF(MONTH(Table1[[#This Row],[Date of Joining]])=1,"join in jan","not")</f>
        <v>not</v>
      </c>
      <c r="P152" t="str">
        <f>IF(AND(Table1[[#This Row],[Age]]&gt;35, Table1[[#This Row],[Experience (Years)]]&gt;7),"Experienced","not")</f>
        <v>not</v>
      </c>
    </row>
    <row r="153" spans="1:16" x14ac:dyDescent="0.3">
      <c r="A153">
        <v>152</v>
      </c>
      <c r="B153" t="s">
        <v>72</v>
      </c>
      <c r="C153" t="s">
        <v>18</v>
      </c>
      <c r="D153" s="1">
        <v>41963</v>
      </c>
      <c r="E153">
        <v>4693</v>
      </c>
      <c r="F153">
        <v>41</v>
      </c>
      <c r="G153">
        <v>1</v>
      </c>
      <c r="H153">
        <v>6</v>
      </c>
      <c r="I153">
        <v>7</v>
      </c>
      <c r="J153" t="str">
        <f t="shared" si="10"/>
        <v>Need Improve</v>
      </c>
      <c r="L153">
        <f t="shared" ca="1" si="11"/>
        <v>3621</v>
      </c>
      <c r="M153">
        <f t="shared" ca="1" si="8"/>
        <v>9.9205479452054792</v>
      </c>
      <c r="N153" t="str">
        <f t="shared" si="9"/>
        <v>Jonathan</v>
      </c>
      <c r="O153" t="str">
        <f>IF(MONTH(Table1[[#This Row],[Date of Joining]])=1,"join in jan","not")</f>
        <v>not</v>
      </c>
      <c r="P153" t="str">
        <f>IF(AND(Table1[[#This Row],[Age]]&gt;35, Table1[[#This Row],[Experience (Years)]]&gt;7),"Experienced","not")</f>
        <v>not</v>
      </c>
    </row>
    <row r="154" spans="1:16" x14ac:dyDescent="0.3">
      <c r="A154">
        <v>153</v>
      </c>
      <c r="B154" t="s">
        <v>167</v>
      </c>
      <c r="C154" t="s">
        <v>12</v>
      </c>
      <c r="D154" s="1">
        <v>44465</v>
      </c>
      <c r="E154">
        <v>3680</v>
      </c>
      <c r="F154">
        <v>55</v>
      </c>
      <c r="G154">
        <v>7</v>
      </c>
      <c r="H154">
        <v>6</v>
      </c>
      <c r="I154">
        <v>7</v>
      </c>
      <c r="J154" t="str">
        <f t="shared" si="10"/>
        <v>Need Improve</v>
      </c>
      <c r="L154">
        <f t="shared" ca="1" si="11"/>
        <v>1119</v>
      </c>
      <c r="M154">
        <f t="shared" ca="1" si="8"/>
        <v>3.0657534246575344</v>
      </c>
      <c r="N154" t="str">
        <f t="shared" si="9"/>
        <v>Felicia</v>
      </c>
      <c r="O154" t="str">
        <f>IF(MONTH(Table1[[#This Row],[Date of Joining]])=1,"join in jan","not")</f>
        <v>not</v>
      </c>
      <c r="P154" t="str">
        <f>IF(AND(Table1[[#This Row],[Age]]&gt;35, Table1[[#This Row],[Experience (Years)]]&gt;7),"Experienced","not")</f>
        <v>not</v>
      </c>
    </row>
    <row r="155" spans="1:16" x14ac:dyDescent="0.3">
      <c r="A155">
        <v>154</v>
      </c>
      <c r="B155" t="s">
        <v>168</v>
      </c>
      <c r="C155" t="s">
        <v>16</v>
      </c>
      <c r="D155" s="1">
        <v>42321</v>
      </c>
      <c r="E155">
        <v>8477</v>
      </c>
      <c r="F155">
        <v>39</v>
      </c>
      <c r="G155">
        <v>10</v>
      </c>
      <c r="H155">
        <v>8</v>
      </c>
      <c r="I155">
        <v>10</v>
      </c>
      <c r="J155" t="str">
        <f t="shared" si="10"/>
        <v>Need Improve</v>
      </c>
      <c r="L155">
        <f t="shared" ca="1" si="11"/>
        <v>3263</v>
      </c>
      <c r="M155">
        <f t="shared" ca="1" si="8"/>
        <v>8.9397260273972599</v>
      </c>
      <c r="N155" t="str">
        <f t="shared" si="9"/>
        <v>Aaron</v>
      </c>
      <c r="O155" t="str">
        <f>IF(MONTH(Table1[[#This Row],[Date of Joining]])=1,"join in jan","not")</f>
        <v>not</v>
      </c>
      <c r="P155" t="str">
        <f>IF(AND(Table1[[#This Row],[Age]]&gt;35, Table1[[#This Row],[Experience (Years)]]&gt;7),"Experienced","not")</f>
        <v>Experienced</v>
      </c>
    </row>
    <row r="156" spans="1:16" x14ac:dyDescent="0.3">
      <c r="A156">
        <v>155</v>
      </c>
      <c r="B156" t="s">
        <v>169</v>
      </c>
      <c r="C156" t="s">
        <v>14</v>
      </c>
      <c r="D156" s="1">
        <v>43452</v>
      </c>
      <c r="E156">
        <v>6417</v>
      </c>
      <c r="F156">
        <v>40</v>
      </c>
      <c r="G156">
        <v>12</v>
      </c>
      <c r="H156">
        <v>7</v>
      </c>
      <c r="I156">
        <v>10</v>
      </c>
      <c r="J156" t="str">
        <f t="shared" si="10"/>
        <v>Need Improve</v>
      </c>
      <c r="L156">
        <f t="shared" ca="1" si="11"/>
        <v>2132</v>
      </c>
      <c r="M156">
        <f t="shared" ca="1" si="8"/>
        <v>5.8410958904109593</v>
      </c>
      <c r="N156" t="str">
        <f t="shared" si="9"/>
        <v>Brandon</v>
      </c>
      <c r="O156" t="str">
        <f>IF(MONTH(Table1[[#This Row],[Date of Joining]])=1,"join in jan","not")</f>
        <v>not</v>
      </c>
      <c r="P156" t="str">
        <f>IF(AND(Table1[[#This Row],[Age]]&gt;35, Table1[[#This Row],[Experience (Years)]]&gt;7),"Experienced","not")</f>
        <v>Experienced</v>
      </c>
    </row>
    <row r="157" spans="1:16" x14ac:dyDescent="0.3">
      <c r="A157">
        <v>156</v>
      </c>
      <c r="B157" t="s">
        <v>170</v>
      </c>
      <c r="C157" t="s">
        <v>12</v>
      </c>
      <c r="D157" s="1">
        <v>40696</v>
      </c>
      <c r="E157">
        <v>4315</v>
      </c>
      <c r="F157">
        <v>45</v>
      </c>
      <c r="G157">
        <v>6</v>
      </c>
      <c r="H157">
        <v>5</v>
      </c>
      <c r="I157">
        <v>7</v>
      </c>
      <c r="J157" t="str">
        <f t="shared" si="10"/>
        <v>Need Improve</v>
      </c>
      <c r="L157">
        <f t="shared" ca="1" si="11"/>
        <v>4888</v>
      </c>
      <c r="M157">
        <f t="shared" ca="1" si="8"/>
        <v>13.391780821917807</v>
      </c>
      <c r="N157" t="str">
        <f t="shared" si="9"/>
        <v>Michelle</v>
      </c>
      <c r="O157" t="str">
        <f>IF(MONTH(Table1[[#This Row],[Date of Joining]])=1,"join in jan","not")</f>
        <v>not</v>
      </c>
      <c r="P157" t="str">
        <f>IF(AND(Table1[[#This Row],[Age]]&gt;35, Table1[[#This Row],[Experience (Years)]]&gt;7),"Experienced","not")</f>
        <v>not</v>
      </c>
    </row>
    <row r="158" spans="1:16" x14ac:dyDescent="0.3">
      <c r="A158">
        <v>157</v>
      </c>
      <c r="B158" t="s">
        <v>171</v>
      </c>
      <c r="C158" t="s">
        <v>14</v>
      </c>
      <c r="D158" s="1">
        <v>43647</v>
      </c>
      <c r="E158">
        <v>8319</v>
      </c>
      <c r="F158">
        <v>44</v>
      </c>
      <c r="G158">
        <v>3</v>
      </c>
      <c r="H158">
        <v>4</v>
      </c>
      <c r="I158">
        <v>5</v>
      </c>
      <c r="J158" t="str">
        <f t="shared" si="10"/>
        <v>Need Improve</v>
      </c>
      <c r="L158">
        <f t="shared" ca="1" si="11"/>
        <v>1937</v>
      </c>
      <c r="M158">
        <f t="shared" ca="1" si="8"/>
        <v>5.3068493150684928</v>
      </c>
      <c r="N158" t="str">
        <f t="shared" si="9"/>
        <v>Mr.</v>
      </c>
      <c r="O158" t="str">
        <f>IF(MONTH(Table1[[#This Row],[Date of Joining]])=1,"join in jan","not")</f>
        <v>not</v>
      </c>
      <c r="P158" t="str">
        <f>IF(AND(Table1[[#This Row],[Age]]&gt;35, Table1[[#This Row],[Experience (Years)]]&gt;7),"Experienced","not")</f>
        <v>not</v>
      </c>
    </row>
    <row r="159" spans="1:16" x14ac:dyDescent="0.3">
      <c r="A159">
        <v>158</v>
      </c>
      <c r="B159" t="s">
        <v>172</v>
      </c>
      <c r="C159" t="s">
        <v>12</v>
      </c>
      <c r="D159" s="1">
        <v>43996</v>
      </c>
      <c r="E159">
        <v>6434</v>
      </c>
      <c r="F159">
        <v>59</v>
      </c>
      <c r="G159">
        <v>8</v>
      </c>
      <c r="H159">
        <v>5</v>
      </c>
      <c r="I159">
        <v>7</v>
      </c>
      <c r="J159" t="str">
        <f t="shared" si="10"/>
        <v>Need Improve</v>
      </c>
      <c r="L159">
        <f t="shared" ca="1" si="11"/>
        <v>1588</v>
      </c>
      <c r="M159">
        <f t="shared" ca="1" si="8"/>
        <v>4.3506849315068497</v>
      </c>
      <c r="N159" t="str">
        <f t="shared" si="9"/>
        <v>Glenn</v>
      </c>
      <c r="O159" t="str">
        <f>IF(MONTH(Table1[[#This Row],[Date of Joining]])=1,"join in jan","not")</f>
        <v>not</v>
      </c>
      <c r="P159" t="str">
        <f>IF(AND(Table1[[#This Row],[Age]]&gt;35, Table1[[#This Row],[Experience (Years)]]&gt;7),"Experienced","not")</f>
        <v>Experienced</v>
      </c>
    </row>
    <row r="160" spans="1:16" x14ac:dyDescent="0.3">
      <c r="A160">
        <v>159</v>
      </c>
      <c r="B160" t="s">
        <v>173</v>
      </c>
      <c r="C160" t="s">
        <v>10</v>
      </c>
      <c r="D160" s="1">
        <v>45314</v>
      </c>
      <c r="E160">
        <v>8559</v>
      </c>
      <c r="F160">
        <v>51</v>
      </c>
      <c r="G160">
        <v>10</v>
      </c>
      <c r="H160">
        <v>7</v>
      </c>
      <c r="I160">
        <v>10</v>
      </c>
      <c r="J160" t="str">
        <f t="shared" si="10"/>
        <v>Need Improve</v>
      </c>
      <c r="L160">
        <f t="shared" ca="1" si="11"/>
        <v>270</v>
      </c>
      <c r="M160">
        <f t="shared" ca="1" si="8"/>
        <v>0.73972602739726023</v>
      </c>
      <c r="N160" t="str">
        <f t="shared" si="9"/>
        <v>Zachary</v>
      </c>
      <c r="O160" t="str">
        <f>IF(MONTH(Table1[[#This Row],[Date of Joining]])=1,"join in jan","not")</f>
        <v>join in jan</v>
      </c>
      <c r="P160" t="str">
        <f>IF(AND(Table1[[#This Row],[Age]]&gt;35, Table1[[#This Row],[Experience (Years)]]&gt;7),"Experienced","not")</f>
        <v>Experienced</v>
      </c>
    </row>
    <row r="161" spans="1:16" x14ac:dyDescent="0.3">
      <c r="A161">
        <v>160</v>
      </c>
      <c r="B161" t="s">
        <v>174</v>
      </c>
      <c r="C161" t="s">
        <v>10</v>
      </c>
      <c r="D161" s="1">
        <v>45289</v>
      </c>
      <c r="E161">
        <v>5030</v>
      </c>
      <c r="F161">
        <v>29</v>
      </c>
      <c r="G161">
        <v>12</v>
      </c>
      <c r="H161">
        <v>9</v>
      </c>
      <c r="I161">
        <v>12</v>
      </c>
      <c r="J161" t="str">
        <f t="shared" si="10"/>
        <v>High performer</v>
      </c>
      <c r="L161">
        <f t="shared" ca="1" si="11"/>
        <v>295</v>
      </c>
      <c r="M161">
        <f t="shared" ca="1" si="8"/>
        <v>0.80821917808219179</v>
      </c>
      <c r="N161" t="str">
        <f t="shared" si="9"/>
        <v>Karen</v>
      </c>
      <c r="O161" t="str">
        <f>IF(MONTH(Table1[[#This Row],[Date of Joining]])=1,"join in jan","not")</f>
        <v>not</v>
      </c>
      <c r="P161" t="str">
        <f>IF(AND(Table1[[#This Row],[Age]]&gt;35, Table1[[#This Row],[Experience (Years)]]&gt;7),"Experienced","not")</f>
        <v>not</v>
      </c>
    </row>
    <row r="162" spans="1:16" x14ac:dyDescent="0.3">
      <c r="A162">
        <v>161</v>
      </c>
      <c r="B162" t="s">
        <v>175</v>
      </c>
      <c r="C162" t="s">
        <v>18</v>
      </c>
      <c r="D162" s="1">
        <v>45030</v>
      </c>
      <c r="E162">
        <v>8759</v>
      </c>
      <c r="F162">
        <v>53</v>
      </c>
      <c r="G162">
        <v>7</v>
      </c>
      <c r="H162">
        <v>6</v>
      </c>
      <c r="I162">
        <v>7</v>
      </c>
      <c r="J162" t="str">
        <f t="shared" si="10"/>
        <v>Need Improve</v>
      </c>
      <c r="L162">
        <f t="shared" ca="1" si="11"/>
        <v>554</v>
      </c>
      <c r="M162">
        <f t="shared" ca="1" si="8"/>
        <v>1.5178082191780822</v>
      </c>
      <c r="N162" t="str">
        <f t="shared" si="9"/>
        <v>Erik</v>
      </c>
      <c r="O162" t="str">
        <f>IF(MONTH(Table1[[#This Row],[Date of Joining]])=1,"join in jan","not")</f>
        <v>not</v>
      </c>
      <c r="P162" t="str">
        <f>IF(AND(Table1[[#This Row],[Age]]&gt;35, Table1[[#This Row],[Experience (Years)]]&gt;7),"Experienced","not")</f>
        <v>not</v>
      </c>
    </row>
    <row r="163" spans="1:16" x14ac:dyDescent="0.3">
      <c r="A163">
        <v>162</v>
      </c>
      <c r="B163" t="s">
        <v>176</v>
      </c>
      <c r="C163" t="s">
        <v>22</v>
      </c>
      <c r="D163" s="1">
        <v>41085</v>
      </c>
      <c r="E163">
        <v>4192</v>
      </c>
      <c r="F163">
        <v>23</v>
      </c>
      <c r="G163">
        <v>12</v>
      </c>
      <c r="H163">
        <v>7</v>
      </c>
      <c r="I163">
        <v>10</v>
      </c>
      <c r="J163" t="str">
        <f t="shared" si="10"/>
        <v>Need Improve</v>
      </c>
      <c r="L163">
        <f t="shared" ca="1" si="11"/>
        <v>4499</v>
      </c>
      <c r="M163">
        <f t="shared" ca="1" si="8"/>
        <v>12.326027397260274</v>
      </c>
      <c r="N163" t="str">
        <f t="shared" si="9"/>
        <v>Heather</v>
      </c>
      <c r="O163" t="str">
        <f>IF(MONTH(Table1[[#This Row],[Date of Joining]])=1,"join in jan","not")</f>
        <v>not</v>
      </c>
      <c r="P163" t="str">
        <f>IF(AND(Table1[[#This Row],[Age]]&gt;35, Table1[[#This Row],[Experience (Years)]]&gt;7),"Experienced","not")</f>
        <v>not</v>
      </c>
    </row>
    <row r="164" spans="1:16" x14ac:dyDescent="0.3">
      <c r="A164">
        <v>163</v>
      </c>
      <c r="B164" t="s">
        <v>177</v>
      </c>
      <c r="C164" t="s">
        <v>12</v>
      </c>
      <c r="D164" s="1">
        <v>40462</v>
      </c>
      <c r="E164">
        <v>4981</v>
      </c>
      <c r="F164">
        <v>36</v>
      </c>
      <c r="G164">
        <v>4</v>
      </c>
      <c r="H164">
        <v>7</v>
      </c>
      <c r="I164">
        <v>10</v>
      </c>
      <c r="J164" t="str">
        <f t="shared" si="10"/>
        <v>Need Improve</v>
      </c>
      <c r="L164">
        <f t="shared" ca="1" si="11"/>
        <v>5122</v>
      </c>
      <c r="M164">
        <f t="shared" ca="1" si="8"/>
        <v>14.032876712328767</v>
      </c>
      <c r="N164" t="str">
        <f t="shared" si="9"/>
        <v>Ethan</v>
      </c>
      <c r="O164" t="str">
        <f>IF(MONTH(Table1[[#This Row],[Date of Joining]])=1,"join in jan","not")</f>
        <v>not</v>
      </c>
      <c r="P164" t="str">
        <f>IF(AND(Table1[[#This Row],[Age]]&gt;35, Table1[[#This Row],[Experience (Years)]]&gt;7),"Experienced","not")</f>
        <v>not</v>
      </c>
    </row>
    <row r="165" spans="1:16" x14ac:dyDescent="0.3">
      <c r="A165">
        <v>164</v>
      </c>
      <c r="B165" t="s">
        <v>178</v>
      </c>
      <c r="C165" t="s">
        <v>22</v>
      </c>
      <c r="D165" s="1">
        <v>42372</v>
      </c>
      <c r="E165">
        <v>8995</v>
      </c>
      <c r="F165">
        <v>57</v>
      </c>
      <c r="G165">
        <v>3</v>
      </c>
      <c r="H165">
        <v>4</v>
      </c>
      <c r="I165">
        <v>5</v>
      </c>
      <c r="J165" t="str">
        <f t="shared" si="10"/>
        <v>Need Improve</v>
      </c>
      <c r="L165">
        <f t="shared" ca="1" si="11"/>
        <v>3212</v>
      </c>
      <c r="M165">
        <f t="shared" ca="1" si="8"/>
        <v>8.8000000000000007</v>
      </c>
      <c r="N165" t="str">
        <f t="shared" si="9"/>
        <v>Sally</v>
      </c>
      <c r="O165" t="str">
        <f>IF(MONTH(Table1[[#This Row],[Date of Joining]])=1,"join in jan","not")</f>
        <v>join in jan</v>
      </c>
      <c r="P165" t="str">
        <f>IF(AND(Table1[[#This Row],[Age]]&gt;35, Table1[[#This Row],[Experience (Years)]]&gt;7),"Experienced","not")</f>
        <v>not</v>
      </c>
    </row>
    <row r="166" spans="1:16" x14ac:dyDescent="0.3">
      <c r="A166">
        <v>165</v>
      </c>
      <c r="B166" t="s">
        <v>179</v>
      </c>
      <c r="C166" t="s">
        <v>18</v>
      </c>
      <c r="D166" s="1">
        <v>43123</v>
      </c>
      <c r="E166">
        <v>6661</v>
      </c>
      <c r="F166">
        <v>53</v>
      </c>
      <c r="G166">
        <v>11</v>
      </c>
      <c r="H166">
        <v>4</v>
      </c>
      <c r="I166">
        <v>5</v>
      </c>
      <c r="J166" t="str">
        <f t="shared" si="10"/>
        <v>Need Improve</v>
      </c>
      <c r="L166">
        <f t="shared" ca="1" si="11"/>
        <v>2461</v>
      </c>
      <c r="M166">
        <f t="shared" ca="1" si="8"/>
        <v>6.7424657534246579</v>
      </c>
      <c r="N166" t="str">
        <f t="shared" si="9"/>
        <v>Ryan</v>
      </c>
      <c r="O166" t="str">
        <f>IF(MONTH(Table1[[#This Row],[Date of Joining]])=1,"join in jan","not")</f>
        <v>join in jan</v>
      </c>
      <c r="P166" t="str">
        <f>IF(AND(Table1[[#This Row],[Age]]&gt;35, Table1[[#This Row],[Experience (Years)]]&gt;7),"Experienced","not")</f>
        <v>Experienced</v>
      </c>
    </row>
    <row r="167" spans="1:16" x14ac:dyDescent="0.3">
      <c r="A167">
        <v>166</v>
      </c>
      <c r="B167" t="s">
        <v>180</v>
      </c>
      <c r="C167" t="s">
        <v>12</v>
      </c>
      <c r="D167" s="1">
        <v>43387</v>
      </c>
      <c r="E167">
        <v>5960</v>
      </c>
      <c r="F167">
        <v>49</v>
      </c>
      <c r="G167">
        <v>7</v>
      </c>
      <c r="H167">
        <v>4</v>
      </c>
      <c r="I167">
        <v>5</v>
      </c>
      <c r="J167" t="str">
        <f t="shared" si="10"/>
        <v>Need Improve</v>
      </c>
      <c r="L167">
        <f t="shared" ca="1" si="11"/>
        <v>2197</v>
      </c>
      <c r="M167">
        <f t="shared" ca="1" si="8"/>
        <v>6.0191780821917806</v>
      </c>
      <c r="N167" t="str">
        <f t="shared" si="9"/>
        <v>Joseph</v>
      </c>
      <c r="O167" t="str">
        <f>IF(MONTH(Table1[[#This Row],[Date of Joining]])=1,"join in jan","not")</f>
        <v>not</v>
      </c>
      <c r="P167" t="str">
        <f>IF(AND(Table1[[#This Row],[Age]]&gt;35, Table1[[#This Row],[Experience (Years)]]&gt;7),"Experienced","not")</f>
        <v>not</v>
      </c>
    </row>
    <row r="168" spans="1:16" x14ac:dyDescent="0.3">
      <c r="A168">
        <v>167</v>
      </c>
      <c r="B168" t="s">
        <v>181</v>
      </c>
      <c r="C168" t="s">
        <v>12</v>
      </c>
      <c r="D168" s="1">
        <v>43204</v>
      </c>
      <c r="E168">
        <v>8272</v>
      </c>
      <c r="F168">
        <v>22</v>
      </c>
      <c r="G168">
        <v>11</v>
      </c>
      <c r="H168">
        <v>7</v>
      </c>
      <c r="I168">
        <v>10</v>
      </c>
      <c r="J168" t="str">
        <f t="shared" si="10"/>
        <v>Need Improve</v>
      </c>
      <c r="L168">
        <f t="shared" ca="1" si="11"/>
        <v>2380</v>
      </c>
      <c r="M168">
        <f t="shared" ca="1" si="8"/>
        <v>6.5205479452054798</v>
      </c>
      <c r="N168" t="str">
        <f t="shared" si="9"/>
        <v>Michael</v>
      </c>
      <c r="O168" t="str">
        <f>IF(MONTH(Table1[[#This Row],[Date of Joining]])=1,"join in jan","not")</f>
        <v>not</v>
      </c>
      <c r="P168" t="str">
        <f>IF(AND(Table1[[#This Row],[Age]]&gt;35, Table1[[#This Row],[Experience (Years)]]&gt;7),"Experienced","not")</f>
        <v>not</v>
      </c>
    </row>
    <row r="169" spans="1:16" x14ac:dyDescent="0.3">
      <c r="A169">
        <v>168</v>
      </c>
      <c r="B169" t="s">
        <v>182</v>
      </c>
      <c r="C169" t="s">
        <v>22</v>
      </c>
      <c r="D169" s="1">
        <v>41988</v>
      </c>
      <c r="E169">
        <v>6347</v>
      </c>
      <c r="F169">
        <v>28</v>
      </c>
      <c r="G169">
        <v>9</v>
      </c>
      <c r="H169">
        <v>4</v>
      </c>
      <c r="I169">
        <v>5</v>
      </c>
      <c r="J169" t="str">
        <f t="shared" si="10"/>
        <v>Need Improve</v>
      </c>
      <c r="L169">
        <f t="shared" ca="1" si="11"/>
        <v>3596</v>
      </c>
      <c r="M169">
        <f t="shared" ca="1" si="8"/>
        <v>9.8520547945205479</v>
      </c>
      <c r="N169" t="str">
        <f t="shared" si="9"/>
        <v>Jeffrey</v>
      </c>
      <c r="O169" t="str">
        <f>IF(MONTH(Table1[[#This Row],[Date of Joining]])=1,"join in jan","not")</f>
        <v>not</v>
      </c>
      <c r="P169" t="str">
        <f>IF(AND(Table1[[#This Row],[Age]]&gt;35, Table1[[#This Row],[Experience (Years)]]&gt;7),"Experienced","not")</f>
        <v>not</v>
      </c>
    </row>
    <row r="170" spans="1:16" x14ac:dyDescent="0.3">
      <c r="A170">
        <v>169</v>
      </c>
      <c r="B170" t="s">
        <v>183</v>
      </c>
      <c r="C170" t="s">
        <v>49</v>
      </c>
      <c r="D170" s="1">
        <v>44268</v>
      </c>
      <c r="E170">
        <v>5220</v>
      </c>
      <c r="F170">
        <v>24</v>
      </c>
      <c r="G170">
        <v>11</v>
      </c>
      <c r="H170">
        <v>9</v>
      </c>
      <c r="I170">
        <v>12</v>
      </c>
      <c r="J170" t="str">
        <f t="shared" si="10"/>
        <v>High performer</v>
      </c>
      <c r="L170">
        <f t="shared" ca="1" si="11"/>
        <v>1316</v>
      </c>
      <c r="M170">
        <f t="shared" ca="1" si="8"/>
        <v>3.6054794520547944</v>
      </c>
      <c r="N170" t="str">
        <f t="shared" si="9"/>
        <v>Paula</v>
      </c>
      <c r="O170" t="str">
        <f>IF(MONTH(Table1[[#This Row],[Date of Joining]])=1,"join in jan","not")</f>
        <v>not</v>
      </c>
      <c r="P170" t="str">
        <f>IF(AND(Table1[[#This Row],[Age]]&gt;35, Table1[[#This Row],[Experience (Years)]]&gt;7),"Experienced","not")</f>
        <v>not</v>
      </c>
    </row>
    <row r="171" spans="1:16" x14ac:dyDescent="0.3">
      <c r="A171">
        <v>170</v>
      </c>
      <c r="B171" t="s">
        <v>184</v>
      </c>
      <c r="C171" t="s">
        <v>16</v>
      </c>
      <c r="D171" s="1">
        <v>40587</v>
      </c>
      <c r="E171">
        <v>5316</v>
      </c>
      <c r="F171">
        <v>25</v>
      </c>
      <c r="G171">
        <v>12</v>
      </c>
      <c r="H171">
        <v>9</v>
      </c>
      <c r="I171">
        <v>12</v>
      </c>
      <c r="J171" t="str">
        <f t="shared" si="10"/>
        <v>High performer</v>
      </c>
      <c r="L171">
        <f t="shared" ca="1" si="11"/>
        <v>4997</v>
      </c>
      <c r="M171">
        <f t="shared" ca="1" si="8"/>
        <v>13.69041095890411</v>
      </c>
      <c r="N171" t="str">
        <f t="shared" si="9"/>
        <v>Jordan</v>
      </c>
      <c r="O171" t="str">
        <f>IF(MONTH(Table1[[#This Row],[Date of Joining]])=1,"join in jan","not")</f>
        <v>not</v>
      </c>
      <c r="P171" t="str">
        <f>IF(AND(Table1[[#This Row],[Age]]&gt;35, Table1[[#This Row],[Experience (Years)]]&gt;7),"Experienced","not")</f>
        <v>not</v>
      </c>
    </row>
    <row r="172" spans="1:16" x14ac:dyDescent="0.3">
      <c r="A172">
        <v>171</v>
      </c>
      <c r="B172" t="s">
        <v>185</v>
      </c>
      <c r="C172" t="s">
        <v>16</v>
      </c>
      <c r="D172" s="1">
        <v>40891</v>
      </c>
      <c r="E172">
        <v>7368</v>
      </c>
      <c r="F172">
        <v>24</v>
      </c>
      <c r="G172">
        <v>1</v>
      </c>
      <c r="H172">
        <v>4</v>
      </c>
      <c r="I172">
        <v>5</v>
      </c>
      <c r="J172" t="str">
        <f t="shared" si="10"/>
        <v>Need Improve</v>
      </c>
      <c r="L172">
        <f t="shared" ca="1" si="11"/>
        <v>4693</v>
      </c>
      <c r="M172">
        <f t="shared" ca="1" si="8"/>
        <v>12.857534246575343</v>
      </c>
      <c r="N172" t="str">
        <f t="shared" si="9"/>
        <v>Daniel</v>
      </c>
      <c r="O172" t="str">
        <f>IF(MONTH(Table1[[#This Row],[Date of Joining]])=1,"join in jan","not")</f>
        <v>not</v>
      </c>
      <c r="P172" t="str">
        <f>IF(AND(Table1[[#This Row],[Age]]&gt;35, Table1[[#This Row],[Experience (Years)]]&gt;7),"Experienced","not")</f>
        <v>not</v>
      </c>
    </row>
    <row r="173" spans="1:16" x14ac:dyDescent="0.3">
      <c r="A173">
        <v>172</v>
      </c>
      <c r="B173" t="s">
        <v>186</v>
      </c>
      <c r="C173" t="s">
        <v>12</v>
      </c>
      <c r="D173" s="1">
        <v>42068</v>
      </c>
      <c r="E173">
        <v>4407</v>
      </c>
      <c r="F173">
        <v>43</v>
      </c>
      <c r="G173">
        <v>14</v>
      </c>
      <c r="H173">
        <v>7</v>
      </c>
      <c r="I173">
        <v>10</v>
      </c>
      <c r="J173" t="str">
        <f t="shared" si="10"/>
        <v>Need Improve</v>
      </c>
      <c r="L173">
        <f t="shared" ca="1" si="11"/>
        <v>3516</v>
      </c>
      <c r="M173">
        <f t="shared" ca="1" si="8"/>
        <v>9.632876712328768</v>
      </c>
      <c r="N173" t="str">
        <f t="shared" si="9"/>
        <v>Crystal</v>
      </c>
      <c r="O173" t="str">
        <f>IF(MONTH(Table1[[#This Row],[Date of Joining]])=1,"join in jan","not")</f>
        <v>not</v>
      </c>
      <c r="P173" t="str">
        <f>IF(AND(Table1[[#This Row],[Age]]&gt;35, Table1[[#This Row],[Experience (Years)]]&gt;7),"Experienced","not")</f>
        <v>Experienced</v>
      </c>
    </row>
    <row r="174" spans="1:16" x14ac:dyDescent="0.3">
      <c r="A174">
        <v>173</v>
      </c>
      <c r="B174" t="s">
        <v>187</v>
      </c>
      <c r="C174" t="s">
        <v>12</v>
      </c>
      <c r="D174" s="1">
        <v>43623</v>
      </c>
      <c r="E174">
        <v>3581</v>
      </c>
      <c r="F174">
        <v>57</v>
      </c>
      <c r="G174">
        <v>1</v>
      </c>
      <c r="H174">
        <v>8</v>
      </c>
      <c r="I174">
        <v>10</v>
      </c>
      <c r="J174" t="str">
        <f t="shared" si="10"/>
        <v>Need Improve</v>
      </c>
      <c r="L174">
        <f t="shared" ca="1" si="11"/>
        <v>1961</v>
      </c>
      <c r="M174">
        <f t="shared" ca="1" si="8"/>
        <v>5.3726027397260276</v>
      </c>
      <c r="N174" t="str">
        <f t="shared" si="9"/>
        <v>Elizabeth</v>
      </c>
      <c r="O174" t="str">
        <f>IF(MONTH(Table1[[#This Row],[Date of Joining]])=1,"join in jan","not")</f>
        <v>not</v>
      </c>
      <c r="P174" t="str">
        <f>IF(AND(Table1[[#This Row],[Age]]&gt;35, Table1[[#This Row],[Experience (Years)]]&gt;7),"Experienced","not")</f>
        <v>not</v>
      </c>
    </row>
    <row r="175" spans="1:16" x14ac:dyDescent="0.3">
      <c r="A175">
        <v>174</v>
      </c>
      <c r="B175" t="s">
        <v>188</v>
      </c>
      <c r="C175" t="s">
        <v>14</v>
      </c>
      <c r="D175" s="1">
        <v>43663</v>
      </c>
      <c r="E175">
        <v>7019</v>
      </c>
      <c r="F175">
        <v>25</v>
      </c>
      <c r="G175">
        <v>1</v>
      </c>
      <c r="H175">
        <v>7</v>
      </c>
      <c r="I175">
        <v>10</v>
      </c>
      <c r="J175" t="str">
        <f t="shared" si="10"/>
        <v>Need Improve</v>
      </c>
      <c r="L175">
        <f t="shared" ca="1" si="11"/>
        <v>1921</v>
      </c>
      <c r="M175">
        <f t="shared" ca="1" si="8"/>
        <v>5.2630136986301368</v>
      </c>
      <c r="N175" t="str">
        <f t="shared" si="9"/>
        <v>Robert</v>
      </c>
      <c r="O175" t="str">
        <f>IF(MONTH(Table1[[#This Row],[Date of Joining]])=1,"join in jan","not")</f>
        <v>not</v>
      </c>
      <c r="P175" t="str">
        <f>IF(AND(Table1[[#This Row],[Age]]&gt;35, Table1[[#This Row],[Experience (Years)]]&gt;7),"Experienced","not")</f>
        <v>not</v>
      </c>
    </row>
    <row r="176" spans="1:16" x14ac:dyDescent="0.3">
      <c r="A176">
        <v>175</v>
      </c>
      <c r="B176" t="s">
        <v>189</v>
      </c>
      <c r="C176" t="s">
        <v>10</v>
      </c>
      <c r="D176" s="1">
        <v>41903</v>
      </c>
      <c r="E176">
        <v>8832</v>
      </c>
      <c r="F176">
        <v>31</v>
      </c>
      <c r="G176">
        <v>11</v>
      </c>
      <c r="H176">
        <v>9</v>
      </c>
      <c r="I176">
        <v>12</v>
      </c>
      <c r="J176" t="str">
        <f t="shared" si="10"/>
        <v>High performer</v>
      </c>
      <c r="L176">
        <f t="shared" ca="1" si="11"/>
        <v>3681</v>
      </c>
      <c r="M176">
        <f t="shared" ca="1" si="8"/>
        <v>10.084931506849315</v>
      </c>
      <c r="N176" t="str">
        <f t="shared" si="9"/>
        <v>Scott</v>
      </c>
      <c r="O176" t="str">
        <f>IF(MONTH(Table1[[#This Row],[Date of Joining]])=1,"join in jan","not")</f>
        <v>not</v>
      </c>
      <c r="P176" t="str">
        <f>IF(AND(Table1[[#This Row],[Age]]&gt;35, Table1[[#This Row],[Experience (Years)]]&gt;7),"Experienced","not")</f>
        <v>not</v>
      </c>
    </row>
    <row r="177" spans="1:16" x14ac:dyDescent="0.3">
      <c r="A177">
        <v>176</v>
      </c>
      <c r="B177" t="s">
        <v>190</v>
      </c>
      <c r="C177" t="s">
        <v>22</v>
      </c>
      <c r="D177" s="1">
        <v>41131</v>
      </c>
      <c r="E177">
        <v>3678</v>
      </c>
      <c r="F177">
        <v>33</v>
      </c>
      <c r="G177">
        <v>1</v>
      </c>
      <c r="H177">
        <v>9</v>
      </c>
      <c r="I177">
        <v>12</v>
      </c>
      <c r="J177" t="str">
        <f t="shared" si="10"/>
        <v>High performer</v>
      </c>
      <c r="L177">
        <f t="shared" ca="1" si="11"/>
        <v>4453</v>
      </c>
      <c r="M177">
        <f t="shared" ca="1" si="8"/>
        <v>12.2</v>
      </c>
      <c r="N177" t="str">
        <f t="shared" si="9"/>
        <v>Julie</v>
      </c>
      <c r="O177" t="str">
        <f>IF(MONTH(Table1[[#This Row],[Date of Joining]])=1,"join in jan","not")</f>
        <v>not</v>
      </c>
      <c r="P177" t="str">
        <f>IF(AND(Table1[[#This Row],[Age]]&gt;35, Table1[[#This Row],[Experience (Years)]]&gt;7),"Experienced","not")</f>
        <v>not</v>
      </c>
    </row>
    <row r="178" spans="1:16" x14ac:dyDescent="0.3">
      <c r="A178">
        <v>177</v>
      </c>
      <c r="B178" t="s">
        <v>191</v>
      </c>
      <c r="C178" t="s">
        <v>18</v>
      </c>
      <c r="D178" s="1">
        <v>44117</v>
      </c>
      <c r="E178">
        <v>6035</v>
      </c>
      <c r="F178">
        <v>31</v>
      </c>
      <c r="G178">
        <v>3</v>
      </c>
      <c r="H178">
        <v>6</v>
      </c>
      <c r="I178">
        <v>7</v>
      </c>
      <c r="J178" t="str">
        <f t="shared" si="10"/>
        <v>Need Improve</v>
      </c>
      <c r="L178">
        <f t="shared" ca="1" si="11"/>
        <v>1467</v>
      </c>
      <c r="M178">
        <f t="shared" ca="1" si="8"/>
        <v>4.0191780821917806</v>
      </c>
      <c r="N178" t="str">
        <f t="shared" si="9"/>
        <v>Mark</v>
      </c>
      <c r="O178" t="str">
        <f>IF(MONTH(Table1[[#This Row],[Date of Joining]])=1,"join in jan","not")</f>
        <v>not</v>
      </c>
      <c r="P178" t="str">
        <f>IF(AND(Table1[[#This Row],[Age]]&gt;35, Table1[[#This Row],[Experience (Years)]]&gt;7),"Experienced","not")</f>
        <v>not</v>
      </c>
    </row>
    <row r="179" spans="1:16" x14ac:dyDescent="0.3">
      <c r="A179">
        <v>178</v>
      </c>
      <c r="B179" t="s">
        <v>192</v>
      </c>
      <c r="C179" t="s">
        <v>49</v>
      </c>
      <c r="D179" s="1">
        <v>45259</v>
      </c>
      <c r="E179">
        <v>4350</v>
      </c>
      <c r="F179">
        <v>42</v>
      </c>
      <c r="G179">
        <v>9</v>
      </c>
      <c r="H179">
        <v>6</v>
      </c>
      <c r="I179">
        <v>7</v>
      </c>
      <c r="J179" t="str">
        <f t="shared" si="10"/>
        <v>Need Improve</v>
      </c>
      <c r="L179">
        <f t="shared" ca="1" si="11"/>
        <v>325</v>
      </c>
      <c r="M179">
        <f t="shared" ca="1" si="8"/>
        <v>0.8904109589041096</v>
      </c>
      <c r="N179" t="str">
        <f t="shared" si="9"/>
        <v>Gina</v>
      </c>
      <c r="O179" t="str">
        <f>IF(MONTH(Table1[[#This Row],[Date of Joining]])=1,"join in jan","not")</f>
        <v>not</v>
      </c>
      <c r="P179" t="str">
        <f>IF(AND(Table1[[#This Row],[Age]]&gt;35, Table1[[#This Row],[Experience (Years)]]&gt;7),"Experienced","not")</f>
        <v>Experienced</v>
      </c>
    </row>
    <row r="180" spans="1:16" x14ac:dyDescent="0.3">
      <c r="A180">
        <v>179</v>
      </c>
      <c r="B180" t="s">
        <v>193</v>
      </c>
      <c r="C180" t="s">
        <v>18</v>
      </c>
      <c r="D180" s="1">
        <v>44580</v>
      </c>
      <c r="E180">
        <v>8888</v>
      </c>
      <c r="F180">
        <v>23</v>
      </c>
      <c r="G180">
        <v>5</v>
      </c>
      <c r="H180">
        <v>8</v>
      </c>
      <c r="I180">
        <v>10</v>
      </c>
      <c r="J180" t="str">
        <f t="shared" si="10"/>
        <v>Need Improve</v>
      </c>
      <c r="L180">
        <f t="shared" ca="1" si="11"/>
        <v>1004</v>
      </c>
      <c r="M180">
        <f t="shared" ca="1" si="8"/>
        <v>2.7506849315068491</v>
      </c>
      <c r="N180" t="str">
        <f t="shared" si="9"/>
        <v>Justin</v>
      </c>
      <c r="O180" t="str">
        <f>IF(MONTH(Table1[[#This Row],[Date of Joining]])=1,"join in jan","not")</f>
        <v>join in jan</v>
      </c>
      <c r="P180" t="str">
        <f>IF(AND(Table1[[#This Row],[Age]]&gt;35, Table1[[#This Row],[Experience (Years)]]&gt;7),"Experienced","not")</f>
        <v>not</v>
      </c>
    </row>
    <row r="181" spans="1:16" x14ac:dyDescent="0.3">
      <c r="A181">
        <v>180</v>
      </c>
      <c r="B181" t="s">
        <v>194</v>
      </c>
      <c r="C181" t="s">
        <v>14</v>
      </c>
      <c r="D181" s="1">
        <v>41475</v>
      </c>
      <c r="E181">
        <v>8223</v>
      </c>
      <c r="F181">
        <v>53</v>
      </c>
      <c r="G181">
        <v>12</v>
      </c>
      <c r="H181">
        <v>7</v>
      </c>
      <c r="I181">
        <v>10</v>
      </c>
      <c r="J181" t="str">
        <f t="shared" si="10"/>
        <v>Need Improve</v>
      </c>
      <c r="L181">
        <f t="shared" ca="1" si="11"/>
        <v>4109</v>
      </c>
      <c r="M181">
        <f t="shared" ca="1" si="8"/>
        <v>11.257534246575343</v>
      </c>
      <c r="N181" t="str">
        <f t="shared" si="9"/>
        <v>Rhonda</v>
      </c>
      <c r="O181" t="str">
        <f>IF(MONTH(Table1[[#This Row],[Date of Joining]])=1,"join in jan","not")</f>
        <v>not</v>
      </c>
      <c r="P181" t="str">
        <f>IF(AND(Table1[[#This Row],[Age]]&gt;35, Table1[[#This Row],[Experience (Years)]]&gt;7),"Experienced","not")</f>
        <v>Experienced</v>
      </c>
    </row>
    <row r="182" spans="1:16" x14ac:dyDescent="0.3">
      <c r="A182">
        <v>181</v>
      </c>
      <c r="B182" t="s">
        <v>195</v>
      </c>
      <c r="C182" t="s">
        <v>49</v>
      </c>
      <c r="D182" s="1">
        <v>41664</v>
      </c>
      <c r="E182">
        <v>7048</v>
      </c>
      <c r="F182">
        <v>50</v>
      </c>
      <c r="G182">
        <v>11</v>
      </c>
      <c r="H182">
        <v>5</v>
      </c>
      <c r="I182">
        <v>7</v>
      </c>
      <c r="J182" t="str">
        <f t="shared" si="10"/>
        <v>Need Improve</v>
      </c>
      <c r="L182">
        <f t="shared" ca="1" si="11"/>
        <v>3920</v>
      </c>
      <c r="M182">
        <f t="shared" ca="1" si="8"/>
        <v>10.739726027397261</v>
      </c>
      <c r="N182" t="str">
        <f t="shared" si="9"/>
        <v>Crystal</v>
      </c>
      <c r="O182" t="str">
        <f>IF(MONTH(Table1[[#This Row],[Date of Joining]])=1,"join in jan","not")</f>
        <v>join in jan</v>
      </c>
      <c r="P182" t="str">
        <f>IF(AND(Table1[[#This Row],[Age]]&gt;35, Table1[[#This Row],[Experience (Years)]]&gt;7),"Experienced","not")</f>
        <v>Experienced</v>
      </c>
    </row>
    <row r="183" spans="1:16" x14ac:dyDescent="0.3">
      <c r="A183">
        <v>182</v>
      </c>
      <c r="B183" t="s">
        <v>196</v>
      </c>
      <c r="C183" t="s">
        <v>14</v>
      </c>
      <c r="D183" s="1">
        <v>41666</v>
      </c>
      <c r="E183">
        <v>5332</v>
      </c>
      <c r="F183">
        <v>47</v>
      </c>
      <c r="G183">
        <v>6</v>
      </c>
      <c r="H183">
        <v>9</v>
      </c>
      <c r="I183">
        <v>12</v>
      </c>
      <c r="J183" t="str">
        <f t="shared" si="10"/>
        <v>High performer</v>
      </c>
      <c r="L183">
        <f t="shared" ca="1" si="11"/>
        <v>3918</v>
      </c>
      <c r="M183">
        <f t="shared" ca="1" si="8"/>
        <v>10.734246575342466</v>
      </c>
      <c r="N183" t="str">
        <f t="shared" si="9"/>
        <v>Angela</v>
      </c>
      <c r="O183" t="str">
        <f>IF(MONTH(Table1[[#This Row],[Date of Joining]])=1,"join in jan","not")</f>
        <v>join in jan</v>
      </c>
      <c r="P183" t="str">
        <f>IF(AND(Table1[[#This Row],[Age]]&gt;35, Table1[[#This Row],[Experience (Years)]]&gt;7),"Experienced","not")</f>
        <v>not</v>
      </c>
    </row>
    <row r="184" spans="1:16" x14ac:dyDescent="0.3">
      <c r="A184">
        <v>183</v>
      </c>
      <c r="B184" t="s">
        <v>197</v>
      </c>
      <c r="C184" t="s">
        <v>12</v>
      </c>
      <c r="D184" s="1">
        <v>40778</v>
      </c>
      <c r="E184">
        <v>5938</v>
      </c>
      <c r="F184">
        <v>48</v>
      </c>
      <c r="G184">
        <v>10</v>
      </c>
      <c r="H184">
        <v>8</v>
      </c>
      <c r="I184">
        <v>10</v>
      </c>
      <c r="J184" t="str">
        <f t="shared" si="10"/>
        <v>Need Improve</v>
      </c>
      <c r="L184">
        <f t="shared" ca="1" si="11"/>
        <v>4806</v>
      </c>
      <c r="M184">
        <f t="shared" ca="1" si="8"/>
        <v>13.167123287671233</v>
      </c>
      <c r="N184" t="str">
        <f t="shared" si="9"/>
        <v>Jennifer</v>
      </c>
      <c r="O184" t="str">
        <f>IF(MONTH(Table1[[#This Row],[Date of Joining]])=1,"join in jan","not")</f>
        <v>not</v>
      </c>
      <c r="P184" t="str">
        <f>IF(AND(Table1[[#This Row],[Age]]&gt;35, Table1[[#This Row],[Experience (Years)]]&gt;7),"Experienced","not")</f>
        <v>Experienced</v>
      </c>
    </row>
    <row r="185" spans="1:16" x14ac:dyDescent="0.3">
      <c r="A185">
        <v>184</v>
      </c>
      <c r="B185" t="s">
        <v>198</v>
      </c>
      <c r="C185" t="s">
        <v>12</v>
      </c>
      <c r="D185" s="1">
        <v>43886</v>
      </c>
      <c r="E185">
        <v>4719</v>
      </c>
      <c r="F185">
        <v>55</v>
      </c>
      <c r="G185">
        <v>9</v>
      </c>
      <c r="H185">
        <v>4</v>
      </c>
      <c r="I185">
        <v>5</v>
      </c>
      <c r="J185" t="str">
        <f t="shared" si="10"/>
        <v>Need Improve</v>
      </c>
      <c r="L185">
        <f t="shared" ca="1" si="11"/>
        <v>1698</v>
      </c>
      <c r="M185">
        <f t="shared" ca="1" si="8"/>
        <v>4.6520547945205477</v>
      </c>
      <c r="N185" t="str">
        <f t="shared" si="9"/>
        <v>Carolyn</v>
      </c>
      <c r="O185" t="str">
        <f>IF(MONTH(Table1[[#This Row],[Date of Joining]])=1,"join in jan","not")</f>
        <v>not</v>
      </c>
      <c r="P185" t="str">
        <f>IF(AND(Table1[[#This Row],[Age]]&gt;35, Table1[[#This Row],[Experience (Years)]]&gt;7),"Experienced","not")</f>
        <v>Experienced</v>
      </c>
    </row>
    <row r="186" spans="1:16" x14ac:dyDescent="0.3">
      <c r="A186">
        <v>185</v>
      </c>
      <c r="B186" t="s">
        <v>199</v>
      </c>
      <c r="C186" t="s">
        <v>10</v>
      </c>
      <c r="D186" s="1">
        <v>40518</v>
      </c>
      <c r="E186">
        <v>8851</v>
      </c>
      <c r="F186">
        <v>53</v>
      </c>
      <c r="G186">
        <v>8</v>
      </c>
      <c r="H186">
        <v>5</v>
      </c>
      <c r="I186">
        <v>7</v>
      </c>
      <c r="J186" t="str">
        <f t="shared" si="10"/>
        <v>Need Improve</v>
      </c>
      <c r="L186">
        <f t="shared" ca="1" si="11"/>
        <v>5066</v>
      </c>
      <c r="M186">
        <f t="shared" ca="1" si="8"/>
        <v>13.87945205479452</v>
      </c>
      <c r="N186" t="str">
        <f t="shared" si="9"/>
        <v>Rachael</v>
      </c>
      <c r="O186" t="str">
        <f>IF(MONTH(Table1[[#This Row],[Date of Joining]])=1,"join in jan","not")</f>
        <v>not</v>
      </c>
      <c r="P186" t="str">
        <f>IF(AND(Table1[[#This Row],[Age]]&gt;35, Table1[[#This Row],[Experience (Years)]]&gt;7),"Experienced","not")</f>
        <v>Experienced</v>
      </c>
    </row>
    <row r="187" spans="1:16" x14ac:dyDescent="0.3">
      <c r="A187">
        <v>186</v>
      </c>
      <c r="B187" t="s">
        <v>200</v>
      </c>
      <c r="C187" t="s">
        <v>10</v>
      </c>
      <c r="D187" s="1">
        <v>43654</v>
      </c>
      <c r="E187">
        <v>4624</v>
      </c>
      <c r="F187">
        <v>43</v>
      </c>
      <c r="G187">
        <v>6</v>
      </c>
      <c r="H187">
        <v>7</v>
      </c>
      <c r="I187">
        <v>10</v>
      </c>
      <c r="J187" t="str">
        <f t="shared" si="10"/>
        <v>Need Improve</v>
      </c>
      <c r="L187">
        <f t="shared" ca="1" si="11"/>
        <v>1930</v>
      </c>
      <c r="M187">
        <f t="shared" ca="1" si="8"/>
        <v>5.2876712328767121</v>
      </c>
      <c r="N187" t="str">
        <f t="shared" si="9"/>
        <v>Karen</v>
      </c>
      <c r="O187" t="str">
        <f>IF(MONTH(Table1[[#This Row],[Date of Joining]])=1,"join in jan","not")</f>
        <v>not</v>
      </c>
      <c r="P187" t="str">
        <f>IF(AND(Table1[[#This Row],[Age]]&gt;35, Table1[[#This Row],[Experience (Years)]]&gt;7),"Experienced","not")</f>
        <v>not</v>
      </c>
    </row>
    <row r="188" spans="1:16" x14ac:dyDescent="0.3">
      <c r="A188">
        <v>187</v>
      </c>
      <c r="B188" t="s">
        <v>201</v>
      </c>
      <c r="C188" t="s">
        <v>49</v>
      </c>
      <c r="D188" s="1">
        <v>44918</v>
      </c>
      <c r="E188">
        <v>7773</v>
      </c>
      <c r="F188">
        <v>25</v>
      </c>
      <c r="G188">
        <v>10</v>
      </c>
      <c r="H188">
        <v>6</v>
      </c>
      <c r="I188">
        <v>7</v>
      </c>
      <c r="J188" t="str">
        <f t="shared" si="10"/>
        <v>Need Improve</v>
      </c>
      <c r="L188">
        <f t="shared" ca="1" si="11"/>
        <v>666</v>
      </c>
      <c r="M188">
        <f t="shared" ca="1" si="8"/>
        <v>1.8246575342465754</v>
      </c>
      <c r="N188" t="str">
        <f t="shared" si="9"/>
        <v>Melissa</v>
      </c>
      <c r="O188" t="str">
        <f>IF(MONTH(Table1[[#This Row],[Date of Joining]])=1,"join in jan","not")</f>
        <v>not</v>
      </c>
      <c r="P188" t="str">
        <f>IF(AND(Table1[[#This Row],[Age]]&gt;35, Table1[[#This Row],[Experience (Years)]]&gt;7),"Experienced","not")</f>
        <v>not</v>
      </c>
    </row>
    <row r="189" spans="1:16" x14ac:dyDescent="0.3">
      <c r="A189">
        <v>188</v>
      </c>
      <c r="B189" t="s">
        <v>202</v>
      </c>
      <c r="C189" t="s">
        <v>18</v>
      </c>
      <c r="D189" s="1">
        <v>42719</v>
      </c>
      <c r="E189">
        <v>5460</v>
      </c>
      <c r="F189">
        <v>58</v>
      </c>
      <c r="G189">
        <v>2</v>
      </c>
      <c r="H189">
        <v>8</v>
      </c>
      <c r="I189">
        <v>10</v>
      </c>
      <c r="J189" t="str">
        <f t="shared" si="10"/>
        <v>Need Improve</v>
      </c>
      <c r="L189">
        <f t="shared" ca="1" si="11"/>
        <v>2865</v>
      </c>
      <c r="M189">
        <f t="shared" ca="1" si="8"/>
        <v>7.8493150684931505</v>
      </c>
      <c r="N189" t="str">
        <f t="shared" si="9"/>
        <v>Benjamin</v>
      </c>
      <c r="O189" t="str">
        <f>IF(MONTH(Table1[[#This Row],[Date of Joining]])=1,"join in jan","not")</f>
        <v>not</v>
      </c>
      <c r="P189" t="str">
        <f>IF(AND(Table1[[#This Row],[Age]]&gt;35, Table1[[#This Row],[Experience (Years)]]&gt;7),"Experienced","not")</f>
        <v>not</v>
      </c>
    </row>
    <row r="190" spans="1:16" x14ac:dyDescent="0.3">
      <c r="A190">
        <v>189</v>
      </c>
      <c r="B190" t="s">
        <v>203</v>
      </c>
      <c r="C190" t="s">
        <v>10</v>
      </c>
      <c r="D190" s="1">
        <v>40882</v>
      </c>
      <c r="E190">
        <v>8386</v>
      </c>
      <c r="F190">
        <v>22</v>
      </c>
      <c r="G190">
        <v>5</v>
      </c>
      <c r="H190">
        <v>8</v>
      </c>
      <c r="I190">
        <v>10</v>
      </c>
      <c r="J190" t="str">
        <f t="shared" si="10"/>
        <v>Need Improve</v>
      </c>
      <c r="L190">
        <f t="shared" ca="1" si="11"/>
        <v>4702</v>
      </c>
      <c r="M190">
        <f t="shared" ca="1" si="8"/>
        <v>12.882191780821918</v>
      </c>
      <c r="N190" t="str">
        <f t="shared" si="9"/>
        <v>Sarah</v>
      </c>
      <c r="O190" t="str">
        <f>IF(MONTH(Table1[[#This Row],[Date of Joining]])=1,"join in jan","not")</f>
        <v>not</v>
      </c>
      <c r="P190" t="str">
        <f>IF(AND(Table1[[#This Row],[Age]]&gt;35, Table1[[#This Row],[Experience (Years)]]&gt;7),"Experienced","not")</f>
        <v>not</v>
      </c>
    </row>
    <row r="191" spans="1:16" x14ac:dyDescent="0.3">
      <c r="A191">
        <v>190</v>
      </c>
      <c r="B191" t="s">
        <v>204</v>
      </c>
      <c r="C191" t="s">
        <v>16</v>
      </c>
      <c r="D191" s="1">
        <v>40814</v>
      </c>
      <c r="E191">
        <v>3832</v>
      </c>
      <c r="F191">
        <v>58</v>
      </c>
      <c r="G191">
        <v>11</v>
      </c>
      <c r="H191">
        <v>4</v>
      </c>
      <c r="I191">
        <v>5</v>
      </c>
      <c r="J191" t="str">
        <f t="shared" si="10"/>
        <v>Need Improve</v>
      </c>
      <c r="L191">
        <f t="shared" ca="1" si="11"/>
        <v>4770</v>
      </c>
      <c r="M191">
        <f t="shared" ca="1" si="8"/>
        <v>13.068493150684931</v>
      </c>
      <c r="N191" t="str">
        <f t="shared" si="9"/>
        <v>Charles</v>
      </c>
      <c r="O191" t="str">
        <f>IF(MONTH(Table1[[#This Row],[Date of Joining]])=1,"join in jan","not")</f>
        <v>not</v>
      </c>
      <c r="P191" t="str">
        <f>IF(AND(Table1[[#This Row],[Age]]&gt;35, Table1[[#This Row],[Experience (Years)]]&gt;7),"Experienced","not")</f>
        <v>Experienced</v>
      </c>
    </row>
    <row r="192" spans="1:16" x14ac:dyDescent="0.3">
      <c r="A192">
        <v>191</v>
      </c>
      <c r="B192" t="s">
        <v>205</v>
      </c>
      <c r="C192" t="s">
        <v>14</v>
      </c>
      <c r="D192" s="1">
        <v>42463</v>
      </c>
      <c r="E192">
        <v>6120</v>
      </c>
      <c r="F192">
        <v>42</v>
      </c>
      <c r="G192">
        <v>13</v>
      </c>
      <c r="H192">
        <v>8</v>
      </c>
      <c r="I192">
        <v>10</v>
      </c>
      <c r="J192" t="str">
        <f t="shared" si="10"/>
        <v>Need Improve</v>
      </c>
      <c r="L192">
        <f t="shared" ca="1" si="11"/>
        <v>3121</v>
      </c>
      <c r="M192">
        <f t="shared" ca="1" si="8"/>
        <v>8.5506849315068489</v>
      </c>
      <c r="N192" t="str">
        <f t="shared" si="9"/>
        <v>Brett</v>
      </c>
      <c r="O192" t="str">
        <f>IF(MONTH(Table1[[#This Row],[Date of Joining]])=1,"join in jan","not")</f>
        <v>not</v>
      </c>
      <c r="P192" t="str">
        <f>IF(AND(Table1[[#This Row],[Age]]&gt;35, Table1[[#This Row],[Experience (Years)]]&gt;7),"Experienced","not")</f>
        <v>Experienced</v>
      </c>
    </row>
    <row r="193" spans="1:16" x14ac:dyDescent="0.3">
      <c r="A193">
        <v>192</v>
      </c>
      <c r="B193" t="s">
        <v>206</v>
      </c>
      <c r="C193" t="s">
        <v>18</v>
      </c>
      <c r="D193" s="1">
        <v>44208</v>
      </c>
      <c r="E193">
        <v>4526</v>
      </c>
      <c r="F193">
        <v>23</v>
      </c>
      <c r="G193">
        <v>5</v>
      </c>
      <c r="H193">
        <v>9</v>
      </c>
      <c r="I193">
        <v>12</v>
      </c>
      <c r="J193" t="str">
        <f t="shared" si="10"/>
        <v>High performer</v>
      </c>
      <c r="L193">
        <f t="shared" ca="1" si="11"/>
        <v>1376</v>
      </c>
      <c r="M193">
        <f t="shared" ca="1" si="8"/>
        <v>3.7698630136986302</v>
      </c>
      <c r="N193" t="str">
        <f t="shared" si="9"/>
        <v>Daniel</v>
      </c>
      <c r="O193" t="str">
        <f>IF(MONTH(Table1[[#This Row],[Date of Joining]])=1,"join in jan","not")</f>
        <v>join in jan</v>
      </c>
      <c r="P193" t="str">
        <f>IF(AND(Table1[[#This Row],[Age]]&gt;35, Table1[[#This Row],[Experience (Years)]]&gt;7),"Experienced","not")</f>
        <v>not</v>
      </c>
    </row>
    <row r="194" spans="1:16" x14ac:dyDescent="0.3">
      <c r="A194">
        <v>193</v>
      </c>
      <c r="B194" t="s">
        <v>207</v>
      </c>
      <c r="C194" t="s">
        <v>18</v>
      </c>
      <c r="D194" s="1">
        <v>41229</v>
      </c>
      <c r="E194">
        <v>5550</v>
      </c>
      <c r="F194">
        <v>56</v>
      </c>
      <c r="G194">
        <v>2</v>
      </c>
      <c r="H194">
        <v>4</v>
      </c>
      <c r="I194">
        <v>5</v>
      </c>
      <c r="J194" t="str">
        <f t="shared" si="10"/>
        <v>Need Improve</v>
      </c>
      <c r="L194">
        <f t="shared" ca="1" si="11"/>
        <v>4355</v>
      </c>
      <c r="M194">
        <f t="shared" ca="1" si="8"/>
        <v>11.931506849315069</v>
      </c>
      <c r="N194" t="str">
        <f t="shared" si="9"/>
        <v>Raymond</v>
      </c>
      <c r="O194" t="str">
        <f>IF(MONTH(Table1[[#This Row],[Date of Joining]])=1,"join in jan","not")</f>
        <v>not</v>
      </c>
      <c r="P194" t="str">
        <f>IF(AND(Table1[[#This Row],[Age]]&gt;35, Table1[[#This Row],[Experience (Years)]]&gt;7),"Experienced","not")</f>
        <v>not</v>
      </c>
    </row>
    <row r="195" spans="1:16" x14ac:dyDescent="0.3">
      <c r="A195">
        <v>194</v>
      </c>
      <c r="B195" t="s">
        <v>208</v>
      </c>
      <c r="C195" t="s">
        <v>10</v>
      </c>
      <c r="D195" s="1">
        <v>41259</v>
      </c>
      <c r="E195">
        <v>6611</v>
      </c>
      <c r="F195">
        <v>56</v>
      </c>
      <c r="G195">
        <v>2</v>
      </c>
      <c r="H195">
        <v>7</v>
      </c>
      <c r="I195">
        <v>10</v>
      </c>
      <c r="J195" t="str">
        <f t="shared" si="10"/>
        <v>Need Improve</v>
      </c>
      <c r="L195">
        <f t="shared" ca="1" si="11"/>
        <v>4325</v>
      </c>
      <c r="M195">
        <f t="shared" ref="M195:M258" ca="1" si="12">L195/365</f>
        <v>11.849315068493151</v>
      </c>
      <c r="N195" t="str">
        <f t="shared" ref="N195:N258" si="13">LEFT(B195,SEARCH(" ",B195)-1)</f>
        <v>Jacqueline</v>
      </c>
      <c r="O195" t="str">
        <f>IF(MONTH(Table1[[#This Row],[Date of Joining]])=1,"join in jan","not")</f>
        <v>not</v>
      </c>
      <c r="P195" t="str">
        <f>IF(AND(Table1[[#This Row],[Age]]&gt;35, Table1[[#This Row],[Experience (Years)]]&gt;7),"Experienced","not")</f>
        <v>not</v>
      </c>
    </row>
    <row r="196" spans="1:16" x14ac:dyDescent="0.3">
      <c r="A196">
        <v>195</v>
      </c>
      <c r="B196" t="s">
        <v>209</v>
      </c>
      <c r="C196" t="s">
        <v>16</v>
      </c>
      <c r="D196" s="1">
        <v>42879</v>
      </c>
      <c r="E196">
        <v>5722</v>
      </c>
      <c r="F196">
        <v>43</v>
      </c>
      <c r="G196">
        <v>8</v>
      </c>
      <c r="H196">
        <v>6</v>
      </c>
      <c r="I196">
        <v>7</v>
      </c>
      <c r="J196" t="str">
        <f t="shared" ref="J196:J259" si="14">IF(H196&gt;8,"High performer","Need Improve")</f>
        <v>Need Improve</v>
      </c>
      <c r="L196">
        <f t="shared" ref="L196:L259" ca="1" si="15">$K$2-D196</f>
        <v>2705</v>
      </c>
      <c r="M196">
        <f t="shared" ca="1" si="12"/>
        <v>7.4109589041095889</v>
      </c>
      <c r="N196" t="str">
        <f t="shared" si="13"/>
        <v>Richard</v>
      </c>
      <c r="O196" t="str">
        <f>IF(MONTH(Table1[[#This Row],[Date of Joining]])=1,"join in jan","not")</f>
        <v>not</v>
      </c>
      <c r="P196" t="str">
        <f>IF(AND(Table1[[#This Row],[Age]]&gt;35, Table1[[#This Row],[Experience (Years)]]&gt;7),"Experienced","not")</f>
        <v>Experienced</v>
      </c>
    </row>
    <row r="197" spans="1:16" x14ac:dyDescent="0.3">
      <c r="A197">
        <v>196</v>
      </c>
      <c r="B197" t="s">
        <v>210</v>
      </c>
      <c r="C197" t="s">
        <v>22</v>
      </c>
      <c r="D197" s="1">
        <v>40511</v>
      </c>
      <c r="E197">
        <v>8701</v>
      </c>
      <c r="F197">
        <v>28</v>
      </c>
      <c r="G197">
        <v>13</v>
      </c>
      <c r="H197">
        <v>9</v>
      </c>
      <c r="I197">
        <v>12</v>
      </c>
      <c r="J197" t="str">
        <f t="shared" si="14"/>
        <v>High performer</v>
      </c>
      <c r="L197">
        <f t="shared" ca="1" si="15"/>
        <v>5073</v>
      </c>
      <c r="M197">
        <f t="shared" ca="1" si="12"/>
        <v>13.898630136986302</v>
      </c>
      <c r="N197" t="str">
        <f t="shared" si="13"/>
        <v>Diamond</v>
      </c>
      <c r="O197" t="str">
        <f>IF(MONTH(Table1[[#This Row],[Date of Joining]])=1,"join in jan","not")</f>
        <v>not</v>
      </c>
      <c r="P197" t="str">
        <f>IF(AND(Table1[[#This Row],[Age]]&gt;35, Table1[[#This Row],[Experience (Years)]]&gt;7),"Experienced","not")</f>
        <v>not</v>
      </c>
    </row>
    <row r="198" spans="1:16" x14ac:dyDescent="0.3">
      <c r="A198">
        <v>197</v>
      </c>
      <c r="B198" t="s">
        <v>211</v>
      </c>
      <c r="C198" t="s">
        <v>12</v>
      </c>
      <c r="D198" s="1">
        <v>40398</v>
      </c>
      <c r="E198">
        <v>5996</v>
      </c>
      <c r="F198">
        <v>58</v>
      </c>
      <c r="G198">
        <v>1</v>
      </c>
      <c r="H198">
        <v>8</v>
      </c>
      <c r="I198">
        <v>10</v>
      </c>
      <c r="J198" t="str">
        <f t="shared" si="14"/>
        <v>Need Improve</v>
      </c>
      <c r="L198">
        <f t="shared" ca="1" si="15"/>
        <v>5186</v>
      </c>
      <c r="M198">
        <f t="shared" ca="1" si="12"/>
        <v>14.208219178082192</v>
      </c>
      <c r="N198" t="str">
        <f t="shared" si="13"/>
        <v>Kim</v>
      </c>
      <c r="O198" t="str">
        <f>IF(MONTH(Table1[[#This Row],[Date of Joining]])=1,"join in jan","not")</f>
        <v>not</v>
      </c>
      <c r="P198" t="str">
        <f>IF(AND(Table1[[#This Row],[Age]]&gt;35, Table1[[#This Row],[Experience (Years)]]&gt;7),"Experienced","not")</f>
        <v>not</v>
      </c>
    </row>
    <row r="199" spans="1:16" x14ac:dyDescent="0.3">
      <c r="A199">
        <v>198</v>
      </c>
      <c r="B199" t="s">
        <v>212</v>
      </c>
      <c r="C199" t="s">
        <v>12</v>
      </c>
      <c r="D199" s="1">
        <v>40755</v>
      </c>
      <c r="E199">
        <v>5597</v>
      </c>
      <c r="F199">
        <v>59</v>
      </c>
      <c r="G199">
        <v>7</v>
      </c>
      <c r="H199">
        <v>4</v>
      </c>
      <c r="I199">
        <v>5</v>
      </c>
      <c r="J199" t="str">
        <f t="shared" si="14"/>
        <v>Need Improve</v>
      </c>
      <c r="L199">
        <f t="shared" ca="1" si="15"/>
        <v>4829</v>
      </c>
      <c r="M199">
        <f t="shared" ca="1" si="12"/>
        <v>13.230136986301369</v>
      </c>
      <c r="N199" t="str">
        <f t="shared" si="13"/>
        <v>Jimmy</v>
      </c>
      <c r="O199" t="str">
        <f>IF(MONTH(Table1[[#This Row],[Date of Joining]])=1,"join in jan","not")</f>
        <v>not</v>
      </c>
      <c r="P199" t="str">
        <f>IF(AND(Table1[[#This Row],[Age]]&gt;35, Table1[[#This Row],[Experience (Years)]]&gt;7),"Experienced","not")</f>
        <v>not</v>
      </c>
    </row>
    <row r="200" spans="1:16" x14ac:dyDescent="0.3">
      <c r="A200">
        <v>199</v>
      </c>
      <c r="B200" t="s">
        <v>213</v>
      </c>
      <c r="C200" t="s">
        <v>12</v>
      </c>
      <c r="D200" s="1">
        <v>42198</v>
      </c>
      <c r="E200">
        <v>3956</v>
      </c>
      <c r="F200">
        <v>23</v>
      </c>
      <c r="G200">
        <v>9</v>
      </c>
      <c r="H200">
        <v>7</v>
      </c>
      <c r="I200">
        <v>10</v>
      </c>
      <c r="J200" t="str">
        <f t="shared" si="14"/>
        <v>Need Improve</v>
      </c>
      <c r="L200">
        <f t="shared" ca="1" si="15"/>
        <v>3386</v>
      </c>
      <c r="M200">
        <f t="shared" ca="1" si="12"/>
        <v>9.2767123287671236</v>
      </c>
      <c r="N200" t="str">
        <f t="shared" si="13"/>
        <v>James</v>
      </c>
      <c r="O200" t="str">
        <f>IF(MONTH(Table1[[#This Row],[Date of Joining]])=1,"join in jan","not")</f>
        <v>not</v>
      </c>
      <c r="P200" t="str">
        <f>IF(AND(Table1[[#This Row],[Age]]&gt;35, Table1[[#This Row],[Experience (Years)]]&gt;7),"Experienced","not")</f>
        <v>not</v>
      </c>
    </row>
    <row r="201" spans="1:16" x14ac:dyDescent="0.3">
      <c r="A201">
        <v>200</v>
      </c>
      <c r="B201" t="s">
        <v>214</v>
      </c>
      <c r="C201" t="s">
        <v>14</v>
      </c>
      <c r="D201" s="1">
        <v>42250</v>
      </c>
      <c r="E201">
        <v>6719</v>
      </c>
      <c r="F201">
        <v>22</v>
      </c>
      <c r="G201">
        <v>13</v>
      </c>
      <c r="H201">
        <v>4</v>
      </c>
      <c r="I201">
        <v>5</v>
      </c>
      <c r="J201" t="str">
        <f t="shared" si="14"/>
        <v>Need Improve</v>
      </c>
      <c r="L201">
        <f t="shared" ca="1" si="15"/>
        <v>3334</v>
      </c>
      <c r="M201">
        <f t="shared" ca="1" si="12"/>
        <v>9.1342465753424662</v>
      </c>
      <c r="N201" t="str">
        <f t="shared" si="13"/>
        <v>Christopher</v>
      </c>
      <c r="O201" t="str">
        <f>IF(MONTH(Table1[[#This Row],[Date of Joining]])=1,"join in jan","not")</f>
        <v>not</v>
      </c>
      <c r="P201" t="str">
        <f>IF(AND(Table1[[#This Row],[Age]]&gt;35, Table1[[#This Row],[Experience (Years)]]&gt;7),"Experienced","not")</f>
        <v>not</v>
      </c>
    </row>
    <row r="202" spans="1:16" x14ac:dyDescent="0.3">
      <c r="A202">
        <v>201</v>
      </c>
      <c r="B202" t="s">
        <v>215</v>
      </c>
      <c r="C202" t="s">
        <v>14</v>
      </c>
      <c r="D202" s="1">
        <v>41303</v>
      </c>
      <c r="E202">
        <v>5516</v>
      </c>
      <c r="F202">
        <v>28</v>
      </c>
      <c r="G202">
        <v>7</v>
      </c>
      <c r="H202">
        <v>6</v>
      </c>
      <c r="I202">
        <v>7</v>
      </c>
      <c r="J202" t="str">
        <f t="shared" si="14"/>
        <v>Need Improve</v>
      </c>
      <c r="L202">
        <f t="shared" ca="1" si="15"/>
        <v>4281</v>
      </c>
      <c r="M202">
        <f t="shared" ca="1" si="12"/>
        <v>11.728767123287671</v>
      </c>
      <c r="N202" t="str">
        <f t="shared" si="13"/>
        <v>Cindy</v>
      </c>
      <c r="O202" t="str">
        <f>IF(MONTH(Table1[[#This Row],[Date of Joining]])=1,"join in jan","not")</f>
        <v>join in jan</v>
      </c>
      <c r="P202" t="str">
        <f>IF(AND(Table1[[#This Row],[Age]]&gt;35, Table1[[#This Row],[Experience (Years)]]&gt;7),"Experienced","not")</f>
        <v>not</v>
      </c>
    </row>
    <row r="203" spans="1:16" x14ac:dyDescent="0.3">
      <c r="A203">
        <v>202</v>
      </c>
      <c r="B203" t="s">
        <v>216</v>
      </c>
      <c r="C203" t="s">
        <v>10</v>
      </c>
      <c r="D203" s="1">
        <v>42139</v>
      </c>
      <c r="E203">
        <v>5520</v>
      </c>
      <c r="F203">
        <v>50</v>
      </c>
      <c r="G203">
        <v>9</v>
      </c>
      <c r="H203">
        <v>7</v>
      </c>
      <c r="I203">
        <v>10</v>
      </c>
      <c r="J203" t="str">
        <f t="shared" si="14"/>
        <v>Need Improve</v>
      </c>
      <c r="L203">
        <f t="shared" ca="1" si="15"/>
        <v>3445</v>
      </c>
      <c r="M203">
        <f t="shared" ca="1" si="12"/>
        <v>9.4383561643835616</v>
      </c>
      <c r="N203" t="str">
        <f t="shared" si="13"/>
        <v>Sandra</v>
      </c>
      <c r="O203" t="str">
        <f>IF(MONTH(Table1[[#This Row],[Date of Joining]])=1,"join in jan","not")</f>
        <v>not</v>
      </c>
      <c r="P203" t="str">
        <f>IF(AND(Table1[[#This Row],[Age]]&gt;35, Table1[[#This Row],[Experience (Years)]]&gt;7),"Experienced","not")</f>
        <v>Experienced</v>
      </c>
    </row>
    <row r="204" spans="1:16" x14ac:dyDescent="0.3">
      <c r="A204">
        <v>203</v>
      </c>
      <c r="B204" t="s">
        <v>217</v>
      </c>
      <c r="C204" t="s">
        <v>12</v>
      </c>
      <c r="D204" s="1">
        <v>43049</v>
      </c>
      <c r="E204">
        <v>7112</v>
      </c>
      <c r="F204">
        <v>45</v>
      </c>
      <c r="G204">
        <v>2</v>
      </c>
      <c r="H204">
        <v>5</v>
      </c>
      <c r="I204">
        <v>7</v>
      </c>
      <c r="J204" t="str">
        <f t="shared" si="14"/>
        <v>Need Improve</v>
      </c>
      <c r="L204">
        <f t="shared" ca="1" si="15"/>
        <v>2535</v>
      </c>
      <c r="M204">
        <f t="shared" ca="1" si="12"/>
        <v>6.9452054794520546</v>
      </c>
      <c r="N204" t="str">
        <f t="shared" si="13"/>
        <v>Heather</v>
      </c>
      <c r="O204" t="str">
        <f>IF(MONTH(Table1[[#This Row],[Date of Joining]])=1,"join in jan","not")</f>
        <v>not</v>
      </c>
      <c r="P204" t="str">
        <f>IF(AND(Table1[[#This Row],[Age]]&gt;35, Table1[[#This Row],[Experience (Years)]]&gt;7),"Experienced","not")</f>
        <v>not</v>
      </c>
    </row>
    <row r="205" spans="1:16" x14ac:dyDescent="0.3">
      <c r="A205">
        <v>204</v>
      </c>
      <c r="B205" t="s">
        <v>218</v>
      </c>
      <c r="C205" t="s">
        <v>14</v>
      </c>
      <c r="D205" s="1">
        <v>40740</v>
      </c>
      <c r="E205">
        <v>5444</v>
      </c>
      <c r="F205">
        <v>48</v>
      </c>
      <c r="G205">
        <v>5</v>
      </c>
      <c r="H205">
        <v>4</v>
      </c>
      <c r="I205">
        <v>5</v>
      </c>
      <c r="J205" t="str">
        <f t="shared" si="14"/>
        <v>Need Improve</v>
      </c>
      <c r="L205">
        <f t="shared" ca="1" si="15"/>
        <v>4844</v>
      </c>
      <c r="M205">
        <f t="shared" ca="1" si="12"/>
        <v>13.271232876712329</v>
      </c>
      <c r="N205" t="str">
        <f t="shared" si="13"/>
        <v>Richard</v>
      </c>
      <c r="O205" t="str">
        <f>IF(MONTH(Table1[[#This Row],[Date of Joining]])=1,"join in jan","not")</f>
        <v>not</v>
      </c>
      <c r="P205" t="str">
        <f>IF(AND(Table1[[#This Row],[Age]]&gt;35, Table1[[#This Row],[Experience (Years)]]&gt;7),"Experienced","not")</f>
        <v>not</v>
      </c>
    </row>
    <row r="206" spans="1:16" x14ac:dyDescent="0.3">
      <c r="A206">
        <v>205</v>
      </c>
      <c r="B206" t="s">
        <v>219</v>
      </c>
      <c r="C206" t="s">
        <v>10</v>
      </c>
      <c r="D206" s="1">
        <v>43628</v>
      </c>
      <c r="E206">
        <v>5153</v>
      </c>
      <c r="F206">
        <v>44</v>
      </c>
      <c r="G206">
        <v>7</v>
      </c>
      <c r="H206">
        <v>9</v>
      </c>
      <c r="I206">
        <v>12</v>
      </c>
      <c r="J206" t="str">
        <f t="shared" si="14"/>
        <v>High performer</v>
      </c>
      <c r="L206">
        <f t="shared" ca="1" si="15"/>
        <v>1956</v>
      </c>
      <c r="M206">
        <f t="shared" ca="1" si="12"/>
        <v>5.3589041095890408</v>
      </c>
      <c r="N206" t="str">
        <f t="shared" si="13"/>
        <v>Wendy</v>
      </c>
      <c r="O206" t="str">
        <f>IF(MONTH(Table1[[#This Row],[Date of Joining]])=1,"join in jan","not")</f>
        <v>not</v>
      </c>
      <c r="P206" t="str">
        <f>IF(AND(Table1[[#This Row],[Age]]&gt;35, Table1[[#This Row],[Experience (Years)]]&gt;7),"Experienced","not")</f>
        <v>not</v>
      </c>
    </row>
    <row r="207" spans="1:16" x14ac:dyDescent="0.3">
      <c r="A207">
        <v>206</v>
      </c>
      <c r="B207" t="s">
        <v>220</v>
      </c>
      <c r="C207" t="s">
        <v>12</v>
      </c>
      <c r="D207" s="1">
        <v>43630</v>
      </c>
      <c r="E207">
        <v>7448</v>
      </c>
      <c r="F207">
        <v>38</v>
      </c>
      <c r="G207">
        <v>1</v>
      </c>
      <c r="H207">
        <v>8</v>
      </c>
      <c r="I207">
        <v>10</v>
      </c>
      <c r="J207" t="str">
        <f t="shared" si="14"/>
        <v>Need Improve</v>
      </c>
      <c r="L207">
        <f t="shared" ca="1" si="15"/>
        <v>1954</v>
      </c>
      <c r="M207">
        <f t="shared" ca="1" si="12"/>
        <v>5.353424657534247</v>
      </c>
      <c r="N207" t="str">
        <f t="shared" si="13"/>
        <v>Ronald</v>
      </c>
      <c r="O207" t="str">
        <f>IF(MONTH(Table1[[#This Row],[Date of Joining]])=1,"join in jan","not")</f>
        <v>not</v>
      </c>
      <c r="P207" t="str">
        <f>IF(AND(Table1[[#This Row],[Age]]&gt;35, Table1[[#This Row],[Experience (Years)]]&gt;7),"Experienced","not")</f>
        <v>not</v>
      </c>
    </row>
    <row r="208" spans="1:16" x14ac:dyDescent="0.3">
      <c r="A208">
        <v>207</v>
      </c>
      <c r="B208" t="s">
        <v>221</v>
      </c>
      <c r="C208" t="s">
        <v>10</v>
      </c>
      <c r="D208" s="1">
        <v>43102</v>
      </c>
      <c r="E208">
        <v>3938</v>
      </c>
      <c r="F208">
        <v>39</v>
      </c>
      <c r="G208">
        <v>5</v>
      </c>
      <c r="H208">
        <v>9</v>
      </c>
      <c r="I208">
        <v>12</v>
      </c>
      <c r="J208" t="str">
        <f t="shared" si="14"/>
        <v>High performer</v>
      </c>
      <c r="L208">
        <f t="shared" ca="1" si="15"/>
        <v>2482</v>
      </c>
      <c r="M208">
        <f t="shared" ca="1" si="12"/>
        <v>6.8</v>
      </c>
      <c r="N208" t="str">
        <f t="shared" si="13"/>
        <v>Garrett</v>
      </c>
      <c r="O208" t="str">
        <f>IF(MONTH(Table1[[#This Row],[Date of Joining]])=1,"join in jan","not")</f>
        <v>join in jan</v>
      </c>
      <c r="P208" t="str">
        <f>IF(AND(Table1[[#This Row],[Age]]&gt;35, Table1[[#This Row],[Experience (Years)]]&gt;7),"Experienced","not")</f>
        <v>not</v>
      </c>
    </row>
    <row r="209" spans="1:16" x14ac:dyDescent="0.3">
      <c r="A209">
        <v>208</v>
      </c>
      <c r="B209" t="s">
        <v>222</v>
      </c>
      <c r="C209" t="s">
        <v>22</v>
      </c>
      <c r="D209" s="1">
        <v>45087</v>
      </c>
      <c r="E209">
        <v>6267</v>
      </c>
      <c r="F209">
        <v>31</v>
      </c>
      <c r="G209">
        <v>3</v>
      </c>
      <c r="H209">
        <v>6</v>
      </c>
      <c r="I209">
        <v>7</v>
      </c>
      <c r="J209" t="str">
        <f t="shared" si="14"/>
        <v>Need Improve</v>
      </c>
      <c r="L209">
        <f t="shared" ca="1" si="15"/>
        <v>497</v>
      </c>
      <c r="M209">
        <f t="shared" ca="1" si="12"/>
        <v>1.3616438356164384</v>
      </c>
      <c r="N209" t="str">
        <f t="shared" si="13"/>
        <v>Ashley</v>
      </c>
      <c r="O209" t="str">
        <f>IF(MONTH(Table1[[#This Row],[Date of Joining]])=1,"join in jan","not")</f>
        <v>not</v>
      </c>
      <c r="P209" t="str">
        <f>IF(AND(Table1[[#This Row],[Age]]&gt;35, Table1[[#This Row],[Experience (Years)]]&gt;7),"Experienced","not")</f>
        <v>not</v>
      </c>
    </row>
    <row r="210" spans="1:16" x14ac:dyDescent="0.3">
      <c r="A210">
        <v>209</v>
      </c>
      <c r="B210" t="s">
        <v>223</v>
      </c>
      <c r="C210" t="s">
        <v>16</v>
      </c>
      <c r="D210" s="1">
        <v>45488</v>
      </c>
      <c r="E210">
        <v>8267</v>
      </c>
      <c r="F210">
        <v>34</v>
      </c>
      <c r="G210">
        <v>14</v>
      </c>
      <c r="H210">
        <v>9</v>
      </c>
      <c r="I210">
        <v>12</v>
      </c>
      <c r="J210" t="str">
        <f t="shared" si="14"/>
        <v>High performer</v>
      </c>
      <c r="L210">
        <f t="shared" ca="1" si="15"/>
        <v>96</v>
      </c>
      <c r="M210">
        <f t="shared" ca="1" si="12"/>
        <v>0.26301369863013696</v>
      </c>
      <c r="N210" t="str">
        <f t="shared" si="13"/>
        <v>Andrew</v>
      </c>
      <c r="O210" t="str">
        <f>IF(MONTH(Table1[[#This Row],[Date of Joining]])=1,"join in jan","not")</f>
        <v>not</v>
      </c>
      <c r="P210" t="str">
        <f>IF(AND(Table1[[#This Row],[Age]]&gt;35, Table1[[#This Row],[Experience (Years)]]&gt;7),"Experienced","not")</f>
        <v>not</v>
      </c>
    </row>
    <row r="211" spans="1:16" x14ac:dyDescent="0.3">
      <c r="A211">
        <v>210</v>
      </c>
      <c r="B211" t="s">
        <v>224</v>
      </c>
      <c r="C211" t="s">
        <v>18</v>
      </c>
      <c r="D211" s="1">
        <v>43517</v>
      </c>
      <c r="E211">
        <v>6477</v>
      </c>
      <c r="F211">
        <v>57</v>
      </c>
      <c r="G211">
        <v>2</v>
      </c>
      <c r="H211">
        <v>8</v>
      </c>
      <c r="I211">
        <v>10</v>
      </c>
      <c r="J211" t="str">
        <f t="shared" si="14"/>
        <v>Need Improve</v>
      </c>
      <c r="L211">
        <f t="shared" ca="1" si="15"/>
        <v>2067</v>
      </c>
      <c r="M211">
        <f t="shared" ca="1" si="12"/>
        <v>5.6630136986301371</v>
      </c>
      <c r="N211" t="str">
        <f t="shared" si="13"/>
        <v>Susan</v>
      </c>
      <c r="O211" t="str">
        <f>IF(MONTH(Table1[[#This Row],[Date of Joining]])=1,"join in jan","not")</f>
        <v>not</v>
      </c>
      <c r="P211" t="str">
        <f>IF(AND(Table1[[#This Row],[Age]]&gt;35, Table1[[#This Row],[Experience (Years)]]&gt;7),"Experienced","not")</f>
        <v>not</v>
      </c>
    </row>
    <row r="212" spans="1:16" x14ac:dyDescent="0.3">
      <c r="A212">
        <v>211</v>
      </c>
      <c r="B212" t="s">
        <v>225</v>
      </c>
      <c r="C212" t="s">
        <v>14</v>
      </c>
      <c r="D212" s="1">
        <v>44430</v>
      </c>
      <c r="E212">
        <v>6790</v>
      </c>
      <c r="F212">
        <v>28</v>
      </c>
      <c r="G212">
        <v>1</v>
      </c>
      <c r="H212">
        <v>4</v>
      </c>
      <c r="I212">
        <v>5</v>
      </c>
      <c r="J212" t="str">
        <f t="shared" si="14"/>
        <v>Need Improve</v>
      </c>
      <c r="L212">
        <f t="shared" ca="1" si="15"/>
        <v>1154</v>
      </c>
      <c r="M212">
        <f t="shared" ca="1" si="12"/>
        <v>3.1616438356164385</v>
      </c>
      <c r="N212" t="str">
        <f t="shared" si="13"/>
        <v>James</v>
      </c>
      <c r="O212" t="str">
        <f>IF(MONTH(Table1[[#This Row],[Date of Joining]])=1,"join in jan","not")</f>
        <v>not</v>
      </c>
      <c r="P212" t="str">
        <f>IF(AND(Table1[[#This Row],[Age]]&gt;35, Table1[[#This Row],[Experience (Years)]]&gt;7),"Experienced","not")</f>
        <v>not</v>
      </c>
    </row>
    <row r="213" spans="1:16" x14ac:dyDescent="0.3">
      <c r="A213">
        <v>212</v>
      </c>
      <c r="B213" t="s">
        <v>226</v>
      </c>
      <c r="C213" t="s">
        <v>10</v>
      </c>
      <c r="D213" s="1">
        <v>43839</v>
      </c>
      <c r="E213">
        <v>5879</v>
      </c>
      <c r="F213">
        <v>36</v>
      </c>
      <c r="G213">
        <v>12</v>
      </c>
      <c r="H213">
        <v>6</v>
      </c>
      <c r="I213">
        <v>7</v>
      </c>
      <c r="J213" t="str">
        <f t="shared" si="14"/>
        <v>Need Improve</v>
      </c>
      <c r="L213">
        <f t="shared" ca="1" si="15"/>
        <v>1745</v>
      </c>
      <c r="M213">
        <f t="shared" ca="1" si="12"/>
        <v>4.7808219178082192</v>
      </c>
      <c r="N213" t="str">
        <f t="shared" si="13"/>
        <v>Dana</v>
      </c>
      <c r="O213" t="str">
        <f>IF(MONTH(Table1[[#This Row],[Date of Joining]])=1,"join in jan","not")</f>
        <v>join in jan</v>
      </c>
      <c r="P213" t="str">
        <f>IF(AND(Table1[[#This Row],[Age]]&gt;35, Table1[[#This Row],[Experience (Years)]]&gt;7),"Experienced","not")</f>
        <v>Experienced</v>
      </c>
    </row>
    <row r="214" spans="1:16" x14ac:dyDescent="0.3">
      <c r="A214">
        <v>213</v>
      </c>
      <c r="B214" t="s">
        <v>227</v>
      </c>
      <c r="C214" t="s">
        <v>14</v>
      </c>
      <c r="D214" s="1">
        <v>40991</v>
      </c>
      <c r="E214">
        <v>3709</v>
      </c>
      <c r="F214">
        <v>22</v>
      </c>
      <c r="G214">
        <v>2</v>
      </c>
      <c r="H214">
        <v>5</v>
      </c>
      <c r="I214">
        <v>7</v>
      </c>
      <c r="J214" t="str">
        <f t="shared" si="14"/>
        <v>Need Improve</v>
      </c>
      <c r="L214">
        <f t="shared" ca="1" si="15"/>
        <v>4593</v>
      </c>
      <c r="M214">
        <f t="shared" ca="1" si="12"/>
        <v>12.583561643835617</v>
      </c>
      <c r="N214" t="str">
        <f t="shared" si="13"/>
        <v>Lisa</v>
      </c>
      <c r="O214" t="str">
        <f>IF(MONTH(Table1[[#This Row],[Date of Joining]])=1,"join in jan","not")</f>
        <v>not</v>
      </c>
      <c r="P214" t="str">
        <f>IF(AND(Table1[[#This Row],[Age]]&gt;35, Table1[[#This Row],[Experience (Years)]]&gt;7),"Experienced","not")</f>
        <v>not</v>
      </c>
    </row>
    <row r="215" spans="1:16" x14ac:dyDescent="0.3">
      <c r="A215">
        <v>214</v>
      </c>
      <c r="B215" t="s">
        <v>228</v>
      </c>
      <c r="C215" t="s">
        <v>14</v>
      </c>
      <c r="D215" s="1">
        <v>44571</v>
      </c>
      <c r="E215">
        <v>7539</v>
      </c>
      <c r="F215">
        <v>47</v>
      </c>
      <c r="G215">
        <v>14</v>
      </c>
      <c r="H215">
        <v>9</v>
      </c>
      <c r="I215">
        <v>12</v>
      </c>
      <c r="J215" t="str">
        <f t="shared" si="14"/>
        <v>High performer</v>
      </c>
      <c r="L215">
        <f t="shared" ca="1" si="15"/>
        <v>1013</v>
      </c>
      <c r="M215">
        <f t="shared" ca="1" si="12"/>
        <v>2.7753424657534245</v>
      </c>
      <c r="N215" t="str">
        <f t="shared" si="13"/>
        <v>Jason</v>
      </c>
      <c r="O215" t="str">
        <f>IF(MONTH(Table1[[#This Row],[Date of Joining]])=1,"join in jan","not")</f>
        <v>join in jan</v>
      </c>
      <c r="P215" t="str">
        <f>IF(AND(Table1[[#This Row],[Age]]&gt;35, Table1[[#This Row],[Experience (Years)]]&gt;7),"Experienced","not")</f>
        <v>Experienced</v>
      </c>
    </row>
    <row r="216" spans="1:16" x14ac:dyDescent="0.3">
      <c r="A216">
        <v>215</v>
      </c>
      <c r="B216" t="s">
        <v>229</v>
      </c>
      <c r="C216" t="s">
        <v>18</v>
      </c>
      <c r="D216" s="1">
        <v>40546</v>
      </c>
      <c r="E216">
        <v>4526</v>
      </c>
      <c r="F216">
        <v>43</v>
      </c>
      <c r="G216">
        <v>1</v>
      </c>
      <c r="H216">
        <v>7</v>
      </c>
      <c r="I216">
        <v>10</v>
      </c>
      <c r="J216" t="str">
        <f t="shared" si="14"/>
        <v>Need Improve</v>
      </c>
      <c r="L216">
        <f t="shared" ca="1" si="15"/>
        <v>5038</v>
      </c>
      <c r="M216">
        <f t="shared" ca="1" si="12"/>
        <v>13.802739726027397</v>
      </c>
      <c r="N216" t="str">
        <f t="shared" si="13"/>
        <v>Christopher</v>
      </c>
      <c r="O216" t="str">
        <f>IF(MONTH(Table1[[#This Row],[Date of Joining]])=1,"join in jan","not")</f>
        <v>join in jan</v>
      </c>
      <c r="P216" t="str">
        <f>IF(AND(Table1[[#This Row],[Age]]&gt;35, Table1[[#This Row],[Experience (Years)]]&gt;7),"Experienced","not")</f>
        <v>not</v>
      </c>
    </row>
    <row r="217" spans="1:16" x14ac:dyDescent="0.3">
      <c r="A217">
        <v>216</v>
      </c>
      <c r="B217" t="s">
        <v>230</v>
      </c>
      <c r="C217" t="s">
        <v>18</v>
      </c>
      <c r="D217" s="1">
        <v>44494</v>
      </c>
      <c r="E217">
        <v>6722</v>
      </c>
      <c r="F217">
        <v>30</v>
      </c>
      <c r="G217">
        <v>7</v>
      </c>
      <c r="H217">
        <v>6</v>
      </c>
      <c r="I217">
        <v>7</v>
      </c>
      <c r="J217" t="str">
        <f t="shared" si="14"/>
        <v>Need Improve</v>
      </c>
      <c r="L217">
        <f t="shared" ca="1" si="15"/>
        <v>1090</v>
      </c>
      <c r="M217">
        <f t="shared" ca="1" si="12"/>
        <v>2.9863013698630136</v>
      </c>
      <c r="N217" t="str">
        <f t="shared" si="13"/>
        <v>Mrs.</v>
      </c>
      <c r="O217" t="str">
        <f>IF(MONTH(Table1[[#This Row],[Date of Joining]])=1,"join in jan","not")</f>
        <v>not</v>
      </c>
      <c r="P217" t="str">
        <f>IF(AND(Table1[[#This Row],[Age]]&gt;35, Table1[[#This Row],[Experience (Years)]]&gt;7),"Experienced","not")</f>
        <v>not</v>
      </c>
    </row>
    <row r="218" spans="1:16" x14ac:dyDescent="0.3">
      <c r="A218">
        <v>217</v>
      </c>
      <c r="B218" t="s">
        <v>231</v>
      </c>
      <c r="C218" t="s">
        <v>12</v>
      </c>
      <c r="D218" s="1">
        <v>41313</v>
      </c>
      <c r="E218">
        <v>6808</v>
      </c>
      <c r="F218">
        <v>44</v>
      </c>
      <c r="G218">
        <v>4</v>
      </c>
      <c r="H218">
        <v>7</v>
      </c>
      <c r="I218">
        <v>10</v>
      </c>
      <c r="J218" t="str">
        <f t="shared" si="14"/>
        <v>Need Improve</v>
      </c>
      <c r="L218">
        <f t="shared" ca="1" si="15"/>
        <v>4271</v>
      </c>
      <c r="M218">
        <f t="shared" ca="1" si="12"/>
        <v>11.701369863013699</v>
      </c>
      <c r="N218" t="str">
        <f t="shared" si="13"/>
        <v>Lisa</v>
      </c>
      <c r="O218" t="str">
        <f>IF(MONTH(Table1[[#This Row],[Date of Joining]])=1,"join in jan","not")</f>
        <v>not</v>
      </c>
      <c r="P218" t="str">
        <f>IF(AND(Table1[[#This Row],[Age]]&gt;35, Table1[[#This Row],[Experience (Years)]]&gt;7),"Experienced","not")</f>
        <v>not</v>
      </c>
    </row>
    <row r="219" spans="1:16" x14ac:dyDescent="0.3">
      <c r="A219">
        <v>218</v>
      </c>
      <c r="B219" t="s">
        <v>232</v>
      </c>
      <c r="C219" t="s">
        <v>14</v>
      </c>
      <c r="D219" s="1">
        <v>45181</v>
      </c>
      <c r="E219">
        <v>3921</v>
      </c>
      <c r="F219">
        <v>51</v>
      </c>
      <c r="G219">
        <v>7</v>
      </c>
      <c r="H219">
        <v>7</v>
      </c>
      <c r="I219">
        <v>10</v>
      </c>
      <c r="J219" t="str">
        <f t="shared" si="14"/>
        <v>Need Improve</v>
      </c>
      <c r="L219">
        <f t="shared" ca="1" si="15"/>
        <v>403</v>
      </c>
      <c r="M219">
        <f t="shared" ca="1" si="12"/>
        <v>1.1041095890410959</v>
      </c>
      <c r="N219" t="str">
        <f t="shared" si="13"/>
        <v>William</v>
      </c>
      <c r="O219" t="str">
        <f>IF(MONTH(Table1[[#This Row],[Date of Joining]])=1,"join in jan","not")</f>
        <v>not</v>
      </c>
      <c r="P219" t="str">
        <f>IF(AND(Table1[[#This Row],[Age]]&gt;35, Table1[[#This Row],[Experience (Years)]]&gt;7),"Experienced","not")</f>
        <v>not</v>
      </c>
    </row>
    <row r="220" spans="1:16" x14ac:dyDescent="0.3">
      <c r="A220">
        <v>219</v>
      </c>
      <c r="B220" t="s">
        <v>233</v>
      </c>
      <c r="C220" t="s">
        <v>18</v>
      </c>
      <c r="D220" s="1">
        <v>41956</v>
      </c>
      <c r="E220">
        <v>4260</v>
      </c>
      <c r="F220">
        <v>31</v>
      </c>
      <c r="G220">
        <v>4</v>
      </c>
      <c r="H220">
        <v>9</v>
      </c>
      <c r="I220">
        <v>12</v>
      </c>
      <c r="J220" t="str">
        <f t="shared" si="14"/>
        <v>High performer</v>
      </c>
      <c r="L220">
        <f t="shared" ca="1" si="15"/>
        <v>3628</v>
      </c>
      <c r="M220">
        <f t="shared" ca="1" si="12"/>
        <v>9.9397260273972599</v>
      </c>
      <c r="N220" t="str">
        <f t="shared" si="13"/>
        <v>Jennifer</v>
      </c>
      <c r="O220" t="str">
        <f>IF(MONTH(Table1[[#This Row],[Date of Joining]])=1,"join in jan","not")</f>
        <v>not</v>
      </c>
      <c r="P220" t="str">
        <f>IF(AND(Table1[[#This Row],[Age]]&gt;35, Table1[[#This Row],[Experience (Years)]]&gt;7),"Experienced","not")</f>
        <v>not</v>
      </c>
    </row>
    <row r="221" spans="1:16" x14ac:dyDescent="0.3">
      <c r="A221">
        <v>220</v>
      </c>
      <c r="B221" t="s">
        <v>234</v>
      </c>
      <c r="C221" t="s">
        <v>18</v>
      </c>
      <c r="D221" s="1">
        <v>41184</v>
      </c>
      <c r="E221">
        <v>4321</v>
      </c>
      <c r="F221">
        <v>31</v>
      </c>
      <c r="G221">
        <v>11</v>
      </c>
      <c r="H221">
        <v>8</v>
      </c>
      <c r="I221">
        <v>10</v>
      </c>
      <c r="J221" t="str">
        <f t="shared" si="14"/>
        <v>Need Improve</v>
      </c>
      <c r="L221">
        <f t="shared" ca="1" si="15"/>
        <v>4400</v>
      </c>
      <c r="M221">
        <f t="shared" ca="1" si="12"/>
        <v>12.054794520547945</v>
      </c>
      <c r="N221" t="str">
        <f t="shared" si="13"/>
        <v>Darren</v>
      </c>
      <c r="O221" t="str">
        <f>IF(MONTH(Table1[[#This Row],[Date of Joining]])=1,"join in jan","not")</f>
        <v>not</v>
      </c>
      <c r="P221" t="str">
        <f>IF(AND(Table1[[#This Row],[Age]]&gt;35, Table1[[#This Row],[Experience (Years)]]&gt;7),"Experienced","not")</f>
        <v>not</v>
      </c>
    </row>
    <row r="222" spans="1:16" x14ac:dyDescent="0.3">
      <c r="A222">
        <v>221</v>
      </c>
      <c r="B222" t="s">
        <v>235</v>
      </c>
      <c r="C222" t="s">
        <v>49</v>
      </c>
      <c r="D222" s="1">
        <v>43010</v>
      </c>
      <c r="E222">
        <v>8922</v>
      </c>
      <c r="F222">
        <v>58</v>
      </c>
      <c r="G222">
        <v>14</v>
      </c>
      <c r="H222">
        <v>8</v>
      </c>
      <c r="I222">
        <v>10</v>
      </c>
      <c r="J222" t="str">
        <f t="shared" si="14"/>
        <v>Need Improve</v>
      </c>
      <c r="L222">
        <f t="shared" ca="1" si="15"/>
        <v>2574</v>
      </c>
      <c r="M222">
        <f t="shared" ca="1" si="12"/>
        <v>7.0520547945205481</v>
      </c>
      <c r="N222" t="str">
        <f t="shared" si="13"/>
        <v>Jerry</v>
      </c>
      <c r="O222" t="str">
        <f>IF(MONTH(Table1[[#This Row],[Date of Joining]])=1,"join in jan","not")</f>
        <v>not</v>
      </c>
      <c r="P222" t="str">
        <f>IF(AND(Table1[[#This Row],[Age]]&gt;35, Table1[[#This Row],[Experience (Years)]]&gt;7),"Experienced","not")</f>
        <v>Experienced</v>
      </c>
    </row>
    <row r="223" spans="1:16" x14ac:dyDescent="0.3">
      <c r="A223">
        <v>222</v>
      </c>
      <c r="B223" t="s">
        <v>236</v>
      </c>
      <c r="C223" t="s">
        <v>14</v>
      </c>
      <c r="D223" s="1">
        <v>42991</v>
      </c>
      <c r="E223">
        <v>5495</v>
      </c>
      <c r="F223">
        <v>46</v>
      </c>
      <c r="G223">
        <v>2</v>
      </c>
      <c r="H223">
        <v>8</v>
      </c>
      <c r="I223">
        <v>10</v>
      </c>
      <c r="J223" t="str">
        <f t="shared" si="14"/>
        <v>Need Improve</v>
      </c>
      <c r="L223">
        <f t="shared" ca="1" si="15"/>
        <v>2593</v>
      </c>
      <c r="M223">
        <f t="shared" ca="1" si="12"/>
        <v>7.1041095890410961</v>
      </c>
      <c r="N223" t="str">
        <f t="shared" si="13"/>
        <v>Robert</v>
      </c>
      <c r="O223" t="str">
        <f>IF(MONTH(Table1[[#This Row],[Date of Joining]])=1,"join in jan","not")</f>
        <v>not</v>
      </c>
      <c r="P223" t="str">
        <f>IF(AND(Table1[[#This Row],[Age]]&gt;35, Table1[[#This Row],[Experience (Years)]]&gt;7),"Experienced","not")</f>
        <v>not</v>
      </c>
    </row>
    <row r="224" spans="1:16" x14ac:dyDescent="0.3">
      <c r="A224">
        <v>223</v>
      </c>
      <c r="B224" t="s">
        <v>237</v>
      </c>
      <c r="C224" t="s">
        <v>22</v>
      </c>
      <c r="D224" s="1">
        <v>45424</v>
      </c>
      <c r="E224">
        <v>4664</v>
      </c>
      <c r="F224">
        <v>55</v>
      </c>
      <c r="G224">
        <v>10</v>
      </c>
      <c r="H224">
        <v>4</v>
      </c>
      <c r="I224">
        <v>5</v>
      </c>
      <c r="J224" t="str">
        <f t="shared" si="14"/>
        <v>Need Improve</v>
      </c>
      <c r="L224">
        <f t="shared" ca="1" si="15"/>
        <v>160</v>
      </c>
      <c r="M224">
        <f t="shared" ca="1" si="12"/>
        <v>0.43835616438356162</v>
      </c>
      <c r="N224" t="str">
        <f t="shared" si="13"/>
        <v>Carlos</v>
      </c>
      <c r="O224" t="str">
        <f>IF(MONTH(Table1[[#This Row],[Date of Joining]])=1,"join in jan","not")</f>
        <v>not</v>
      </c>
      <c r="P224" t="str">
        <f>IF(AND(Table1[[#This Row],[Age]]&gt;35, Table1[[#This Row],[Experience (Years)]]&gt;7),"Experienced","not")</f>
        <v>Experienced</v>
      </c>
    </row>
    <row r="225" spans="1:16" x14ac:dyDescent="0.3">
      <c r="A225">
        <v>224</v>
      </c>
      <c r="B225" t="s">
        <v>238</v>
      </c>
      <c r="C225" t="s">
        <v>18</v>
      </c>
      <c r="D225" s="1">
        <v>41424</v>
      </c>
      <c r="E225">
        <v>7680</v>
      </c>
      <c r="F225">
        <v>39</v>
      </c>
      <c r="G225">
        <v>3</v>
      </c>
      <c r="H225">
        <v>6</v>
      </c>
      <c r="I225">
        <v>7</v>
      </c>
      <c r="J225" t="str">
        <f t="shared" si="14"/>
        <v>Need Improve</v>
      </c>
      <c r="L225">
        <f t="shared" ca="1" si="15"/>
        <v>4160</v>
      </c>
      <c r="M225">
        <f t="shared" ca="1" si="12"/>
        <v>11.397260273972602</v>
      </c>
      <c r="N225" t="str">
        <f t="shared" si="13"/>
        <v>Levi</v>
      </c>
      <c r="O225" t="str">
        <f>IF(MONTH(Table1[[#This Row],[Date of Joining]])=1,"join in jan","not")</f>
        <v>not</v>
      </c>
      <c r="P225" t="str">
        <f>IF(AND(Table1[[#This Row],[Age]]&gt;35, Table1[[#This Row],[Experience (Years)]]&gt;7),"Experienced","not")</f>
        <v>not</v>
      </c>
    </row>
    <row r="226" spans="1:16" x14ac:dyDescent="0.3">
      <c r="A226">
        <v>225</v>
      </c>
      <c r="B226" t="s">
        <v>239</v>
      </c>
      <c r="C226" t="s">
        <v>12</v>
      </c>
      <c r="D226" s="1">
        <v>41586</v>
      </c>
      <c r="E226">
        <v>7147</v>
      </c>
      <c r="F226">
        <v>48</v>
      </c>
      <c r="G226">
        <v>11</v>
      </c>
      <c r="H226">
        <v>4</v>
      </c>
      <c r="I226">
        <v>5</v>
      </c>
      <c r="J226" t="str">
        <f t="shared" si="14"/>
        <v>Need Improve</v>
      </c>
      <c r="L226">
        <f t="shared" ca="1" si="15"/>
        <v>3998</v>
      </c>
      <c r="M226">
        <f t="shared" ca="1" si="12"/>
        <v>10.953424657534246</v>
      </c>
      <c r="N226" t="str">
        <f t="shared" si="13"/>
        <v>Larry</v>
      </c>
      <c r="O226" t="str">
        <f>IF(MONTH(Table1[[#This Row],[Date of Joining]])=1,"join in jan","not")</f>
        <v>not</v>
      </c>
      <c r="P226" t="str">
        <f>IF(AND(Table1[[#This Row],[Age]]&gt;35, Table1[[#This Row],[Experience (Years)]]&gt;7),"Experienced","not")</f>
        <v>Experienced</v>
      </c>
    </row>
    <row r="227" spans="1:16" x14ac:dyDescent="0.3">
      <c r="A227">
        <v>226</v>
      </c>
      <c r="B227" t="s">
        <v>240</v>
      </c>
      <c r="C227" t="s">
        <v>10</v>
      </c>
      <c r="D227" s="1">
        <v>44345</v>
      </c>
      <c r="E227">
        <v>7528</v>
      </c>
      <c r="F227">
        <v>25</v>
      </c>
      <c r="G227">
        <v>4</v>
      </c>
      <c r="H227">
        <v>8</v>
      </c>
      <c r="I227">
        <v>10</v>
      </c>
      <c r="J227" t="str">
        <f t="shared" si="14"/>
        <v>Need Improve</v>
      </c>
      <c r="L227">
        <f t="shared" ca="1" si="15"/>
        <v>1239</v>
      </c>
      <c r="M227">
        <f t="shared" ca="1" si="12"/>
        <v>3.3945205479452056</v>
      </c>
      <c r="N227" t="str">
        <f t="shared" si="13"/>
        <v>Mark</v>
      </c>
      <c r="O227" t="str">
        <f>IF(MONTH(Table1[[#This Row],[Date of Joining]])=1,"join in jan","not")</f>
        <v>not</v>
      </c>
      <c r="P227" t="str">
        <f>IF(AND(Table1[[#This Row],[Age]]&gt;35, Table1[[#This Row],[Experience (Years)]]&gt;7),"Experienced","not")</f>
        <v>not</v>
      </c>
    </row>
    <row r="228" spans="1:16" x14ac:dyDescent="0.3">
      <c r="A228">
        <v>227</v>
      </c>
      <c r="B228" t="s">
        <v>241</v>
      </c>
      <c r="C228" t="s">
        <v>10</v>
      </c>
      <c r="D228" s="1">
        <v>43198</v>
      </c>
      <c r="E228">
        <v>8751</v>
      </c>
      <c r="F228">
        <v>25</v>
      </c>
      <c r="G228">
        <v>5</v>
      </c>
      <c r="H228">
        <v>7</v>
      </c>
      <c r="I228">
        <v>10</v>
      </c>
      <c r="J228" t="str">
        <f t="shared" si="14"/>
        <v>Need Improve</v>
      </c>
      <c r="L228">
        <f t="shared" ca="1" si="15"/>
        <v>2386</v>
      </c>
      <c r="M228">
        <f t="shared" ca="1" si="12"/>
        <v>6.536986301369863</v>
      </c>
      <c r="N228" t="str">
        <f t="shared" si="13"/>
        <v>Jennifer</v>
      </c>
      <c r="O228" t="str">
        <f>IF(MONTH(Table1[[#This Row],[Date of Joining]])=1,"join in jan","not")</f>
        <v>not</v>
      </c>
      <c r="P228" t="str">
        <f>IF(AND(Table1[[#This Row],[Age]]&gt;35, Table1[[#This Row],[Experience (Years)]]&gt;7),"Experienced","not")</f>
        <v>not</v>
      </c>
    </row>
    <row r="229" spans="1:16" x14ac:dyDescent="0.3">
      <c r="A229">
        <v>228</v>
      </c>
      <c r="B229" t="s">
        <v>242</v>
      </c>
      <c r="C229" t="s">
        <v>49</v>
      </c>
      <c r="D229" s="1">
        <v>40927</v>
      </c>
      <c r="E229">
        <v>6790</v>
      </c>
      <c r="F229">
        <v>57</v>
      </c>
      <c r="G229">
        <v>11</v>
      </c>
      <c r="H229">
        <v>7</v>
      </c>
      <c r="I229">
        <v>10</v>
      </c>
      <c r="J229" t="str">
        <f t="shared" si="14"/>
        <v>Need Improve</v>
      </c>
      <c r="L229">
        <f t="shared" ca="1" si="15"/>
        <v>4657</v>
      </c>
      <c r="M229">
        <f t="shared" ca="1" si="12"/>
        <v>12.758904109589041</v>
      </c>
      <c r="N229" t="str">
        <f t="shared" si="13"/>
        <v>Heather</v>
      </c>
      <c r="O229" t="str">
        <f>IF(MONTH(Table1[[#This Row],[Date of Joining]])=1,"join in jan","not")</f>
        <v>join in jan</v>
      </c>
      <c r="P229" t="str">
        <f>IF(AND(Table1[[#This Row],[Age]]&gt;35, Table1[[#This Row],[Experience (Years)]]&gt;7),"Experienced","not")</f>
        <v>Experienced</v>
      </c>
    </row>
    <row r="230" spans="1:16" x14ac:dyDescent="0.3">
      <c r="A230">
        <v>229</v>
      </c>
      <c r="B230" t="s">
        <v>243</v>
      </c>
      <c r="C230" t="s">
        <v>22</v>
      </c>
      <c r="D230" s="1">
        <v>42930</v>
      </c>
      <c r="E230">
        <v>7559</v>
      </c>
      <c r="F230">
        <v>58</v>
      </c>
      <c r="G230">
        <v>11</v>
      </c>
      <c r="H230">
        <v>6</v>
      </c>
      <c r="I230">
        <v>7</v>
      </c>
      <c r="J230" t="str">
        <f t="shared" si="14"/>
        <v>Need Improve</v>
      </c>
      <c r="L230">
        <f t="shared" ca="1" si="15"/>
        <v>2654</v>
      </c>
      <c r="M230">
        <f t="shared" ca="1" si="12"/>
        <v>7.2712328767123289</v>
      </c>
      <c r="N230" t="str">
        <f t="shared" si="13"/>
        <v>Ryan</v>
      </c>
      <c r="O230" t="str">
        <f>IF(MONTH(Table1[[#This Row],[Date of Joining]])=1,"join in jan","not")</f>
        <v>not</v>
      </c>
      <c r="P230" t="str">
        <f>IF(AND(Table1[[#This Row],[Age]]&gt;35, Table1[[#This Row],[Experience (Years)]]&gt;7),"Experienced","not")</f>
        <v>Experienced</v>
      </c>
    </row>
    <row r="231" spans="1:16" x14ac:dyDescent="0.3">
      <c r="A231">
        <v>230</v>
      </c>
      <c r="B231" t="s">
        <v>244</v>
      </c>
      <c r="C231" t="s">
        <v>22</v>
      </c>
      <c r="D231" s="1">
        <v>42371</v>
      </c>
      <c r="E231">
        <v>5634</v>
      </c>
      <c r="F231">
        <v>46</v>
      </c>
      <c r="G231">
        <v>1</v>
      </c>
      <c r="H231">
        <v>6</v>
      </c>
      <c r="I231">
        <v>7</v>
      </c>
      <c r="J231" t="str">
        <f t="shared" si="14"/>
        <v>Need Improve</v>
      </c>
      <c r="L231">
        <f t="shared" ca="1" si="15"/>
        <v>3213</v>
      </c>
      <c r="M231">
        <f t="shared" ca="1" si="12"/>
        <v>8.8027397260273972</v>
      </c>
      <c r="N231" t="str">
        <f t="shared" si="13"/>
        <v>Stephanie</v>
      </c>
      <c r="O231" t="str">
        <f>IF(MONTH(Table1[[#This Row],[Date of Joining]])=1,"join in jan","not")</f>
        <v>join in jan</v>
      </c>
      <c r="P231" t="str">
        <f>IF(AND(Table1[[#This Row],[Age]]&gt;35, Table1[[#This Row],[Experience (Years)]]&gt;7),"Experienced","not")</f>
        <v>not</v>
      </c>
    </row>
    <row r="232" spans="1:16" x14ac:dyDescent="0.3">
      <c r="A232">
        <v>231</v>
      </c>
      <c r="B232" t="s">
        <v>245</v>
      </c>
      <c r="C232" t="s">
        <v>10</v>
      </c>
      <c r="D232" s="1">
        <v>43054</v>
      </c>
      <c r="E232">
        <v>7270</v>
      </c>
      <c r="F232">
        <v>31</v>
      </c>
      <c r="G232">
        <v>2</v>
      </c>
      <c r="H232">
        <v>4</v>
      </c>
      <c r="I232">
        <v>5</v>
      </c>
      <c r="J232" t="str">
        <f t="shared" si="14"/>
        <v>Need Improve</v>
      </c>
      <c r="L232">
        <f t="shared" ca="1" si="15"/>
        <v>2530</v>
      </c>
      <c r="M232">
        <f t="shared" ca="1" si="12"/>
        <v>6.9315068493150687</v>
      </c>
      <c r="N232" t="str">
        <f t="shared" si="13"/>
        <v>John</v>
      </c>
      <c r="O232" t="str">
        <f>IF(MONTH(Table1[[#This Row],[Date of Joining]])=1,"join in jan","not")</f>
        <v>not</v>
      </c>
      <c r="P232" t="str">
        <f>IF(AND(Table1[[#This Row],[Age]]&gt;35, Table1[[#This Row],[Experience (Years)]]&gt;7),"Experienced","not")</f>
        <v>not</v>
      </c>
    </row>
    <row r="233" spans="1:16" x14ac:dyDescent="0.3">
      <c r="A233">
        <v>232</v>
      </c>
      <c r="B233" t="s">
        <v>246</v>
      </c>
      <c r="C233" t="s">
        <v>49</v>
      </c>
      <c r="D233" s="1">
        <v>40610</v>
      </c>
      <c r="E233">
        <v>4868</v>
      </c>
      <c r="F233">
        <v>36</v>
      </c>
      <c r="G233">
        <v>4</v>
      </c>
      <c r="H233">
        <v>4</v>
      </c>
      <c r="I233">
        <v>5</v>
      </c>
      <c r="J233" t="str">
        <f t="shared" si="14"/>
        <v>Need Improve</v>
      </c>
      <c r="L233">
        <f t="shared" ca="1" si="15"/>
        <v>4974</v>
      </c>
      <c r="M233">
        <f t="shared" ca="1" si="12"/>
        <v>13.627397260273973</v>
      </c>
      <c r="N233" t="str">
        <f t="shared" si="13"/>
        <v>Susan</v>
      </c>
      <c r="O233" t="str">
        <f>IF(MONTH(Table1[[#This Row],[Date of Joining]])=1,"join in jan","not")</f>
        <v>not</v>
      </c>
      <c r="P233" t="str">
        <f>IF(AND(Table1[[#This Row],[Age]]&gt;35, Table1[[#This Row],[Experience (Years)]]&gt;7),"Experienced","not")</f>
        <v>not</v>
      </c>
    </row>
    <row r="234" spans="1:16" x14ac:dyDescent="0.3">
      <c r="A234">
        <v>233</v>
      </c>
      <c r="B234" t="s">
        <v>247</v>
      </c>
      <c r="C234" t="s">
        <v>16</v>
      </c>
      <c r="D234" s="1">
        <v>44851</v>
      </c>
      <c r="E234">
        <v>8801</v>
      </c>
      <c r="F234">
        <v>30</v>
      </c>
      <c r="G234">
        <v>9</v>
      </c>
      <c r="H234">
        <v>6</v>
      </c>
      <c r="I234">
        <v>7</v>
      </c>
      <c r="J234" t="str">
        <f t="shared" si="14"/>
        <v>Need Improve</v>
      </c>
      <c r="L234">
        <f t="shared" ca="1" si="15"/>
        <v>733</v>
      </c>
      <c r="M234">
        <f t="shared" ca="1" si="12"/>
        <v>2.0082191780821916</v>
      </c>
      <c r="N234" t="str">
        <f t="shared" si="13"/>
        <v>Edward</v>
      </c>
      <c r="O234" t="str">
        <f>IF(MONTH(Table1[[#This Row],[Date of Joining]])=1,"join in jan","not")</f>
        <v>not</v>
      </c>
      <c r="P234" t="str">
        <f>IF(AND(Table1[[#This Row],[Age]]&gt;35, Table1[[#This Row],[Experience (Years)]]&gt;7),"Experienced","not")</f>
        <v>not</v>
      </c>
    </row>
    <row r="235" spans="1:16" x14ac:dyDescent="0.3">
      <c r="A235">
        <v>234</v>
      </c>
      <c r="B235" t="s">
        <v>248</v>
      </c>
      <c r="C235" t="s">
        <v>12</v>
      </c>
      <c r="D235" s="1">
        <v>44434</v>
      </c>
      <c r="E235">
        <v>7019</v>
      </c>
      <c r="F235">
        <v>36</v>
      </c>
      <c r="G235">
        <v>1</v>
      </c>
      <c r="H235">
        <v>8</v>
      </c>
      <c r="I235">
        <v>10</v>
      </c>
      <c r="J235" t="str">
        <f t="shared" si="14"/>
        <v>Need Improve</v>
      </c>
      <c r="L235">
        <f t="shared" ca="1" si="15"/>
        <v>1150</v>
      </c>
      <c r="M235">
        <f t="shared" ca="1" si="12"/>
        <v>3.1506849315068495</v>
      </c>
      <c r="N235" t="str">
        <f t="shared" si="13"/>
        <v>Albert</v>
      </c>
      <c r="O235" t="str">
        <f>IF(MONTH(Table1[[#This Row],[Date of Joining]])=1,"join in jan","not")</f>
        <v>not</v>
      </c>
      <c r="P235" t="str">
        <f>IF(AND(Table1[[#This Row],[Age]]&gt;35, Table1[[#This Row],[Experience (Years)]]&gt;7),"Experienced","not")</f>
        <v>not</v>
      </c>
    </row>
    <row r="236" spans="1:16" x14ac:dyDescent="0.3">
      <c r="A236">
        <v>235</v>
      </c>
      <c r="B236" t="s">
        <v>249</v>
      </c>
      <c r="C236" t="s">
        <v>22</v>
      </c>
      <c r="D236" s="1">
        <v>44857</v>
      </c>
      <c r="E236">
        <v>6345</v>
      </c>
      <c r="F236">
        <v>59</v>
      </c>
      <c r="G236">
        <v>12</v>
      </c>
      <c r="H236">
        <v>9</v>
      </c>
      <c r="I236">
        <v>12</v>
      </c>
      <c r="J236" t="str">
        <f t="shared" si="14"/>
        <v>High performer</v>
      </c>
      <c r="L236">
        <f t="shared" ca="1" si="15"/>
        <v>727</v>
      </c>
      <c r="M236">
        <f t="shared" ca="1" si="12"/>
        <v>1.9917808219178081</v>
      </c>
      <c r="N236" t="str">
        <f t="shared" si="13"/>
        <v>Misty</v>
      </c>
      <c r="O236" t="str">
        <f>IF(MONTH(Table1[[#This Row],[Date of Joining]])=1,"join in jan","not")</f>
        <v>not</v>
      </c>
      <c r="P236" t="str">
        <f>IF(AND(Table1[[#This Row],[Age]]&gt;35, Table1[[#This Row],[Experience (Years)]]&gt;7),"Experienced","not")</f>
        <v>Experienced</v>
      </c>
    </row>
    <row r="237" spans="1:16" x14ac:dyDescent="0.3">
      <c r="A237">
        <v>236</v>
      </c>
      <c r="B237" t="s">
        <v>250</v>
      </c>
      <c r="C237" t="s">
        <v>49</v>
      </c>
      <c r="D237" s="1">
        <v>44752</v>
      </c>
      <c r="E237">
        <v>8537</v>
      </c>
      <c r="F237">
        <v>33</v>
      </c>
      <c r="G237">
        <v>5</v>
      </c>
      <c r="H237">
        <v>4</v>
      </c>
      <c r="I237">
        <v>5</v>
      </c>
      <c r="J237" t="str">
        <f t="shared" si="14"/>
        <v>Need Improve</v>
      </c>
      <c r="L237">
        <f t="shared" ca="1" si="15"/>
        <v>832</v>
      </c>
      <c r="M237">
        <f t="shared" ca="1" si="12"/>
        <v>2.2794520547945205</v>
      </c>
      <c r="N237" t="str">
        <f t="shared" si="13"/>
        <v>Wendy</v>
      </c>
      <c r="O237" t="str">
        <f>IF(MONTH(Table1[[#This Row],[Date of Joining]])=1,"join in jan","not")</f>
        <v>not</v>
      </c>
      <c r="P237" t="str">
        <f>IF(AND(Table1[[#This Row],[Age]]&gt;35, Table1[[#This Row],[Experience (Years)]]&gt;7),"Experienced","not")</f>
        <v>not</v>
      </c>
    </row>
    <row r="238" spans="1:16" x14ac:dyDescent="0.3">
      <c r="A238">
        <v>237</v>
      </c>
      <c r="B238" t="s">
        <v>251</v>
      </c>
      <c r="C238" t="s">
        <v>18</v>
      </c>
      <c r="D238" s="1">
        <v>43217</v>
      </c>
      <c r="E238">
        <v>4378</v>
      </c>
      <c r="F238">
        <v>46</v>
      </c>
      <c r="G238">
        <v>5</v>
      </c>
      <c r="H238">
        <v>9</v>
      </c>
      <c r="I238">
        <v>12</v>
      </c>
      <c r="J238" t="str">
        <f t="shared" si="14"/>
        <v>High performer</v>
      </c>
      <c r="L238">
        <f t="shared" ca="1" si="15"/>
        <v>2367</v>
      </c>
      <c r="M238">
        <f t="shared" ca="1" si="12"/>
        <v>6.484931506849315</v>
      </c>
      <c r="N238" t="str">
        <f t="shared" si="13"/>
        <v>Carlos</v>
      </c>
      <c r="O238" t="str">
        <f>IF(MONTH(Table1[[#This Row],[Date of Joining]])=1,"join in jan","not")</f>
        <v>not</v>
      </c>
      <c r="P238" t="str">
        <f>IF(AND(Table1[[#This Row],[Age]]&gt;35, Table1[[#This Row],[Experience (Years)]]&gt;7),"Experienced","not")</f>
        <v>not</v>
      </c>
    </row>
    <row r="239" spans="1:16" x14ac:dyDescent="0.3">
      <c r="A239">
        <v>238</v>
      </c>
      <c r="B239" t="s">
        <v>252</v>
      </c>
      <c r="C239" t="s">
        <v>14</v>
      </c>
      <c r="D239" s="1">
        <v>40870</v>
      </c>
      <c r="E239">
        <v>5012</v>
      </c>
      <c r="F239">
        <v>26</v>
      </c>
      <c r="G239">
        <v>1</v>
      </c>
      <c r="H239">
        <v>8</v>
      </c>
      <c r="I239">
        <v>10</v>
      </c>
      <c r="J239" t="str">
        <f t="shared" si="14"/>
        <v>Need Improve</v>
      </c>
      <c r="L239">
        <f t="shared" ca="1" si="15"/>
        <v>4714</v>
      </c>
      <c r="M239">
        <f t="shared" ca="1" si="12"/>
        <v>12.915068493150685</v>
      </c>
      <c r="N239" t="str">
        <f t="shared" si="13"/>
        <v>Meghan</v>
      </c>
      <c r="O239" t="str">
        <f>IF(MONTH(Table1[[#This Row],[Date of Joining]])=1,"join in jan","not")</f>
        <v>not</v>
      </c>
      <c r="P239" t="str">
        <f>IF(AND(Table1[[#This Row],[Age]]&gt;35, Table1[[#This Row],[Experience (Years)]]&gt;7),"Experienced","not")</f>
        <v>not</v>
      </c>
    </row>
    <row r="240" spans="1:16" x14ac:dyDescent="0.3">
      <c r="A240">
        <v>239</v>
      </c>
      <c r="B240" t="s">
        <v>253</v>
      </c>
      <c r="C240" t="s">
        <v>49</v>
      </c>
      <c r="D240" s="1">
        <v>45128</v>
      </c>
      <c r="E240">
        <v>5511</v>
      </c>
      <c r="F240">
        <v>55</v>
      </c>
      <c r="G240">
        <v>2</v>
      </c>
      <c r="H240">
        <v>7</v>
      </c>
      <c r="I240">
        <v>10</v>
      </c>
      <c r="J240" t="str">
        <f t="shared" si="14"/>
        <v>Need Improve</v>
      </c>
      <c r="L240">
        <f t="shared" ca="1" si="15"/>
        <v>456</v>
      </c>
      <c r="M240">
        <f t="shared" ca="1" si="12"/>
        <v>1.2493150684931507</v>
      </c>
      <c r="N240" t="str">
        <f t="shared" si="13"/>
        <v>Ashley</v>
      </c>
      <c r="O240" t="str">
        <f>IF(MONTH(Table1[[#This Row],[Date of Joining]])=1,"join in jan","not")</f>
        <v>not</v>
      </c>
      <c r="P240" t="str">
        <f>IF(AND(Table1[[#This Row],[Age]]&gt;35, Table1[[#This Row],[Experience (Years)]]&gt;7),"Experienced","not")</f>
        <v>not</v>
      </c>
    </row>
    <row r="241" spans="1:16" x14ac:dyDescent="0.3">
      <c r="A241">
        <v>240</v>
      </c>
      <c r="B241" t="s">
        <v>254</v>
      </c>
      <c r="C241" t="s">
        <v>14</v>
      </c>
      <c r="D241" s="1">
        <v>44841</v>
      </c>
      <c r="E241">
        <v>6659</v>
      </c>
      <c r="F241">
        <v>35</v>
      </c>
      <c r="G241">
        <v>4</v>
      </c>
      <c r="H241">
        <v>8</v>
      </c>
      <c r="I241">
        <v>10</v>
      </c>
      <c r="J241" t="str">
        <f t="shared" si="14"/>
        <v>Need Improve</v>
      </c>
      <c r="L241">
        <f t="shared" ca="1" si="15"/>
        <v>743</v>
      </c>
      <c r="M241">
        <f t="shared" ca="1" si="12"/>
        <v>2.0356164383561643</v>
      </c>
      <c r="N241" t="str">
        <f t="shared" si="13"/>
        <v>Kyle</v>
      </c>
      <c r="O241" t="str">
        <f>IF(MONTH(Table1[[#This Row],[Date of Joining]])=1,"join in jan","not")</f>
        <v>not</v>
      </c>
      <c r="P241" t="str">
        <f>IF(AND(Table1[[#This Row],[Age]]&gt;35, Table1[[#This Row],[Experience (Years)]]&gt;7),"Experienced","not")</f>
        <v>not</v>
      </c>
    </row>
    <row r="242" spans="1:16" x14ac:dyDescent="0.3">
      <c r="A242">
        <v>241</v>
      </c>
      <c r="B242" t="s">
        <v>255</v>
      </c>
      <c r="C242" t="s">
        <v>16</v>
      </c>
      <c r="D242" s="1">
        <v>43095</v>
      </c>
      <c r="E242">
        <v>6495</v>
      </c>
      <c r="F242">
        <v>39</v>
      </c>
      <c r="G242">
        <v>13</v>
      </c>
      <c r="H242">
        <v>9</v>
      </c>
      <c r="I242">
        <v>12</v>
      </c>
      <c r="J242" t="str">
        <f t="shared" si="14"/>
        <v>High performer</v>
      </c>
      <c r="L242">
        <f t="shared" ca="1" si="15"/>
        <v>2489</v>
      </c>
      <c r="M242">
        <f t="shared" ca="1" si="12"/>
        <v>6.8191780821917805</v>
      </c>
      <c r="N242" t="str">
        <f t="shared" si="13"/>
        <v>Laura</v>
      </c>
      <c r="O242" t="str">
        <f>IF(MONTH(Table1[[#This Row],[Date of Joining]])=1,"join in jan","not")</f>
        <v>not</v>
      </c>
      <c r="P242" t="str">
        <f>IF(AND(Table1[[#This Row],[Age]]&gt;35, Table1[[#This Row],[Experience (Years)]]&gt;7),"Experienced","not")</f>
        <v>Experienced</v>
      </c>
    </row>
    <row r="243" spans="1:16" x14ac:dyDescent="0.3">
      <c r="A243">
        <v>242</v>
      </c>
      <c r="B243" t="s">
        <v>256</v>
      </c>
      <c r="C243" t="s">
        <v>49</v>
      </c>
      <c r="D243" s="1">
        <v>40494</v>
      </c>
      <c r="E243">
        <v>8695</v>
      </c>
      <c r="F243">
        <v>23</v>
      </c>
      <c r="G243">
        <v>10</v>
      </c>
      <c r="H243">
        <v>8</v>
      </c>
      <c r="I243">
        <v>10</v>
      </c>
      <c r="J243" t="str">
        <f t="shared" si="14"/>
        <v>Need Improve</v>
      </c>
      <c r="L243">
        <f t="shared" ca="1" si="15"/>
        <v>5090</v>
      </c>
      <c r="M243">
        <f t="shared" ca="1" si="12"/>
        <v>13.945205479452055</v>
      </c>
      <c r="N243" t="str">
        <f t="shared" si="13"/>
        <v>Ralph</v>
      </c>
      <c r="O243" t="str">
        <f>IF(MONTH(Table1[[#This Row],[Date of Joining]])=1,"join in jan","not")</f>
        <v>not</v>
      </c>
      <c r="P243" t="str">
        <f>IF(AND(Table1[[#This Row],[Age]]&gt;35, Table1[[#This Row],[Experience (Years)]]&gt;7),"Experienced","not")</f>
        <v>not</v>
      </c>
    </row>
    <row r="244" spans="1:16" x14ac:dyDescent="0.3">
      <c r="A244">
        <v>243</v>
      </c>
      <c r="B244" t="s">
        <v>257</v>
      </c>
      <c r="C244" t="s">
        <v>10</v>
      </c>
      <c r="D244" s="1">
        <v>43508</v>
      </c>
      <c r="E244">
        <v>8030</v>
      </c>
      <c r="F244">
        <v>39</v>
      </c>
      <c r="G244">
        <v>7</v>
      </c>
      <c r="H244">
        <v>4</v>
      </c>
      <c r="I244">
        <v>5</v>
      </c>
      <c r="J244" t="str">
        <f t="shared" si="14"/>
        <v>Need Improve</v>
      </c>
      <c r="L244">
        <f t="shared" ca="1" si="15"/>
        <v>2076</v>
      </c>
      <c r="M244">
        <f t="shared" ca="1" si="12"/>
        <v>5.6876712328767125</v>
      </c>
      <c r="N244" t="str">
        <f t="shared" si="13"/>
        <v>Sean</v>
      </c>
      <c r="O244" t="str">
        <f>IF(MONTH(Table1[[#This Row],[Date of Joining]])=1,"join in jan","not")</f>
        <v>not</v>
      </c>
      <c r="P244" t="str">
        <f>IF(AND(Table1[[#This Row],[Age]]&gt;35, Table1[[#This Row],[Experience (Years)]]&gt;7),"Experienced","not")</f>
        <v>not</v>
      </c>
    </row>
    <row r="245" spans="1:16" x14ac:dyDescent="0.3">
      <c r="A245">
        <v>244</v>
      </c>
      <c r="B245" t="s">
        <v>258</v>
      </c>
      <c r="C245" t="s">
        <v>22</v>
      </c>
      <c r="D245" s="1">
        <v>42725</v>
      </c>
      <c r="E245">
        <v>6154</v>
      </c>
      <c r="F245">
        <v>55</v>
      </c>
      <c r="G245">
        <v>3</v>
      </c>
      <c r="H245">
        <v>8</v>
      </c>
      <c r="I245">
        <v>10</v>
      </c>
      <c r="J245" t="str">
        <f t="shared" si="14"/>
        <v>Need Improve</v>
      </c>
      <c r="L245">
        <f t="shared" ca="1" si="15"/>
        <v>2859</v>
      </c>
      <c r="M245">
        <f t="shared" ca="1" si="12"/>
        <v>7.8328767123287673</v>
      </c>
      <c r="N245" t="str">
        <f t="shared" si="13"/>
        <v>Scott</v>
      </c>
      <c r="O245" t="str">
        <f>IF(MONTH(Table1[[#This Row],[Date of Joining]])=1,"join in jan","not")</f>
        <v>not</v>
      </c>
      <c r="P245" t="str">
        <f>IF(AND(Table1[[#This Row],[Age]]&gt;35, Table1[[#This Row],[Experience (Years)]]&gt;7),"Experienced","not")</f>
        <v>not</v>
      </c>
    </row>
    <row r="246" spans="1:16" x14ac:dyDescent="0.3">
      <c r="A246">
        <v>245</v>
      </c>
      <c r="B246" t="s">
        <v>259</v>
      </c>
      <c r="C246" t="s">
        <v>22</v>
      </c>
      <c r="D246" s="1">
        <v>44201</v>
      </c>
      <c r="E246">
        <v>8997</v>
      </c>
      <c r="F246">
        <v>55</v>
      </c>
      <c r="G246">
        <v>14</v>
      </c>
      <c r="H246">
        <v>5</v>
      </c>
      <c r="I246">
        <v>7</v>
      </c>
      <c r="J246" t="str">
        <f t="shared" si="14"/>
        <v>Need Improve</v>
      </c>
      <c r="L246">
        <f t="shared" ca="1" si="15"/>
        <v>1383</v>
      </c>
      <c r="M246">
        <f t="shared" ca="1" si="12"/>
        <v>3.7890410958904108</v>
      </c>
      <c r="N246" t="str">
        <f t="shared" si="13"/>
        <v>Tiffany</v>
      </c>
      <c r="O246" t="str">
        <f>IF(MONTH(Table1[[#This Row],[Date of Joining]])=1,"join in jan","not")</f>
        <v>join in jan</v>
      </c>
      <c r="P246" t="str">
        <f>IF(AND(Table1[[#This Row],[Age]]&gt;35, Table1[[#This Row],[Experience (Years)]]&gt;7),"Experienced","not")</f>
        <v>Experienced</v>
      </c>
    </row>
    <row r="247" spans="1:16" x14ac:dyDescent="0.3">
      <c r="A247">
        <v>246</v>
      </c>
      <c r="B247" t="s">
        <v>260</v>
      </c>
      <c r="C247" t="s">
        <v>22</v>
      </c>
      <c r="D247" s="1">
        <v>40982</v>
      </c>
      <c r="E247">
        <v>8101</v>
      </c>
      <c r="F247">
        <v>42</v>
      </c>
      <c r="G247">
        <v>1</v>
      </c>
      <c r="H247">
        <v>6</v>
      </c>
      <c r="I247">
        <v>7</v>
      </c>
      <c r="J247" t="str">
        <f t="shared" si="14"/>
        <v>Need Improve</v>
      </c>
      <c r="L247">
        <f t="shared" ca="1" si="15"/>
        <v>4602</v>
      </c>
      <c r="M247">
        <f t="shared" ca="1" si="12"/>
        <v>12.608219178082193</v>
      </c>
      <c r="N247" t="str">
        <f t="shared" si="13"/>
        <v>Sheila</v>
      </c>
      <c r="O247" t="str">
        <f>IF(MONTH(Table1[[#This Row],[Date of Joining]])=1,"join in jan","not")</f>
        <v>not</v>
      </c>
      <c r="P247" t="str">
        <f>IF(AND(Table1[[#This Row],[Age]]&gt;35, Table1[[#This Row],[Experience (Years)]]&gt;7),"Experienced","not")</f>
        <v>not</v>
      </c>
    </row>
    <row r="248" spans="1:16" x14ac:dyDescent="0.3">
      <c r="A248">
        <v>247</v>
      </c>
      <c r="B248" t="s">
        <v>261</v>
      </c>
      <c r="C248" t="s">
        <v>18</v>
      </c>
      <c r="D248" s="1">
        <v>40584</v>
      </c>
      <c r="E248">
        <v>8066</v>
      </c>
      <c r="F248">
        <v>34</v>
      </c>
      <c r="G248">
        <v>4</v>
      </c>
      <c r="H248">
        <v>8</v>
      </c>
      <c r="I248">
        <v>10</v>
      </c>
      <c r="J248" t="str">
        <f t="shared" si="14"/>
        <v>Need Improve</v>
      </c>
      <c r="L248">
        <f t="shared" ca="1" si="15"/>
        <v>5000</v>
      </c>
      <c r="M248">
        <f t="shared" ca="1" si="12"/>
        <v>13.698630136986301</v>
      </c>
      <c r="N248" t="str">
        <f t="shared" si="13"/>
        <v>Samantha</v>
      </c>
      <c r="O248" t="str">
        <f>IF(MONTH(Table1[[#This Row],[Date of Joining]])=1,"join in jan","not")</f>
        <v>not</v>
      </c>
      <c r="P248" t="str">
        <f>IF(AND(Table1[[#This Row],[Age]]&gt;35, Table1[[#This Row],[Experience (Years)]]&gt;7),"Experienced","not")</f>
        <v>not</v>
      </c>
    </row>
    <row r="249" spans="1:16" x14ac:dyDescent="0.3">
      <c r="A249">
        <v>248</v>
      </c>
      <c r="B249" t="s">
        <v>262</v>
      </c>
      <c r="C249" t="s">
        <v>10</v>
      </c>
      <c r="D249" s="1">
        <v>42139</v>
      </c>
      <c r="E249">
        <v>8591</v>
      </c>
      <c r="F249">
        <v>22</v>
      </c>
      <c r="G249">
        <v>4</v>
      </c>
      <c r="H249">
        <v>5</v>
      </c>
      <c r="I249">
        <v>7</v>
      </c>
      <c r="J249" t="str">
        <f t="shared" si="14"/>
        <v>Need Improve</v>
      </c>
      <c r="L249">
        <f t="shared" ca="1" si="15"/>
        <v>3445</v>
      </c>
      <c r="M249">
        <f t="shared" ca="1" si="12"/>
        <v>9.4383561643835616</v>
      </c>
      <c r="N249" t="str">
        <f t="shared" si="13"/>
        <v>Laura</v>
      </c>
      <c r="O249" t="str">
        <f>IF(MONTH(Table1[[#This Row],[Date of Joining]])=1,"join in jan","not")</f>
        <v>not</v>
      </c>
      <c r="P249" t="str">
        <f>IF(AND(Table1[[#This Row],[Age]]&gt;35, Table1[[#This Row],[Experience (Years)]]&gt;7),"Experienced","not")</f>
        <v>not</v>
      </c>
    </row>
    <row r="250" spans="1:16" x14ac:dyDescent="0.3">
      <c r="A250">
        <v>249</v>
      </c>
      <c r="B250" t="s">
        <v>263</v>
      </c>
      <c r="C250" t="s">
        <v>22</v>
      </c>
      <c r="D250" s="1">
        <v>41396</v>
      </c>
      <c r="E250">
        <v>6196</v>
      </c>
      <c r="F250">
        <v>37</v>
      </c>
      <c r="G250">
        <v>1</v>
      </c>
      <c r="H250">
        <v>6</v>
      </c>
      <c r="I250">
        <v>7</v>
      </c>
      <c r="J250" t="str">
        <f t="shared" si="14"/>
        <v>Need Improve</v>
      </c>
      <c r="L250">
        <f t="shared" ca="1" si="15"/>
        <v>4188</v>
      </c>
      <c r="M250">
        <f t="shared" ca="1" si="12"/>
        <v>11.473972602739726</v>
      </c>
      <c r="N250" t="str">
        <f t="shared" si="13"/>
        <v>Amanda</v>
      </c>
      <c r="O250" t="str">
        <f>IF(MONTH(Table1[[#This Row],[Date of Joining]])=1,"join in jan","not")</f>
        <v>not</v>
      </c>
      <c r="P250" t="str">
        <f>IF(AND(Table1[[#This Row],[Age]]&gt;35, Table1[[#This Row],[Experience (Years)]]&gt;7),"Experienced","not")</f>
        <v>not</v>
      </c>
    </row>
    <row r="251" spans="1:16" x14ac:dyDescent="0.3">
      <c r="A251">
        <v>250</v>
      </c>
      <c r="B251" t="s">
        <v>264</v>
      </c>
      <c r="C251" t="s">
        <v>14</v>
      </c>
      <c r="D251" s="1">
        <v>42614</v>
      </c>
      <c r="E251">
        <v>8987</v>
      </c>
      <c r="F251">
        <v>50</v>
      </c>
      <c r="G251">
        <v>12</v>
      </c>
      <c r="H251">
        <v>9</v>
      </c>
      <c r="I251">
        <v>12</v>
      </c>
      <c r="J251" t="str">
        <f t="shared" si="14"/>
        <v>High performer</v>
      </c>
      <c r="L251">
        <f t="shared" ca="1" si="15"/>
        <v>2970</v>
      </c>
      <c r="M251">
        <f t="shared" ca="1" si="12"/>
        <v>8.1369863013698627</v>
      </c>
      <c r="N251" t="str">
        <f t="shared" si="13"/>
        <v>Victor</v>
      </c>
      <c r="O251" t="str">
        <f>IF(MONTH(Table1[[#This Row],[Date of Joining]])=1,"join in jan","not")</f>
        <v>not</v>
      </c>
      <c r="P251" t="str">
        <f>IF(AND(Table1[[#This Row],[Age]]&gt;35, Table1[[#This Row],[Experience (Years)]]&gt;7),"Experienced","not")</f>
        <v>Experienced</v>
      </c>
    </row>
    <row r="252" spans="1:16" x14ac:dyDescent="0.3">
      <c r="A252">
        <v>251</v>
      </c>
      <c r="B252" t="s">
        <v>265</v>
      </c>
      <c r="C252" t="s">
        <v>14</v>
      </c>
      <c r="D252" s="1">
        <v>41600</v>
      </c>
      <c r="E252">
        <v>5553</v>
      </c>
      <c r="F252">
        <v>35</v>
      </c>
      <c r="G252">
        <v>4</v>
      </c>
      <c r="H252">
        <v>4</v>
      </c>
      <c r="I252">
        <v>5</v>
      </c>
      <c r="J252" t="str">
        <f t="shared" si="14"/>
        <v>Need Improve</v>
      </c>
      <c r="L252">
        <f t="shared" ca="1" si="15"/>
        <v>3984</v>
      </c>
      <c r="M252">
        <f t="shared" ca="1" si="12"/>
        <v>10.915068493150685</v>
      </c>
      <c r="N252" t="str">
        <f t="shared" si="13"/>
        <v>Nicole</v>
      </c>
      <c r="O252" t="str">
        <f>IF(MONTH(Table1[[#This Row],[Date of Joining]])=1,"join in jan","not")</f>
        <v>not</v>
      </c>
      <c r="P252" t="str">
        <f>IF(AND(Table1[[#This Row],[Age]]&gt;35, Table1[[#This Row],[Experience (Years)]]&gt;7),"Experienced","not")</f>
        <v>not</v>
      </c>
    </row>
    <row r="253" spans="1:16" x14ac:dyDescent="0.3">
      <c r="A253">
        <v>252</v>
      </c>
      <c r="B253" t="s">
        <v>266</v>
      </c>
      <c r="C253" t="s">
        <v>10</v>
      </c>
      <c r="D253" s="1">
        <v>41032</v>
      </c>
      <c r="E253">
        <v>4416</v>
      </c>
      <c r="F253">
        <v>55</v>
      </c>
      <c r="G253">
        <v>12</v>
      </c>
      <c r="H253">
        <v>6</v>
      </c>
      <c r="I253">
        <v>7</v>
      </c>
      <c r="J253" t="str">
        <f t="shared" si="14"/>
        <v>Need Improve</v>
      </c>
      <c r="L253">
        <f t="shared" ca="1" si="15"/>
        <v>4552</v>
      </c>
      <c r="M253">
        <f t="shared" ca="1" si="12"/>
        <v>12.471232876712328</v>
      </c>
      <c r="N253" t="str">
        <f t="shared" si="13"/>
        <v>Mr.</v>
      </c>
      <c r="O253" t="str">
        <f>IF(MONTH(Table1[[#This Row],[Date of Joining]])=1,"join in jan","not")</f>
        <v>not</v>
      </c>
      <c r="P253" t="str">
        <f>IF(AND(Table1[[#This Row],[Age]]&gt;35, Table1[[#This Row],[Experience (Years)]]&gt;7),"Experienced","not")</f>
        <v>Experienced</v>
      </c>
    </row>
    <row r="254" spans="1:16" x14ac:dyDescent="0.3">
      <c r="A254">
        <v>253</v>
      </c>
      <c r="B254" t="s">
        <v>267</v>
      </c>
      <c r="C254" t="s">
        <v>18</v>
      </c>
      <c r="D254" s="1">
        <v>40589</v>
      </c>
      <c r="E254">
        <v>7530</v>
      </c>
      <c r="F254">
        <v>59</v>
      </c>
      <c r="G254">
        <v>13</v>
      </c>
      <c r="H254">
        <v>7</v>
      </c>
      <c r="I254">
        <v>10</v>
      </c>
      <c r="J254" t="str">
        <f t="shared" si="14"/>
        <v>Need Improve</v>
      </c>
      <c r="L254">
        <f t="shared" ca="1" si="15"/>
        <v>4995</v>
      </c>
      <c r="M254">
        <f t="shared" ca="1" si="12"/>
        <v>13.684931506849315</v>
      </c>
      <c r="N254" t="str">
        <f t="shared" si="13"/>
        <v>Laura</v>
      </c>
      <c r="O254" t="str">
        <f>IF(MONTH(Table1[[#This Row],[Date of Joining]])=1,"join in jan","not")</f>
        <v>not</v>
      </c>
      <c r="P254" t="str">
        <f>IF(AND(Table1[[#This Row],[Age]]&gt;35, Table1[[#This Row],[Experience (Years)]]&gt;7),"Experienced","not")</f>
        <v>Experienced</v>
      </c>
    </row>
    <row r="255" spans="1:16" x14ac:dyDescent="0.3">
      <c r="A255">
        <v>254</v>
      </c>
      <c r="B255" t="s">
        <v>268</v>
      </c>
      <c r="C255" t="s">
        <v>14</v>
      </c>
      <c r="D255" s="1">
        <v>41663</v>
      </c>
      <c r="E255">
        <v>6296</v>
      </c>
      <c r="F255">
        <v>32</v>
      </c>
      <c r="G255">
        <v>9</v>
      </c>
      <c r="H255">
        <v>7</v>
      </c>
      <c r="I255">
        <v>10</v>
      </c>
      <c r="J255" t="str">
        <f t="shared" si="14"/>
        <v>Need Improve</v>
      </c>
      <c r="L255">
        <f t="shared" ca="1" si="15"/>
        <v>3921</v>
      </c>
      <c r="M255">
        <f t="shared" ca="1" si="12"/>
        <v>10.742465753424657</v>
      </c>
      <c r="N255" t="str">
        <f t="shared" si="13"/>
        <v>Peggy</v>
      </c>
      <c r="O255" t="str">
        <f>IF(MONTH(Table1[[#This Row],[Date of Joining]])=1,"join in jan","not")</f>
        <v>join in jan</v>
      </c>
      <c r="P255" t="str">
        <f>IF(AND(Table1[[#This Row],[Age]]&gt;35, Table1[[#This Row],[Experience (Years)]]&gt;7),"Experienced","not")</f>
        <v>not</v>
      </c>
    </row>
    <row r="256" spans="1:16" x14ac:dyDescent="0.3">
      <c r="A256">
        <v>255</v>
      </c>
      <c r="B256" t="s">
        <v>269</v>
      </c>
      <c r="C256" t="s">
        <v>18</v>
      </c>
      <c r="D256" s="1">
        <v>42872</v>
      </c>
      <c r="E256">
        <v>8795</v>
      </c>
      <c r="F256">
        <v>50</v>
      </c>
      <c r="G256">
        <v>6</v>
      </c>
      <c r="H256">
        <v>7</v>
      </c>
      <c r="I256">
        <v>10</v>
      </c>
      <c r="J256" t="str">
        <f t="shared" si="14"/>
        <v>Need Improve</v>
      </c>
      <c r="L256">
        <f t="shared" ca="1" si="15"/>
        <v>2712</v>
      </c>
      <c r="M256">
        <f t="shared" ca="1" si="12"/>
        <v>7.4301369863013695</v>
      </c>
      <c r="N256" t="str">
        <f t="shared" si="13"/>
        <v>Matthew</v>
      </c>
      <c r="O256" t="str">
        <f>IF(MONTH(Table1[[#This Row],[Date of Joining]])=1,"join in jan","not")</f>
        <v>not</v>
      </c>
      <c r="P256" t="str">
        <f>IF(AND(Table1[[#This Row],[Age]]&gt;35, Table1[[#This Row],[Experience (Years)]]&gt;7),"Experienced","not")</f>
        <v>not</v>
      </c>
    </row>
    <row r="257" spans="1:16" x14ac:dyDescent="0.3">
      <c r="A257">
        <v>256</v>
      </c>
      <c r="B257" t="s">
        <v>270</v>
      </c>
      <c r="C257" t="s">
        <v>12</v>
      </c>
      <c r="D257" s="1">
        <v>42595</v>
      </c>
      <c r="E257">
        <v>8919</v>
      </c>
      <c r="F257">
        <v>26</v>
      </c>
      <c r="G257">
        <v>8</v>
      </c>
      <c r="H257">
        <v>9</v>
      </c>
      <c r="I257">
        <v>12</v>
      </c>
      <c r="J257" t="str">
        <f t="shared" si="14"/>
        <v>High performer</v>
      </c>
      <c r="L257">
        <f t="shared" ca="1" si="15"/>
        <v>2989</v>
      </c>
      <c r="M257">
        <f t="shared" ca="1" si="12"/>
        <v>8.1890410958904116</v>
      </c>
      <c r="N257" t="str">
        <f t="shared" si="13"/>
        <v>Barbara</v>
      </c>
      <c r="O257" t="str">
        <f>IF(MONTH(Table1[[#This Row],[Date of Joining]])=1,"join in jan","not")</f>
        <v>not</v>
      </c>
      <c r="P257" t="str">
        <f>IF(AND(Table1[[#This Row],[Age]]&gt;35, Table1[[#This Row],[Experience (Years)]]&gt;7),"Experienced","not")</f>
        <v>not</v>
      </c>
    </row>
    <row r="258" spans="1:16" x14ac:dyDescent="0.3">
      <c r="A258">
        <v>257</v>
      </c>
      <c r="B258" t="s">
        <v>271</v>
      </c>
      <c r="C258" t="s">
        <v>49</v>
      </c>
      <c r="D258" s="1">
        <v>44362</v>
      </c>
      <c r="E258">
        <v>3812</v>
      </c>
      <c r="F258">
        <v>58</v>
      </c>
      <c r="G258">
        <v>12</v>
      </c>
      <c r="H258">
        <v>9</v>
      </c>
      <c r="I258">
        <v>12</v>
      </c>
      <c r="J258" t="str">
        <f t="shared" si="14"/>
        <v>High performer</v>
      </c>
      <c r="L258">
        <f t="shared" ca="1" si="15"/>
        <v>1222</v>
      </c>
      <c r="M258">
        <f t="shared" ca="1" si="12"/>
        <v>3.3479452054794518</v>
      </c>
      <c r="N258" t="str">
        <f t="shared" si="13"/>
        <v>Timothy</v>
      </c>
      <c r="O258" t="str">
        <f>IF(MONTH(Table1[[#This Row],[Date of Joining]])=1,"join in jan","not")</f>
        <v>not</v>
      </c>
      <c r="P258" t="str">
        <f>IF(AND(Table1[[#This Row],[Age]]&gt;35, Table1[[#This Row],[Experience (Years)]]&gt;7),"Experienced","not")</f>
        <v>Experienced</v>
      </c>
    </row>
    <row r="259" spans="1:16" x14ac:dyDescent="0.3">
      <c r="A259">
        <v>258</v>
      </c>
      <c r="B259" t="s">
        <v>272</v>
      </c>
      <c r="C259" t="s">
        <v>22</v>
      </c>
      <c r="D259" s="1">
        <v>42128</v>
      </c>
      <c r="E259">
        <v>4022</v>
      </c>
      <c r="F259">
        <v>44</v>
      </c>
      <c r="G259">
        <v>1</v>
      </c>
      <c r="H259">
        <v>8</v>
      </c>
      <c r="I259">
        <v>10</v>
      </c>
      <c r="J259" t="str">
        <f t="shared" si="14"/>
        <v>Need Improve</v>
      </c>
      <c r="L259">
        <f t="shared" ca="1" si="15"/>
        <v>3456</v>
      </c>
      <c r="M259">
        <f t="shared" ref="M259:M301" ca="1" si="16">L259/365</f>
        <v>9.4684931506849317</v>
      </c>
      <c r="N259" t="str">
        <f t="shared" ref="N259:N301" si="17">LEFT(B259,SEARCH(" ",B259)-1)</f>
        <v>Terry</v>
      </c>
      <c r="O259" t="str">
        <f>IF(MONTH(Table1[[#This Row],[Date of Joining]])=1,"join in jan","not")</f>
        <v>not</v>
      </c>
      <c r="P259" t="str">
        <f>IF(AND(Table1[[#This Row],[Age]]&gt;35, Table1[[#This Row],[Experience (Years)]]&gt;7),"Experienced","not")</f>
        <v>not</v>
      </c>
    </row>
    <row r="260" spans="1:16" x14ac:dyDescent="0.3">
      <c r="A260">
        <v>259</v>
      </c>
      <c r="B260" t="s">
        <v>273</v>
      </c>
      <c r="C260" t="s">
        <v>18</v>
      </c>
      <c r="D260" s="1">
        <v>42435</v>
      </c>
      <c r="E260">
        <v>8035</v>
      </c>
      <c r="F260">
        <v>23</v>
      </c>
      <c r="G260">
        <v>13</v>
      </c>
      <c r="H260">
        <v>8</v>
      </c>
      <c r="I260">
        <v>10</v>
      </c>
      <c r="J260" t="str">
        <f t="shared" ref="J260:J301" si="18">IF(H260&gt;8,"High performer","Need Improve")</f>
        <v>Need Improve</v>
      </c>
      <c r="L260">
        <f t="shared" ref="L260:L301" ca="1" si="19">$K$2-D260</f>
        <v>3149</v>
      </c>
      <c r="M260">
        <f t="shared" ca="1" si="16"/>
        <v>8.6273972602739732</v>
      </c>
      <c r="N260" t="str">
        <f t="shared" si="17"/>
        <v>Tammy</v>
      </c>
      <c r="O260" t="str">
        <f>IF(MONTH(Table1[[#This Row],[Date of Joining]])=1,"join in jan","not")</f>
        <v>not</v>
      </c>
      <c r="P260" t="str">
        <f>IF(AND(Table1[[#This Row],[Age]]&gt;35, Table1[[#This Row],[Experience (Years)]]&gt;7),"Experienced","not")</f>
        <v>not</v>
      </c>
    </row>
    <row r="261" spans="1:16" x14ac:dyDescent="0.3">
      <c r="A261">
        <v>260</v>
      </c>
      <c r="B261" t="s">
        <v>274</v>
      </c>
      <c r="C261" t="s">
        <v>18</v>
      </c>
      <c r="D261" s="1">
        <v>43081</v>
      </c>
      <c r="E261">
        <v>5082</v>
      </c>
      <c r="F261">
        <v>41</v>
      </c>
      <c r="G261">
        <v>11</v>
      </c>
      <c r="H261">
        <v>9</v>
      </c>
      <c r="I261">
        <v>12</v>
      </c>
      <c r="J261" t="str">
        <f t="shared" si="18"/>
        <v>High performer</v>
      </c>
      <c r="L261">
        <f t="shared" ca="1" si="19"/>
        <v>2503</v>
      </c>
      <c r="M261">
        <f t="shared" ca="1" si="16"/>
        <v>6.8575342465753426</v>
      </c>
      <c r="N261" t="str">
        <f t="shared" si="17"/>
        <v>Susan</v>
      </c>
      <c r="O261" t="str">
        <f>IF(MONTH(Table1[[#This Row],[Date of Joining]])=1,"join in jan","not")</f>
        <v>not</v>
      </c>
      <c r="P261" t="str">
        <f>IF(AND(Table1[[#This Row],[Age]]&gt;35, Table1[[#This Row],[Experience (Years)]]&gt;7),"Experienced","not")</f>
        <v>Experienced</v>
      </c>
    </row>
    <row r="262" spans="1:16" x14ac:dyDescent="0.3">
      <c r="A262">
        <v>261</v>
      </c>
      <c r="B262" t="s">
        <v>275</v>
      </c>
      <c r="C262" t="s">
        <v>49</v>
      </c>
      <c r="D262" s="1">
        <v>42280</v>
      </c>
      <c r="E262">
        <v>6927</v>
      </c>
      <c r="F262">
        <v>34</v>
      </c>
      <c r="G262">
        <v>11</v>
      </c>
      <c r="H262">
        <v>7</v>
      </c>
      <c r="I262">
        <v>10</v>
      </c>
      <c r="J262" t="str">
        <f t="shared" si="18"/>
        <v>Need Improve</v>
      </c>
      <c r="L262">
        <f t="shared" ca="1" si="19"/>
        <v>3304</v>
      </c>
      <c r="M262">
        <f t="shared" ca="1" si="16"/>
        <v>9.0520547945205472</v>
      </c>
      <c r="N262" t="str">
        <f t="shared" si="17"/>
        <v>Lori</v>
      </c>
      <c r="O262" t="str">
        <f>IF(MONTH(Table1[[#This Row],[Date of Joining]])=1,"join in jan","not")</f>
        <v>not</v>
      </c>
      <c r="P262" t="str">
        <f>IF(AND(Table1[[#This Row],[Age]]&gt;35, Table1[[#This Row],[Experience (Years)]]&gt;7),"Experienced","not")</f>
        <v>not</v>
      </c>
    </row>
    <row r="263" spans="1:16" x14ac:dyDescent="0.3">
      <c r="A263">
        <v>262</v>
      </c>
      <c r="B263" t="s">
        <v>276</v>
      </c>
      <c r="C263" t="s">
        <v>49</v>
      </c>
      <c r="D263" s="1">
        <v>43337</v>
      </c>
      <c r="E263">
        <v>8829</v>
      </c>
      <c r="F263">
        <v>55</v>
      </c>
      <c r="G263">
        <v>9</v>
      </c>
      <c r="H263">
        <v>7</v>
      </c>
      <c r="I263">
        <v>10</v>
      </c>
      <c r="J263" t="str">
        <f t="shared" si="18"/>
        <v>Need Improve</v>
      </c>
      <c r="L263">
        <f t="shared" ca="1" si="19"/>
        <v>2247</v>
      </c>
      <c r="M263">
        <f t="shared" ca="1" si="16"/>
        <v>6.1561643835616442</v>
      </c>
      <c r="N263" t="str">
        <f t="shared" si="17"/>
        <v>Troy</v>
      </c>
      <c r="O263" t="str">
        <f>IF(MONTH(Table1[[#This Row],[Date of Joining]])=1,"join in jan","not")</f>
        <v>not</v>
      </c>
      <c r="P263" t="str">
        <f>IF(AND(Table1[[#This Row],[Age]]&gt;35, Table1[[#This Row],[Experience (Years)]]&gt;7),"Experienced","not")</f>
        <v>Experienced</v>
      </c>
    </row>
    <row r="264" spans="1:16" x14ac:dyDescent="0.3">
      <c r="A264">
        <v>263</v>
      </c>
      <c r="B264" t="s">
        <v>277</v>
      </c>
      <c r="C264" t="s">
        <v>12</v>
      </c>
      <c r="D264" s="1">
        <v>42514</v>
      </c>
      <c r="E264">
        <v>5111</v>
      </c>
      <c r="F264">
        <v>50</v>
      </c>
      <c r="G264">
        <v>14</v>
      </c>
      <c r="H264">
        <v>5</v>
      </c>
      <c r="I264">
        <v>7</v>
      </c>
      <c r="J264" t="str">
        <f t="shared" si="18"/>
        <v>Need Improve</v>
      </c>
      <c r="L264">
        <f t="shared" ca="1" si="19"/>
        <v>3070</v>
      </c>
      <c r="M264">
        <f t="shared" ca="1" si="16"/>
        <v>8.4109589041095898</v>
      </c>
      <c r="N264" t="str">
        <f t="shared" si="17"/>
        <v>Steven</v>
      </c>
      <c r="O264" t="str">
        <f>IF(MONTH(Table1[[#This Row],[Date of Joining]])=1,"join in jan","not")</f>
        <v>not</v>
      </c>
      <c r="P264" t="str">
        <f>IF(AND(Table1[[#This Row],[Age]]&gt;35, Table1[[#This Row],[Experience (Years)]]&gt;7),"Experienced","not")</f>
        <v>Experienced</v>
      </c>
    </row>
    <row r="265" spans="1:16" x14ac:dyDescent="0.3">
      <c r="A265">
        <v>264</v>
      </c>
      <c r="B265" t="s">
        <v>278</v>
      </c>
      <c r="C265" t="s">
        <v>12</v>
      </c>
      <c r="D265" s="1">
        <v>43130</v>
      </c>
      <c r="E265">
        <v>8352</v>
      </c>
      <c r="F265">
        <v>51</v>
      </c>
      <c r="G265">
        <v>2</v>
      </c>
      <c r="H265">
        <v>4</v>
      </c>
      <c r="I265">
        <v>5</v>
      </c>
      <c r="J265" t="str">
        <f t="shared" si="18"/>
        <v>Need Improve</v>
      </c>
      <c r="L265">
        <f t="shared" ca="1" si="19"/>
        <v>2454</v>
      </c>
      <c r="M265">
        <f t="shared" ca="1" si="16"/>
        <v>6.7232876712328764</v>
      </c>
      <c r="N265" t="str">
        <f t="shared" si="17"/>
        <v>Susan</v>
      </c>
      <c r="O265" t="str">
        <f>IF(MONTH(Table1[[#This Row],[Date of Joining]])=1,"join in jan","not")</f>
        <v>join in jan</v>
      </c>
      <c r="P265" t="str">
        <f>IF(AND(Table1[[#This Row],[Age]]&gt;35, Table1[[#This Row],[Experience (Years)]]&gt;7),"Experienced","not")</f>
        <v>not</v>
      </c>
    </row>
    <row r="266" spans="1:16" x14ac:dyDescent="0.3">
      <c r="A266">
        <v>265</v>
      </c>
      <c r="B266" t="s">
        <v>279</v>
      </c>
      <c r="C266" t="s">
        <v>22</v>
      </c>
      <c r="D266" s="1">
        <v>44841</v>
      </c>
      <c r="E266">
        <v>7666</v>
      </c>
      <c r="F266">
        <v>30</v>
      </c>
      <c r="G266">
        <v>10</v>
      </c>
      <c r="H266">
        <v>8</v>
      </c>
      <c r="I266">
        <v>10</v>
      </c>
      <c r="J266" t="str">
        <f t="shared" si="18"/>
        <v>Need Improve</v>
      </c>
      <c r="L266">
        <f t="shared" ca="1" si="19"/>
        <v>743</v>
      </c>
      <c r="M266">
        <f t="shared" ca="1" si="16"/>
        <v>2.0356164383561643</v>
      </c>
      <c r="N266" t="str">
        <f t="shared" si="17"/>
        <v>Patricia</v>
      </c>
      <c r="O266" t="str">
        <f>IF(MONTH(Table1[[#This Row],[Date of Joining]])=1,"join in jan","not")</f>
        <v>not</v>
      </c>
      <c r="P266" t="str">
        <f>IF(AND(Table1[[#This Row],[Age]]&gt;35, Table1[[#This Row],[Experience (Years)]]&gt;7),"Experienced","not")</f>
        <v>not</v>
      </c>
    </row>
    <row r="267" spans="1:16" x14ac:dyDescent="0.3">
      <c r="A267">
        <v>266</v>
      </c>
      <c r="B267" t="s">
        <v>280</v>
      </c>
      <c r="C267" t="s">
        <v>22</v>
      </c>
      <c r="D267" s="1">
        <v>43291</v>
      </c>
      <c r="E267">
        <v>6289</v>
      </c>
      <c r="F267">
        <v>38</v>
      </c>
      <c r="G267">
        <v>4</v>
      </c>
      <c r="H267">
        <v>4</v>
      </c>
      <c r="I267">
        <v>5</v>
      </c>
      <c r="J267" t="str">
        <f t="shared" si="18"/>
        <v>Need Improve</v>
      </c>
      <c r="L267">
        <f t="shared" ca="1" si="19"/>
        <v>2293</v>
      </c>
      <c r="M267">
        <f t="shared" ca="1" si="16"/>
        <v>6.2821917808219174</v>
      </c>
      <c r="N267" t="str">
        <f t="shared" si="17"/>
        <v>Nathan</v>
      </c>
      <c r="O267" t="str">
        <f>IF(MONTH(Table1[[#This Row],[Date of Joining]])=1,"join in jan","not")</f>
        <v>not</v>
      </c>
      <c r="P267" t="str">
        <f>IF(AND(Table1[[#This Row],[Age]]&gt;35, Table1[[#This Row],[Experience (Years)]]&gt;7),"Experienced","not")</f>
        <v>not</v>
      </c>
    </row>
    <row r="268" spans="1:16" x14ac:dyDescent="0.3">
      <c r="A268">
        <v>267</v>
      </c>
      <c r="B268" t="s">
        <v>281</v>
      </c>
      <c r="C268" t="s">
        <v>12</v>
      </c>
      <c r="D268" s="1">
        <v>44750</v>
      </c>
      <c r="E268">
        <v>5613</v>
      </c>
      <c r="F268">
        <v>36</v>
      </c>
      <c r="G268">
        <v>6</v>
      </c>
      <c r="H268">
        <v>9</v>
      </c>
      <c r="I268">
        <v>12</v>
      </c>
      <c r="J268" t="str">
        <f t="shared" si="18"/>
        <v>High performer</v>
      </c>
      <c r="L268">
        <f t="shared" ca="1" si="19"/>
        <v>834</v>
      </c>
      <c r="M268">
        <f t="shared" ca="1" si="16"/>
        <v>2.2849315068493152</v>
      </c>
      <c r="N268" t="str">
        <f t="shared" si="17"/>
        <v>Kristopher</v>
      </c>
      <c r="O268" t="str">
        <f>IF(MONTH(Table1[[#This Row],[Date of Joining]])=1,"join in jan","not")</f>
        <v>not</v>
      </c>
      <c r="P268" t="str">
        <f>IF(AND(Table1[[#This Row],[Age]]&gt;35, Table1[[#This Row],[Experience (Years)]]&gt;7),"Experienced","not")</f>
        <v>not</v>
      </c>
    </row>
    <row r="269" spans="1:16" x14ac:dyDescent="0.3">
      <c r="A269">
        <v>268</v>
      </c>
      <c r="B269" t="s">
        <v>282</v>
      </c>
      <c r="C269" t="s">
        <v>18</v>
      </c>
      <c r="D269" s="1">
        <v>42885</v>
      </c>
      <c r="E269">
        <v>8916</v>
      </c>
      <c r="F269">
        <v>42</v>
      </c>
      <c r="G269">
        <v>4</v>
      </c>
      <c r="H269">
        <v>6</v>
      </c>
      <c r="I269">
        <v>7</v>
      </c>
      <c r="J269" t="str">
        <f t="shared" si="18"/>
        <v>Need Improve</v>
      </c>
      <c r="L269">
        <f t="shared" ca="1" si="19"/>
        <v>2699</v>
      </c>
      <c r="M269">
        <f t="shared" ca="1" si="16"/>
        <v>7.3945205479452056</v>
      </c>
      <c r="N269" t="str">
        <f t="shared" si="17"/>
        <v>Timothy</v>
      </c>
      <c r="O269" t="str">
        <f>IF(MONTH(Table1[[#This Row],[Date of Joining]])=1,"join in jan","not")</f>
        <v>not</v>
      </c>
      <c r="P269" t="str">
        <f>IF(AND(Table1[[#This Row],[Age]]&gt;35, Table1[[#This Row],[Experience (Years)]]&gt;7),"Experienced","not")</f>
        <v>not</v>
      </c>
    </row>
    <row r="270" spans="1:16" x14ac:dyDescent="0.3">
      <c r="A270">
        <v>269</v>
      </c>
      <c r="B270" t="s">
        <v>283</v>
      </c>
      <c r="C270" t="s">
        <v>16</v>
      </c>
      <c r="D270" s="1">
        <v>44492</v>
      </c>
      <c r="E270">
        <v>3882</v>
      </c>
      <c r="F270">
        <v>22</v>
      </c>
      <c r="G270">
        <v>4</v>
      </c>
      <c r="H270">
        <v>8</v>
      </c>
      <c r="I270">
        <v>10</v>
      </c>
      <c r="J270" t="str">
        <f t="shared" si="18"/>
        <v>Need Improve</v>
      </c>
      <c r="L270">
        <f t="shared" ca="1" si="19"/>
        <v>1092</v>
      </c>
      <c r="M270">
        <f t="shared" ca="1" si="16"/>
        <v>2.9917808219178084</v>
      </c>
      <c r="N270" t="str">
        <f t="shared" si="17"/>
        <v>Wendy</v>
      </c>
      <c r="O270" t="str">
        <f>IF(MONTH(Table1[[#This Row],[Date of Joining]])=1,"join in jan","not")</f>
        <v>not</v>
      </c>
      <c r="P270" t="str">
        <f>IF(AND(Table1[[#This Row],[Age]]&gt;35, Table1[[#This Row],[Experience (Years)]]&gt;7),"Experienced","not")</f>
        <v>not</v>
      </c>
    </row>
    <row r="271" spans="1:16" x14ac:dyDescent="0.3">
      <c r="A271">
        <v>270</v>
      </c>
      <c r="B271" t="s">
        <v>284</v>
      </c>
      <c r="C271" t="s">
        <v>10</v>
      </c>
      <c r="D271" s="1">
        <v>44649</v>
      </c>
      <c r="E271">
        <v>5092</v>
      </c>
      <c r="F271">
        <v>24</v>
      </c>
      <c r="G271">
        <v>9</v>
      </c>
      <c r="H271">
        <v>7</v>
      </c>
      <c r="I271">
        <v>10</v>
      </c>
      <c r="J271" t="str">
        <f t="shared" si="18"/>
        <v>Need Improve</v>
      </c>
      <c r="L271">
        <f t="shared" ca="1" si="19"/>
        <v>935</v>
      </c>
      <c r="M271">
        <f t="shared" ca="1" si="16"/>
        <v>2.5616438356164384</v>
      </c>
      <c r="N271" t="str">
        <f t="shared" si="17"/>
        <v>Morgan</v>
      </c>
      <c r="O271" t="str">
        <f>IF(MONTH(Table1[[#This Row],[Date of Joining]])=1,"join in jan","not")</f>
        <v>not</v>
      </c>
      <c r="P271" t="str">
        <f>IF(AND(Table1[[#This Row],[Age]]&gt;35, Table1[[#This Row],[Experience (Years)]]&gt;7),"Experienced","not")</f>
        <v>not</v>
      </c>
    </row>
    <row r="272" spans="1:16" x14ac:dyDescent="0.3">
      <c r="A272">
        <v>271</v>
      </c>
      <c r="B272" t="s">
        <v>285</v>
      </c>
      <c r="C272" t="s">
        <v>10</v>
      </c>
      <c r="D272" s="1">
        <v>42244</v>
      </c>
      <c r="E272">
        <v>3600</v>
      </c>
      <c r="F272">
        <v>36</v>
      </c>
      <c r="G272">
        <v>11</v>
      </c>
      <c r="H272">
        <v>9</v>
      </c>
      <c r="I272">
        <v>12</v>
      </c>
      <c r="J272" t="str">
        <f t="shared" si="18"/>
        <v>High performer</v>
      </c>
      <c r="L272">
        <f t="shared" ca="1" si="19"/>
        <v>3340</v>
      </c>
      <c r="M272">
        <f t="shared" ca="1" si="16"/>
        <v>9.1506849315068486</v>
      </c>
      <c r="N272" t="str">
        <f t="shared" si="17"/>
        <v>Sarah</v>
      </c>
      <c r="O272" t="str">
        <f>IF(MONTH(Table1[[#This Row],[Date of Joining]])=1,"join in jan","not")</f>
        <v>not</v>
      </c>
      <c r="P272" t="str">
        <f>IF(AND(Table1[[#This Row],[Age]]&gt;35, Table1[[#This Row],[Experience (Years)]]&gt;7),"Experienced","not")</f>
        <v>Experienced</v>
      </c>
    </row>
    <row r="273" spans="1:16" x14ac:dyDescent="0.3">
      <c r="A273">
        <v>272</v>
      </c>
      <c r="B273" t="s">
        <v>286</v>
      </c>
      <c r="C273" t="s">
        <v>18</v>
      </c>
      <c r="D273" s="1">
        <v>43407</v>
      </c>
      <c r="E273">
        <v>4847</v>
      </c>
      <c r="F273">
        <v>52</v>
      </c>
      <c r="G273">
        <v>5</v>
      </c>
      <c r="H273">
        <v>8</v>
      </c>
      <c r="I273">
        <v>10</v>
      </c>
      <c r="J273" t="str">
        <f t="shared" si="18"/>
        <v>Need Improve</v>
      </c>
      <c r="L273">
        <f t="shared" ca="1" si="19"/>
        <v>2177</v>
      </c>
      <c r="M273">
        <f t="shared" ca="1" si="16"/>
        <v>5.9643835616438352</v>
      </c>
      <c r="N273" t="str">
        <f t="shared" si="17"/>
        <v>Diane</v>
      </c>
      <c r="O273" t="str">
        <f>IF(MONTH(Table1[[#This Row],[Date of Joining]])=1,"join in jan","not")</f>
        <v>not</v>
      </c>
      <c r="P273" t="str">
        <f>IF(AND(Table1[[#This Row],[Age]]&gt;35, Table1[[#This Row],[Experience (Years)]]&gt;7),"Experienced","not")</f>
        <v>not</v>
      </c>
    </row>
    <row r="274" spans="1:16" x14ac:dyDescent="0.3">
      <c r="A274">
        <v>273</v>
      </c>
      <c r="B274" t="s">
        <v>287</v>
      </c>
      <c r="C274" t="s">
        <v>22</v>
      </c>
      <c r="D274" s="1">
        <v>40913</v>
      </c>
      <c r="E274">
        <v>4356</v>
      </c>
      <c r="F274">
        <v>53</v>
      </c>
      <c r="G274">
        <v>13</v>
      </c>
      <c r="H274">
        <v>7</v>
      </c>
      <c r="I274">
        <v>10</v>
      </c>
      <c r="J274" t="str">
        <f t="shared" si="18"/>
        <v>Need Improve</v>
      </c>
      <c r="L274">
        <f t="shared" ca="1" si="19"/>
        <v>4671</v>
      </c>
      <c r="M274">
        <f t="shared" ca="1" si="16"/>
        <v>12.797260273972602</v>
      </c>
      <c r="N274" t="str">
        <f t="shared" si="17"/>
        <v>Tyler</v>
      </c>
      <c r="O274" t="str">
        <f>IF(MONTH(Table1[[#This Row],[Date of Joining]])=1,"join in jan","not")</f>
        <v>join in jan</v>
      </c>
      <c r="P274" t="str">
        <f>IF(AND(Table1[[#This Row],[Age]]&gt;35, Table1[[#This Row],[Experience (Years)]]&gt;7),"Experienced","not")</f>
        <v>Experienced</v>
      </c>
    </row>
    <row r="275" spans="1:16" x14ac:dyDescent="0.3">
      <c r="A275">
        <v>274</v>
      </c>
      <c r="B275" t="s">
        <v>288</v>
      </c>
      <c r="C275" t="s">
        <v>49</v>
      </c>
      <c r="D275" s="1">
        <v>41711</v>
      </c>
      <c r="E275">
        <v>4320</v>
      </c>
      <c r="F275">
        <v>55</v>
      </c>
      <c r="G275">
        <v>4</v>
      </c>
      <c r="H275">
        <v>5</v>
      </c>
      <c r="I275">
        <v>7</v>
      </c>
      <c r="J275" t="str">
        <f t="shared" si="18"/>
        <v>Need Improve</v>
      </c>
      <c r="L275">
        <f t="shared" ca="1" si="19"/>
        <v>3873</v>
      </c>
      <c r="M275">
        <f t="shared" ca="1" si="16"/>
        <v>10.610958904109589</v>
      </c>
      <c r="N275" t="str">
        <f t="shared" si="17"/>
        <v>Emily</v>
      </c>
      <c r="O275" t="str">
        <f>IF(MONTH(Table1[[#This Row],[Date of Joining]])=1,"join in jan","not")</f>
        <v>not</v>
      </c>
      <c r="P275" t="str">
        <f>IF(AND(Table1[[#This Row],[Age]]&gt;35, Table1[[#This Row],[Experience (Years)]]&gt;7),"Experienced","not")</f>
        <v>not</v>
      </c>
    </row>
    <row r="276" spans="1:16" x14ac:dyDescent="0.3">
      <c r="A276">
        <v>275</v>
      </c>
      <c r="B276" t="s">
        <v>289</v>
      </c>
      <c r="C276" t="s">
        <v>12</v>
      </c>
      <c r="D276" s="1">
        <v>45034</v>
      </c>
      <c r="E276">
        <v>4374</v>
      </c>
      <c r="F276">
        <v>41</v>
      </c>
      <c r="G276">
        <v>11</v>
      </c>
      <c r="H276">
        <v>9</v>
      </c>
      <c r="I276">
        <v>12</v>
      </c>
      <c r="J276" t="str">
        <f t="shared" si="18"/>
        <v>High performer</v>
      </c>
      <c r="L276">
        <f t="shared" ca="1" si="19"/>
        <v>550</v>
      </c>
      <c r="M276">
        <f t="shared" ca="1" si="16"/>
        <v>1.5068493150684932</v>
      </c>
      <c r="N276" t="str">
        <f t="shared" si="17"/>
        <v>Jon</v>
      </c>
      <c r="O276" t="str">
        <f>IF(MONTH(Table1[[#This Row],[Date of Joining]])=1,"join in jan","not")</f>
        <v>not</v>
      </c>
      <c r="P276" t="str">
        <f>IF(AND(Table1[[#This Row],[Age]]&gt;35, Table1[[#This Row],[Experience (Years)]]&gt;7),"Experienced","not")</f>
        <v>Experienced</v>
      </c>
    </row>
    <row r="277" spans="1:16" x14ac:dyDescent="0.3">
      <c r="A277">
        <v>276</v>
      </c>
      <c r="B277" t="s">
        <v>290</v>
      </c>
      <c r="C277" t="s">
        <v>49</v>
      </c>
      <c r="D277" s="1">
        <v>44498</v>
      </c>
      <c r="E277">
        <v>4912</v>
      </c>
      <c r="F277">
        <v>34</v>
      </c>
      <c r="G277">
        <v>2</v>
      </c>
      <c r="H277">
        <v>9</v>
      </c>
      <c r="I277">
        <v>12</v>
      </c>
      <c r="J277" t="str">
        <f t="shared" si="18"/>
        <v>High performer</v>
      </c>
      <c r="L277">
        <f t="shared" ca="1" si="19"/>
        <v>1086</v>
      </c>
      <c r="M277">
        <f t="shared" ca="1" si="16"/>
        <v>2.9753424657534246</v>
      </c>
      <c r="N277" t="str">
        <f t="shared" si="17"/>
        <v>Megan</v>
      </c>
      <c r="O277" t="str">
        <f>IF(MONTH(Table1[[#This Row],[Date of Joining]])=1,"join in jan","not")</f>
        <v>not</v>
      </c>
      <c r="P277" t="str">
        <f>IF(AND(Table1[[#This Row],[Age]]&gt;35, Table1[[#This Row],[Experience (Years)]]&gt;7),"Experienced","not")</f>
        <v>not</v>
      </c>
    </row>
    <row r="278" spans="1:16" x14ac:dyDescent="0.3">
      <c r="A278">
        <v>277</v>
      </c>
      <c r="B278" t="s">
        <v>291</v>
      </c>
      <c r="C278" t="s">
        <v>12</v>
      </c>
      <c r="D278" s="1">
        <v>41386</v>
      </c>
      <c r="E278">
        <v>8245</v>
      </c>
      <c r="F278">
        <v>47</v>
      </c>
      <c r="G278">
        <v>6</v>
      </c>
      <c r="H278">
        <v>9</v>
      </c>
      <c r="I278">
        <v>12</v>
      </c>
      <c r="J278" t="str">
        <f t="shared" si="18"/>
        <v>High performer</v>
      </c>
      <c r="L278">
        <f t="shared" ca="1" si="19"/>
        <v>4198</v>
      </c>
      <c r="M278">
        <f t="shared" ca="1" si="16"/>
        <v>11.501369863013698</v>
      </c>
      <c r="N278" t="str">
        <f t="shared" si="17"/>
        <v>Andrew</v>
      </c>
      <c r="O278" t="str">
        <f>IF(MONTH(Table1[[#This Row],[Date of Joining]])=1,"join in jan","not")</f>
        <v>not</v>
      </c>
      <c r="P278" t="str">
        <f>IF(AND(Table1[[#This Row],[Age]]&gt;35, Table1[[#This Row],[Experience (Years)]]&gt;7),"Experienced","not")</f>
        <v>not</v>
      </c>
    </row>
    <row r="279" spans="1:16" x14ac:dyDescent="0.3">
      <c r="A279">
        <v>278</v>
      </c>
      <c r="B279" t="s">
        <v>292</v>
      </c>
      <c r="C279" t="s">
        <v>49</v>
      </c>
      <c r="D279" s="1">
        <v>41122</v>
      </c>
      <c r="E279">
        <v>7038</v>
      </c>
      <c r="F279">
        <v>23</v>
      </c>
      <c r="G279">
        <v>7</v>
      </c>
      <c r="H279">
        <v>4</v>
      </c>
      <c r="I279">
        <v>5</v>
      </c>
      <c r="J279" t="str">
        <f t="shared" si="18"/>
        <v>Need Improve</v>
      </c>
      <c r="L279">
        <f t="shared" ca="1" si="19"/>
        <v>4462</v>
      </c>
      <c r="M279">
        <f t="shared" ca="1" si="16"/>
        <v>12.224657534246575</v>
      </c>
      <c r="N279" t="str">
        <f t="shared" si="17"/>
        <v>Kevin</v>
      </c>
      <c r="O279" t="str">
        <f>IF(MONTH(Table1[[#This Row],[Date of Joining]])=1,"join in jan","not")</f>
        <v>not</v>
      </c>
      <c r="P279" t="str">
        <f>IF(AND(Table1[[#This Row],[Age]]&gt;35, Table1[[#This Row],[Experience (Years)]]&gt;7),"Experienced","not")</f>
        <v>not</v>
      </c>
    </row>
    <row r="280" spans="1:16" x14ac:dyDescent="0.3">
      <c r="A280">
        <v>279</v>
      </c>
      <c r="B280" t="s">
        <v>293</v>
      </c>
      <c r="C280" t="s">
        <v>16</v>
      </c>
      <c r="D280" s="1">
        <v>43479</v>
      </c>
      <c r="E280">
        <v>6314</v>
      </c>
      <c r="F280">
        <v>36</v>
      </c>
      <c r="G280">
        <v>8</v>
      </c>
      <c r="H280">
        <v>7</v>
      </c>
      <c r="I280">
        <v>10</v>
      </c>
      <c r="J280" t="str">
        <f t="shared" si="18"/>
        <v>Need Improve</v>
      </c>
      <c r="L280">
        <f t="shared" ca="1" si="19"/>
        <v>2105</v>
      </c>
      <c r="M280">
        <f t="shared" ca="1" si="16"/>
        <v>5.7671232876712333</v>
      </c>
      <c r="N280" t="str">
        <f t="shared" si="17"/>
        <v>Kevin</v>
      </c>
      <c r="O280" t="str">
        <f>IF(MONTH(Table1[[#This Row],[Date of Joining]])=1,"join in jan","not")</f>
        <v>join in jan</v>
      </c>
      <c r="P280" t="str">
        <f>IF(AND(Table1[[#This Row],[Age]]&gt;35, Table1[[#This Row],[Experience (Years)]]&gt;7),"Experienced","not")</f>
        <v>Experienced</v>
      </c>
    </row>
    <row r="281" spans="1:16" x14ac:dyDescent="0.3">
      <c r="A281">
        <v>280</v>
      </c>
      <c r="B281" t="s">
        <v>294</v>
      </c>
      <c r="C281" t="s">
        <v>16</v>
      </c>
      <c r="D281" s="1">
        <v>41562</v>
      </c>
      <c r="E281">
        <v>5982</v>
      </c>
      <c r="F281">
        <v>22</v>
      </c>
      <c r="G281">
        <v>1</v>
      </c>
      <c r="H281">
        <v>7</v>
      </c>
      <c r="I281">
        <v>10</v>
      </c>
      <c r="J281" t="str">
        <f t="shared" si="18"/>
        <v>Need Improve</v>
      </c>
      <c r="L281">
        <f t="shared" ca="1" si="19"/>
        <v>4022</v>
      </c>
      <c r="M281">
        <f t="shared" ca="1" si="16"/>
        <v>11.019178082191781</v>
      </c>
      <c r="N281" t="str">
        <f t="shared" si="17"/>
        <v>Katie</v>
      </c>
      <c r="O281" t="str">
        <f>IF(MONTH(Table1[[#This Row],[Date of Joining]])=1,"join in jan","not")</f>
        <v>not</v>
      </c>
      <c r="P281" t="str">
        <f>IF(AND(Table1[[#This Row],[Age]]&gt;35, Table1[[#This Row],[Experience (Years)]]&gt;7),"Experienced","not")</f>
        <v>not</v>
      </c>
    </row>
    <row r="282" spans="1:16" x14ac:dyDescent="0.3">
      <c r="A282">
        <v>281</v>
      </c>
      <c r="B282" t="s">
        <v>295</v>
      </c>
      <c r="C282" t="s">
        <v>18</v>
      </c>
      <c r="D282" s="1">
        <v>43726</v>
      </c>
      <c r="E282">
        <v>8453</v>
      </c>
      <c r="F282">
        <v>54</v>
      </c>
      <c r="G282">
        <v>6</v>
      </c>
      <c r="H282">
        <v>9</v>
      </c>
      <c r="I282">
        <v>12</v>
      </c>
      <c r="J282" t="str">
        <f t="shared" si="18"/>
        <v>High performer</v>
      </c>
      <c r="L282">
        <f t="shared" ca="1" si="19"/>
        <v>1858</v>
      </c>
      <c r="M282">
        <f t="shared" ca="1" si="16"/>
        <v>5.0904109589041093</v>
      </c>
      <c r="N282" t="str">
        <f t="shared" si="17"/>
        <v>Diana</v>
      </c>
      <c r="O282" t="str">
        <f>IF(MONTH(Table1[[#This Row],[Date of Joining]])=1,"join in jan","not")</f>
        <v>not</v>
      </c>
      <c r="P282" t="str">
        <f>IF(AND(Table1[[#This Row],[Age]]&gt;35, Table1[[#This Row],[Experience (Years)]]&gt;7),"Experienced","not")</f>
        <v>not</v>
      </c>
    </row>
    <row r="283" spans="1:16" x14ac:dyDescent="0.3">
      <c r="A283">
        <v>282</v>
      </c>
      <c r="B283" t="s">
        <v>296</v>
      </c>
      <c r="C283" t="s">
        <v>16</v>
      </c>
      <c r="D283" s="1">
        <v>42670</v>
      </c>
      <c r="E283">
        <v>6055</v>
      </c>
      <c r="F283">
        <v>24</v>
      </c>
      <c r="G283">
        <v>6</v>
      </c>
      <c r="H283">
        <v>4</v>
      </c>
      <c r="I283">
        <v>5</v>
      </c>
      <c r="J283" t="str">
        <f t="shared" si="18"/>
        <v>Need Improve</v>
      </c>
      <c r="L283">
        <f t="shared" ca="1" si="19"/>
        <v>2914</v>
      </c>
      <c r="M283">
        <f t="shared" ca="1" si="16"/>
        <v>7.9835616438356167</v>
      </c>
      <c r="N283" t="str">
        <f t="shared" si="17"/>
        <v>Cameron</v>
      </c>
      <c r="O283" t="str">
        <f>IF(MONTH(Table1[[#This Row],[Date of Joining]])=1,"join in jan","not")</f>
        <v>not</v>
      </c>
      <c r="P283" t="str">
        <f>IF(AND(Table1[[#This Row],[Age]]&gt;35, Table1[[#This Row],[Experience (Years)]]&gt;7),"Experienced","not")</f>
        <v>not</v>
      </c>
    </row>
    <row r="284" spans="1:16" x14ac:dyDescent="0.3">
      <c r="A284">
        <v>283</v>
      </c>
      <c r="B284" t="s">
        <v>297</v>
      </c>
      <c r="C284" t="s">
        <v>12</v>
      </c>
      <c r="D284" s="1">
        <v>44550</v>
      </c>
      <c r="E284">
        <v>4228</v>
      </c>
      <c r="F284">
        <v>39</v>
      </c>
      <c r="G284">
        <v>14</v>
      </c>
      <c r="H284">
        <v>7</v>
      </c>
      <c r="I284">
        <v>10</v>
      </c>
      <c r="J284" t="str">
        <f t="shared" si="18"/>
        <v>Need Improve</v>
      </c>
      <c r="L284">
        <f t="shared" ca="1" si="19"/>
        <v>1034</v>
      </c>
      <c r="M284">
        <f t="shared" ca="1" si="16"/>
        <v>2.8328767123287673</v>
      </c>
      <c r="N284" t="str">
        <f t="shared" si="17"/>
        <v>Charles</v>
      </c>
      <c r="O284" t="str">
        <f>IF(MONTH(Table1[[#This Row],[Date of Joining]])=1,"join in jan","not")</f>
        <v>not</v>
      </c>
      <c r="P284" t="str">
        <f>IF(AND(Table1[[#This Row],[Age]]&gt;35, Table1[[#This Row],[Experience (Years)]]&gt;7),"Experienced","not")</f>
        <v>Experienced</v>
      </c>
    </row>
    <row r="285" spans="1:16" x14ac:dyDescent="0.3">
      <c r="A285">
        <v>284</v>
      </c>
      <c r="B285" t="s">
        <v>298</v>
      </c>
      <c r="C285" t="s">
        <v>49</v>
      </c>
      <c r="D285" s="1">
        <v>44980</v>
      </c>
      <c r="E285">
        <v>7409</v>
      </c>
      <c r="F285">
        <v>24</v>
      </c>
      <c r="G285">
        <v>2</v>
      </c>
      <c r="H285">
        <v>8</v>
      </c>
      <c r="I285">
        <v>10</v>
      </c>
      <c r="J285" t="str">
        <f t="shared" si="18"/>
        <v>Need Improve</v>
      </c>
      <c r="L285">
        <f t="shared" ca="1" si="19"/>
        <v>604</v>
      </c>
      <c r="M285">
        <f t="shared" ca="1" si="16"/>
        <v>1.6547945205479453</v>
      </c>
      <c r="N285" t="str">
        <f t="shared" si="17"/>
        <v>Sarah</v>
      </c>
      <c r="O285" t="str">
        <f>IF(MONTH(Table1[[#This Row],[Date of Joining]])=1,"join in jan","not")</f>
        <v>not</v>
      </c>
      <c r="P285" t="str">
        <f>IF(AND(Table1[[#This Row],[Age]]&gt;35, Table1[[#This Row],[Experience (Years)]]&gt;7),"Experienced","not")</f>
        <v>not</v>
      </c>
    </row>
    <row r="286" spans="1:16" x14ac:dyDescent="0.3">
      <c r="A286">
        <v>285</v>
      </c>
      <c r="B286" t="s">
        <v>299</v>
      </c>
      <c r="C286" t="s">
        <v>12</v>
      </c>
      <c r="D286" s="1">
        <v>45461</v>
      </c>
      <c r="E286">
        <v>8323</v>
      </c>
      <c r="F286">
        <v>45</v>
      </c>
      <c r="G286">
        <v>14</v>
      </c>
      <c r="H286">
        <v>5</v>
      </c>
      <c r="I286">
        <v>7</v>
      </c>
      <c r="J286" t="str">
        <f t="shared" si="18"/>
        <v>Need Improve</v>
      </c>
      <c r="L286">
        <f t="shared" ca="1" si="19"/>
        <v>123</v>
      </c>
      <c r="M286">
        <f t="shared" ca="1" si="16"/>
        <v>0.33698630136986302</v>
      </c>
      <c r="N286" t="str">
        <f t="shared" si="17"/>
        <v>Lori</v>
      </c>
      <c r="O286" t="str">
        <f>IF(MONTH(Table1[[#This Row],[Date of Joining]])=1,"join in jan","not")</f>
        <v>not</v>
      </c>
      <c r="P286" t="str">
        <f>IF(AND(Table1[[#This Row],[Age]]&gt;35, Table1[[#This Row],[Experience (Years)]]&gt;7),"Experienced","not")</f>
        <v>Experienced</v>
      </c>
    </row>
    <row r="287" spans="1:16" x14ac:dyDescent="0.3">
      <c r="A287">
        <v>286</v>
      </c>
      <c r="B287" t="s">
        <v>300</v>
      </c>
      <c r="C287" t="s">
        <v>22</v>
      </c>
      <c r="D287" s="1">
        <v>40234</v>
      </c>
      <c r="E287">
        <v>8505</v>
      </c>
      <c r="F287">
        <v>24</v>
      </c>
      <c r="G287">
        <v>9</v>
      </c>
      <c r="H287">
        <v>5</v>
      </c>
      <c r="I287">
        <v>7</v>
      </c>
      <c r="J287" t="str">
        <f t="shared" si="18"/>
        <v>Need Improve</v>
      </c>
      <c r="L287">
        <f t="shared" ca="1" si="19"/>
        <v>5350</v>
      </c>
      <c r="M287">
        <f t="shared" ca="1" si="16"/>
        <v>14.657534246575343</v>
      </c>
      <c r="N287" t="str">
        <f t="shared" si="17"/>
        <v>Michele</v>
      </c>
      <c r="O287" t="str">
        <f>IF(MONTH(Table1[[#This Row],[Date of Joining]])=1,"join in jan","not")</f>
        <v>not</v>
      </c>
      <c r="P287" t="str">
        <f>IF(AND(Table1[[#This Row],[Age]]&gt;35, Table1[[#This Row],[Experience (Years)]]&gt;7),"Experienced","not")</f>
        <v>not</v>
      </c>
    </row>
    <row r="288" spans="1:16" x14ac:dyDescent="0.3">
      <c r="A288">
        <v>287</v>
      </c>
      <c r="B288" t="s">
        <v>301</v>
      </c>
      <c r="C288" t="s">
        <v>18</v>
      </c>
      <c r="D288" s="1">
        <v>42944</v>
      </c>
      <c r="E288">
        <v>4786</v>
      </c>
      <c r="F288">
        <v>48</v>
      </c>
      <c r="G288">
        <v>1</v>
      </c>
      <c r="H288">
        <v>5</v>
      </c>
      <c r="I288">
        <v>7</v>
      </c>
      <c r="J288" t="str">
        <f t="shared" si="18"/>
        <v>Need Improve</v>
      </c>
      <c r="L288">
        <f t="shared" ca="1" si="19"/>
        <v>2640</v>
      </c>
      <c r="M288">
        <f t="shared" ca="1" si="16"/>
        <v>7.2328767123287667</v>
      </c>
      <c r="N288" t="str">
        <f t="shared" si="17"/>
        <v>Jay</v>
      </c>
      <c r="O288" t="str">
        <f>IF(MONTH(Table1[[#This Row],[Date of Joining]])=1,"join in jan","not")</f>
        <v>not</v>
      </c>
      <c r="P288" t="str">
        <f>IF(AND(Table1[[#This Row],[Age]]&gt;35, Table1[[#This Row],[Experience (Years)]]&gt;7),"Experienced","not")</f>
        <v>not</v>
      </c>
    </row>
    <row r="289" spans="1:16" x14ac:dyDescent="0.3">
      <c r="A289">
        <v>288</v>
      </c>
      <c r="B289" t="s">
        <v>302</v>
      </c>
      <c r="C289" t="s">
        <v>49</v>
      </c>
      <c r="D289" s="1">
        <v>42631</v>
      </c>
      <c r="E289">
        <v>4383</v>
      </c>
      <c r="F289">
        <v>36</v>
      </c>
      <c r="G289">
        <v>6</v>
      </c>
      <c r="H289">
        <v>8</v>
      </c>
      <c r="I289">
        <v>10</v>
      </c>
      <c r="J289" t="str">
        <f t="shared" si="18"/>
        <v>Need Improve</v>
      </c>
      <c r="L289">
        <f t="shared" ca="1" si="19"/>
        <v>2953</v>
      </c>
      <c r="M289">
        <f t="shared" ca="1" si="16"/>
        <v>8.0904109589041102</v>
      </c>
      <c r="N289" t="str">
        <f t="shared" si="17"/>
        <v>Jessica</v>
      </c>
      <c r="O289" t="str">
        <f>IF(MONTH(Table1[[#This Row],[Date of Joining]])=1,"join in jan","not")</f>
        <v>not</v>
      </c>
      <c r="P289" t="str">
        <f>IF(AND(Table1[[#This Row],[Age]]&gt;35, Table1[[#This Row],[Experience (Years)]]&gt;7),"Experienced","not")</f>
        <v>not</v>
      </c>
    </row>
    <row r="290" spans="1:16" x14ac:dyDescent="0.3">
      <c r="A290">
        <v>289</v>
      </c>
      <c r="B290" t="s">
        <v>303</v>
      </c>
      <c r="C290" t="s">
        <v>10</v>
      </c>
      <c r="D290" s="1">
        <v>43363</v>
      </c>
      <c r="E290">
        <v>8743</v>
      </c>
      <c r="F290">
        <v>40</v>
      </c>
      <c r="G290">
        <v>13</v>
      </c>
      <c r="H290">
        <v>9</v>
      </c>
      <c r="I290">
        <v>12</v>
      </c>
      <c r="J290" t="str">
        <f t="shared" si="18"/>
        <v>High performer</v>
      </c>
      <c r="L290">
        <f t="shared" ca="1" si="19"/>
        <v>2221</v>
      </c>
      <c r="M290">
        <f t="shared" ca="1" si="16"/>
        <v>6.0849315068493155</v>
      </c>
      <c r="N290" t="str">
        <f t="shared" si="17"/>
        <v>Tiffany</v>
      </c>
      <c r="O290" t="str">
        <f>IF(MONTH(Table1[[#This Row],[Date of Joining]])=1,"join in jan","not")</f>
        <v>not</v>
      </c>
      <c r="P290" t="str">
        <f>IF(AND(Table1[[#This Row],[Age]]&gt;35, Table1[[#This Row],[Experience (Years)]]&gt;7),"Experienced","not")</f>
        <v>Experienced</v>
      </c>
    </row>
    <row r="291" spans="1:16" x14ac:dyDescent="0.3">
      <c r="A291">
        <v>290</v>
      </c>
      <c r="B291" t="s">
        <v>304</v>
      </c>
      <c r="C291" t="s">
        <v>12</v>
      </c>
      <c r="D291" s="1">
        <v>44975</v>
      </c>
      <c r="E291">
        <v>4241</v>
      </c>
      <c r="F291">
        <v>49</v>
      </c>
      <c r="G291">
        <v>6</v>
      </c>
      <c r="H291">
        <v>7</v>
      </c>
      <c r="I291">
        <v>10</v>
      </c>
      <c r="J291" t="str">
        <f t="shared" si="18"/>
        <v>Need Improve</v>
      </c>
      <c r="L291">
        <f t="shared" ca="1" si="19"/>
        <v>609</v>
      </c>
      <c r="M291">
        <f t="shared" ca="1" si="16"/>
        <v>1.6684931506849314</v>
      </c>
      <c r="N291" t="str">
        <f t="shared" si="17"/>
        <v>Kelly</v>
      </c>
      <c r="O291" t="str">
        <f>IF(MONTH(Table1[[#This Row],[Date of Joining]])=1,"join in jan","not")</f>
        <v>not</v>
      </c>
      <c r="P291" t="str">
        <f>IF(AND(Table1[[#This Row],[Age]]&gt;35, Table1[[#This Row],[Experience (Years)]]&gt;7),"Experienced","not")</f>
        <v>not</v>
      </c>
    </row>
    <row r="292" spans="1:16" x14ac:dyDescent="0.3">
      <c r="A292">
        <v>291</v>
      </c>
      <c r="B292" t="s">
        <v>305</v>
      </c>
      <c r="C292" t="s">
        <v>22</v>
      </c>
      <c r="D292" s="1">
        <v>40811</v>
      </c>
      <c r="E292">
        <v>8229</v>
      </c>
      <c r="F292">
        <v>27</v>
      </c>
      <c r="G292">
        <v>14</v>
      </c>
      <c r="H292">
        <v>7</v>
      </c>
      <c r="I292">
        <v>10</v>
      </c>
      <c r="J292" t="str">
        <f t="shared" si="18"/>
        <v>Need Improve</v>
      </c>
      <c r="L292">
        <f t="shared" ca="1" si="19"/>
        <v>4773</v>
      </c>
      <c r="M292">
        <f t="shared" ca="1" si="16"/>
        <v>13.076712328767123</v>
      </c>
      <c r="N292" t="str">
        <f t="shared" si="17"/>
        <v>James</v>
      </c>
      <c r="O292" t="str">
        <f>IF(MONTH(Table1[[#This Row],[Date of Joining]])=1,"join in jan","not")</f>
        <v>not</v>
      </c>
      <c r="P292" t="str">
        <f>IF(AND(Table1[[#This Row],[Age]]&gt;35, Table1[[#This Row],[Experience (Years)]]&gt;7),"Experienced","not")</f>
        <v>not</v>
      </c>
    </row>
    <row r="293" spans="1:16" x14ac:dyDescent="0.3">
      <c r="A293">
        <v>292</v>
      </c>
      <c r="B293" t="s">
        <v>306</v>
      </c>
      <c r="C293" t="s">
        <v>10</v>
      </c>
      <c r="D293" s="1">
        <v>43076</v>
      </c>
      <c r="E293">
        <v>6578</v>
      </c>
      <c r="F293">
        <v>31</v>
      </c>
      <c r="G293">
        <v>12</v>
      </c>
      <c r="H293">
        <v>8</v>
      </c>
      <c r="I293">
        <v>10</v>
      </c>
      <c r="J293" t="str">
        <f t="shared" si="18"/>
        <v>Need Improve</v>
      </c>
      <c r="L293">
        <f t="shared" ca="1" si="19"/>
        <v>2508</v>
      </c>
      <c r="M293">
        <f t="shared" ca="1" si="16"/>
        <v>6.8712328767123285</v>
      </c>
      <c r="N293" t="str">
        <f t="shared" si="17"/>
        <v>Ann</v>
      </c>
      <c r="O293" t="str">
        <f>IF(MONTH(Table1[[#This Row],[Date of Joining]])=1,"join in jan","not")</f>
        <v>not</v>
      </c>
      <c r="P293" t="str">
        <f>IF(AND(Table1[[#This Row],[Age]]&gt;35, Table1[[#This Row],[Experience (Years)]]&gt;7),"Experienced","not")</f>
        <v>not</v>
      </c>
    </row>
    <row r="294" spans="1:16" x14ac:dyDescent="0.3">
      <c r="A294">
        <v>293</v>
      </c>
      <c r="B294" t="s">
        <v>307</v>
      </c>
      <c r="C294" t="s">
        <v>18</v>
      </c>
      <c r="D294" s="1">
        <v>43475</v>
      </c>
      <c r="E294">
        <v>5964</v>
      </c>
      <c r="F294">
        <v>30</v>
      </c>
      <c r="G294">
        <v>12</v>
      </c>
      <c r="H294">
        <v>4</v>
      </c>
      <c r="I294">
        <v>5</v>
      </c>
      <c r="J294" t="str">
        <f t="shared" si="18"/>
        <v>Need Improve</v>
      </c>
      <c r="L294">
        <f t="shared" ca="1" si="19"/>
        <v>2109</v>
      </c>
      <c r="M294">
        <f t="shared" ca="1" si="16"/>
        <v>5.7780821917808218</v>
      </c>
      <c r="N294" t="str">
        <f t="shared" si="17"/>
        <v>Stacy</v>
      </c>
      <c r="O294" t="str">
        <f>IF(MONTH(Table1[[#This Row],[Date of Joining]])=1,"join in jan","not")</f>
        <v>join in jan</v>
      </c>
      <c r="P294" t="str">
        <f>IF(AND(Table1[[#This Row],[Age]]&gt;35, Table1[[#This Row],[Experience (Years)]]&gt;7),"Experienced","not")</f>
        <v>not</v>
      </c>
    </row>
    <row r="295" spans="1:16" x14ac:dyDescent="0.3">
      <c r="A295">
        <v>294</v>
      </c>
      <c r="B295" t="s">
        <v>308</v>
      </c>
      <c r="C295" t="s">
        <v>18</v>
      </c>
      <c r="D295" s="1">
        <v>42257</v>
      </c>
      <c r="E295">
        <v>5244</v>
      </c>
      <c r="F295">
        <v>56</v>
      </c>
      <c r="G295">
        <v>12</v>
      </c>
      <c r="H295">
        <v>7</v>
      </c>
      <c r="I295">
        <v>10</v>
      </c>
      <c r="J295" t="str">
        <f t="shared" si="18"/>
        <v>Need Improve</v>
      </c>
      <c r="L295">
        <f t="shared" ca="1" si="19"/>
        <v>3327</v>
      </c>
      <c r="M295">
        <f t="shared" ca="1" si="16"/>
        <v>9.1150684931506856</v>
      </c>
      <c r="N295" t="str">
        <f t="shared" si="17"/>
        <v>Karen</v>
      </c>
      <c r="O295" t="str">
        <f>IF(MONTH(Table1[[#This Row],[Date of Joining]])=1,"join in jan","not")</f>
        <v>not</v>
      </c>
      <c r="P295" t="str">
        <f>IF(AND(Table1[[#This Row],[Age]]&gt;35, Table1[[#This Row],[Experience (Years)]]&gt;7),"Experienced","not")</f>
        <v>Experienced</v>
      </c>
    </row>
    <row r="296" spans="1:16" x14ac:dyDescent="0.3">
      <c r="A296">
        <v>295</v>
      </c>
      <c r="B296" t="s">
        <v>309</v>
      </c>
      <c r="C296" t="s">
        <v>12</v>
      </c>
      <c r="D296" s="1">
        <v>44544</v>
      </c>
      <c r="E296">
        <v>6169</v>
      </c>
      <c r="F296">
        <v>26</v>
      </c>
      <c r="G296">
        <v>7</v>
      </c>
      <c r="H296">
        <v>4</v>
      </c>
      <c r="I296">
        <v>5</v>
      </c>
      <c r="J296" t="str">
        <f t="shared" si="18"/>
        <v>Need Improve</v>
      </c>
      <c r="L296">
        <f t="shared" ca="1" si="19"/>
        <v>1040</v>
      </c>
      <c r="M296">
        <f t="shared" ca="1" si="16"/>
        <v>2.8493150684931505</v>
      </c>
      <c r="N296" t="str">
        <f t="shared" si="17"/>
        <v>Tiffany</v>
      </c>
      <c r="O296" t="str">
        <f>IF(MONTH(Table1[[#This Row],[Date of Joining]])=1,"join in jan","not")</f>
        <v>not</v>
      </c>
      <c r="P296" t="str">
        <f>IF(AND(Table1[[#This Row],[Age]]&gt;35, Table1[[#This Row],[Experience (Years)]]&gt;7),"Experienced","not")</f>
        <v>not</v>
      </c>
    </row>
    <row r="297" spans="1:16" x14ac:dyDescent="0.3">
      <c r="A297">
        <v>296</v>
      </c>
      <c r="B297" t="s">
        <v>310</v>
      </c>
      <c r="C297" t="s">
        <v>16</v>
      </c>
      <c r="D297" s="1">
        <v>45581</v>
      </c>
      <c r="E297">
        <v>4802</v>
      </c>
      <c r="F297">
        <v>31</v>
      </c>
      <c r="G297">
        <v>9</v>
      </c>
      <c r="H297">
        <v>9</v>
      </c>
      <c r="I297">
        <v>12</v>
      </c>
      <c r="J297" t="str">
        <f t="shared" si="18"/>
        <v>High performer</v>
      </c>
      <c r="L297">
        <f t="shared" ca="1" si="19"/>
        <v>3</v>
      </c>
      <c r="M297">
        <f t="shared" ca="1" si="16"/>
        <v>8.21917808219178E-3</v>
      </c>
      <c r="N297" t="str">
        <f t="shared" si="17"/>
        <v>Jessica</v>
      </c>
      <c r="O297" t="str">
        <f>IF(MONTH(Table1[[#This Row],[Date of Joining]])=1,"join in jan","not")</f>
        <v>not</v>
      </c>
      <c r="P297" t="str">
        <f>IF(AND(Table1[[#This Row],[Age]]&gt;35, Table1[[#This Row],[Experience (Years)]]&gt;7),"Experienced","not")</f>
        <v>not</v>
      </c>
    </row>
    <row r="298" spans="1:16" x14ac:dyDescent="0.3">
      <c r="A298">
        <v>297</v>
      </c>
      <c r="B298" t="s">
        <v>311</v>
      </c>
      <c r="C298" t="s">
        <v>10</v>
      </c>
      <c r="D298" s="1">
        <v>45214</v>
      </c>
      <c r="E298">
        <v>7614</v>
      </c>
      <c r="F298">
        <v>39</v>
      </c>
      <c r="G298">
        <v>10</v>
      </c>
      <c r="H298">
        <v>6</v>
      </c>
      <c r="I298">
        <v>7</v>
      </c>
      <c r="J298" t="str">
        <f t="shared" si="18"/>
        <v>Need Improve</v>
      </c>
      <c r="L298">
        <f t="shared" ca="1" si="19"/>
        <v>370</v>
      </c>
      <c r="M298">
        <f t="shared" ca="1" si="16"/>
        <v>1.0136986301369864</v>
      </c>
      <c r="N298" t="str">
        <f t="shared" si="17"/>
        <v>Mrs.</v>
      </c>
      <c r="O298" t="str">
        <f>IF(MONTH(Table1[[#This Row],[Date of Joining]])=1,"join in jan","not")</f>
        <v>not</v>
      </c>
      <c r="P298" t="str">
        <f>IF(AND(Table1[[#This Row],[Age]]&gt;35, Table1[[#This Row],[Experience (Years)]]&gt;7),"Experienced","not")</f>
        <v>Experienced</v>
      </c>
    </row>
    <row r="299" spans="1:16" x14ac:dyDescent="0.3">
      <c r="A299">
        <v>298</v>
      </c>
      <c r="B299" t="s">
        <v>312</v>
      </c>
      <c r="C299" t="s">
        <v>12</v>
      </c>
      <c r="D299" s="1">
        <v>42231</v>
      </c>
      <c r="E299">
        <v>7276</v>
      </c>
      <c r="F299">
        <v>25</v>
      </c>
      <c r="G299">
        <v>4</v>
      </c>
      <c r="H299">
        <v>9</v>
      </c>
      <c r="I299">
        <v>12</v>
      </c>
      <c r="J299" t="str">
        <f t="shared" si="18"/>
        <v>High performer</v>
      </c>
      <c r="L299">
        <f t="shared" ca="1" si="19"/>
        <v>3353</v>
      </c>
      <c r="M299">
        <f t="shared" ca="1" si="16"/>
        <v>9.1863013698630134</v>
      </c>
      <c r="N299" t="str">
        <f t="shared" si="17"/>
        <v>Richard</v>
      </c>
      <c r="O299" t="str">
        <f>IF(MONTH(Table1[[#This Row],[Date of Joining]])=1,"join in jan","not")</f>
        <v>not</v>
      </c>
      <c r="P299" t="str">
        <f>IF(AND(Table1[[#This Row],[Age]]&gt;35, Table1[[#This Row],[Experience (Years)]]&gt;7),"Experienced","not")</f>
        <v>not</v>
      </c>
    </row>
    <row r="300" spans="1:16" x14ac:dyDescent="0.3">
      <c r="A300">
        <v>299</v>
      </c>
      <c r="B300" t="s">
        <v>313</v>
      </c>
      <c r="C300" t="s">
        <v>22</v>
      </c>
      <c r="D300" s="1">
        <v>43607</v>
      </c>
      <c r="E300">
        <v>7427</v>
      </c>
      <c r="F300">
        <v>41</v>
      </c>
      <c r="G300">
        <v>2</v>
      </c>
      <c r="H300">
        <v>9</v>
      </c>
      <c r="I300">
        <v>12</v>
      </c>
      <c r="J300" t="str">
        <f t="shared" si="18"/>
        <v>High performer</v>
      </c>
      <c r="L300">
        <f t="shared" ca="1" si="19"/>
        <v>1977</v>
      </c>
      <c r="M300">
        <f t="shared" ca="1" si="16"/>
        <v>5.4164383561643836</v>
      </c>
      <c r="N300" t="str">
        <f t="shared" si="17"/>
        <v>Kathleen</v>
      </c>
      <c r="O300" t="str">
        <f>IF(MONTH(Table1[[#This Row],[Date of Joining]])=1,"join in jan","not")</f>
        <v>not</v>
      </c>
      <c r="P300" t="str">
        <f>IF(AND(Table1[[#This Row],[Age]]&gt;35, Table1[[#This Row],[Experience (Years)]]&gt;7),"Experienced","not")</f>
        <v>not</v>
      </c>
    </row>
    <row r="301" spans="1:16" x14ac:dyDescent="0.3">
      <c r="A301">
        <v>300</v>
      </c>
      <c r="B301" t="s">
        <v>314</v>
      </c>
      <c r="C301" t="s">
        <v>16</v>
      </c>
      <c r="D301" s="1">
        <v>45034</v>
      </c>
      <c r="E301">
        <v>8461</v>
      </c>
      <c r="F301">
        <v>25</v>
      </c>
      <c r="G301">
        <v>6</v>
      </c>
      <c r="H301">
        <v>5</v>
      </c>
      <c r="I301">
        <v>7</v>
      </c>
      <c r="J301" t="str">
        <f t="shared" si="18"/>
        <v>Need Improve</v>
      </c>
      <c r="L301">
        <f t="shared" ca="1" si="19"/>
        <v>550</v>
      </c>
      <c r="M301">
        <f t="shared" ca="1" si="16"/>
        <v>1.5068493150684932</v>
      </c>
      <c r="N301" t="str">
        <f t="shared" si="17"/>
        <v>Madeline</v>
      </c>
      <c r="O301" t="str">
        <f>IF(MONTH(Table1[[#This Row],[Date of Joining]])=1,"join in jan","not")</f>
        <v>not</v>
      </c>
      <c r="P301" t="str">
        <f>IF(AND(Table1[[#This Row],[Age]]&gt;35, Table1[[#This Row],[Experience (Years)]]&gt;7),"Experienced","not")</f>
        <v>not</v>
      </c>
    </row>
    <row r="302" spans="1:16" x14ac:dyDescent="0.3">
      <c r="D302" t="s">
        <v>316</v>
      </c>
      <c r="E302">
        <f>SUM(E2:E301)</f>
        <v>1895083</v>
      </c>
      <c r="F302">
        <f>AVERAGE(F2:F301)</f>
        <v>40.11</v>
      </c>
    </row>
    <row r="307" spans="3:4" x14ac:dyDescent="0.3">
      <c r="C307" t="s">
        <v>329</v>
      </c>
      <c r="D307">
        <f>COUNTIF(Table1[Department],"IT")</f>
        <v>37</v>
      </c>
    </row>
  </sheetData>
  <dataValidations count="1">
    <dataValidation type="decimal" operator="notBetween" allowBlank="1" showInputMessage="1" showErrorMessage="1" errorTitle="not allowed" error="please do not enter sallary bertween 3000 to 9000" promptTitle="Enter salary" prompt="please enter sallary rather than bertween 3000 to 9000" sqref="R2:R301" xr:uid="{A3428866-89C7-4044-9C9D-64DAA0B844EF}">
      <formula1>3000</formula1>
      <formula2>9000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9 9 e e c 6 - c f c d - 4 a 2 9 - 8 8 c 5 - c f d e d 4 7 b 0 e f f "   x m l n s = " h t t p : / / s c h e m a s . m i c r o s o f t . c o m / D a t a M a s h u p " > A A A A A B Q H A A B Q S w M E F A A C A A g A I 4 J T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C O C U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g l N Z B A m K f w 0 E A A B Y H Q A A E w A c A E Z v c m 1 1 b G F z L 1 N l Y 3 R p b 2 4 x L m 0 g o h g A K K A U A A A A A A A A A A A A A A A A A A A A A A A A A A A A 7 V l t b 9 s 2 E P 4 e I P + B U D F A w g Q j a p L u Q 5 c B j Z M N G d Z u i 7 M N R R A U t E 3 H R C j S I K k k h u H / v q M o S 5 R E J 6 i S D s a g f A l 9 v D v e P f c c X 2 x F J p o K j k b 2 f / J + f 2 9 / T 8 2 x J F N 0 h c e M J O g E M a L 3 9 x D 8 j U Q m J w Q k 5 4 8 T w g b D T E r C 9 T 9 C 3 o 2 F u A u j 1 f U n n J K T w F o G N + v r o e A a V G 5 i 6 + B N M J x j f m u c L x c k A E + 5 6 u B K Y q 5 m Q q Z D w b K U m 0 k V 2 t X i 1 S o 4 T x d M L A l B F 2 d B j C 6 4 f n c 0 M D r r G K 0 C s y R I N X x G m j z q X H h G F l j q F J Z u T 2 F N k J i h X w X l l N 9 u 5 q c g 1 j S 1 P k e Y Y b l s r / X h l r S F 5 4 8 L I i n h g E z 4 m W C p o r b O H 0 S a 9 L B R u s T a r t v Q O R U 8 U y j 8 r m G + j k r w L k k q 7 g E 8 i 5 K q 8 L M T h T h s o B y 7 r h 1 v v 0 i R L U D p U j w 4 r n J p 2 F 6 r g a q J e B W o D U 4 E T + b o N 6 r 0 Y J S l 4 b X F 7 y Y q s O U Z Y 8 Y 5 D N I x k Z D S / h 7 l 3 j h c A r 4 J c s w 0 D F N u q t y d i 0 c 9 G V + f j A u G J 4 D e 3 5 h l x O V i L s + l L S o a J s R B S p W C V d G 9 0 Q F q F S a y Z h s X a N b J 0 l h 1 C 1 1 6 t u w a W 3 6 m j A F 2 Z + K B V 9 g Z o Z F 4 d i x P 6 V 0 X 9 b p z 8 o C 0 8 f i C m v c l 3 + 3 T 6 i + + o P d C + / w V U 7 / r O Z G V V 9 8 B V q B f B 9 y D c Q V p A a I f N h 9 Q a 2 O j t a T j T O e W d q P a C k u y H Z d 2 y g C O x 3 d z h 2 z 4 d 3 s l K 1 z 2 f b I 7 f f L V z K 7 3 C 2 o i + e o s d / r x O X K 3 c k m e S 8 Z D 8 m + f k a + J X P E g K S d g W G s v T 4 b 1 w 0 j m / Y d k c a v u 2 G b H f Z 9 9 q / P o l G F + 1 3 j 1 j A i D F 7 C R t f s r f 9 t w o e 3 7 5 k I B n n o Z 5 h + s y 4 9 Y T + Y Q 1 I U m q Q o v y U T I K d x t C J v m D F L h l 8 h E C K 7 M 9 X c d R d 7 9 2 g n L J Z S l 0 x d D p y 5 s c s x 7 R r 0 S o 9 z q 1 f B z 6 6 Y W j P b n 7 A 5 U q w R v Z C p S 7 N p o v E R n h N E U a i S d b c C o W I 3 2 P r D B K l c C M 6 t 9 B c i c L k t f Y Y B A 5 c 8 M T o i R X o L L o b q P N k D b Y y U f v S 1 H h + X o y L 3 v u o s n z 9 T 6 q d w M A 8 q 1 6 7 U s A / G I D / 3 i o 5 q 4 t r m a N 7 f 3 s m 8 m / J e X p B 5 d M K N S a f t 4 r w c Y M F x O d H l h N K O L V z 7 s n 7 h F N 8 7 4 o r n D t 1 G n I 9 6 a / 0 c d 7 o D a L G m F a n c O / H / 3 i 8 7 v 1 5 d R K w c D T Q R / w e 0 x O e y P j 9 e m w 4 f p 1 B Q t U 1 q k F X g g 3 X p e V K W c U v P r y u Y u S W d o 8 w 3 5 j y f H B w c H C J 5 E H D Y 5 8 Y C K b 9 Q R Y Y q 4 i j / l e p h P K 9 M f K s u U T u u W w Z z e z j e i G v t q a b R / 7 k m O X 8 C 6 / t G y A 6 w z W S E 8 g 7 M f J W g J w W 1 o d 9 2 A 4 e b 7 w 3 f H H b a 7 W k i w 3 b U X 3 B J / 4 k + g / U X d 9 h x M C s Y 4 B z 1 s Z R S j J O p 6 h a p H a j j o i 6 I k z h P v g C R 4 / y 9 Q S w E C L Q A U A A I A C A A j g l N Z h q 9 k z a U A A A D 1 A A A A E g A A A A A A A A A A A A A A A A A A A A A A Q 2 9 u Z m l n L 1 B h Y 2 t h Z 2 U u e G 1 s U E s B A i 0 A F A A C A A g A I 4 J T W Q / K 6 a u k A A A A 6 Q A A A B M A A A A A A A A A A A A A A A A A 8 Q A A A F t D b 2 5 0 Z W 5 0 X 1 R 5 c G V z X S 5 4 b W x Q S w E C L Q A U A A I A C A A j g l N Z B A m K f w 0 E A A B Y H Q A A E w A A A A A A A A A A A A A A A A D i A Q A A R m 9 y b X V s Y X M v U 2 V j d G l v b j E u b V B L B Q Y A A A A A A w A D A M I A A A A 8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j g A A A A A A A O +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T N h Z D E 5 M y 1 k Y W I 4 L T Q 0 O D Q t Y T J l M y 1 i O W Y 5 N z A 4 M T k 0 O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E Z X B h c n R t Z W 5 0 L D B 9 J n F 1 b 3 Q 7 L C Z x d W 9 0 O 1 N l Y 3 R p b 2 4 x L 1 R h Y m x l M S 9 B d X R v U m V t b 3 Z l Z E N v b H V t b n M x L n t z Y W x h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R l c G F y d G 1 l b n Q s M H 0 m c X V v d D s s J n F 1 b 3 Q 7 U 2 V j d G l v b j E v V G F i b G U x L 0 F 1 d G 9 S Z W 1 v d m V k Q 2 9 s d W 1 u c z E u e 3 N h b G F y e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V w Y X J 0 b W V u d C Z x d W 9 0 O y w m c X V v d D t z Y W x h c n k m c X V v d D t d I i A v P j x F b n R y e S B U e X B l P S J G a W x s Q 2 9 s d W 1 u V H l w Z X M i I F Z h b H V l P S J z Q m d V P S I g L z 4 8 R W 5 0 c n k g V H l w Z T 0 i R m l s b E x h c 3 R V c G R h d G V k I i B W Y W x 1 Z T 0 i Z D I w M j Q t M T A t M T h U M T I 6 M D Y 6 M j M u O D A 4 M z A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Z W Q l M j B t b m F t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w M z d j Y j M 2 L T F h M W I t N D F h M C 1 i Z T B m L W U 2 O G Y 2 M m M 0 M 2 E 0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4 V D E x O j U 4 O j M 5 L j Q x N D k y M j N a I i A v P j x F b n R y e S B U e X B l P S J G a W x s Q 2 9 s d W 1 u V H l w Z X M i I F Z h b H V l P S J z Q X d Z R 0 J 3 T U R B d 0 1 E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1 h d G V k I G 1 u Y W 1 l L 0 F 1 d G 9 S Z W 1 v d m V k Q 2 9 s d W 1 u c z E u e 0 V t c G x v e W V l I E l E L D B 9 J n F 1 b 3 Q 7 L C Z x d W 9 0 O 1 N l Y 3 R p b 2 4 x L 2 Z v c m 1 h d G V k I G 1 u Y W 1 l L 0 F 1 d G 9 S Z W 1 v d m V k Q 2 9 s d W 1 u c z E u e 0 5 h b W U s M X 0 m c X V v d D s s J n F 1 b 3 Q 7 U 2 V j d G l v b j E v Z m 9 y b W F 0 Z W Q g b W 5 h b W U v Q X V 0 b 1 J l b W 9 2 Z W R D b 2 x 1 b W 5 z M S 5 7 R G V w Y X J 0 b W V u d C w y f S Z x d W 9 0 O y w m c X V v d D t T Z W N 0 a W 9 u M S 9 m b 3 J t Y X R l Z C B t b m F t Z S 9 B d X R v U m V t b 3 Z l Z E N v b H V t b n M x L n t E Y X R l I G 9 m I E p v a W 5 p b m c s M 3 0 m c X V v d D s s J n F 1 b 3 Q 7 U 2 V j d G l v b j E v Z m 9 y b W F 0 Z W Q g b W 5 h b W U v Q X V 0 b 1 J l b W 9 2 Z W R D b 2 x 1 b W 5 z M S 5 7 U 2 F s Y X J 5 L D R 9 J n F 1 b 3 Q 7 L C Z x d W 9 0 O 1 N l Y 3 R p b 2 4 x L 2 Z v c m 1 h d G V k I G 1 u Y W 1 l L 0 F 1 d G 9 S Z W 1 v d m V k Q 2 9 s d W 1 u c z E u e 0 F n Z S w 1 f S Z x d W 9 0 O y w m c X V v d D t T Z W N 0 a W 9 u M S 9 m b 3 J t Y X R l Z C B t b m F t Z S 9 B d X R v U m V t b 3 Z l Z E N v b H V t b n M x L n t F e H B l c m l l b m N l I C h Z Z W F y c y k s N n 0 m c X V v d D s s J n F 1 b 3 Q 7 U 2 V j d G l v b j E v Z m 9 y b W F 0 Z W Q g b W 5 h b W U v Q X V 0 b 1 J l b W 9 2 Z W R D b 2 x 1 b W 5 z M S 5 7 U G V y Z m 9 y b W F u Y 2 U g U m F 0 a W 5 n L D d 9 J n F 1 b 3 Q 7 L C Z x d W 9 0 O 1 N l Y 3 R p b 2 4 x L 2 Z v c m 1 h d G V k I G 1 u Y W 1 l L 0 F 1 d G 9 S Z W 1 v d m V k Q 2 9 s d W 1 u c z E u e 0 J v b n V z I C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b 3 J t Y X R l Z C B t b m F t Z S 9 B d X R v U m V t b 3 Z l Z E N v b H V t b n M x L n t F b X B s b 3 l l Z S B J R C w w f S Z x d W 9 0 O y w m c X V v d D t T Z W N 0 a W 9 u M S 9 m b 3 J t Y X R l Z C B t b m F t Z S 9 B d X R v U m V t b 3 Z l Z E N v b H V t b n M x L n t O Y W 1 l L D F 9 J n F 1 b 3 Q 7 L C Z x d W 9 0 O 1 N l Y 3 R p b 2 4 x L 2 Z v c m 1 h d G V k I G 1 u Y W 1 l L 0 F 1 d G 9 S Z W 1 v d m V k Q 2 9 s d W 1 u c z E u e 0 R l c G F y d G 1 l b n Q s M n 0 m c X V v d D s s J n F 1 b 3 Q 7 U 2 V j d G l v b j E v Z m 9 y b W F 0 Z W Q g b W 5 h b W U v Q X V 0 b 1 J l b W 9 2 Z W R D b 2 x 1 b W 5 z M S 5 7 R G F 0 Z S B v Z i B K b 2 l u a W 5 n L D N 9 J n F 1 b 3 Q 7 L C Z x d W 9 0 O 1 N l Y 3 R p b 2 4 x L 2 Z v c m 1 h d G V k I G 1 u Y W 1 l L 0 F 1 d G 9 S Z W 1 v d m V k Q 2 9 s d W 1 u c z E u e 1 N h b G F y e S w 0 f S Z x d W 9 0 O y w m c X V v d D t T Z W N 0 a W 9 u M S 9 m b 3 J t Y X R l Z C B t b m F t Z S 9 B d X R v U m V t b 3 Z l Z E N v b H V t b n M x L n t B Z 2 U s N X 0 m c X V v d D s s J n F 1 b 3 Q 7 U 2 V j d G l v b j E v Z m 9 y b W F 0 Z W Q g b W 5 h b W U v Q X V 0 b 1 J l b W 9 2 Z W R D b 2 x 1 b W 5 z M S 5 7 R X h w Z X J p Z W 5 j Z S A o W W V h c n M p L D Z 9 J n F 1 b 3 Q 7 L C Z x d W 9 0 O 1 N l Y 3 R p b 2 4 x L 2 Z v c m 1 h d G V k I G 1 u Y W 1 l L 0 F 1 d G 9 S Z W 1 v d m V k Q 2 9 s d W 1 u c z E u e 1 B l c m Z v c m 1 h b m N l I F J h d G l u Z y w 3 f S Z x d W 9 0 O y w m c X V v d D t T Z W N 0 a W 9 u M S 9 m b 3 J t Y X R l Z C B t b m F t Z S 9 B d X R v U m V t b 3 Z l Z E N v b H V t b n M x L n t C b 2 5 1 c y A o J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1 h d G V k J T I w b W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Z W Q l M j B t b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G V k J T I w b W 5 h b W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G V k J T I w b m F t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M D Z h Y T F h L W M 1 M j c t N D I 2 Y S 0 5 Z W Y 2 L W U y N W M w O T Y 4 N 2 Z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9 y b W F 0 Z W R f b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I 6 M D E 6 M j A u N T A 2 N T A x N V o i I C 8 + P E V u d H J 5 I F R 5 c G U 9 I k Z p b G x D b 2 x 1 b W 5 U e X B l c y I g V m F s d W U 9 I n N B d 1 l H Q n d N R E F 3 T U Q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Q m 9 u d X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b W F 0 Z W Q g b m F t Z S 9 B d X R v U m V t b 3 Z l Z E N v b H V t b n M x L n t F b X B s b 3 l l Z S B J R C w w f S Z x d W 9 0 O y w m c X V v d D t T Z W N 0 a W 9 u M S 9 m b 3 J t Y X R l Z C B u Y W 1 l L 0 F 1 d G 9 S Z W 1 v d m V k Q 2 9 s d W 1 u c z E u e 0 5 h b W U s M X 0 m c X V v d D s s J n F 1 b 3 Q 7 U 2 V j d G l v b j E v Z m 9 y b W F 0 Z W Q g b m F t Z S 9 B d X R v U m V t b 3 Z l Z E N v b H V t b n M x L n t E Z X B h c n R t Z W 5 0 L D J 9 J n F 1 b 3 Q 7 L C Z x d W 9 0 O 1 N l Y 3 R p b 2 4 x L 2 Z v c m 1 h d G V k I G 5 h b W U v Q X V 0 b 1 J l b W 9 2 Z W R D b 2 x 1 b W 5 z M S 5 7 R G F 0 Z S B v Z i B K b 2 l u a W 5 n L D N 9 J n F 1 b 3 Q 7 L C Z x d W 9 0 O 1 N l Y 3 R p b 2 4 x L 2 Z v c m 1 h d G V k I G 5 h b W U v Q X V 0 b 1 J l b W 9 2 Z W R D b 2 x 1 b W 5 z M S 5 7 U 2 F s Y X J 5 L D R 9 J n F 1 b 3 Q 7 L C Z x d W 9 0 O 1 N l Y 3 R p b 2 4 x L 2 Z v c m 1 h d G V k I G 5 h b W U v Q X V 0 b 1 J l b W 9 2 Z W R D b 2 x 1 b W 5 z M S 5 7 Q W d l L D V 9 J n F 1 b 3 Q 7 L C Z x d W 9 0 O 1 N l Y 3 R p b 2 4 x L 2 Z v c m 1 h d G V k I G 5 h b W U v Q X V 0 b 1 J l b W 9 2 Z W R D b 2 x 1 b W 5 z M S 5 7 R X h w Z X J p Z W 5 j Z S A o W W V h c n M p L D Z 9 J n F 1 b 3 Q 7 L C Z x d W 9 0 O 1 N l Y 3 R p b 2 4 x L 2 Z v c m 1 h d G V k I G 5 h b W U v Q X V 0 b 1 J l b W 9 2 Z W R D b 2 x 1 b W 5 z M S 5 7 U G V y Z m 9 y b W F u Y 2 U g U m F 0 a W 5 n L D d 9 J n F 1 b 3 Q 7 L C Z x d W 9 0 O 1 N l Y 3 R p b 2 4 x L 2 Z v c m 1 h d G V k I G 5 h b W U v Q X V 0 b 1 J l b W 9 2 Z W R D b 2 x 1 b W 5 z M S 5 7 Q m 9 u d X M g K C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v c m 1 h d G V k I G 5 h b W U v Q X V 0 b 1 J l b W 9 2 Z W R D b 2 x 1 b W 5 z M S 5 7 R W 1 w b G 9 5 Z W U g S U Q s M H 0 m c X V v d D s s J n F 1 b 3 Q 7 U 2 V j d G l v b j E v Z m 9 y b W F 0 Z W Q g b m F t Z S 9 B d X R v U m V t b 3 Z l Z E N v b H V t b n M x L n t O Y W 1 l L D F 9 J n F 1 b 3 Q 7 L C Z x d W 9 0 O 1 N l Y 3 R p b 2 4 x L 2 Z v c m 1 h d G V k I G 5 h b W U v Q X V 0 b 1 J l b W 9 2 Z W R D b 2 x 1 b W 5 z M S 5 7 R G V w Y X J 0 b W V u d C w y f S Z x d W 9 0 O y w m c X V v d D t T Z W N 0 a W 9 u M S 9 m b 3 J t Y X R l Z C B u Y W 1 l L 0 F 1 d G 9 S Z W 1 v d m V k Q 2 9 s d W 1 u c z E u e 0 R h d G U g b 2 Y g S m 9 p b m l u Z y w z f S Z x d W 9 0 O y w m c X V v d D t T Z W N 0 a W 9 u M S 9 m b 3 J t Y X R l Z C B u Y W 1 l L 0 F 1 d G 9 S Z W 1 v d m V k Q 2 9 s d W 1 u c z E u e 1 N h b G F y e S w 0 f S Z x d W 9 0 O y w m c X V v d D t T Z W N 0 a W 9 u M S 9 m b 3 J t Y X R l Z C B u Y W 1 l L 0 F 1 d G 9 S Z W 1 v d m V k Q 2 9 s d W 1 u c z E u e 0 F n Z S w 1 f S Z x d W 9 0 O y w m c X V v d D t T Z W N 0 a W 9 u M S 9 m b 3 J t Y X R l Z C B u Y W 1 l L 0 F 1 d G 9 S Z W 1 v d m V k Q 2 9 s d W 1 u c z E u e 0 V 4 c G V y a W V u Y 2 U g K F l l Y X J z K S w 2 f S Z x d W 9 0 O y w m c X V v d D t T Z W N 0 a W 9 u M S 9 m b 3 J t Y X R l Z C B u Y W 1 l L 0 F 1 d G 9 S Z W 1 v d m V k Q 2 9 s d W 1 u c z E u e 1 B l c m Z v c m 1 h b m N l I F J h d G l u Z y w 3 f S Z x d W 9 0 O y w m c X V v d D t T Z W N 0 a W 9 u M S 9 m b 3 J t Y X R l Z C B u Y W 1 l L 0 F 1 d G 9 S Z W 1 v d m V k Q 2 9 s d W 1 u c z E u e 0 J v b n V z I C g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Z W Q l M j B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G V k J T I w b m F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G V k J T I w b m F t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E z N D d m Y y 1 k N W Y w L T Q x M W Q t Y T Q 5 N i 0 z M j U w M T E 2 M 2 J j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5 l d 1 9 0 Y W J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c g d G F i b G U v Q X V 0 b 1 J l b W 9 2 Z W R D b 2 x 1 b W 5 z M S 5 7 T m F t Z S w w f S Z x d W 9 0 O y w m c X V v d D t T Z W N 0 a W 9 u M S 9 u Z X c g d G F i b G U v Q X V 0 b 1 J l b W 9 2 Z W R D b 2 x 1 b W 5 z M S 5 7 R G V w Y X J 0 b W V u d C w x f S Z x d W 9 0 O y w m c X V v d D t T Z W N 0 a W 9 u M S 9 u Z X c g d G F i b G U v Q X V 0 b 1 J l b W 9 2 Z W R D b 2 x 1 b W 5 z M S 5 7 R G F 0 Z S B v Z i B K b 2 l u a W 5 n L D J 9 J n F 1 b 3 Q 7 L C Z x d W 9 0 O 1 N l Y 3 R p b 2 4 x L 2 5 l d y B 0 Y W J s Z S 9 B d X R v U m V t b 3 Z l Z E N v b H V t b n M x L n t T Y W x h c n k s M 3 0 m c X V v d D s s J n F 1 b 3 Q 7 U 2 V j d G l v b j E v b m V 3 I H R h Y m x l L 0 F 1 d G 9 S Z W 1 v d m V k Q 2 9 s d W 1 u c z E u e 0 F n Z S w 0 f S Z x d W 9 0 O y w m c X V v d D t T Z W N 0 a W 9 u M S 9 u Z X c g d G F i b G U v Q X V 0 b 1 J l b W 9 2 Z W R D b 2 x 1 b W 5 z M S 5 7 R X h w Z X J p Z W 5 j Z S A o W W V h c n M p L D V 9 J n F 1 b 3 Q 7 L C Z x d W 9 0 O 1 N l Y 3 R p b 2 4 x L 2 5 l d y B 0 Y W J s Z S 9 B d X R v U m V t b 3 Z l Z E N v b H V t b n M x L n t Q Z X J m b 3 J t Y W 5 j Z S B S Y X R p b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3 I H R h Y m x l L 0 F 1 d G 9 S Z W 1 v d m V k Q 2 9 s d W 1 u c z E u e 0 5 h b W U s M H 0 m c X V v d D s s J n F 1 b 3 Q 7 U 2 V j d G l v b j E v b m V 3 I H R h Y m x l L 0 F 1 d G 9 S Z W 1 v d m V k Q 2 9 s d W 1 u c z E u e 0 R l c G F y d G 1 l b n Q s M X 0 m c X V v d D s s J n F 1 b 3 Q 7 U 2 V j d G l v b j E v b m V 3 I H R h Y m x l L 0 F 1 d G 9 S Z W 1 v d m V k Q 2 9 s d W 1 u c z E u e 0 R h d G U g b 2 Y g S m 9 p b m l u Z y w y f S Z x d W 9 0 O y w m c X V v d D t T Z W N 0 a W 9 u M S 9 u Z X c g d G F i b G U v Q X V 0 b 1 J l b W 9 2 Z W R D b 2 x 1 b W 5 z M S 5 7 U 2 F s Y X J 5 L D N 9 J n F 1 b 3 Q 7 L C Z x d W 9 0 O 1 N l Y 3 R p b 2 4 x L 2 5 l d y B 0 Y W J s Z S 9 B d X R v U m V t b 3 Z l Z E N v b H V t b n M x L n t B Z 2 U s N H 0 m c X V v d D s s J n F 1 b 3 Q 7 U 2 V j d G l v b j E v b m V 3 I H R h Y m x l L 0 F 1 d G 9 S Z W 1 v d m V k Q 2 9 s d W 1 u c z E u e 0 V 4 c G V y a W V u Y 2 U g K F l l Y X J z K S w 1 f S Z x d W 9 0 O y w m c X V v d D t T Z W N 0 a W 9 u M S 9 u Z X c g d G F i b G U v Q X V 0 b 1 J l b W 9 2 Z W R D b 2 x 1 b W 5 z M S 5 7 U G V y Z m 9 y b W F u Y 2 U g U m F 0 a W 5 n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1 0 i I C 8 + P E V u d H J 5 I F R 5 c G U 9 I k Z p b G x D b 2 x 1 b W 5 U e X B l c y I g V m F s d W U 9 I n N C Z 1 l I Q X d N R E F 3 P T 0 i I C 8 + P E V u d H J 5 I F R 5 c G U 9 I k Z p b G x M Y X N 0 V X B k Y X R l Z C I g V m F s d W U 9 I m Q y M D I 0 L T E w L T E 4 V D E y O j E x O j E z L j c y M j c y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c l M j B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B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J T I w d G F i b G U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U y M H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d h O G I 4 M m M t Z T E w M C 0 0 N j M 1 L T g 0 O D M t N j E w M 2 E 1 Y T U z Y W M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b n B p d m 9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I 6 M T I 6 N T I u M T A 2 N T g w M l o i I C 8 + P E V u d H J 5 I F R 5 c G U 9 I k Z p b G x D b 2 x 1 b W 5 U e X B l c y I g V m F s d W U 9 I n N B d 1 l H Q n d N R E F 3 W U R C Z 0 0 9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Q X R 0 c m l i d X R l J n F 1 b 3 Q 7 L C Z x d W 9 0 O 1 Z h b H V l J n F 1 b 3 Q 7 L C Z x d W 9 0 O 0 F 0 d H J p Y n V 0 Z S 4 x J n F 1 b 3 Q 7 L C Z x d W 9 0 O 1 Z h b H V l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w a X Z v d G U v Q X V 0 b 1 J l b W 9 2 Z W R D b 2 x 1 b W 5 z M S 5 7 R W 1 w b G 9 5 Z W U g S U Q s M H 0 m c X V v d D s s J n F 1 b 3 Q 7 U 2 V j d G l v b j E v d W 5 w a X Z v d G U v Q X V 0 b 1 J l b W 9 2 Z W R D b 2 x 1 b W 5 z M S 5 7 T m F t Z S w x f S Z x d W 9 0 O y w m c X V v d D t T Z W N 0 a W 9 u M S 9 1 b n B p d m 9 0 Z S 9 B d X R v U m V t b 3 Z l Z E N v b H V t b n M x L n t E Z X B h c n R t Z W 5 0 L D J 9 J n F 1 b 3 Q 7 L C Z x d W 9 0 O 1 N l Y 3 R p b 2 4 x L 3 V u c G l 2 b 3 R l L 0 F 1 d G 9 S Z W 1 v d m V k Q 2 9 s d W 1 u c z E u e 0 R h d G U g b 2 Y g S m 9 p b m l u Z y w z f S Z x d W 9 0 O y w m c X V v d D t T Z W N 0 a W 9 u M S 9 1 b n B p d m 9 0 Z S 9 B d X R v U m V t b 3 Z l Z E N v b H V t b n M x L n t T Y W x h c n k s N H 0 m c X V v d D s s J n F 1 b 3 Q 7 U 2 V j d G l v b j E v d W 5 w a X Z v d G U v Q X V 0 b 1 J l b W 9 2 Z W R D b 2 x 1 b W 5 z M S 5 7 Q W d l L D V 9 J n F 1 b 3 Q 7 L C Z x d W 9 0 O 1 N l Y 3 R p b 2 4 x L 3 V u c G l 2 b 3 R l L 0 F 1 d G 9 S Z W 1 v d m V k Q 2 9 s d W 1 u c z E u e 0 V 4 c G V y a W V u Y 2 U g K F l l Y X J z K S w 2 f S Z x d W 9 0 O y w m c X V v d D t T Z W N 0 a W 9 u M S 9 1 b n B p d m 9 0 Z S 9 B d X R v U m V t b 3 Z l Z E N v b H V t b n M x L n t B d H R y a W J 1 d G U s N 3 0 m c X V v d D s s J n F 1 b 3 Q 7 U 2 V j d G l v b j E v d W 5 w a X Z v d G U v Q X V 0 b 1 J l b W 9 2 Z W R D b 2 x 1 b W 5 z M S 5 7 V m F s d W U s O H 0 m c X V v d D s s J n F 1 b 3 Q 7 U 2 V j d G l v b j E v d W 5 w a X Z v d G U v Q X V 0 b 1 J l b W 9 2 Z W R D b 2 x 1 b W 5 z M S 5 7 Q X R 0 c m l i d X R l L j E s O X 0 m c X V v d D s s J n F 1 b 3 Q 7 U 2 V j d G l v b j E v d W 5 w a X Z v d G U v Q X V 0 b 1 J l b W 9 2 Z W R D b 2 x 1 b W 5 z M S 5 7 V m F s d W U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V u c G l 2 b 3 R l L 0 F 1 d G 9 S Z W 1 v d m V k Q 2 9 s d W 1 u c z E u e 0 V t c G x v e W V l I E l E L D B 9 J n F 1 b 3 Q 7 L C Z x d W 9 0 O 1 N l Y 3 R p b 2 4 x L 3 V u c G l 2 b 3 R l L 0 F 1 d G 9 S Z W 1 v d m V k Q 2 9 s d W 1 u c z E u e 0 5 h b W U s M X 0 m c X V v d D s s J n F 1 b 3 Q 7 U 2 V j d G l v b j E v d W 5 w a X Z v d G U v Q X V 0 b 1 J l b W 9 2 Z W R D b 2 x 1 b W 5 z M S 5 7 R G V w Y X J 0 b W V u d C w y f S Z x d W 9 0 O y w m c X V v d D t T Z W N 0 a W 9 u M S 9 1 b n B p d m 9 0 Z S 9 B d X R v U m V t b 3 Z l Z E N v b H V t b n M x L n t E Y X R l I G 9 m I E p v a W 5 p b m c s M 3 0 m c X V v d D s s J n F 1 b 3 Q 7 U 2 V j d G l v b j E v d W 5 w a X Z v d G U v Q X V 0 b 1 J l b W 9 2 Z W R D b 2 x 1 b W 5 z M S 5 7 U 2 F s Y X J 5 L D R 9 J n F 1 b 3 Q 7 L C Z x d W 9 0 O 1 N l Y 3 R p b 2 4 x L 3 V u c G l 2 b 3 R l L 0 F 1 d G 9 S Z W 1 v d m V k Q 2 9 s d W 1 u c z E u e 0 F n Z S w 1 f S Z x d W 9 0 O y w m c X V v d D t T Z W N 0 a W 9 u M S 9 1 b n B p d m 9 0 Z S 9 B d X R v U m V t b 3 Z l Z E N v b H V t b n M x L n t F e H B l c m l l b m N l I C h Z Z W F y c y k s N n 0 m c X V v d D s s J n F 1 b 3 Q 7 U 2 V j d G l v b j E v d W 5 w a X Z v d G U v Q X V 0 b 1 J l b W 9 2 Z W R D b 2 x 1 b W 5 z M S 5 7 Q X R 0 c m l i d X R l L D d 9 J n F 1 b 3 Q 7 L C Z x d W 9 0 O 1 N l Y 3 R p b 2 4 x L 3 V u c G l 2 b 3 R l L 0 F 1 d G 9 S Z W 1 v d m V k Q 2 9 s d W 1 u c z E u e 1 Z h b H V l L D h 9 J n F 1 b 3 Q 7 L C Z x d W 9 0 O 1 N l Y 3 R p b 2 4 x L 3 V u c G l 2 b 3 R l L 0 F 1 d G 9 S Z W 1 v d m V k Q 2 9 s d W 1 u c z E u e 0 F 0 d H J p Y n V 0 Z S 4 x L D l 9 J n F 1 b 3 Q 7 L C Z x d W 9 0 O 1 N l Y 3 R p b 2 4 x L 3 V u c G l 2 b 3 R l L 0 F 1 d G 9 S Z W 1 v d m V k Q 2 9 s d W 1 u c z E u e 1 Z h b H V l L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n B p d m 9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G l 2 b 3 R l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B p d m 9 0 Z S 9 V b n B p d m 9 0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W 9 2 Z S U y M H J v d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z F k Z G M 4 O C 1 j M m E y L T Q 4 Z T Y t Y W M 4 M S 0 y N z J h N D A y Y z A 0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T A 6 M j Q 6 M T k u N T M 4 N j Y 1 O F o i I C 8 + P E V u d H J 5 I F R 5 c G U 9 I k Z p b G x D b 2 x 1 b W 5 U e X B l c y I g V m F s d W U 9 I n N B d 1 l H Q n d N R E F 3 T U Q i I C 8 + P E V u d H J 5 I F R 5 c G U 9 I k Z p b G x D b 2 x 1 b W 5 O Y W 1 l c y I g V m F s d W U 9 I n N b J n F 1 b 3 Q 7 R W 1 w b G 9 5 Z W U g S U Q m c X V v d D s s J n F 1 b 3 Q 7 T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Q m 9 u d X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t b 3 Z l I H J v d 3 M v Q X V 0 b 1 J l b W 9 2 Z W R D b 2 x 1 b W 5 z M S 5 7 R W 1 w b G 9 5 Z W U g S U Q s M H 0 m c X V v d D s s J n F 1 b 3 Q 7 U 2 V j d G l v b j E v c m V t b 3 Z l I H J v d 3 M v Q X V 0 b 1 J l b W 9 2 Z W R D b 2 x 1 b W 5 z M S 5 7 T m F t Z S w x f S Z x d W 9 0 O y w m c X V v d D t T Z W N 0 a W 9 u M S 9 y Z W 1 v d m U g c m 9 3 c y 9 B d X R v U m V t b 3 Z l Z E N v b H V t b n M x L n t E Z X B h c n R t Z W 5 0 L D J 9 J n F 1 b 3 Q 7 L C Z x d W 9 0 O 1 N l Y 3 R p b 2 4 x L 3 J l b W 9 2 Z S B y b 3 d z L 0 F 1 d G 9 S Z W 1 v d m V k Q 2 9 s d W 1 u c z E u e 0 R h d G U g b 2 Y g S m 9 p b m l u Z y w z f S Z x d W 9 0 O y w m c X V v d D t T Z W N 0 a W 9 u M S 9 y Z W 1 v d m U g c m 9 3 c y 9 B d X R v U m V t b 3 Z l Z E N v b H V t b n M x L n t T Y W x h c n k s N H 0 m c X V v d D s s J n F 1 b 3 Q 7 U 2 V j d G l v b j E v c m V t b 3 Z l I H J v d 3 M v Q X V 0 b 1 J l b W 9 2 Z W R D b 2 x 1 b W 5 z M S 5 7 Q W d l L D V 9 J n F 1 b 3 Q 7 L C Z x d W 9 0 O 1 N l Y 3 R p b 2 4 x L 3 J l b W 9 2 Z S B y b 3 d z L 0 F 1 d G 9 S Z W 1 v d m V k Q 2 9 s d W 1 u c z E u e 0 V 4 c G V y a W V u Y 2 U g K F l l Y X J z K S w 2 f S Z x d W 9 0 O y w m c X V v d D t T Z W N 0 a W 9 u M S 9 y Z W 1 v d m U g c m 9 3 c y 9 B d X R v U m V t b 3 Z l Z E N v b H V t b n M x L n t Q Z X J m b 3 J t Y W 5 j Z S B S Y X R p b m c s N 3 0 m c X V v d D s s J n F 1 b 3 Q 7 U 2 V j d G l v b j E v c m V t b 3 Z l I H J v d 3 M v Q X V 0 b 1 J l b W 9 2 Z W R D b 2 x 1 b W 5 z M S 5 7 Q m 9 u d X M g K C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b W 9 2 Z S B y b 3 d z L 0 F 1 d G 9 S Z W 1 v d m V k Q 2 9 s d W 1 u c z E u e 0 V t c G x v e W V l I E l E L D B 9 J n F 1 b 3 Q 7 L C Z x d W 9 0 O 1 N l Y 3 R p b 2 4 x L 3 J l b W 9 2 Z S B y b 3 d z L 0 F 1 d G 9 S Z W 1 v d m V k Q 2 9 s d W 1 u c z E u e 0 5 h b W U s M X 0 m c X V v d D s s J n F 1 b 3 Q 7 U 2 V j d G l v b j E v c m V t b 3 Z l I H J v d 3 M v Q X V 0 b 1 J l b W 9 2 Z W R D b 2 x 1 b W 5 z M S 5 7 R G V w Y X J 0 b W V u d C w y f S Z x d W 9 0 O y w m c X V v d D t T Z W N 0 a W 9 u M S 9 y Z W 1 v d m U g c m 9 3 c y 9 B d X R v U m V t b 3 Z l Z E N v b H V t b n M x L n t E Y X R l I G 9 m I E p v a W 5 p b m c s M 3 0 m c X V v d D s s J n F 1 b 3 Q 7 U 2 V j d G l v b j E v c m V t b 3 Z l I H J v d 3 M v Q X V 0 b 1 J l b W 9 2 Z W R D b 2 x 1 b W 5 z M S 5 7 U 2 F s Y X J 5 L D R 9 J n F 1 b 3 Q 7 L C Z x d W 9 0 O 1 N l Y 3 R p b 2 4 x L 3 J l b W 9 2 Z S B y b 3 d z L 0 F 1 d G 9 S Z W 1 v d m V k Q 2 9 s d W 1 u c z E u e 0 F n Z S w 1 f S Z x d W 9 0 O y w m c X V v d D t T Z W N 0 a W 9 u M S 9 y Z W 1 v d m U g c m 9 3 c y 9 B d X R v U m V t b 3 Z l Z E N v b H V t b n M x L n t F e H B l c m l l b m N l I C h Z Z W F y c y k s N n 0 m c X V v d D s s J n F 1 b 3 Q 7 U 2 V j d G l v b j E v c m V t b 3 Z l I H J v d 3 M v Q X V 0 b 1 J l b W 9 2 Z W R D b 2 x 1 b W 5 z M S 5 7 U G V y Z m 9 y b W F u Y 2 U g U m F 0 a W 5 n L D d 9 J n F 1 b 3 Q 7 L C Z x d W 9 0 O 1 N l Y 3 R p b 2 4 x L 3 J l b W 9 2 Z S B y b 3 d z L 0 F 1 d G 9 S Z W 1 v d m V k Q 2 9 s d W 1 u c z E u e 0 J v b n V z I C g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t b 3 Z l J T I w c m 9 3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1 v d m U l M j B y b 3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t b 3 Z l J T I w c m 9 3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t b 3 Z l X 3 J v d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m U 3 N j E 3 M S 0 z N G Z i L T R k Y T M t Y j c 4 N C 1 k M 2 U 3 O T k 5 N z Z l N G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W 1 v d m V f c m 9 3 c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E w O j I 1 O j I 4 L j I z M D c w M z J a I i A v P j x F b n R y e S B U e X B l P S J G a W x s Q 2 9 s d W 1 u V H l w Z X M i I F Z h b H V l P S J z Q X d Z R 0 J 3 T U R B d 0 1 E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W 9 2 Z V 9 y b 3 d z L 0 F 1 d G 9 S Z W 1 v d m V k Q 2 9 s d W 1 u c z E u e 0 V t c G x v e W V l I E l E L D B 9 J n F 1 b 3 Q 7 L C Z x d W 9 0 O 1 N l Y 3 R p b 2 4 x L 3 J l b W 9 2 Z V 9 y b 3 d z L 0 F 1 d G 9 S Z W 1 v d m V k Q 2 9 s d W 1 u c z E u e 0 5 h b W U s M X 0 m c X V v d D s s J n F 1 b 3 Q 7 U 2 V j d G l v b j E v c m V t b 3 Z l X 3 J v d 3 M v Q X V 0 b 1 J l b W 9 2 Z W R D b 2 x 1 b W 5 z M S 5 7 R G V w Y X J 0 b W V u d C w y f S Z x d W 9 0 O y w m c X V v d D t T Z W N 0 a W 9 u M S 9 y Z W 1 v d m V f c m 9 3 c y 9 B d X R v U m V t b 3 Z l Z E N v b H V t b n M x L n t E Y X R l I G 9 m I E p v a W 5 p b m c s M 3 0 m c X V v d D s s J n F 1 b 3 Q 7 U 2 V j d G l v b j E v c m V t b 3 Z l X 3 J v d 3 M v Q X V 0 b 1 J l b W 9 2 Z W R D b 2 x 1 b W 5 z M S 5 7 U 2 F s Y X J 5 L D R 9 J n F 1 b 3 Q 7 L C Z x d W 9 0 O 1 N l Y 3 R p b 2 4 x L 3 J l b W 9 2 Z V 9 y b 3 d z L 0 F 1 d G 9 S Z W 1 v d m V k Q 2 9 s d W 1 u c z E u e 0 F n Z S w 1 f S Z x d W 9 0 O y w m c X V v d D t T Z W N 0 a W 9 u M S 9 y Z W 1 v d m V f c m 9 3 c y 9 B d X R v U m V t b 3 Z l Z E N v b H V t b n M x L n t F e H B l c m l l b m N l I C h Z Z W F y c y k s N n 0 m c X V v d D s s J n F 1 b 3 Q 7 U 2 V j d G l v b j E v c m V t b 3 Z l X 3 J v d 3 M v Q X V 0 b 1 J l b W 9 2 Z W R D b 2 x 1 b W 5 z M S 5 7 U G V y Z m 9 y b W F u Y 2 U g U m F 0 a W 5 n L D d 9 J n F 1 b 3 Q 7 L C Z x d W 9 0 O 1 N l Y 3 R p b 2 4 x L 3 J l b W 9 2 Z V 9 y b 3 d z L 0 F 1 d G 9 S Z W 1 v d m V k Q 2 9 s d W 1 u c z E u e 0 J v b n V z I C g l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1 v d m V f c m 9 3 c y 9 B d X R v U m V t b 3 Z l Z E N v b H V t b n M x L n t F b X B s b 3 l l Z S B J R C w w f S Z x d W 9 0 O y w m c X V v d D t T Z W N 0 a W 9 u M S 9 y Z W 1 v d m V f c m 9 3 c y 9 B d X R v U m V t b 3 Z l Z E N v b H V t b n M x L n t O Y W 1 l L D F 9 J n F 1 b 3 Q 7 L C Z x d W 9 0 O 1 N l Y 3 R p b 2 4 x L 3 J l b W 9 2 Z V 9 y b 3 d z L 0 F 1 d G 9 S Z W 1 v d m V k Q 2 9 s d W 1 u c z E u e 0 R l c G F y d G 1 l b n Q s M n 0 m c X V v d D s s J n F 1 b 3 Q 7 U 2 V j d G l v b j E v c m V t b 3 Z l X 3 J v d 3 M v Q X V 0 b 1 J l b W 9 2 Z W R D b 2 x 1 b W 5 z M S 5 7 R G F 0 Z S B v Z i B K b 2 l u a W 5 n L D N 9 J n F 1 b 3 Q 7 L C Z x d W 9 0 O 1 N l Y 3 R p b 2 4 x L 3 J l b W 9 2 Z V 9 y b 3 d z L 0 F 1 d G 9 S Z W 1 v d m V k Q 2 9 s d W 1 u c z E u e 1 N h b G F y e S w 0 f S Z x d W 9 0 O y w m c X V v d D t T Z W N 0 a W 9 u M S 9 y Z W 1 v d m V f c m 9 3 c y 9 B d X R v U m V t b 3 Z l Z E N v b H V t b n M x L n t B Z 2 U s N X 0 m c X V v d D s s J n F 1 b 3 Q 7 U 2 V j d G l v b j E v c m V t b 3 Z l X 3 J v d 3 M v Q X V 0 b 1 J l b W 9 2 Z W R D b 2 x 1 b W 5 z M S 5 7 R X h w Z X J p Z W 5 j Z S A o W W V h c n M p L D Z 9 J n F 1 b 3 Q 7 L C Z x d W 9 0 O 1 N l Y 3 R p b 2 4 x L 3 J l b W 9 2 Z V 9 y b 3 d z L 0 F 1 d G 9 S Z W 1 v d m V k Q 2 9 s d W 1 u c z E u e 1 B l c m Z v c m 1 h b m N l I F J h d G l u Z y w 3 f S Z x d W 9 0 O y w m c X V v d D t T Z W N 0 a W 9 u M S 9 y Z W 1 v d m V f c m 9 3 c y 9 B d X R v U m V t b 3 Z l Z E N v b H V t b n M x L n t C b 2 5 1 c y A o J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b W 9 2 Z V 9 y b 3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W 9 2 Z V 9 y b 3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I 5 Y 2 F k Y T Q t Y j M w N y 0 0 Z D Y z L T k y O D M t N z U w M z Y x Y 2 V h N 2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c G x p d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G l 0 Z S 9 B d X R v U m V t b 3 Z l Z E N v b H V t b n M x L n t F b X B s b 3 l l Z S B J R C w w f S Z x d W 9 0 O y w m c X V v d D t T Z W N 0 a W 9 u M S 9 z c G x p d G U v Q X V 0 b 1 J l b W 9 2 Z W R D b 2 x 1 b W 5 z M S 5 7 Z m l y c 3 Q g b m F t Z S w x f S Z x d W 9 0 O y w m c X V v d D t T Z W N 0 a W 9 u M S 9 z c G x p d G U v Q X V 0 b 1 J l b W 9 2 Z W R D b 2 x 1 b W 5 z M S 5 7 b G F z d C B u Y W 1 l L D J 9 J n F 1 b 3 Q 7 L C Z x d W 9 0 O 1 N l Y 3 R p b 2 4 x L 3 N w b G l 0 Z S 9 B d X R v U m V t b 3 Z l Z E N v b H V t b n M x L n t E Z X B h c n R t Z W 5 0 L D N 9 J n F 1 b 3 Q 7 L C Z x d W 9 0 O 1 N l Y 3 R p b 2 4 x L 3 N w b G l 0 Z S 9 B d X R v U m V t b 3 Z l Z E N v b H V t b n M x L n t E Y X R l I G 9 m I E p v a W 5 p b m c s N H 0 m c X V v d D s s J n F 1 b 3 Q 7 U 2 V j d G l v b j E v c 3 B s a X R l L 0 F 1 d G 9 S Z W 1 v d m V k Q 2 9 s d W 1 u c z E u e 1 N h b G F y e S w 1 f S Z x d W 9 0 O y w m c X V v d D t T Z W N 0 a W 9 u M S 9 z c G x p d G U v Q X V 0 b 1 J l b W 9 2 Z W R D b 2 x 1 b W 5 z M S 5 7 Q W d l L D Z 9 J n F 1 b 3 Q 7 L C Z x d W 9 0 O 1 N l Y 3 R p b 2 4 x L 3 N w b G l 0 Z S 9 B d X R v U m V t b 3 Z l Z E N v b H V t b n M x L n t F e H B l c m l l b m N l I C h Z Z W F y c y k s N 3 0 m c X V v d D s s J n F 1 b 3 Q 7 U 2 V j d G l v b j E v c 3 B s a X R l L 0 F 1 d G 9 S Z W 1 v d m V k Q 2 9 s d W 1 u c z E u e 1 B l c m Z v c m 1 h b m N l I F J h d G l u Z y w 4 f S Z x d W 9 0 O y w m c X V v d D t T Z W N 0 a W 9 u M S 9 z c G x p d G U v Q X V 0 b 1 J l b W 9 2 Z W R D b 2 x 1 b W 5 z M S 5 7 Q m 9 u d X M g K C U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c G x p d G U v Q X V 0 b 1 J l b W 9 2 Z W R D b 2 x 1 b W 5 z M S 5 7 R W 1 w b G 9 5 Z W U g S U Q s M H 0 m c X V v d D s s J n F 1 b 3 Q 7 U 2 V j d G l v b j E v c 3 B s a X R l L 0 F 1 d G 9 S Z W 1 v d m V k Q 2 9 s d W 1 u c z E u e 2 Z p c n N 0 I G 5 h b W U s M X 0 m c X V v d D s s J n F 1 b 3 Q 7 U 2 V j d G l v b j E v c 3 B s a X R l L 0 F 1 d G 9 S Z W 1 v d m V k Q 2 9 s d W 1 u c z E u e 2 x h c 3 Q g b m F t Z S w y f S Z x d W 9 0 O y w m c X V v d D t T Z W N 0 a W 9 u M S 9 z c G x p d G U v Q X V 0 b 1 J l b W 9 2 Z W R D b 2 x 1 b W 5 z M S 5 7 R G V w Y X J 0 b W V u d C w z f S Z x d W 9 0 O y w m c X V v d D t T Z W N 0 a W 9 u M S 9 z c G x p d G U v Q X V 0 b 1 J l b W 9 2 Z W R D b 2 x 1 b W 5 z M S 5 7 R G F 0 Z S B v Z i B K b 2 l u a W 5 n L D R 9 J n F 1 b 3 Q 7 L C Z x d W 9 0 O 1 N l Y 3 R p b 2 4 x L 3 N w b G l 0 Z S 9 B d X R v U m V t b 3 Z l Z E N v b H V t b n M x L n t T Y W x h c n k s N X 0 m c X V v d D s s J n F 1 b 3 Q 7 U 2 V j d G l v b j E v c 3 B s a X R l L 0 F 1 d G 9 S Z W 1 v d m V k Q 2 9 s d W 1 u c z E u e 0 F n Z S w 2 f S Z x d W 9 0 O y w m c X V v d D t T Z W N 0 a W 9 u M S 9 z c G x p d G U v Q X V 0 b 1 J l b W 9 2 Z W R D b 2 x 1 b W 5 z M S 5 7 R X h w Z X J p Z W 5 j Z S A o W W V h c n M p L D d 9 J n F 1 b 3 Q 7 L C Z x d W 9 0 O 1 N l Y 3 R p b 2 4 x L 3 N w b G l 0 Z S 9 B d X R v U m V t b 3 Z l Z E N v b H V t b n M x L n t Q Z X J m b 3 J t Y W 5 j Z S B S Y X R p b m c s O H 0 m c X V v d D s s J n F 1 b 3 Q 7 U 2 V j d G l v b j E v c 3 B s a X R l L 0 F 1 d G 9 S Z W 1 v d m V k Q 2 9 s d W 1 u c z E u e 0 J v b n V z I C g l K S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b G 9 5 Z W U g S U Q m c X V v d D s s J n F 1 b 3 Q 7 Z m l y c 3 Q g b m F t Z S Z x d W 9 0 O y w m c X V v d D t s Y X N 0 I G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1 0 i I C 8 + P E V u d H J 5 I F R 5 c G U 9 I k Z p b G x D b 2 x 1 b W 5 U e X B l c y I g V m F s d W U 9 I n N B d 1 l H Q m d j R E F 3 T U R B d z 0 9 I i A v P j x F b n R y e S B U e X B l P S J G a W x s T G F z d F V w Z G F 0 Z W Q i I F Z h b H V l P S J k M j A y N C 0 x M C 0 x O V Q x M D o y O D o z N y 4 3 N T A 1 M T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B s a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y M z Q 5 Y T Q x L T E y N T Q t N D U z Z i 1 i Z T I 4 L T I y M j I x O T M x O D k x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z M D A i I C 8 + P E V u d H J 5 I F R 5 c G U 9 I k Z p b G x M Y X N 0 V X B k Y X R l Z C I g V m F s d W U 9 I m Q y M D I 0 L T E w L T E 5 V D E w O j I 4 O j M 3 L j c 2 N j c z N D V a I i A v P j x F b n R y e S B U e X B l P S J G a W x s Q 2 9 s d W 1 u V H l w Z X M i I F Z h b H V l P S J z Q X d Z R 0 J n Y 0 R B d 0 1 E Q X c 9 P S I g L z 4 8 R W 5 0 c n k g V H l w Z T 0 i R m l s b E N v b H V t b k 5 h b W V z I i B W Y W x 1 Z T 0 i c 1 s m c X V v d D t F b X B s b 3 l l Z S B J R C Z x d W 9 0 O y w m c X V v d D t m a X J z d C B u Y W 1 l J n F 1 b 3 Q 7 L C Z x d W 9 0 O 2 x h c 3 Q g b m F t Z S Z x d W 9 0 O y w m c X V v d D t E Z X B h c n R t Z W 5 0 J n F 1 b 3 Q 7 L C Z x d W 9 0 O 0 R h d G U g b 2 Y g S m 9 p b m l u Z y Z x d W 9 0 O y w m c X V v d D t T Y W x h c n k m c X V v d D s s J n F 1 b 3 Q 7 Q W d l J n F 1 b 3 Q 7 L C Z x d W 9 0 O 0 V 4 c G V y a W V u Y 2 U g K F l l Y X J z K S Z x d W 9 0 O y w m c X V v d D t Q Z X J m b 3 J t Y W 5 j Z S B S Y X R p b m c m c X V v d D s s J n F 1 b 3 Q 7 Q m 9 u d X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G l 0 Z S A o M i k v Q X V 0 b 1 J l b W 9 2 Z W R D b 2 x 1 b W 5 z M S 5 7 R W 1 w b G 9 5 Z W U g S U Q s M H 0 m c X V v d D s s J n F 1 b 3 Q 7 U 2 V j d G l v b j E v c 3 B s a X R l I C g y K S 9 B d X R v U m V t b 3 Z l Z E N v b H V t b n M x L n t m a X J z d C B u Y W 1 l L D F 9 J n F 1 b 3 Q 7 L C Z x d W 9 0 O 1 N l Y 3 R p b 2 4 x L 3 N w b G l 0 Z S A o M i k v Q X V 0 b 1 J l b W 9 2 Z W R D b 2 x 1 b W 5 z M S 5 7 b G F z d C B u Y W 1 l L D J 9 J n F 1 b 3 Q 7 L C Z x d W 9 0 O 1 N l Y 3 R p b 2 4 x L 3 N w b G l 0 Z S A o M i k v Q X V 0 b 1 J l b W 9 2 Z W R D b 2 x 1 b W 5 z M S 5 7 R G V w Y X J 0 b W V u d C w z f S Z x d W 9 0 O y w m c X V v d D t T Z W N 0 a W 9 u M S 9 z c G x p d G U g K D I p L 0 F 1 d G 9 S Z W 1 v d m V k Q 2 9 s d W 1 u c z E u e 0 R h d G U g b 2 Y g S m 9 p b m l u Z y w 0 f S Z x d W 9 0 O y w m c X V v d D t T Z W N 0 a W 9 u M S 9 z c G x p d G U g K D I p L 0 F 1 d G 9 S Z W 1 v d m V k Q 2 9 s d W 1 u c z E u e 1 N h b G F y e S w 1 f S Z x d W 9 0 O y w m c X V v d D t T Z W N 0 a W 9 u M S 9 z c G x p d G U g K D I p L 0 F 1 d G 9 S Z W 1 v d m V k Q 2 9 s d W 1 u c z E u e 0 F n Z S w 2 f S Z x d W 9 0 O y w m c X V v d D t T Z W N 0 a W 9 u M S 9 z c G x p d G U g K D I p L 0 F 1 d G 9 S Z W 1 v d m V k Q 2 9 s d W 1 u c z E u e 0 V 4 c G V y a W V u Y 2 U g K F l l Y X J z K S w 3 f S Z x d W 9 0 O y w m c X V v d D t T Z W N 0 a W 9 u M S 9 z c G x p d G U g K D I p L 0 F 1 d G 9 S Z W 1 v d m V k Q 2 9 s d W 1 u c z E u e 1 B l c m Z v c m 1 h b m N l I F J h d G l u Z y w 4 f S Z x d W 9 0 O y w m c X V v d D t T Z W N 0 a W 9 u M S 9 z c G x p d G U g K D I p L 0 F 1 d G 9 S Z W 1 v d m V k Q 2 9 s d W 1 u c z E u e 0 J v b n V z I C g l K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B s a X R l I C g y K S 9 B d X R v U m V t b 3 Z l Z E N v b H V t b n M x L n t F b X B s b 3 l l Z S B J R C w w f S Z x d W 9 0 O y w m c X V v d D t T Z W N 0 a W 9 u M S 9 z c G x p d G U g K D I p L 0 F 1 d G 9 S Z W 1 v d m V k Q 2 9 s d W 1 u c z E u e 2 Z p c n N 0 I G 5 h b W U s M X 0 m c X V v d D s s J n F 1 b 3 Q 7 U 2 V j d G l v b j E v c 3 B s a X R l I C g y K S 9 B d X R v U m V t b 3 Z l Z E N v b H V t b n M x L n t s Y X N 0 I G 5 h b W U s M n 0 m c X V v d D s s J n F 1 b 3 Q 7 U 2 V j d G l v b j E v c 3 B s a X R l I C g y K S 9 B d X R v U m V t b 3 Z l Z E N v b H V t b n M x L n t E Z X B h c n R t Z W 5 0 L D N 9 J n F 1 b 3 Q 7 L C Z x d W 9 0 O 1 N l Y 3 R p b 2 4 x L 3 N w b G l 0 Z S A o M i k v Q X V 0 b 1 J l b W 9 2 Z W R D b 2 x 1 b W 5 z M S 5 7 R G F 0 Z S B v Z i B K b 2 l u a W 5 n L D R 9 J n F 1 b 3 Q 7 L C Z x d W 9 0 O 1 N l Y 3 R p b 2 4 x L 3 N w b G l 0 Z S A o M i k v Q X V 0 b 1 J l b W 9 2 Z W R D b 2 x 1 b W 5 z M S 5 7 U 2 F s Y X J 5 L D V 9 J n F 1 b 3 Q 7 L C Z x d W 9 0 O 1 N l Y 3 R p b 2 4 x L 3 N w b G l 0 Z S A o M i k v Q X V 0 b 1 J l b W 9 2 Z W R D b 2 x 1 b W 5 z M S 5 7 Q W d l L D Z 9 J n F 1 b 3 Q 7 L C Z x d W 9 0 O 1 N l Y 3 R p b 2 4 x L 3 N w b G l 0 Z S A o M i k v Q X V 0 b 1 J l b W 9 2 Z W R D b 2 x 1 b W 5 z M S 5 7 R X h w Z X J p Z W 5 j Z S A o W W V h c n M p L D d 9 J n F 1 b 3 Q 7 L C Z x d W 9 0 O 1 N l Y 3 R p b 2 4 x L 3 N w b G l 0 Z S A o M i k v Q X V 0 b 1 J l b W 9 2 Z W R D b 2 x 1 b W 5 z M S 5 7 U G V y Z m 9 y b W F u Y 2 U g U m F 0 a W 5 n L D h 9 J n F 1 b 3 Q 7 L C Z x d W 9 0 O 1 N l Y 3 R p b 2 4 x L 3 N w b G l 0 Z S A o M i k v Q X V 0 b 1 J l b W 9 2 Z W R D b 2 x 1 b W 5 z M S 5 7 Q m 9 u d X M g K C U p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x p d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X J 5 J T I w Y 2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N k N m Z k N j c t Y m J l O C 0 0 Y j F h L W E z M z E t M j A z Z m M 1 N j E 2 N j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2 F s Y X J 5 X 2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T A 6 M z Q 6 N T Y u O T k 5 M j g 4 M V o i I C 8 + P E V u d H J 5 I F R 5 c G U 9 I k Z p b G x D b 2 x 1 b W 5 U e X B l c y I g V m F s d W U 9 I n N B d 1 l H Q n d N R E F 3 T U R B Q T 0 9 I i A v P j x F b n R y e S B U e X B l P S J G a W x s Q 2 9 s d W 1 u T m F t Z X M i I F Z h b H V l P S J z W y Z x d W 9 0 O 0 V t c G x v e W V l I E l E J n F 1 b 3 Q 7 L C Z x d W 9 0 O 0 5 h b W U m c X V v d D s s J n F 1 b 3 Q 7 R G V w Y X J 0 b W V u d C Z x d W 9 0 O y w m c X V v d D t E Y X R l I G 9 m I E p v a W 5 p b m c m c X V v d D s s J n F 1 b 3 Q 7 U 2 F s Y X J 5 J n F 1 b 3 Q 7 L C Z x d W 9 0 O 0 F n Z S Z x d W 9 0 O y w m c X V v d D t F e H B l c m l l b m N l I C h Z Z W F y c y k m c X V v d D s s J n F 1 b 3 Q 7 U G V y Z m 9 y b W F u Y 2 U g U m F 0 a W 5 n J n F 1 b 3 Q 7 L C Z x d W 9 0 O 0 J v b n V z I C g l K S Z x d W 9 0 O y w m c X V v d D t z Y W x h c n k g Y 2 9 u Z G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F y e S B j b 2 4 v Q X V 0 b 1 J l b W 9 2 Z W R D b 2 x 1 b W 5 z M S 5 7 R W 1 w b G 9 5 Z W U g S U Q s M H 0 m c X V v d D s s J n F 1 b 3 Q 7 U 2 V j d G l v b j E v c 2 F s Y X J 5 I G N v b i 9 B d X R v U m V t b 3 Z l Z E N v b H V t b n M x L n t O Y W 1 l L D F 9 J n F 1 b 3 Q 7 L C Z x d W 9 0 O 1 N l Y 3 R p b 2 4 x L 3 N h b G F y e S B j b 2 4 v Q X V 0 b 1 J l b W 9 2 Z W R D b 2 x 1 b W 5 z M S 5 7 R G V w Y X J 0 b W V u d C w y f S Z x d W 9 0 O y w m c X V v d D t T Z W N 0 a W 9 u M S 9 z Y W x h c n k g Y 2 9 u L 0 F 1 d G 9 S Z W 1 v d m V k Q 2 9 s d W 1 u c z E u e 0 R h d G U g b 2 Y g S m 9 p b m l u Z y w z f S Z x d W 9 0 O y w m c X V v d D t T Z W N 0 a W 9 u M S 9 z Y W x h c n k g Y 2 9 u L 0 F 1 d G 9 S Z W 1 v d m V k Q 2 9 s d W 1 u c z E u e 1 N h b G F y e S w 0 f S Z x d W 9 0 O y w m c X V v d D t T Z W N 0 a W 9 u M S 9 z Y W x h c n k g Y 2 9 u L 0 F 1 d G 9 S Z W 1 v d m V k Q 2 9 s d W 1 u c z E u e 0 F n Z S w 1 f S Z x d W 9 0 O y w m c X V v d D t T Z W N 0 a W 9 u M S 9 z Y W x h c n k g Y 2 9 u L 0 F 1 d G 9 S Z W 1 v d m V k Q 2 9 s d W 1 u c z E u e 0 V 4 c G V y a W V u Y 2 U g K F l l Y X J z K S w 2 f S Z x d W 9 0 O y w m c X V v d D t T Z W N 0 a W 9 u M S 9 z Y W x h c n k g Y 2 9 u L 0 F 1 d G 9 S Z W 1 v d m V k Q 2 9 s d W 1 u c z E u e 1 B l c m Z v c m 1 h b m N l I F J h d G l u Z y w 3 f S Z x d W 9 0 O y w m c X V v d D t T Z W N 0 a W 9 u M S 9 z Y W x h c n k g Y 2 9 u L 0 F 1 d G 9 S Z W 1 v d m V k Q 2 9 s d W 1 u c z E u e 0 J v b n V z I C g l K S w 4 f S Z x d W 9 0 O y w m c X V v d D t T Z W N 0 a W 9 u M S 9 z Y W x h c n k g Y 2 9 u L 0 F 1 d G 9 S Z W 1 v d m V k Q 2 9 s d W 1 u c z E u e 3 N h b G F y e S B j b 2 5 k a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h b G F y e S B j b 2 4 v Q X V 0 b 1 J l b W 9 2 Z W R D b 2 x 1 b W 5 z M S 5 7 R W 1 w b G 9 5 Z W U g S U Q s M H 0 m c X V v d D s s J n F 1 b 3 Q 7 U 2 V j d G l v b j E v c 2 F s Y X J 5 I G N v b i 9 B d X R v U m V t b 3 Z l Z E N v b H V t b n M x L n t O Y W 1 l L D F 9 J n F 1 b 3 Q 7 L C Z x d W 9 0 O 1 N l Y 3 R p b 2 4 x L 3 N h b G F y e S B j b 2 4 v Q X V 0 b 1 J l b W 9 2 Z W R D b 2 x 1 b W 5 z M S 5 7 R G V w Y X J 0 b W V u d C w y f S Z x d W 9 0 O y w m c X V v d D t T Z W N 0 a W 9 u M S 9 z Y W x h c n k g Y 2 9 u L 0 F 1 d G 9 S Z W 1 v d m V k Q 2 9 s d W 1 u c z E u e 0 R h d G U g b 2 Y g S m 9 p b m l u Z y w z f S Z x d W 9 0 O y w m c X V v d D t T Z W N 0 a W 9 u M S 9 z Y W x h c n k g Y 2 9 u L 0 F 1 d G 9 S Z W 1 v d m V k Q 2 9 s d W 1 u c z E u e 1 N h b G F y e S w 0 f S Z x d W 9 0 O y w m c X V v d D t T Z W N 0 a W 9 u M S 9 z Y W x h c n k g Y 2 9 u L 0 F 1 d G 9 S Z W 1 v d m V k Q 2 9 s d W 1 u c z E u e 0 F n Z S w 1 f S Z x d W 9 0 O y w m c X V v d D t T Z W N 0 a W 9 u M S 9 z Y W x h c n k g Y 2 9 u L 0 F 1 d G 9 S Z W 1 v d m V k Q 2 9 s d W 1 u c z E u e 0 V 4 c G V y a W V u Y 2 U g K F l l Y X J z K S w 2 f S Z x d W 9 0 O y w m c X V v d D t T Z W N 0 a W 9 u M S 9 z Y W x h c n k g Y 2 9 u L 0 F 1 d G 9 S Z W 1 v d m V k Q 2 9 s d W 1 u c z E u e 1 B l c m Z v c m 1 h b m N l I F J h d G l u Z y w 3 f S Z x d W 9 0 O y w m c X V v d D t T Z W N 0 a W 9 u M S 9 z Y W x h c n k g Y 2 9 u L 0 F 1 d G 9 S Z W 1 v d m V k Q 2 9 s d W 1 u c z E u e 0 J v b n V z I C g l K S w 4 f S Z x d W 9 0 O y w m c X V v d D t T Z W N 0 a W 9 u M S 9 z Y W x h c n k g Y 2 9 u L 0 F 1 d G 9 S Z W 1 v d m V k Q 2 9 s d W 1 u c z E u e 3 N h b G F y e S B j b 2 5 k a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F y e S U y M G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n k l M j B j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c n k l M j B j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j M j k 1 Z j E 1 L W E w Y W Y t N D c 5 Z i 0 5 O W Y 0 L T B i N 2 N l Z T U 5 O G V m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x M T V f M S I g L z 4 8 R W 5 0 c n k g V H l w Z T 0 i R m l s b G V k Q 2 9 t c G x l d G V S Z X N 1 b H R U b 1 d v c m t z a G V l d C I g V m F s d W U 9 I m w x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E w O j Q 3 O j A 3 L j A 0 M j c 5 N T R a I i A v P j x F b n R y e S B U e X B l P S J G a W x s Q 2 9 s d W 1 u V H l w Z X M i I F Z h b H V l P S J z Q X d Z R 0 J 3 T U R B d 0 1 E Q 1 E 9 P S I g L z 4 8 R W 5 0 c n k g V H l w Z T 0 i R m l s b E N v b H V t b k 5 h b W V z I i B W Y W x 1 Z T 0 i c 1 s m c X V v d D t F b X B s b 3 l l Z S B J R C Z x d W 9 0 O y w m c X V v d D t O Y W 1 l J n F 1 b 3 Q 7 L C Z x d W 9 0 O 0 R l c G F y d G 1 l b n Q m c X V v d D s s J n F 1 b 3 Q 7 R G F 0 Z S B v Z i B K b 2 l u a W 5 n J n F 1 b 3 Q 7 L C Z x d W 9 0 O 1 N h b G F y e S Z x d W 9 0 O y w m c X V v d D t B Z 2 U m c X V v d D s s J n F 1 b 3 Q 7 R X h w Z X J p Z W 5 j Z S A o W W V h c n M p J n F 1 b 3 Q 7 L C Z x d W 9 0 O 1 B l c m Z v c m 1 h b m N l I F J h d G l u Z y Z x d W 9 0 O y w m c X V v d D t C b 2 5 1 c y A o J S k m c X V v d D s s J n F 1 b 3 Q 7 Z G F 0 Z S B h Z n R l c i A x I H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U v Q X V 0 b 1 J l b W 9 2 Z W R D b 2 x 1 b W 5 z M S 5 7 R W 1 w b G 9 5 Z W U g S U Q s M H 0 m c X V v d D s s J n F 1 b 3 Q 7 U 2 V j d G l v b j E v V G F i b G U x M T U v Q X V 0 b 1 J l b W 9 2 Z W R D b 2 x 1 b W 5 z M S 5 7 T m F t Z S w x f S Z x d W 9 0 O y w m c X V v d D t T Z W N 0 a W 9 u M S 9 U Y W J s Z T E x N S 9 B d X R v U m V t b 3 Z l Z E N v b H V t b n M x L n t E Z X B h c n R t Z W 5 0 L D J 9 J n F 1 b 3 Q 7 L C Z x d W 9 0 O 1 N l Y 3 R p b 2 4 x L 1 R h Y m x l M T E 1 L 0 F 1 d G 9 S Z W 1 v d m V k Q 2 9 s d W 1 u c z E u e 0 R h d G U g b 2 Y g S m 9 p b m l u Z y w z f S Z x d W 9 0 O y w m c X V v d D t T Z W N 0 a W 9 u M S 9 U Y W J s Z T E x N S 9 B d X R v U m V t b 3 Z l Z E N v b H V t b n M x L n t T Y W x h c n k s N H 0 m c X V v d D s s J n F 1 b 3 Q 7 U 2 V j d G l v b j E v V G F i b G U x M T U v Q X V 0 b 1 J l b W 9 2 Z W R D b 2 x 1 b W 5 z M S 5 7 Q W d l L D V 9 J n F 1 b 3 Q 7 L C Z x d W 9 0 O 1 N l Y 3 R p b 2 4 x L 1 R h Y m x l M T E 1 L 0 F 1 d G 9 S Z W 1 v d m V k Q 2 9 s d W 1 u c z E u e 0 V 4 c G V y a W V u Y 2 U g K F l l Y X J z K S w 2 f S Z x d W 9 0 O y w m c X V v d D t T Z W N 0 a W 9 u M S 9 U Y W J s Z T E x N S 9 B d X R v U m V t b 3 Z l Z E N v b H V t b n M x L n t Q Z X J m b 3 J t Y W 5 j Z S B S Y X R p b m c s N 3 0 m c X V v d D s s J n F 1 b 3 Q 7 U 2 V j d G l v b j E v V G F i b G U x M T U v Q X V 0 b 1 J l b W 9 2 Z W R D b 2 x 1 b W 5 z M S 5 7 Q m 9 u d X M g K C U p L D h 9 J n F 1 b 3 Q 7 L C Z x d W 9 0 O 1 N l Y 3 R p b 2 4 x L 1 R h Y m x l M T E 1 L 0 F 1 d G 9 S Z W 1 v d m V k Q 2 9 s d W 1 u c z E u e 2 R h d G U g Y W Z 0 Z X I g M S B 5 Z W F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x N S 9 B d X R v U m V t b 3 Z l Z E N v b H V t b n M x L n t F b X B s b 3 l l Z S B J R C w w f S Z x d W 9 0 O y w m c X V v d D t T Z W N 0 a W 9 u M S 9 U Y W J s Z T E x N S 9 B d X R v U m V t b 3 Z l Z E N v b H V t b n M x L n t O Y W 1 l L D F 9 J n F 1 b 3 Q 7 L C Z x d W 9 0 O 1 N l Y 3 R p b 2 4 x L 1 R h Y m x l M T E 1 L 0 F 1 d G 9 S Z W 1 v d m V k Q 2 9 s d W 1 u c z E u e 0 R l c G F y d G 1 l b n Q s M n 0 m c X V v d D s s J n F 1 b 3 Q 7 U 2 V j d G l v b j E v V G F i b G U x M T U v Q X V 0 b 1 J l b W 9 2 Z W R D b 2 x 1 b W 5 z M S 5 7 R G F 0 Z S B v Z i B K b 2 l u a W 5 n L D N 9 J n F 1 b 3 Q 7 L C Z x d W 9 0 O 1 N l Y 3 R p b 2 4 x L 1 R h Y m x l M T E 1 L 0 F 1 d G 9 S Z W 1 v d m V k Q 2 9 s d W 1 u c z E u e 1 N h b G F y e S w 0 f S Z x d W 9 0 O y w m c X V v d D t T Z W N 0 a W 9 u M S 9 U Y W J s Z T E x N S 9 B d X R v U m V t b 3 Z l Z E N v b H V t b n M x L n t B Z 2 U s N X 0 m c X V v d D s s J n F 1 b 3 Q 7 U 2 V j d G l v b j E v V G F i b G U x M T U v Q X V 0 b 1 J l b W 9 2 Z W R D b 2 x 1 b W 5 z M S 5 7 R X h w Z X J p Z W 5 j Z S A o W W V h c n M p L D Z 9 J n F 1 b 3 Q 7 L C Z x d W 9 0 O 1 N l Y 3 R p b 2 4 x L 1 R h Y m x l M T E 1 L 0 F 1 d G 9 S Z W 1 v d m V k Q 2 9 s d W 1 u c z E u e 1 B l c m Z v c m 1 h b m N l I F J h d G l u Z y w 3 f S Z x d W 9 0 O y w m c X V v d D t T Z W N 0 a W 9 u M S 9 U Y W J s Z T E x N S 9 B d X R v U m V t b 3 Z l Z E N v b H V t b n M x L n t C b 2 5 1 c y A o J S k s O H 0 m c X V v d D s s J n F 1 b 3 Q 7 U 2 V j d G l v b j E v V G F i b G U x M T U v Q X V 0 b 1 J l b W 9 2 Z W R D b 2 x 1 b W 5 z M S 5 7 Z G F 0 Z S B h Z n R l c i A x I H l l Y X I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N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1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1 i f U J a t c Z I s Z B M g O R L x M M A A A A A A g A A A A A A E G Y A A A A B A A A g A A A A Z u Y U W X D U l w x y F O M z 7 n 8 h w 8 x p q v 4 U e r Z l M h n F M 0 E f Z o I A A A A A D o A A A A A C A A A g A A A A U 6 x M 9 s s e F N 8 K L H 4 5 X R y P / h 1 M 2 b s f c C V N W s C u u 3 e Q A Z N Q A A A A Q E H h l V o u V t a D P v J J z z a H r l m v a G + m i N R E s + c J 0 / G y r b / c b m t 5 3 7 u m 4 r n C g P l n Z 2 1 4 b j A Q z C R x h b s A X U k G H q E b Z c g a O f q H t p t S U E L 5 R z K Y h y V A A A A A r d j f M O 7 b A q S j E E Y c J t d K X J h V z f H v 4 z d C Z C X O Z t e / 8 k A 6 b 8 T 7 + w n B m n Y u I J 5 O U u + D c w p f l e G t / Z c l 3 c h / F k s n / w = = < / D a t a M a s h u p > 
</file>

<file path=customXml/itemProps1.xml><?xml version="1.0" encoding="utf-8"?>
<ds:datastoreItem xmlns:ds="http://schemas.openxmlformats.org/officeDocument/2006/customXml" ds:itemID="{534DCDF5-7619-4DA9-B5BE-EC400119C0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Table1</vt:lpstr>
      <vt:lpstr>new table</vt:lpstr>
      <vt:lpstr>unpivote</vt:lpstr>
      <vt:lpstr>splite</vt:lpstr>
      <vt:lpstr>salary con</vt:lpstr>
      <vt:lpstr>date after 1 year</vt:lpstr>
      <vt:lpstr>date custome col</vt:lpstr>
      <vt:lpstr>test</vt:lpstr>
      <vt:lpstr>remove_rows</vt:lpstr>
      <vt:lpstr>combo chart</vt:lpstr>
      <vt:lpstr>formated name</vt:lpstr>
      <vt:lpstr>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 PATEL</dc:creator>
  <cp:lastModifiedBy>tirth patel</cp:lastModifiedBy>
  <dcterms:created xsi:type="dcterms:W3CDTF">2024-10-18T11:47:52Z</dcterms:created>
  <dcterms:modified xsi:type="dcterms:W3CDTF">2024-10-19T10:48:01Z</dcterms:modified>
</cp:coreProperties>
</file>