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drawings/drawing9.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Rohith varma\Downloads\"/>
    </mc:Choice>
  </mc:AlternateContent>
  <xr:revisionPtr revIDLastSave="0" documentId="13_ncr:1_{0ED6C1C2-8375-434E-B600-B86A4203A4E2}" xr6:coauthVersionLast="47" xr6:coauthVersionMax="47" xr10:uidLastSave="{00000000-0000-0000-0000-000000000000}"/>
  <bookViews>
    <workbookView xWindow="-108" yWindow="-108" windowWidth="23256" windowHeight="12456" activeTab="9" xr2:uid="{5AF5D4AF-D10E-435D-ABA8-B0D0494ED23E}"/>
  </bookViews>
  <sheets>
    <sheet name="Rating" sheetId="8" r:id="rId1"/>
    <sheet name="gender" sheetId="9" r:id="rId2"/>
    <sheet name="education by Attrition" sheetId="10" r:id="rId3"/>
    <sheet name="Attrition By Job" sheetId="11" r:id="rId4"/>
    <sheet name="Dept wise Attrition" sheetId="12" r:id="rId5"/>
    <sheet name="Attrition By Ageatt" sheetId="13" r:id="rId6"/>
    <sheet name="Marital Status" sheetId="14" r:id="rId7"/>
    <sheet name="Data" sheetId="1" r:id="rId8"/>
    <sheet name="KPI" sheetId="7" r:id="rId9"/>
    <sheet name="HR Analytics Dashboard" sheetId="4" r:id="rId10"/>
    <sheet name="Images" sheetId="2" r:id="rId11"/>
  </sheets>
  <definedNames>
    <definedName name="_xlchart.v1.0" hidden="1">'Attrition By Job'!$D$4:$D$12</definedName>
    <definedName name="_xlchart.v1.1" hidden="1">'Attrition By Job'!$E$4:$E$12</definedName>
    <definedName name="_xlchart.v1.11" hidden="1">'Attrition By Job'!$D$4:$D$12</definedName>
    <definedName name="_xlchart.v1.12" hidden="1">'Attrition By Job'!$E$4:$E$12</definedName>
    <definedName name="_xlchart.v1.13" hidden="1">'Attrition By Job'!$D$4:$D$12</definedName>
    <definedName name="_xlchart.v1.14" hidden="1">'Attrition By Job'!$E$4:$E$12</definedName>
    <definedName name="_xlchart.v2.10"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_xlchart.v2.8" hidden="1">'Marital Status'!$D$4:$D$6</definedName>
    <definedName name="_xlchart.v2.9" hidden="1">'Marital Status'!$E$3</definedName>
    <definedName name="Slicer_Department">#N/A</definedName>
    <definedName name="Slicer_Education_Field1">#N/A</definedName>
    <definedName name="Slicer_Education_Field2">#N/A</definedName>
    <definedName name="Slicer_Gender2">#N/A</definedName>
  </definedNames>
  <calcPr calcId="191029"/>
  <pivotCaches>
    <pivotCache cacheId="15" r:id="rId12"/>
    <pivotCache cacheId="1" r:id="rId13"/>
    <pivotCache cacheId="13"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4" l="1"/>
  <c r="D5" i="14"/>
  <c r="D6" i="14"/>
  <c r="D5" i="11"/>
  <c r="D6" i="11"/>
  <c r="D7" i="11"/>
  <c r="D8" i="11"/>
  <c r="D9" i="11"/>
  <c r="D10" i="11"/>
  <c r="D11" i="11"/>
  <c r="D12" i="11"/>
  <c r="D4" i="11"/>
  <c r="E5" i="11"/>
  <c r="E9" i="11"/>
  <c r="E6" i="11"/>
  <c r="E10" i="11"/>
  <c r="E12" i="11"/>
  <c r="B7" i="8"/>
  <c r="E7" i="11"/>
  <c r="E4" i="11"/>
  <c r="C8" i="7"/>
  <c r="E11" i="11"/>
  <c r="B11" i="9"/>
  <c r="B8" i="7"/>
  <c r="E8" i="11"/>
  <c r="B10" i="9"/>
  <c r="A8" i="7"/>
  <c r="E4" i="14"/>
  <c r="E5" i="14"/>
  <c r="E6" i="14"/>
  <c r="C11" i="9" l="1"/>
  <c r="C10" i="9"/>
  <c r="C7" i="8"/>
  <c r="B8" i="8"/>
  <c r="C8" i="8" s="1"/>
  <c r="D8" i="7"/>
  <c r="E8" i="7"/>
</calcChain>
</file>

<file path=xl/sharedStrings.xml><?xml version="1.0" encoding="utf-8"?>
<sst xmlns="http://schemas.openxmlformats.org/spreadsheetml/2006/main" count="19225" uniqueCount="1571">
  <si>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</si>
  <si>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</si>
  <si>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</si>
  <si>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</si>
  <si>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</si>
  <si>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</si>
  <si>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</si>
  <si>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</si>
  <si>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</si>
  <si>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</si>
  <si>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</si>
  <si>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</si>
  <si>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</si>
  <si>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</si>
  <si>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</si>
  <si>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</si>
  <si>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</si>
  <si>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</si>
  <si>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</si>
  <si>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</si>
  <si>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</si>
  <si>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</si>
  <si>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</si>
  <si>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</si>
  <si>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</si>
  <si>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</si>
  <si>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</si>
  <si>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</si>
  <si>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</si>
  <si>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</si>
  <si>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</si>
  <si>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</si>
  <si>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</si>
  <si>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</si>
  <si>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</si>
  <si>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</si>
  <si>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</si>
  <si>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</si>
  <si>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</si>
  <si>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</si>
  <si>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</si>
  <si>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</si>
  <si>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</si>
  <si>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</si>
  <si>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</si>
  <si>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</si>
  <si>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</si>
  <si>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</si>
  <si>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</si>
  <si>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</si>
  <si>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</si>
  <si>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</si>
  <si>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</si>
  <si>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</si>
  <si>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</si>
  <si>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</si>
  <si>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</si>
  <si>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</si>
  <si>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</si>
  <si>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</si>
  <si>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</si>
  <si>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</si>
  <si>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</si>
  <si>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</si>
  <si>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</si>
  <si>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</si>
  <si>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</si>
  <si>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</si>
  <si>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</si>
  <si>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</si>
  <si>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</si>
  <si>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</si>
  <si>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</si>
  <si>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</si>
  <si>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</si>
  <si>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</si>
  <si>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</si>
  <si>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</si>
  <si>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</si>
  <si>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</si>
  <si>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</si>
  <si>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</si>
  <si>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</si>
  <si>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</si>
  <si>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</si>
  <si>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</si>
  <si>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</si>
  <si>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</si>
  <si>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</si>
  <si>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</si>
  <si>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</si>
  <si>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</si>
  <si>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</si>
  <si>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</si>
  <si>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</si>
  <si>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</si>
  <si>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</si>
  <si>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</si>
  <si>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</si>
  <si>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</si>
  <si>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</si>
  <si>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</si>
  <si>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</si>
  <si>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</si>
  <si>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</si>
  <si>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</si>
  <si>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</si>
  <si>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</si>
  <si>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</si>
  <si>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</si>
  <si>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</si>
  <si>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</si>
  <si>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</si>
  <si>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</si>
  <si>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</si>
  <si>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</si>
  <si>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</si>
  <si>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</si>
  <si>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</si>
  <si>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</si>
  <si>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</si>
  <si>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</si>
  <si>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</si>
  <si>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</si>
  <si>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</si>
  <si>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</si>
  <si>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</si>
  <si>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</si>
  <si>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</si>
  <si>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</si>
  <si>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</si>
  <si>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</si>
  <si>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</si>
  <si>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</si>
  <si>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</si>
  <si>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</si>
  <si>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</si>
  <si>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</si>
  <si>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</si>
  <si>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</si>
  <si>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</si>
  <si>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</si>
  <si>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</si>
  <si>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</si>
  <si>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</si>
  <si>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</si>
  <si>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</si>
  <si>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</si>
  <si>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</si>
  <si>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</si>
  <si>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</si>
  <si>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</si>
  <si>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</si>
  <si>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</si>
  <si>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</si>
  <si>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</si>
  <si>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</si>
  <si>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</si>
  <si>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</si>
  <si>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</si>
  <si>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</si>
  <si>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</si>
  <si>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</si>
  <si>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</si>
  <si>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</si>
  <si>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</si>
  <si>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</si>
  <si>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</si>
  <si>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</si>
  <si>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</si>
  <si>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</si>
  <si>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</si>
  <si>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</si>
  <si>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</si>
  <si>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</si>
  <si>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</si>
  <si>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</si>
  <si>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</si>
  <si>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</si>
  <si>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</si>
  <si>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</si>
  <si>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</si>
  <si>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</si>
  <si>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</si>
  <si>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</si>
  <si>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</si>
  <si>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</si>
  <si>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</si>
  <si>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</si>
  <si>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</si>
  <si>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</si>
  <si>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</si>
  <si>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</si>
  <si>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</si>
  <si>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</si>
  <si>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</si>
  <si>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</si>
  <si>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</si>
  <si>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</si>
  <si>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</si>
  <si>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</si>
  <si>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</si>
  <si>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</si>
  <si>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</si>
  <si>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</si>
  <si>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</si>
  <si>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</si>
  <si>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</si>
  <si>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</si>
  <si>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</si>
  <si>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</si>
  <si>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</si>
  <si>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</si>
  <si>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</si>
  <si>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</si>
  <si>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</si>
  <si>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</si>
  <si>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</si>
  <si>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</si>
  <si>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</si>
  <si>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</si>
  <si>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</si>
  <si>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</si>
  <si>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</si>
  <si>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</si>
  <si>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</si>
  <si>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</si>
  <si>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</si>
  <si>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</si>
  <si>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</si>
  <si>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</si>
  <si>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</si>
  <si>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</si>
  <si>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</si>
  <si>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</si>
  <si>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</si>
  <si>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</si>
  <si>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</si>
  <si>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</si>
  <si>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</si>
  <si>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</si>
  <si>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</si>
  <si>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</si>
  <si>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</si>
  <si>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</si>
  <si>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</si>
  <si>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</si>
  <si>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</si>
  <si>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</si>
  <si>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</si>
  <si>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</si>
  <si>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</si>
  <si>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</si>
  <si>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</si>
  <si>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</si>
  <si>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</si>
  <si>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</si>
  <si>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</si>
  <si>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</si>
  <si>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</si>
  <si>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</si>
  <si>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</si>
  <si>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</si>
  <si>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</si>
  <si>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</si>
  <si>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</si>
  <si>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</si>
  <si>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</si>
  <si>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</si>
  <si>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</si>
  <si>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</si>
  <si>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</si>
  <si>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</si>
  <si>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</si>
  <si>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</si>
  <si>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</si>
  <si>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</si>
  <si>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</si>
  <si>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</si>
  <si>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</si>
  <si>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</si>
  <si>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</si>
  <si>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</si>
  <si>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</si>
  <si>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</si>
  <si>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</si>
  <si>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</si>
  <si>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</si>
  <si>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</si>
  <si>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</si>
  <si>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</si>
  <si>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</si>
  <si>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</si>
  <si>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</si>
  <si>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</si>
  <si>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</si>
  <si>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</si>
  <si>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</si>
  <si>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</si>
  <si>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</si>
  <si>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</si>
  <si>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</si>
  <si>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</si>
  <si>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</si>
  <si>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</si>
  <si>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</si>
  <si>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</si>
  <si>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</si>
  <si>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</si>
  <si>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</si>
  <si>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</si>
  <si>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</si>
  <si>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</si>
  <si>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</si>
  <si>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</si>
  <si>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</si>
  <si>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</si>
  <si>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</si>
  <si>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</si>
  <si>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</si>
  <si>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</si>
  <si>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</si>
  <si>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</si>
  <si>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</si>
  <si>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</si>
  <si>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</si>
  <si>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</si>
  <si>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</si>
  <si>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</si>
  <si>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</si>
  <si>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</si>
  <si>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</si>
  <si>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</si>
  <si>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</si>
  <si>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</si>
  <si>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</si>
  <si>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</si>
  <si>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</si>
  <si>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</si>
  <si>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</si>
  <si>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</si>
  <si>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</si>
  <si>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</si>
  <si>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</si>
  <si>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</si>
  <si>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</si>
  <si>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</si>
  <si>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</si>
  <si>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</si>
  <si>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</si>
  <si>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</si>
  <si>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</si>
  <si>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</si>
  <si>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</si>
  <si>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</si>
  <si>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</si>
  <si>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</si>
  <si>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</si>
  <si>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</si>
  <si>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</si>
  <si>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</si>
  <si>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</si>
  <si>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</si>
  <si>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</si>
  <si>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</si>
  <si>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</si>
  <si>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</si>
  <si>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</si>
  <si>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</si>
  <si>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</si>
  <si>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</si>
  <si>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</si>
  <si>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</si>
  <si>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</si>
  <si>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</si>
  <si>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</si>
  <si>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</si>
  <si>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</si>
  <si>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</si>
  <si>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</si>
  <si>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</si>
  <si>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</si>
  <si>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</si>
  <si>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</si>
  <si>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</si>
  <si>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</si>
  <si>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</si>
  <si>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</si>
  <si>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</si>
  <si>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</si>
  <si>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</si>
  <si>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</si>
  <si>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</si>
  <si>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</si>
  <si>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</si>
  <si>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</si>
  <si>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</si>
  <si>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</si>
  <si>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</si>
  <si>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</si>
  <si>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</si>
  <si>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</si>
  <si>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</si>
  <si>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</si>
  <si>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</si>
  <si>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</si>
  <si>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</si>
  <si>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</si>
  <si>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</si>
  <si>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</si>
  <si>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</si>
  <si>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</si>
  <si>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</si>
  <si>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</si>
  <si>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</si>
  <si>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</si>
  <si>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</si>
  <si>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</si>
  <si>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</si>
  <si>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</si>
  <si>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</si>
  <si>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</si>
  <si>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</si>
  <si>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</si>
  <si>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</si>
  <si>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</si>
  <si>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</si>
  <si>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</si>
  <si>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</si>
  <si>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</si>
  <si>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</si>
  <si>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</si>
  <si>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</si>
  <si>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</si>
  <si>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</si>
  <si>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</si>
  <si>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</si>
  <si>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</si>
  <si>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</si>
  <si>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</si>
  <si>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</si>
  <si>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</si>
  <si>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</si>
  <si>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</si>
  <si>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</si>
  <si>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</si>
  <si>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</si>
  <si>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</si>
  <si>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</si>
  <si>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</si>
  <si>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</si>
  <si>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</si>
  <si>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</si>
  <si>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</si>
  <si>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</si>
  <si>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</si>
  <si>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</si>
  <si>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</si>
  <si>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</si>
  <si>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</si>
  <si>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</si>
  <si>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</si>
  <si>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</si>
  <si>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</si>
  <si>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</si>
  <si>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</si>
  <si>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</si>
  <si>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</si>
  <si>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</si>
  <si>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</si>
  <si>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</si>
  <si>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</si>
  <si>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</si>
  <si>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</si>
  <si>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</si>
  <si>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</si>
  <si>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</si>
  <si>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</si>
  <si>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</si>
  <si>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</si>
  <si>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</si>
  <si>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</si>
  <si>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</si>
  <si>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</si>
  <si>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</si>
  <si>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</si>
  <si>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</si>
  <si>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</si>
  <si>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</si>
  <si>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</si>
  <si>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</si>
  <si>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</si>
  <si>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</si>
  <si>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</si>
  <si>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</si>
  <si>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</si>
  <si>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</si>
  <si>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</si>
  <si>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</si>
  <si>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</si>
  <si>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</si>
  <si>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</si>
  <si>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</si>
  <si>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</si>
  <si>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</si>
  <si>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</si>
  <si>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</si>
  <si>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</si>
  <si>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</si>
  <si>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</si>
  <si>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</si>
  <si>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</si>
  <si>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</si>
  <si>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</si>
  <si>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</si>
  <si>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</si>
  <si>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</si>
  <si>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</si>
  <si>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</si>
  <si>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</si>
  <si>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</si>
  <si>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</si>
  <si>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</si>
  <si>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</si>
  <si>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</si>
  <si>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</si>
  <si>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</si>
  <si>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</si>
  <si>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</si>
  <si>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</si>
  <si>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</si>
  <si>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</si>
  <si>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</si>
  <si>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</si>
  <si>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</si>
  <si>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</si>
  <si>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</si>
  <si>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</si>
  <si>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</si>
  <si>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</si>
  <si>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</si>
  <si>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</si>
  <si>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</si>
  <si>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</si>
  <si>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</si>
  <si>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</si>
  <si>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</si>
  <si>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</si>
  <si>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</si>
  <si>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</si>
  <si>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</si>
  <si>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</si>
  <si>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</si>
  <si>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</si>
  <si>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</si>
  <si>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</si>
  <si>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</si>
  <si>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</si>
  <si>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</si>
  <si>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</si>
  <si>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</si>
  <si>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</si>
  <si>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</si>
  <si>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</si>
  <si>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</si>
  <si>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</si>
  <si>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</si>
  <si>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</si>
  <si>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</si>
  <si>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</si>
  <si>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</si>
  <si>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</si>
  <si>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</si>
  <si>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</si>
  <si>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</si>
  <si>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</si>
  <si>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</si>
  <si>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</si>
  <si>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</si>
  <si>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</si>
  <si>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</si>
  <si>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</si>
  <si>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</si>
  <si>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</si>
  <si>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</si>
  <si>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</si>
  <si>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</si>
  <si>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</si>
  <si>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</si>
  <si>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</si>
  <si>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</si>
  <si>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</si>
  <si>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</si>
  <si>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</si>
  <si>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</si>
  <si>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</si>
  <si>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</si>
  <si>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</si>
  <si>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</si>
  <si>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</si>
  <si>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</si>
  <si>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</si>
  <si>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</si>
  <si>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</si>
  <si>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</si>
  <si>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</si>
  <si>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</si>
  <si>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</si>
  <si>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</si>
  <si>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</si>
  <si>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</si>
  <si>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</si>
  <si>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</si>
  <si>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</si>
  <si>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</si>
  <si>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</si>
  <si>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</si>
  <si>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</si>
  <si>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</si>
  <si>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</si>
  <si>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</si>
  <si>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</si>
  <si>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</si>
  <si>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</si>
  <si>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</si>
  <si>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</si>
  <si>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</si>
  <si>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</si>
  <si>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</si>
  <si>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</si>
  <si>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</si>
  <si>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</si>
  <si>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</si>
  <si>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</si>
  <si>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</si>
  <si>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</si>
  <si>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</si>
  <si>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</si>
  <si>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</si>
  <si>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</si>
  <si>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</si>
  <si>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</si>
  <si>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</si>
  <si>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</si>
  <si>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</si>
  <si>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</si>
  <si>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</si>
  <si>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</si>
  <si>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</si>
  <si>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</si>
  <si>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</si>
  <si>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</si>
  <si>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</si>
  <si>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</si>
  <si>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</si>
  <si>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</si>
  <si>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</si>
  <si>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</si>
  <si>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</si>
  <si>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</si>
  <si>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</si>
  <si>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</si>
  <si>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</si>
  <si>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</si>
  <si>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</si>
  <si>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</si>
  <si>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</si>
  <si>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</si>
  <si>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</si>
  <si>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</si>
  <si>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</si>
  <si>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</si>
  <si>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</si>
  <si>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</si>
  <si>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</si>
  <si>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</si>
  <si>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</si>
  <si>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</si>
  <si>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</si>
  <si>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</si>
  <si>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</si>
  <si>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</si>
  <si>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</si>
  <si>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</si>
  <si>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</si>
  <si>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</si>
  <si>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</si>
  <si>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</si>
  <si>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</si>
  <si>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</si>
  <si>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</si>
  <si>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</si>
  <si>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</si>
  <si>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</si>
  <si>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</si>
  <si>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</si>
  <si>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</si>
  <si>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</si>
  <si>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</si>
  <si>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</si>
  <si>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</si>
  <si>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</si>
  <si>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</si>
  <si>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</si>
  <si>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</si>
  <si>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</si>
  <si>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</si>
  <si>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</si>
  <si>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</si>
  <si>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</si>
  <si>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</si>
  <si>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</si>
  <si>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</si>
  <si>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</si>
  <si>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</si>
  <si>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</si>
  <si>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</si>
  <si>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</si>
  <si>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</si>
  <si>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</si>
  <si>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</si>
  <si>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</si>
  <si>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</si>
  <si>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</si>
  <si>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</si>
  <si>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</si>
  <si>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</si>
  <si>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</si>
  <si>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</si>
  <si>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</si>
  <si>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</si>
  <si>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</si>
  <si>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</si>
  <si>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</si>
  <si>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</si>
  <si>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</si>
  <si>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</si>
  <si>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</si>
  <si>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</si>
  <si>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</si>
  <si>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</si>
  <si>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</si>
  <si>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</si>
  <si>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</si>
  <si>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</si>
  <si>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</si>
  <si>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</si>
  <si>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</si>
  <si>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</si>
  <si>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</si>
  <si>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</si>
  <si>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</si>
  <si>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</si>
  <si>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</si>
  <si>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</si>
  <si>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</si>
  <si>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</si>
  <si>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</si>
  <si>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</si>
  <si>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</si>
  <si>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</si>
  <si>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</si>
  <si>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</si>
  <si>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</si>
  <si>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</si>
  <si>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</si>
  <si>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</si>
  <si>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</si>
  <si>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</si>
  <si>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</si>
  <si>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</si>
  <si>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</si>
  <si>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</si>
  <si>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</si>
  <si>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</si>
  <si>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</si>
  <si>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</si>
  <si>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</si>
  <si>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</si>
  <si>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</si>
  <si>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</si>
  <si>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</si>
  <si>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</si>
  <si>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</si>
  <si>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</si>
  <si>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</si>
  <si>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</si>
  <si>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</si>
  <si>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</si>
  <si>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</si>
  <si>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</si>
  <si>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</si>
  <si>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</si>
  <si>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</si>
  <si>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</si>
  <si>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</si>
  <si>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</si>
  <si>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</si>
  <si>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</si>
  <si>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</si>
  <si>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</si>
  <si>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</si>
  <si>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</si>
  <si>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</si>
  <si>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</si>
  <si>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</si>
  <si>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</si>
  <si>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</si>
  <si>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</si>
  <si>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</si>
  <si>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</si>
  <si>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</si>
  <si>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</si>
  <si>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</si>
  <si>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</si>
  <si>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</si>
  <si>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</si>
  <si>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</si>
  <si>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</si>
  <si>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</si>
  <si>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</si>
  <si>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</si>
  <si>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</si>
  <si>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</si>
  <si>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</si>
  <si>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</si>
  <si>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</si>
  <si>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</si>
  <si>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</si>
  <si>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</si>
  <si>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</si>
  <si>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</si>
  <si>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</si>
  <si>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</si>
  <si>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</si>
  <si>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</si>
  <si>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</si>
  <si>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</si>
  <si>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</si>
  <si>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</si>
  <si>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</si>
  <si>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</si>
  <si>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</si>
  <si>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</si>
  <si>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</si>
  <si>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</si>
  <si>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</si>
  <si>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</si>
  <si>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</si>
  <si>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</si>
  <si>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</si>
  <si>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</si>
  <si>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</si>
  <si>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</si>
  <si>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</si>
  <si>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</si>
  <si>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</si>
  <si>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</si>
  <si>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</si>
  <si>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</si>
  <si>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</si>
  <si>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</si>
  <si>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</si>
  <si>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</si>
  <si>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</si>
  <si>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</si>
  <si>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</si>
  <si>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</si>
  <si>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</si>
  <si>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</si>
  <si>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</si>
  <si>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</si>
  <si>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</si>
  <si>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</si>
  <si>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</si>
  <si>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</si>
  <si>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</si>
  <si>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</si>
  <si>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</si>
  <si>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</si>
  <si>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</si>
  <si>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</si>
  <si>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</si>
  <si>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</si>
  <si>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</si>
  <si>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</si>
  <si>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</si>
  <si>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</si>
  <si>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</si>
  <si>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</si>
  <si>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</si>
  <si>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</si>
  <si>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</si>
  <si>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</si>
  <si>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</si>
  <si>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</si>
  <si>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</si>
  <si>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</si>
  <si>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</si>
  <si>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</si>
  <si>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</si>
  <si>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</si>
  <si>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</si>
  <si>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</si>
  <si>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</si>
  <si>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</si>
  <si>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</si>
  <si>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</si>
  <si>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</si>
  <si>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</si>
  <si>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</si>
  <si>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</si>
  <si>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</si>
  <si>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</si>
  <si>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</si>
  <si>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</si>
  <si>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</si>
  <si>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</si>
  <si>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</si>
  <si>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</si>
  <si>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</si>
  <si>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</si>
  <si>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</si>
  <si>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</si>
  <si>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</si>
  <si>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</si>
  <si>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</si>
  <si>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</si>
  <si>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</si>
  <si>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</si>
  <si>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</si>
  <si>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</si>
  <si>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</si>
  <si>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</si>
  <si>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</si>
  <si>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</si>
  <si>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</si>
  <si>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</si>
  <si>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</si>
  <si>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</si>
  <si>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</si>
  <si>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</si>
  <si>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</si>
  <si>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</si>
  <si>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</si>
  <si>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</si>
  <si>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</si>
  <si>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</si>
  <si>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</si>
  <si>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</si>
  <si>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</si>
  <si>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</si>
  <si>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</si>
  <si>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</si>
  <si>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</si>
  <si>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</si>
  <si>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</si>
  <si>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</si>
  <si>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</si>
  <si>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</si>
  <si>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</si>
  <si>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</si>
  <si>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</si>
  <si>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</si>
  <si>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</si>
  <si>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</si>
  <si>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</si>
  <si>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</si>
  <si>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</si>
  <si>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</si>
  <si>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</si>
  <si>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</si>
  <si>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</si>
  <si>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</si>
  <si>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</si>
  <si>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</si>
  <si>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</si>
  <si>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</si>
  <si>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</si>
  <si>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</si>
  <si>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</si>
  <si>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</si>
  <si>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</si>
  <si>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</si>
  <si>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</si>
  <si>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</si>
  <si>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</si>
  <si>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</si>
  <si>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</si>
  <si>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</si>
  <si>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</si>
  <si>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</si>
  <si>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</si>
  <si>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</si>
  <si>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</si>
  <si>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</si>
  <si>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</si>
  <si>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</si>
  <si>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</si>
  <si>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</si>
  <si>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</si>
  <si>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</si>
  <si>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</si>
  <si>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</si>
  <si>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</si>
  <si>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</si>
  <si>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</si>
  <si>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</si>
  <si>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</si>
  <si>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</si>
  <si>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</si>
  <si>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</si>
  <si>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</si>
  <si>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</si>
  <si>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</si>
  <si>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</si>
  <si>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</si>
  <si>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</si>
  <si>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</si>
  <si>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</si>
  <si>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</si>
  <si>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</si>
  <si>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</si>
  <si>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</si>
  <si>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</si>
  <si>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</si>
  <si>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</si>
  <si>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</si>
  <si>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</si>
  <si>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</si>
  <si>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</si>
  <si>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</si>
  <si>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</si>
  <si>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</si>
  <si>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</si>
  <si>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</si>
  <si>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</si>
  <si>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</si>
  <si>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</si>
  <si>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</si>
  <si>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</si>
  <si>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</si>
  <si>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</si>
  <si>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</si>
  <si>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</si>
  <si>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</si>
  <si>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</si>
  <si>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</si>
  <si>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</si>
  <si>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</si>
  <si>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</si>
  <si>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</si>
  <si>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</si>
  <si>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</si>
  <si>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</si>
  <si>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</si>
  <si>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</si>
  <si>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</si>
  <si>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</si>
  <si>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</si>
  <si>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</si>
  <si>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</si>
  <si>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</si>
  <si>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</si>
  <si>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</si>
  <si>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</si>
  <si>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</si>
  <si>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</si>
  <si>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</si>
  <si>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</si>
  <si>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</si>
  <si>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</si>
  <si>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</si>
  <si>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</si>
  <si>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</si>
  <si>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</si>
  <si>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</si>
  <si>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</si>
  <si>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</si>
  <si>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</si>
  <si>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</si>
  <si>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</si>
  <si>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</si>
  <si>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</si>
  <si>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</si>
  <si>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</si>
  <si>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</si>
  <si>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</si>
  <si>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</si>
  <si>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</si>
  <si>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</si>
  <si>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</si>
  <si>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</si>
  <si>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</si>
  <si>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</si>
  <si>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</si>
  <si>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</si>
  <si>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</si>
  <si>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</si>
  <si>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</si>
  <si>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</si>
  <si>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</si>
  <si>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</si>
  <si>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</si>
  <si>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</si>
  <si>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</si>
  <si>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</si>
  <si>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</si>
  <si>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</si>
  <si>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</si>
  <si>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</si>
  <si>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</si>
  <si>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</si>
  <si>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</si>
  <si>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</si>
  <si>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</si>
  <si>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</si>
  <si>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</si>
  <si>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</si>
  <si>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</si>
  <si>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</si>
  <si>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</si>
  <si>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</si>
  <si>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</si>
  <si>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</si>
  <si>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</si>
  <si>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</si>
  <si>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</si>
  <si>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</si>
  <si>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</si>
  <si>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</si>
  <si>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</si>
  <si>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</si>
  <si>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</si>
  <si>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</si>
  <si>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</si>
  <si>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</si>
  <si>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</si>
  <si>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</si>
  <si>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</si>
  <si>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</si>
  <si>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</si>
  <si>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</si>
  <si>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</si>
  <si>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</si>
  <si>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</si>
  <si>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</si>
  <si>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</si>
  <si>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</si>
  <si>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</si>
  <si>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</si>
  <si>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</si>
  <si>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</si>
  <si>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</si>
  <si>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</si>
  <si>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</si>
  <si>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</si>
  <si>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</si>
  <si>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</si>
  <si>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</si>
  <si>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</si>
  <si>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</si>
  <si>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</si>
  <si>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</si>
  <si>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</si>
  <si>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</si>
  <si>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</si>
  <si>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</si>
  <si>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</si>
  <si>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</si>
  <si>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</si>
  <si>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</si>
  <si>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</si>
  <si>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</si>
  <si>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</si>
  <si>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</si>
  <si>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</si>
  <si>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</si>
  <si>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</si>
  <si>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</si>
  <si>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</si>
  <si>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</si>
  <si>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</si>
  <si>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</si>
  <si>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</si>
  <si>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</si>
  <si>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</si>
  <si>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</si>
  <si>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</si>
  <si>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</si>
  <si>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</si>
  <si>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</si>
  <si>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</si>
  <si>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</si>
  <si>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</si>
  <si>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</si>
  <si>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</si>
  <si>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</si>
  <si>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</si>
  <si>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</si>
  <si>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</si>
  <si>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</si>
  <si>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</si>
  <si>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</si>
  <si>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</si>
  <si>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</si>
  <si>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</si>
  <si>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</si>
  <si>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</si>
  <si>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</si>
  <si>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</si>
  <si>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</si>
  <si>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</si>
  <si>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</si>
  <si>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</si>
  <si>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</si>
  <si>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</si>
  <si>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</si>
  <si>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</si>
  <si>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</si>
  <si>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</si>
  <si>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</si>
  <si>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</si>
  <si>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</si>
  <si>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</si>
  <si>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</si>
  <si>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</si>
  <si>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</si>
  <si>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</si>
  <si>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</si>
  <si>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</si>
  <si>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</si>
  <si>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</si>
  <si>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</si>
  <si>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</si>
  <si>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</si>
  <si>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</si>
  <si>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</si>
  <si>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</si>
  <si>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</si>
  <si>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</si>
  <si>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</si>
  <si>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</si>
  <si>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</si>
  <si>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</si>
  <si>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</si>
  <si>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</si>
  <si>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</si>
  <si>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</si>
  <si>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</si>
  <si>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</si>
  <si>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</si>
  <si>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</si>
  <si>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</si>
  <si>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</si>
  <si>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</si>
  <si>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</si>
  <si>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</si>
  <si>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</si>
  <si>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</si>
  <si>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</si>
  <si>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</si>
  <si>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</si>
  <si>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</si>
  <si>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</si>
  <si>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</si>
  <si>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</si>
  <si>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</si>
  <si>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</si>
  <si>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</si>
  <si>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</si>
  <si>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</si>
  <si>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</si>
  <si>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</si>
  <si>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</si>
  <si>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</si>
  <si>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</si>
  <si>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</si>
  <si>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</si>
  <si>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</si>
  <si>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</si>
  <si>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</si>
  <si>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</si>
  <si>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</si>
  <si>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</si>
  <si>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</si>
  <si>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</si>
  <si>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</si>
  <si>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</si>
  <si>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</si>
  <si>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</si>
  <si>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</si>
  <si>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</si>
  <si>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</si>
  <si>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</si>
  <si>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</si>
  <si>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</si>
  <si>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</si>
  <si>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</si>
  <si>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</si>
  <si>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</si>
  <si>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</si>
  <si>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</si>
  <si>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</si>
  <si>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</si>
  <si>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</si>
  <si>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</si>
  <si>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</si>
  <si>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</si>
  <si>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</si>
  <si>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</si>
  <si>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</si>
  <si>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</si>
  <si>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</si>
  <si>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</si>
  <si>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</si>
  <si>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</si>
  <si>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</si>
  <si>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</si>
  <si>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</si>
  <si>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</si>
  <si>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</si>
  <si>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</si>
  <si>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</si>
  <si>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</si>
  <si>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</si>
  <si>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</si>
  <si>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</si>
  <si>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</si>
  <si>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</si>
  <si>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</si>
  <si>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</si>
  <si>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</si>
  <si>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</si>
  <si>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</si>
  <si>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</si>
  <si>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</si>
  <si>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</si>
  <si>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</si>
  <si>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</si>
  <si>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</si>
  <si>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</si>
  <si>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</si>
  <si>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</si>
  <si>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</si>
  <si>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</si>
  <si>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</si>
  <si>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</si>
  <si>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</si>
  <si>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</si>
  <si>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</si>
  <si>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</si>
  <si>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</si>
  <si>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</si>
  <si>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</si>
  <si>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</si>
  <si>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</si>
  <si>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</si>
  <si>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</si>
  <si>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</si>
  <si>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</si>
  <si>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</si>
  <si>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</si>
  <si>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</si>
  <si>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</si>
  <si>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</si>
  <si>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</si>
  <si>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</si>
  <si>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</si>
  <si>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</si>
  <si>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</si>
  <si>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</si>
  <si>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</si>
  <si>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</si>
  <si>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</si>
  <si>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</si>
  <si>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</si>
  <si>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</si>
  <si>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</si>
  <si>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</si>
  <si>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</si>
  <si>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</si>
  <si>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</si>
  <si>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</si>
  <si>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</si>
  <si>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</si>
  <si>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</si>
  <si>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</si>
  <si>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</si>
  <si>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</si>
  <si>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</si>
  <si>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</si>
  <si>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</si>
  <si>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</si>
  <si>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</si>
  <si>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</si>
  <si>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</si>
  <si>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</si>
  <si>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</si>
  <si>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</si>
  <si>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</si>
  <si>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</si>
  <si>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</si>
  <si>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</si>
  <si>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</si>
  <si>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</si>
  <si>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</si>
  <si>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</si>
  <si>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</si>
  <si>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</si>
  <si>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</si>
  <si>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</si>
  <si>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</si>
  <si>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</si>
  <si>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</si>
  <si>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</si>
  <si>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</si>
  <si>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</si>
  <si>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</si>
  <si>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</si>
  <si>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</si>
  <si>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</si>
  <si>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</si>
  <si>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</si>
  <si>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</si>
  <si>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</si>
  <si>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</si>
  <si>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</si>
  <si>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</si>
  <si>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</si>
  <si>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</si>
  <si>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</si>
  <si>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</si>
  <si>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</si>
  <si>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</si>
  <si>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</si>
  <si>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</si>
  <si>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</si>
  <si>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</si>
  <si>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</si>
  <si>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</si>
  <si>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</si>
  <si>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</si>
  <si>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</si>
  <si>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</si>
  <si>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</si>
  <si>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</si>
  <si>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</si>
  <si>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</si>
  <si>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</si>
  <si>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</si>
  <si>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</si>
  <si>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</si>
  <si>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</si>
  <si>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</si>
  <si>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</si>
  <si>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</si>
  <si>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</si>
  <si>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</si>
  <si>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</si>
  <si>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</si>
  <si>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</si>
  <si>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</si>
  <si>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</si>
  <si>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</si>
  <si>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</si>
  <si>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</si>
  <si>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</si>
  <si>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</si>
  <si>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</si>
  <si>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</si>
  <si>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</si>
  <si>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</si>
  <si>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</si>
  <si>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</si>
  <si>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</si>
  <si>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</si>
  <si>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</si>
  <si>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</si>
  <si>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</si>
  <si>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</si>
  <si>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</si>
  <si>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</si>
  <si>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</si>
  <si>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</si>
  <si>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</si>
  <si>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</si>
  <si>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</si>
  <si>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</si>
  <si>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</si>
  <si>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</si>
  <si>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</si>
  <si>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</si>
  <si>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</si>
  <si>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</si>
  <si>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</si>
  <si>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</si>
  <si>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</si>
  <si>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</si>
  <si>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</si>
  <si>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</si>
  <si>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</si>
  <si>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</si>
  <si>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</si>
  <si>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</si>
  <si>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</si>
  <si>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</si>
  <si>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</si>
  <si>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</si>
  <si>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</si>
  <si>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</si>
  <si>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</si>
  <si>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</si>
  <si>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</si>
  <si>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</si>
  <si>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</si>
  <si>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</si>
  <si>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</si>
  <si>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</si>
  <si>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</si>
  <si>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</si>
  <si>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</si>
  <si>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</si>
  <si>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</si>
  <si>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</si>
  <si>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</si>
  <si>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</si>
  <si>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</si>
  <si>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</si>
  <si>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</si>
  <si>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</si>
  <si>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</si>
  <si>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</si>
  <si>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</si>
  <si>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</si>
  <si>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</si>
  <si>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</si>
  <si>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</si>
  <si>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</si>
  <si>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</si>
  <si>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</si>
  <si>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</si>
  <si>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</si>
  <si>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</si>
  <si>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</si>
  <si>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</si>
  <si>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</si>
  <si>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</si>
  <si>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</si>
  <si>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</si>
  <si>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</si>
  <si>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</si>
  <si>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</si>
  <si>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</si>
  <si>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</si>
  <si>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</si>
  <si>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</si>
  <si>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</si>
  <si>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</si>
  <si>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</si>
  <si>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Active Employees</t>
  </si>
  <si>
    <t>Attrition Rate</t>
  </si>
  <si>
    <t>Average of Job Satisfaction</t>
  </si>
  <si>
    <t>Rating</t>
  </si>
  <si>
    <t>Balance Rating</t>
  </si>
  <si>
    <t>Row Labels</t>
  </si>
  <si>
    <t>(blank)</t>
  </si>
  <si>
    <t>Grand Total</t>
  </si>
  <si>
    <t>Count of Gender</t>
  </si>
  <si>
    <t>Count of Attrition</t>
  </si>
  <si>
    <t>Count of Over18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</si>
</sst>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2">
    <cellStyle name="Normal" xfId="0" builtinId="0"/>
    <cellStyle name="Percent" xfId="1" builtinId="5"/>
  </cellStyles>
  <dxfs count="9">
    <dxf>
      <numFmt numFmtId="164" formatCode="0.0"/>
    </dxf>
    <dxf>
      <numFmt numFmtId="164" formatCode="0.0"/>
    </dxf>
    <dxf>
      <numFmt numFmtId="164" formatCode="0.0"/>
    </dxf>
    <dxf>
      <numFmt numFmtId="164" formatCode="0.0"/>
    </dxf>
    <dxf>
      <numFmt numFmtId="164" formatCode="0.0"/>
    </dxf>
    <dxf>
      <numFmt numFmtId="164" formatCode="0.0"/>
    </dxf>
    <dxf>
      <font>
        <color auto="1"/>
      </font>
    </dxf>
    <dxf>
      <font>
        <color auto="1"/>
      </font>
    </dxf>
    <dxf>
      <numFmt numFmtId="164" formatCode="0.0"/>
    </dxf>
  </dxfs>
  <tableStyles count="1" defaultTableStyle="TableStyleMedium2" defaultPivotStyle="PivotStyleLight16">
    <tableStyle name="Slicer " pivot="0" table="0" count="6" xr9:uid="{97980A2E-5394-400D-90D5-50DE85042753}">
      <tableStyleElement type="wholeTable" dxfId="7"/>
      <tableStyleElement type="headerRow" dxfId="6"/>
    </tableStyle>
  </tableStyles>
  <colors>
    <mruColors>
      <color rgb="FF048D94"/>
      <color rgb="FFE636CD"/>
      <color rgb="FF602928"/>
      <color rgb="FF5E69F4"/>
      <color rgb="FF70A4E2"/>
      <color rgb="FFCF59AA"/>
      <color rgb="FFFFCC65"/>
    </mruColors>
  </colors>
  <extLst>
    <ext xmlns:x14="http://schemas.microsoft.com/office/spreadsheetml/2009/9/main" uri="{46F421CA-312F-682f-3DD2-61675219B42D}">
      <x14:dxfs count="4">
        <dxf>
          <fill>
            <gradientFill degree="90">
              <stop position="0">
                <color theme="9" tint="-0.25098422193060094"/>
              </stop>
              <stop position="1">
                <color theme="9" tint="-0.49803155613879818"/>
              </stop>
            </gradientFill>
          </fill>
        </dxf>
        <dxf>
          <font>
            <b/>
            <i val="0"/>
            <color theme="0"/>
            <name val="Calibri"/>
            <family val="2"/>
            <scheme val="minor"/>
          </font>
          <fill>
            <gradientFill degree="90">
              <stop position="0">
                <color theme="9" tint="-0.25098422193060094"/>
              </stop>
              <stop position="1">
                <color theme="9" tint="-0.49803155613879818"/>
              </stop>
            </gradientFill>
          </fill>
        </dxf>
        <dxf>
          <font>
            <color auto="1"/>
          </font>
        </dxf>
        <dxf>
          <font>
            <b/>
            <i val="0"/>
            <color theme="0"/>
          </font>
          <fill>
            <gradientFill degree="90">
              <stop position="0">
                <color theme="9" tint="-0.25098422193060094"/>
              </stop>
              <stop position="1">
                <color theme="9" tint="-0.25098422193060094"/>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546762589928058"/>
          <c:y val="9.3896713615023469E-2"/>
          <c:w val="0.50743405275779374"/>
          <c:h val="0.8278560250391235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D2-4E50-B98A-5CA5165A3B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D2-4E50-B98A-5CA5165A3B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D2-4E50-B98A-5CA5165A3B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BD2-4E50-B98A-5CA5165A3B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BD2-4E50-B98A-5CA5165A3B24}"/>
              </c:ext>
            </c:extLst>
          </c:dPt>
          <c:val>
            <c:numRef>
              <c:f>Rating!$C$7:$C$11</c:f>
              <c:numCache>
                <c:formatCode>General</c:formatCode>
                <c:ptCount val="5"/>
                <c:pt idx="0">
                  <c:v>0.76842105263157889</c:v>
                </c:pt>
                <c:pt idx="1">
                  <c:v>0.23157894736842111</c:v>
                </c:pt>
              </c:numCache>
            </c:numRef>
          </c:val>
          <c:extLst>
            <c:ext xmlns:c16="http://schemas.microsoft.com/office/drawing/2014/chart" uri="{C3380CC4-5D6E-409C-BE32-E72D297353CC}">
              <c16:uniqueId val="{00000000-A795-444E-9794-20F8B58C0F2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C65"/>
            </a:solidFill>
            <a:ln>
              <a:noFill/>
            </a:ln>
            <a:effectLst/>
          </c:spPr>
          <c:invertIfNegative val="0"/>
          <c:val>
            <c:numRef>
              <c:f>Rating!$B$7</c:f>
              <c:numCache>
                <c:formatCode>0.0</c:formatCode>
                <c:ptCount val="1"/>
                <c:pt idx="0">
                  <c:v>3.0736842105263156</c:v>
                </c:pt>
              </c:numCache>
            </c:numRef>
          </c:val>
          <c:extLst>
            <c:ext xmlns:c16="http://schemas.microsoft.com/office/drawing/2014/chart" uri="{C3380CC4-5D6E-409C-BE32-E72D297353CC}">
              <c16:uniqueId val="{00000000-8F6E-4EA8-86A0-9073365159BB}"/>
            </c:ext>
          </c:extLst>
        </c:ser>
        <c:ser>
          <c:idx val="1"/>
          <c:order val="1"/>
          <c:spPr>
            <a:solidFill>
              <a:schemeClr val="bg1"/>
            </a:solidFill>
            <a:ln>
              <a:noFill/>
            </a:ln>
            <a:effectLst/>
          </c:spPr>
          <c:invertIfNegative val="0"/>
          <c:val>
            <c:numRef>
              <c:f>Rating!$B$8</c:f>
              <c:numCache>
                <c:formatCode>0.0</c:formatCode>
                <c:ptCount val="1"/>
                <c:pt idx="0">
                  <c:v>0.92631578947368443</c:v>
                </c:pt>
              </c:numCache>
            </c:numRef>
          </c:val>
          <c:extLst>
            <c:ext xmlns:c16="http://schemas.microsoft.com/office/drawing/2014/chart" uri="{C3380CC4-5D6E-409C-BE32-E72D297353CC}">
              <c16:uniqueId val="{00000004-8F6E-4EA8-86A0-9073365159BB}"/>
            </c:ext>
          </c:extLst>
        </c:ser>
        <c:dLbls>
          <c:showLegendKey val="0"/>
          <c:showVal val="0"/>
          <c:showCatName val="0"/>
          <c:showSerName val="0"/>
          <c:showPercent val="0"/>
          <c:showBubbleSize val="0"/>
        </c:dLbls>
        <c:gapWidth val="161"/>
        <c:overlap val="100"/>
        <c:axId val="943677616"/>
        <c:axId val="943678096"/>
      </c:barChart>
      <c:catAx>
        <c:axId val="943677616"/>
        <c:scaling>
          <c:orientation val="minMax"/>
        </c:scaling>
        <c:delete val="1"/>
        <c:axPos val="l"/>
        <c:majorTickMark val="out"/>
        <c:minorTickMark val="none"/>
        <c:tickLblPos val="nextTo"/>
        <c:crossAx val="943678096"/>
        <c:crosses val="autoZero"/>
        <c:auto val="1"/>
        <c:lblAlgn val="ctr"/>
        <c:lblOffset val="100"/>
        <c:noMultiLvlLbl val="0"/>
      </c:catAx>
      <c:valAx>
        <c:axId val="943678096"/>
        <c:scaling>
          <c:orientation val="minMax"/>
          <c:max val="4"/>
          <c:min val="0"/>
        </c:scaling>
        <c:delete val="1"/>
        <c:axPos val="b"/>
        <c:numFmt formatCode="0.0" sourceLinked="1"/>
        <c:majorTickMark val="out"/>
        <c:minorTickMark val="none"/>
        <c:tickLblPos val="nextTo"/>
        <c:crossAx val="94367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16-402A-8A21-1A4F8F46C8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16-402A-8A21-1A4F8F46C858}"/>
              </c:ext>
            </c:extLst>
          </c:dPt>
          <c:val>
            <c:numRef>
              <c:f>gender!$C$10:$C$11</c:f>
              <c:numCache>
                <c:formatCode>General</c:formatCode>
                <c:ptCount val="2"/>
                <c:pt idx="0">
                  <c:v>1</c:v>
                </c:pt>
                <c:pt idx="1">
                  <c:v>0</c:v>
                </c:pt>
              </c:numCache>
            </c:numRef>
          </c:val>
          <c:extLst>
            <c:ext xmlns:c16="http://schemas.microsoft.com/office/drawing/2014/chart" uri="{C3380CC4-5D6E-409C-BE32-E72D297353CC}">
              <c16:uniqueId val="{00000000-43BD-428C-AE75-D36A55C27DBE}"/>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29002624671916"/>
          <c:y val="7.8703703703703706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Attrition'!$A$4:$A$5</c:f>
              <c:strCache>
                <c:ptCount val="1"/>
                <c:pt idx="0">
                  <c:v>Laboratory Technician</c:v>
                </c:pt>
              </c:strCache>
            </c:strRef>
          </c:cat>
          <c:val>
            <c:numRef>
              <c:f>'education by Attrition'!$B$4:$B$5</c:f>
              <c:numCache>
                <c:formatCode>General</c:formatCode>
                <c:ptCount val="1"/>
                <c:pt idx="0">
                  <c:v>259</c:v>
                </c:pt>
              </c:numCache>
            </c:numRef>
          </c:val>
          <c:extLst>
            <c:ext xmlns:c16="http://schemas.microsoft.com/office/drawing/2014/chart" uri="{C3380CC4-5D6E-409C-BE32-E72D297353CC}">
              <c16:uniqueId val="{00000000-48A4-43E3-896E-F16D8E12B1C5}"/>
            </c:ext>
          </c:extLst>
        </c:ser>
        <c:dLbls>
          <c:dLblPos val="outEnd"/>
          <c:showLegendKey val="0"/>
          <c:showVal val="1"/>
          <c:showCatName val="0"/>
          <c:showSerName val="0"/>
          <c:showPercent val="0"/>
          <c:showBubbleSize val="0"/>
        </c:dLbls>
        <c:gapWidth val="182"/>
        <c:axId val="1118689952"/>
        <c:axId val="875130240"/>
      </c:barChart>
      <c:catAx>
        <c:axId val="1118689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30240"/>
        <c:crosses val="autoZero"/>
        <c:auto val="1"/>
        <c:lblAlgn val="ctr"/>
        <c:lblOffset val="100"/>
        <c:noMultiLvlLbl val="0"/>
      </c:catAx>
      <c:valAx>
        <c:axId val="875130240"/>
        <c:scaling>
          <c:orientation val="minMax"/>
        </c:scaling>
        <c:delete val="1"/>
        <c:axPos val="b"/>
        <c:numFmt formatCode="General" sourceLinked="1"/>
        <c:majorTickMark val="out"/>
        <c:minorTickMark val="none"/>
        <c:tickLblPos val="nextTo"/>
        <c:crossAx val="111868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Attrition'!$A$23:$A$28</c:f>
              <c:strCache>
                <c:ptCount val="5"/>
                <c:pt idx="0">
                  <c:v>Doctoral Degree</c:v>
                </c:pt>
                <c:pt idx="1">
                  <c:v>High School</c:v>
                </c:pt>
                <c:pt idx="2">
                  <c:v>Master's Degree</c:v>
                </c:pt>
                <c:pt idx="3">
                  <c:v>Associates Degree</c:v>
                </c:pt>
                <c:pt idx="4">
                  <c:v>Bachelor's Degree</c:v>
                </c:pt>
              </c:strCache>
            </c:strRef>
          </c:cat>
          <c:val>
            <c:numRef>
              <c:f>'education by Attrition'!$B$23:$B$28</c:f>
              <c:numCache>
                <c:formatCode>General</c:formatCode>
                <c:ptCount val="5"/>
                <c:pt idx="0">
                  <c:v>0</c:v>
                </c:pt>
                <c:pt idx="1">
                  <c:v>1</c:v>
                </c:pt>
                <c:pt idx="2">
                  <c:v>4</c:v>
                </c:pt>
                <c:pt idx="3">
                  <c:v>7</c:v>
                </c:pt>
                <c:pt idx="4">
                  <c:v>7</c:v>
                </c:pt>
              </c:numCache>
            </c:numRef>
          </c:val>
          <c:extLst>
            <c:ext xmlns:c16="http://schemas.microsoft.com/office/drawing/2014/chart" uri="{C3380CC4-5D6E-409C-BE32-E72D297353CC}">
              <c16:uniqueId val="{00000000-C0AA-4345-BB5F-0D453920A31A}"/>
            </c:ext>
          </c:extLst>
        </c:ser>
        <c:dLbls>
          <c:dLblPos val="outEnd"/>
          <c:showLegendKey val="0"/>
          <c:showVal val="1"/>
          <c:showCatName val="0"/>
          <c:showSerName val="0"/>
          <c:showPercent val="0"/>
          <c:showBubbleSize val="0"/>
        </c:dLbls>
        <c:gapWidth val="182"/>
        <c:axId val="651771983"/>
        <c:axId val="651756143"/>
      </c:barChart>
      <c:catAx>
        <c:axId val="651771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56143"/>
        <c:crosses val="autoZero"/>
        <c:auto val="1"/>
        <c:lblAlgn val="ctr"/>
        <c:lblOffset val="100"/>
        <c:noMultiLvlLbl val="0"/>
      </c:catAx>
      <c:valAx>
        <c:axId val="651756143"/>
        <c:scaling>
          <c:orientation val="minMax"/>
        </c:scaling>
        <c:delete val="1"/>
        <c:axPos val="b"/>
        <c:numFmt formatCode="General" sourceLinked="1"/>
        <c:majorTickMark val="none"/>
        <c:minorTickMark val="none"/>
        <c:tickLblPos val="nextTo"/>
        <c:crossAx val="65177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5.2631578947368418E-2</c:v>
                </c:pt>
                <c:pt idx="1">
                  <c:v>0.63157894736842102</c:v>
                </c:pt>
                <c:pt idx="2">
                  <c:v>0.31578947368421051</c:v>
                </c:pt>
              </c:numCache>
            </c:numRef>
          </c:val>
          <c:extLst>
            <c:ext xmlns:c16="http://schemas.microsoft.com/office/drawing/2014/chart" uri="{C3380CC4-5D6E-409C-BE32-E72D297353CC}">
              <c16:uniqueId val="{00000000-F7D7-4118-B640-C61EC0E4E0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Ageatt'!$B$3</c:f>
              <c:strCache>
                <c:ptCount val="1"/>
                <c:pt idx="0">
                  <c:v>Total</c:v>
                </c:pt>
              </c:strCache>
            </c:strRef>
          </c:tx>
          <c:spPr>
            <a:solidFill>
              <a:schemeClr val="accent1"/>
            </a:solidFill>
            <a:ln>
              <a:noFill/>
            </a:ln>
            <a:effectLst/>
          </c:spPr>
          <c:invertIfNegative val="0"/>
          <c:cat>
            <c:strRef>
              <c:f>'Attrition By Ageatt'!$A$4:$A$9</c:f>
              <c:strCache>
                <c:ptCount val="5"/>
                <c:pt idx="0">
                  <c:v>25 - 34</c:v>
                </c:pt>
                <c:pt idx="1">
                  <c:v>Under 25</c:v>
                </c:pt>
                <c:pt idx="2">
                  <c:v>35 - 44</c:v>
                </c:pt>
                <c:pt idx="3">
                  <c:v>Over 55</c:v>
                </c:pt>
                <c:pt idx="4">
                  <c:v>45 - 54</c:v>
                </c:pt>
              </c:strCache>
            </c:strRef>
          </c:cat>
          <c:val>
            <c:numRef>
              <c:f>'Attrition By Ageatt'!$B$4:$B$9</c:f>
              <c:numCache>
                <c:formatCode>General</c:formatCode>
                <c:ptCount val="5"/>
                <c:pt idx="0">
                  <c:v>7</c:v>
                </c:pt>
                <c:pt idx="1">
                  <c:v>5</c:v>
                </c:pt>
                <c:pt idx="2">
                  <c:v>3</c:v>
                </c:pt>
                <c:pt idx="3">
                  <c:v>2</c:v>
                </c:pt>
                <c:pt idx="4">
                  <c:v>2</c:v>
                </c:pt>
              </c:numCache>
            </c:numRef>
          </c:val>
          <c:extLst>
            <c:ext xmlns:c16="http://schemas.microsoft.com/office/drawing/2014/chart" uri="{C3380CC4-5D6E-409C-BE32-E72D297353CC}">
              <c16:uniqueId val="{00000000-C7C5-46ED-A254-5112BEFBDFD4}"/>
            </c:ext>
          </c:extLst>
        </c:ser>
        <c:dLbls>
          <c:showLegendKey val="0"/>
          <c:showVal val="0"/>
          <c:showCatName val="0"/>
          <c:showSerName val="0"/>
          <c:showPercent val="0"/>
          <c:showBubbleSize val="0"/>
        </c:dLbls>
        <c:gapWidth val="219"/>
        <c:overlap val="-27"/>
        <c:axId val="556457247"/>
        <c:axId val="556450047"/>
      </c:barChart>
      <c:catAx>
        <c:axId val="55645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50047"/>
        <c:crosses val="autoZero"/>
        <c:auto val="1"/>
        <c:lblAlgn val="ctr"/>
        <c:lblOffset val="100"/>
        <c:noMultiLvlLbl val="0"/>
      </c:catAx>
      <c:valAx>
        <c:axId val="556450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5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546762589928058"/>
          <c:y val="8.6071987480438178E-2"/>
          <c:w val="0.50743405275779374"/>
          <c:h val="0.82785602503912359"/>
        </c:manualLayout>
      </c:layout>
      <c:doughnutChart>
        <c:varyColors val="1"/>
        <c:ser>
          <c:idx val="0"/>
          <c:order val="0"/>
          <c:dPt>
            <c:idx val="0"/>
            <c:bubble3D val="0"/>
            <c:spPr>
              <a:gradFill>
                <a:gsLst>
                  <a:gs pos="3000">
                    <a:schemeClr val="accent1">
                      <a:lumMod val="50000"/>
                    </a:schemeClr>
                  </a:gs>
                  <a:gs pos="100000">
                    <a:srgbClr val="92D050"/>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D6A-4974-A284-4BD0C65EE4F2}"/>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5D6A-4974-A284-4BD0C65EE4F2}"/>
              </c:ext>
            </c:extLst>
          </c:dPt>
          <c:val>
            <c:numRef>
              <c:f>Rating!$C$7:$C$8</c:f>
              <c:numCache>
                <c:formatCode>General</c:formatCode>
                <c:ptCount val="2"/>
                <c:pt idx="0">
                  <c:v>0.76842105263157889</c:v>
                </c:pt>
                <c:pt idx="1">
                  <c:v>0.23157894736842111</c:v>
                </c:pt>
              </c:numCache>
            </c:numRef>
          </c:val>
          <c:extLst>
            <c:ext xmlns:c16="http://schemas.microsoft.com/office/drawing/2014/chart" uri="{C3380CC4-5D6E-409C-BE32-E72D297353CC}">
              <c16:uniqueId val="{00000004-5D6A-4974-A284-4BD0C65EE4F2}"/>
            </c:ext>
          </c:extLst>
        </c:ser>
        <c:dLbls>
          <c:showLegendKey val="0"/>
          <c:showVal val="0"/>
          <c:showCatName val="0"/>
          <c:showSerName val="0"/>
          <c:showPercent val="0"/>
          <c:showBubbleSize val="0"/>
          <c:showLeaderLines val="1"/>
        </c:dLbls>
        <c:firstSliceAng val="0"/>
        <c:holeSize val="70"/>
      </c:doughnutChart>
      <c:spPr>
        <a:solidFill>
          <a:schemeClr val="lt1"/>
        </a:solidFill>
        <a:ln w="12700" cap="flat" cmpd="sng" algn="ctr">
          <a:no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027079303675046E-2"/>
          <c:y val="4.7892720306513412E-2"/>
          <c:w val="0.85815602836879434"/>
          <c:h val="0.78927203065134099"/>
        </c:manualLayout>
      </c:layout>
      <c:barChart>
        <c:barDir val="bar"/>
        <c:grouping val="stacked"/>
        <c:varyColors val="0"/>
        <c:ser>
          <c:idx val="0"/>
          <c:order val="0"/>
          <c:spPr>
            <a:solidFill>
              <a:srgbClr val="FFCC65"/>
            </a:solidFill>
            <a:ln>
              <a:noFill/>
            </a:ln>
            <a:effectLst/>
          </c:spPr>
          <c:invertIfNegative val="0"/>
          <c:val>
            <c:numRef>
              <c:f>Rating!$B$7</c:f>
              <c:numCache>
                <c:formatCode>0.0</c:formatCode>
                <c:ptCount val="1"/>
                <c:pt idx="0">
                  <c:v>3.0736842105263156</c:v>
                </c:pt>
              </c:numCache>
            </c:numRef>
          </c:val>
          <c:extLst>
            <c:ext xmlns:c16="http://schemas.microsoft.com/office/drawing/2014/chart" uri="{C3380CC4-5D6E-409C-BE32-E72D297353CC}">
              <c16:uniqueId val="{00000000-ECD7-4B1C-9807-BA92BA5C7003}"/>
            </c:ext>
          </c:extLst>
        </c:ser>
        <c:ser>
          <c:idx val="1"/>
          <c:order val="1"/>
          <c:spPr>
            <a:solidFill>
              <a:schemeClr val="bg1"/>
            </a:solidFill>
            <a:ln>
              <a:noFill/>
            </a:ln>
            <a:effectLst/>
          </c:spPr>
          <c:invertIfNegative val="0"/>
          <c:val>
            <c:numRef>
              <c:f>Rating!$B$8</c:f>
              <c:numCache>
                <c:formatCode>0.0</c:formatCode>
                <c:ptCount val="1"/>
                <c:pt idx="0">
                  <c:v>0.92631578947368443</c:v>
                </c:pt>
              </c:numCache>
            </c:numRef>
          </c:val>
          <c:extLst>
            <c:ext xmlns:c16="http://schemas.microsoft.com/office/drawing/2014/chart" uri="{C3380CC4-5D6E-409C-BE32-E72D297353CC}">
              <c16:uniqueId val="{00000001-ECD7-4B1C-9807-BA92BA5C7003}"/>
            </c:ext>
          </c:extLst>
        </c:ser>
        <c:dLbls>
          <c:showLegendKey val="0"/>
          <c:showVal val="0"/>
          <c:showCatName val="0"/>
          <c:showSerName val="0"/>
          <c:showPercent val="0"/>
          <c:showBubbleSize val="0"/>
        </c:dLbls>
        <c:gapWidth val="161"/>
        <c:overlap val="100"/>
        <c:axId val="943677616"/>
        <c:axId val="943678096"/>
      </c:barChart>
      <c:catAx>
        <c:axId val="943677616"/>
        <c:scaling>
          <c:orientation val="minMax"/>
        </c:scaling>
        <c:delete val="1"/>
        <c:axPos val="l"/>
        <c:majorTickMark val="out"/>
        <c:minorTickMark val="none"/>
        <c:tickLblPos val="nextTo"/>
        <c:crossAx val="943678096"/>
        <c:crosses val="autoZero"/>
        <c:auto val="1"/>
        <c:lblAlgn val="ctr"/>
        <c:lblOffset val="100"/>
        <c:noMultiLvlLbl val="0"/>
      </c:catAx>
      <c:valAx>
        <c:axId val="943678096"/>
        <c:scaling>
          <c:orientation val="minMax"/>
          <c:max val="4"/>
          <c:min val="0"/>
        </c:scaling>
        <c:delete val="1"/>
        <c:axPos val="b"/>
        <c:numFmt formatCode="0.0" sourceLinked="1"/>
        <c:majorTickMark val="out"/>
        <c:minorTickMark val="none"/>
        <c:tickLblPos val="nextTo"/>
        <c:crossAx val="94367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300138312586447"/>
          <c:y val="8.5714285714285715E-2"/>
          <c:w val="0.57399723374827105"/>
          <c:h val="0.79047619047619044"/>
        </c:manualLayout>
      </c:layout>
      <c:doughnutChart>
        <c:varyColors val="1"/>
        <c:ser>
          <c:idx val="0"/>
          <c:order val="0"/>
          <c:spPr>
            <a:ln>
              <a:noFill/>
            </a:ln>
          </c:spPr>
          <c:dPt>
            <c:idx val="0"/>
            <c:bubble3D val="0"/>
            <c:spPr>
              <a:gradFill>
                <a:gsLst>
                  <a:gs pos="0">
                    <a:srgbClr val="E636CD"/>
                  </a:gs>
                  <a:gs pos="98000">
                    <a:schemeClr val="tx1">
                      <a:lumMod val="75000"/>
                      <a:lumOff val="25000"/>
                    </a:schemeClr>
                  </a:gs>
                </a:gsLst>
                <a:lin ang="5400000" scaled="1"/>
              </a:gradFill>
              <a:ln w="19050">
                <a:noFill/>
              </a:ln>
              <a:effectLst/>
            </c:spPr>
            <c:extLst>
              <c:ext xmlns:c16="http://schemas.microsoft.com/office/drawing/2014/chart" uri="{C3380CC4-5D6E-409C-BE32-E72D297353CC}">
                <c16:uniqueId val="{00000001-1873-4E3B-9327-5146F22BC7C9}"/>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1873-4E3B-9327-5146F22BC7C9}"/>
              </c:ext>
            </c:extLst>
          </c:dPt>
          <c:val>
            <c:numRef>
              <c:f>gender!$C$10:$C$11</c:f>
              <c:numCache>
                <c:formatCode>General</c:formatCode>
                <c:ptCount val="2"/>
                <c:pt idx="0">
                  <c:v>1</c:v>
                </c:pt>
                <c:pt idx="1">
                  <c:v>0</c:v>
                </c:pt>
              </c:numCache>
            </c:numRef>
          </c:val>
          <c:extLst>
            <c:ext xmlns:c16="http://schemas.microsoft.com/office/drawing/2014/chart" uri="{C3380CC4-5D6E-409C-BE32-E72D297353CC}">
              <c16:uniqueId val="{00000004-1873-4E3B-9327-5146F22BC7C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75019334880124"/>
          <c:y val="0.1160337552742616"/>
          <c:w val="0.56303170920340295"/>
          <c:h val="0.76793248945147674"/>
        </c:manualLayout>
      </c:layout>
      <c:doughnutChart>
        <c:varyColors val="1"/>
        <c:ser>
          <c:idx val="0"/>
          <c:order val="0"/>
          <c:spPr>
            <a:ln>
              <a:noFill/>
            </a:ln>
          </c:spPr>
          <c:dPt>
            <c:idx val="0"/>
            <c:bubble3D val="0"/>
            <c:spPr>
              <a:solidFill>
                <a:schemeClr val="bg2"/>
              </a:solidFill>
              <a:ln w="19050">
                <a:noFill/>
              </a:ln>
              <a:effectLst/>
            </c:spPr>
            <c:extLst>
              <c:ext xmlns:c16="http://schemas.microsoft.com/office/drawing/2014/chart" uri="{C3380CC4-5D6E-409C-BE32-E72D297353CC}">
                <c16:uniqueId val="{00000001-2536-4123-A5A1-03F0652B2BE1}"/>
              </c:ext>
            </c:extLst>
          </c:dPt>
          <c:dPt>
            <c:idx val="1"/>
            <c:bubble3D val="0"/>
            <c:spPr>
              <a:gradFill>
                <a:gsLst>
                  <a:gs pos="0">
                    <a:schemeClr val="accent1"/>
                  </a:gs>
                  <a:gs pos="98000">
                    <a:schemeClr val="tx1">
                      <a:lumMod val="75000"/>
                      <a:lumOff val="25000"/>
                    </a:schemeClr>
                  </a:gs>
                </a:gsLst>
                <a:lin ang="5400000" scaled="1"/>
              </a:gradFill>
              <a:ln w="19050">
                <a:noFill/>
              </a:ln>
              <a:effectLst/>
            </c:spPr>
            <c:extLst>
              <c:ext xmlns:c16="http://schemas.microsoft.com/office/drawing/2014/chart" uri="{C3380CC4-5D6E-409C-BE32-E72D297353CC}">
                <c16:uniqueId val="{00000003-2536-4123-A5A1-03F0652B2BE1}"/>
              </c:ext>
            </c:extLst>
          </c:dPt>
          <c:val>
            <c:numRef>
              <c:f>gender!$C$10:$C$11</c:f>
              <c:numCache>
                <c:formatCode>General</c:formatCode>
                <c:ptCount val="2"/>
                <c:pt idx="0">
                  <c:v>1</c:v>
                </c:pt>
                <c:pt idx="1">
                  <c:v>0</c:v>
                </c:pt>
              </c:numCache>
            </c:numRef>
          </c:val>
          <c:extLst>
            <c:ext xmlns:c16="http://schemas.microsoft.com/office/drawing/2014/chart" uri="{C3380CC4-5D6E-409C-BE32-E72D297353CC}">
              <c16:uniqueId val="{00000004-2536-4123-A5A1-03F0652B2BE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50000"/>
                </a:schemeClr>
              </a:gs>
              <a:gs pos="100000">
                <a:schemeClr val="accent2">
                  <a:lumMod val="75000"/>
                </a:schemeClr>
              </a:gs>
            </a:gsLst>
            <a:lin ang="10800000" scaled="0"/>
          </a:gradFill>
          <a:ln w="19050">
            <a:solidFill>
              <a:schemeClr val="lt1"/>
            </a:solidFill>
          </a:ln>
          <a:effectLst/>
        </c:spPr>
        <c:dLbl>
          <c:idx val="0"/>
          <c:layout>
            <c:manualLayout>
              <c:x val="-1.6672147005201442E-2"/>
              <c:y val="8.9790227931703381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146678780537049"/>
                  <c:h val="7.2822401728917407E-2"/>
                </c:manualLayout>
              </c15:layout>
            </c:ext>
          </c:extLst>
        </c:dLbl>
      </c:pivotFmt>
      <c:pivotFmt>
        <c:idx val="7"/>
        <c:spPr>
          <a:gradFill>
            <a:gsLst>
              <a:gs pos="0">
                <a:schemeClr val="accent1"/>
              </a:gs>
              <a:gs pos="100000">
                <a:schemeClr val="accent1">
                  <a:lumMod val="50000"/>
                </a:schemeClr>
              </a:gs>
            </a:gsLst>
            <a:lin ang="10800000" scaled="0"/>
          </a:gradFill>
          <a:ln w="19050">
            <a:solidFill>
              <a:schemeClr val="lt1"/>
            </a:solidFill>
          </a:ln>
          <a:effectLst/>
        </c:spPr>
      </c:pivotFmt>
      <c:pivotFmt>
        <c:idx val="8"/>
        <c:spPr>
          <a:gradFill>
            <a:gsLst>
              <a:gs pos="0">
                <a:schemeClr val="accent6">
                  <a:lumMod val="50000"/>
                </a:schemeClr>
              </a:gs>
              <a:gs pos="100000">
                <a:srgbClr val="92D050"/>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chemeClr val="accent2">
                      <a:lumMod val="50000"/>
                    </a:schemeClr>
                  </a:gs>
                  <a:gs pos="100000">
                    <a:schemeClr val="accent2">
                      <a:lumMod val="75000"/>
                    </a:schemeClr>
                  </a:gs>
                </a:gsLst>
                <a:lin ang="10800000" scaled="0"/>
              </a:gradFill>
              <a:ln w="19050">
                <a:solidFill>
                  <a:schemeClr val="lt1"/>
                </a:solidFill>
              </a:ln>
              <a:effectLst/>
            </c:spPr>
            <c:extLst>
              <c:ext xmlns:c16="http://schemas.microsoft.com/office/drawing/2014/chart" uri="{C3380CC4-5D6E-409C-BE32-E72D297353CC}">
                <c16:uniqueId val="{00000001-0786-4D4E-A29D-D972D5F618CC}"/>
              </c:ext>
            </c:extLst>
          </c:dPt>
          <c:dPt>
            <c:idx val="1"/>
            <c:bubble3D val="0"/>
            <c:spPr>
              <a:gradFill>
                <a:gsLst>
                  <a:gs pos="0">
                    <a:schemeClr val="accent1"/>
                  </a:gs>
                  <a:gs pos="100000">
                    <a:schemeClr val="accent1">
                      <a:lumMod val="50000"/>
                    </a:schemeClr>
                  </a:gs>
                </a:gsLst>
                <a:lin ang="10800000" scaled="0"/>
              </a:gradFill>
              <a:ln w="19050">
                <a:solidFill>
                  <a:schemeClr val="lt1"/>
                </a:solidFill>
              </a:ln>
              <a:effectLst/>
            </c:spPr>
            <c:extLst>
              <c:ext xmlns:c16="http://schemas.microsoft.com/office/drawing/2014/chart" uri="{C3380CC4-5D6E-409C-BE32-E72D297353CC}">
                <c16:uniqueId val="{00000003-0786-4D4E-A29D-D972D5F618CC}"/>
              </c:ext>
            </c:extLst>
          </c:dPt>
          <c:dPt>
            <c:idx val="2"/>
            <c:bubble3D val="0"/>
            <c:spPr>
              <a:gradFill>
                <a:gsLst>
                  <a:gs pos="0">
                    <a:schemeClr val="accent6">
                      <a:lumMod val="50000"/>
                    </a:schemeClr>
                  </a:gs>
                  <a:gs pos="100000">
                    <a:srgbClr val="92D050"/>
                  </a:gs>
                </a:gsLst>
                <a:lin ang="10800000" scaled="0"/>
              </a:gradFill>
              <a:ln w="19050">
                <a:solidFill>
                  <a:schemeClr val="lt1"/>
                </a:solidFill>
              </a:ln>
              <a:effectLst/>
            </c:spPr>
            <c:extLst>
              <c:ext xmlns:c16="http://schemas.microsoft.com/office/drawing/2014/chart" uri="{C3380CC4-5D6E-409C-BE32-E72D297353CC}">
                <c16:uniqueId val="{00000005-0786-4D4E-A29D-D972D5F618CC}"/>
              </c:ext>
            </c:extLst>
          </c:dPt>
          <c:dLbls>
            <c:dLbl>
              <c:idx val="0"/>
              <c:layout>
                <c:manualLayout>
                  <c:x val="-1.6672147005201442E-2"/>
                  <c:y val="8.9790227931703381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146678780537049"/>
                      <c:h val="7.2822401728917407E-2"/>
                    </c:manualLayout>
                  </c15:layout>
                </c:ext>
                <c:ext xmlns:c16="http://schemas.microsoft.com/office/drawing/2014/chart" uri="{C3380CC4-5D6E-409C-BE32-E72D297353CC}">
                  <c16:uniqueId val="{00000001-0786-4D4E-A29D-D972D5F618C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5.2631578947368418E-2</c:v>
                </c:pt>
                <c:pt idx="1">
                  <c:v>0.63157894736842102</c:v>
                </c:pt>
                <c:pt idx="2">
                  <c:v>0.31578947368421051</c:v>
                </c:pt>
              </c:numCache>
            </c:numRef>
          </c:val>
          <c:extLst>
            <c:ext xmlns:c16="http://schemas.microsoft.com/office/drawing/2014/chart" uri="{C3380CC4-5D6E-409C-BE32-E72D297353CC}">
              <c16:uniqueId val="{00000006-0786-4D4E-A29D-D972D5F618C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231496109022526"/>
          <c:y val="0.34037057230450213"/>
          <c:w val="0.1764729134798603"/>
          <c:h val="0.4453849278350310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4.6296296296296294E-2"/>
          <c:w val="0.89019685039370078"/>
          <c:h val="0.8416746864975212"/>
        </c:manualLayout>
      </c:layout>
      <c:barChart>
        <c:barDir val="col"/>
        <c:grouping val="clustered"/>
        <c:varyColors val="0"/>
        <c:ser>
          <c:idx val="0"/>
          <c:order val="0"/>
          <c:tx>
            <c:strRef>
              <c:f>'Attrition By Ageatt'!$B$3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Ageatt'!$A$4:$A$9</c:f>
              <c:strCache>
                <c:ptCount val="5"/>
                <c:pt idx="0">
                  <c:v>25 - 34</c:v>
                </c:pt>
                <c:pt idx="1">
                  <c:v>Under 25</c:v>
                </c:pt>
                <c:pt idx="2">
                  <c:v>35 - 44</c:v>
                </c:pt>
                <c:pt idx="3">
                  <c:v>Over 55</c:v>
                </c:pt>
                <c:pt idx="4">
                  <c:v>45 - 54</c:v>
                </c:pt>
              </c:strCache>
            </c:strRef>
          </c:cat>
          <c:val>
            <c:numRef>
              <c:f>'Attrition By Ageatt'!$B$4:$B$9</c:f>
              <c:numCache>
                <c:formatCode>General</c:formatCode>
                <c:ptCount val="5"/>
                <c:pt idx="0">
                  <c:v>7</c:v>
                </c:pt>
                <c:pt idx="1">
                  <c:v>5</c:v>
                </c:pt>
                <c:pt idx="2">
                  <c:v>3</c:v>
                </c:pt>
                <c:pt idx="3">
                  <c:v>2</c:v>
                </c:pt>
                <c:pt idx="4">
                  <c:v>2</c:v>
                </c:pt>
              </c:numCache>
            </c:numRef>
          </c:val>
          <c:extLst>
            <c:ext xmlns:c16="http://schemas.microsoft.com/office/drawing/2014/chart" uri="{C3380CC4-5D6E-409C-BE32-E72D297353CC}">
              <c16:uniqueId val="{00000001-22A6-4EB4-9DEA-1F5DECF020F6}"/>
            </c:ext>
          </c:extLst>
        </c:ser>
        <c:dLbls>
          <c:dLblPos val="outEnd"/>
          <c:showLegendKey val="0"/>
          <c:showVal val="1"/>
          <c:showCatName val="0"/>
          <c:showSerName val="0"/>
          <c:showPercent val="0"/>
          <c:showBubbleSize val="0"/>
        </c:dLbls>
        <c:gapWidth val="79"/>
        <c:overlap val="-27"/>
        <c:axId val="556457247"/>
        <c:axId val="556450047"/>
      </c:barChart>
      <c:catAx>
        <c:axId val="55645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556450047"/>
        <c:crosses val="autoZero"/>
        <c:auto val="1"/>
        <c:lblAlgn val="ctr"/>
        <c:lblOffset val="100"/>
        <c:noMultiLvlLbl val="0"/>
      </c:catAx>
      <c:valAx>
        <c:axId val="556450047"/>
        <c:scaling>
          <c:orientation val="minMax"/>
        </c:scaling>
        <c:delete val="1"/>
        <c:axPos val="l"/>
        <c:numFmt formatCode="General" sourceLinked="1"/>
        <c:majorTickMark val="none"/>
        <c:minorTickMark val="none"/>
        <c:tickLblPos val="nextTo"/>
        <c:crossAx val="55645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Attrition'!$B$22</c:f>
              <c:strCache>
                <c:ptCount val="1"/>
                <c:pt idx="0">
                  <c:v>Total</c:v>
                </c:pt>
              </c:strCache>
            </c:strRef>
          </c:tx>
          <c:spPr>
            <a:gradFill>
              <a:gsLst>
                <a:gs pos="0">
                  <a:schemeClr val="accent6">
                    <a:lumMod val="50000"/>
                  </a:schemeClr>
                </a:gs>
                <a:gs pos="100000">
                  <a:schemeClr val="accent6"/>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Attrition'!$A$23:$A$28</c:f>
              <c:strCache>
                <c:ptCount val="5"/>
                <c:pt idx="0">
                  <c:v>Doctoral Degree</c:v>
                </c:pt>
                <c:pt idx="1">
                  <c:v>High School</c:v>
                </c:pt>
                <c:pt idx="2">
                  <c:v>Master's Degree</c:v>
                </c:pt>
                <c:pt idx="3">
                  <c:v>Associates Degree</c:v>
                </c:pt>
                <c:pt idx="4">
                  <c:v>Bachelor's Degree</c:v>
                </c:pt>
              </c:strCache>
            </c:strRef>
          </c:cat>
          <c:val>
            <c:numRef>
              <c:f>'education by Attrition'!$B$23:$B$28</c:f>
              <c:numCache>
                <c:formatCode>General</c:formatCode>
                <c:ptCount val="5"/>
                <c:pt idx="0">
                  <c:v>0</c:v>
                </c:pt>
                <c:pt idx="1">
                  <c:v>1</c:v>
                </c:pt>
                <c:pt idx="2">
                  <c:v>4</c:v>
                </c:pt>
                <c:pt idx="3">
                  <c:v>7</c:v>
                </c:pt>
                <c:pt idx="4">
                  <c:v>7</c:v>
                </c:pt>
              </c:numCache>
            </c:numRef>
          </c:val>
          <c:extLst>
            <c:ext xmlns:c16="http://schemas.microsoft.com/office/drawing/2014/chart" uri="{C3380CC4-5D6E-409C-BE32-E72D297353CC}">
              <c16:uniqueId val="{00000000-D12A-4ACF-A347-A39B930210B2}"/>
            </c:ext>
          </c:extLst>
        </c:ser>
        <c:dLbls>
          <c:dLblPos val="outEnd"/>
          <c:showLegendKey val="0"/>
          <c:showVal val="1"/>
          <c:showCatName val="0"/>
          <c:showSerName val="0"/>
          <c:showPercent val="0"/>
          <c:showBubbleSize val="0"/>
        </c:dLbls>
        <c:gapWidth val="77"/>
        <c:axId val="651771983"/>
        <c:axId val="651756143"/>
      </c:barChart>
      <c:catAx>
        <c:axId val="651771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651756143"/>
        <c:crosses val="autoZero"/>
        <c:auto val="1"/>
        <c:lblAlgn val="ctr"/>
        <c:lblOffset val="100"/>
        <c:noMultiLvlLbl val="0"/>
      </c:catAx>
      <c:valAx>
        <c:axId val="651756143"/>
        <c:scaling>
          <c:orientation val="minMax"/>
        </c:scaling>
        <c:delete val="1"/>
        <c:axPos val="b"/>
        <c:numFmt formatCode="General" sourceLinked="1"/>
        <c:majorTickMark val="none"/>
        <c:minorTickMark val="none"/>
        <c:tickLblPos val="nextTo"/>
        <c:crossAx val="65177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A599493-DDF5-4B01-A557-A86FB7D8D24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90B685F-1172-4CF1-A830-0ECBFBFDB531}">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4A599493-DDF5-4B01-A557-A86FB7D8D246}">
          <cx:spPr>
            <a:noFill/>
          </cx:spPr>
          <cx:dataPt idx="6">
            <cx:spPr>
              <a:solidFill>
                <a:srgbClr val="E7E6E6"/>
              </a:solidFill>
            </cx:spPr>
          </cx:dataPt>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_xlchart.v1.14</cx:f>
      </cx:numDim>
    </cx:data>
  </cx:chartData>
  <cx:chart>
    <cx:plotArea>
      <cx:plotAreaRegion>
        <cx:series layoutId="treemap" uniqueId="{4A599493-DDF5-4B01-A557-A86FB7D8D246}">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090B685F-1172-4CF1-A830-0ECBFBFDB531}">
          <cx:tx>
            <cx:txData>
              <cx:f>_xlchart.v2.9</cx:f>
              <cx:v>Attrition</cx:v>
            </cx:txData>
          </cx:tx>
          <cx:spPr>
            <a:gradFill>
              <a:gsLst>
                <a:gs pos="0">
                  <a:schemeClr val="accent5">
                    <a:lumMod val="75000"/>
                  </a:schemeClr>
                </a:gs>
                <a:gs pos="100000">
                  <a:srgbClr val="048D94"/>
                </a:gs>
              </a:gsLst>
              <a:lin ang="5400000" scaled="0"/>
            </a:gra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rgbClr val="002060"/>
                </a:solidFill>
              </a:defRPr>
            </a:pPr>
            <a:endParaRPr lang="en-US" sz="1000" b="1" i="0" u="none" strike="noStrike" baseline="0">
              <a:solidFill>
                <a:srgbClr val="002060"/>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21" Type="http://schemas.openxmlformats.org/officeDocument/2006/relationships/chart" Target="../charts/chart14.xml"/><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4.xml"/><Relationship Id="rId2" Type="http://schemas.openxmlformats.org/officeDocument/2006/relationships/image" Target="../media/image2.png"/><Relationship Id="rId16" Type="http://schemas.microsoft.com/office/2014/relationships/chartEx" Target="../charts/chartEx3.xml"/><Relationship Id="rId20"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0.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537210</xdr:colOff>
      <xdr:row>1</xdr:row>
      <xdr:rowOff>15240</xdr:rowOff>
    </xdr:from>
    <xdr:to>
      <xdr:col>7</xdr:col>
      <xdr:colOff>502920</xdr:colOff>
      <xdr:row>9</xdr:row>
      <xdr:rowOff>53340</xdr:rowOff>
    </xdr:to>
    <xdr:graphicFrame macro="">
      <xdr:nvGraphicFramePr>
        <xdr:cNvPr id="2" name="Chart 1">
          <a:extLst>
            <a:ext uri="{FF2B5EF4-FFF2-40B4-BE49-F238E27FC236}">
              <a16:creationId xmlns:a16="http://schemas.microsoft.com/office/drawing/2014/main" id="{726238F0-26E8-A414-3BCB-CFA18779C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198120</xdr:colOff>
      <xdr:row>9</xdr:row>
      <xdr:rowOff>15241</xdr:rowOff>
    </xdr:from>
    <xdr:to>
      <xdr:col>6</xdr:col>
      <xdr:colOff>327660</xdr:colOff>
      <xdr:row>16</xdr:row>
      <xdr:rowOff>137160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F3F30E9-33F5-1D40-24D0-7C9657310E0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015740" y="1798321"/>
              <a:ext cx="1470660" cy="150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0</xdr:row>
      <xdr:rowOff>68580</xdr:rowOff>
    </xdr:from>
    <xdr:to>
      <xdr:col>9</xdr:col>
      <xdr:colOff>541020</xdr:colOff>
      <xdr:row>13</xdr:row>
      <xdr:rowOff>188595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B993907-C746-E1E1-E940-8E38A7AD5A2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82640" y="68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1062990</xdr:colOff>
      <xdr:row>9</xdr:row>
      <xdr:rowOff>76200</xdr:rowOff>
    </xdr:from>
    <xdr:to>
      <xdr:col>2</xdr:col>
      <xdr:colOff>556260</xdr:colOff>
      <xdr:row>16</xdr:row>
      <xdr:rowOff>15240</xdr:rowOff>
    </xdr:to>
    <xdr:graphicFrame macro="">
      <xdr:nvGraphicFramePr>
        <xdr:cNvPr id="9" name="Chart 8">
          <a:extLst>
            <a:ext uri="{FF2B5EF4-FFF2-40B4-BE49-F238E27FC236}">
              <a16:creationId xmlns:a16="http://schemas.microsoft.com/office/drawing/2014/main" id="{D5C8744D-ACB4-6595-5951-7BD3013FA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243840</xdr:colOff>
      <xdr:row>12</xdr:row>
      <xdr:rowOff>144780</xdr:rowOff>
    </xdr:from>
    <xdr:to>
      <xdr:col>1</xdr:col>
      <xdr:colOff>1135380</xdr:colOff>
      <xdr:row>26</xdr:row>
      <xdr:rowOff>66675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3E34E10-E574-98B7-E5CF-6FC119A0B08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243840" y="2522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293370</xdr:colOff>
      <xdr:row>7</xdr:row>
      <xdr:rowOff>83820</xdr:rowOff>
    </xdr:from>
    <xdr:to>
      <xdr:col>10</xdr:col>
      <xdr:colOff>594360</xdr:colOff>
      <xdr:row>13</xdr:row>
      <xdr:rowOff>99060</xdr:rowOff>
    </xdr:to>
    <xdr:graphicFrame macro="">
      <xdr:nvGraphicFramePr>
        <xdr:cNvPr id="6" name="Chart 5">
          <a:extLst>
            <a:ext uri="{FF2B5EF4-FFF2-40B4-BE49-F238E27FC236}">
              <a16:creationId xmlns:a16="http://schemas.microsoft.com/office/drawing/2014/main" id="{1ADBAE70-752A-5600-0E09-01C5D13E8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472440</xdr:colOff>
      <xdr:row>6</xdr:row>
      <xdr:rowOff>30480</xdr:rowOff>
    </xdr:from>
    <xdr:to>
      <xdr:col>7</xdr:col>
      <xdr:colOff>289560</xdr:colOff>
      <xdr:row>19</xdr:row>
      <xdr:rowOff>150495</xdr:rowOff>
    </xdr:to>
    <mc:AlternateContent xmlns:mc="http://schemas.openxmlformats.org/markup-compatibility/2006" xmlns:a14="http://schemas.microsoft.com/office/drawing/2010/main">
      <mc:Choice Requires="a14">
        <xdr:graphicFrame macro="">
          <xdr:nvGraphicFramePr>
            <xdr:cNvPr id="8" name="Gender 2">
              <a:extLst>
                <a:ext uri="{FF2B5EF4-FFF2-40B4-BE49-F238E27FC236}">
                  <a16:creationId xmlns:a16="http://schemas.microsoft.com/office/drawing/2014/main" id="{1F1D3A41-FF0A-A44B-E3C0-18EA41EF23E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1219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198120</xdr:colOff>
      <xdr:row>0</xdr:row>
      <xdr:rowOff>144780</xdr:rowOff>
    </xdr:from>
    <xdr:to>
      <xdr:col>9</xdr:col>
      <xdr:colOff>571506</xdr:colOff>
      <xdr:row>13</xdr:row>
      <xdr:rowOff>167640</xdr:rowOff>
    </xdr:to>
    <xdr:graphicFrame macro="">
      <xdr:nvGraphicFramePr>
        <xdr:cNvPr id="2" name="Chart 1">
          <a:extLst>
            <a:ext uri="{FF2B5EF4-FFF2-40B4-BE49-F238E27FC236}">
              <a16:creationId xmlns:a16="http://schemas.microsoft.com/office/drawing/2014/main" id="{E02F1460-124A-1465-0F95-8002E3412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224790</xdr:colOff>
      <xdr:row>20</xdr:row>
      <xdr:rowOff>167640</xdr:rowOff>
    </xdr:from>
    <xdr:to>
      <xdr:col>9</xdr:col>
      <xdr:colOff>556260</xdr:colOff>
      <xdr:row>32</xdr:row>
      <xdr:rowOff>91440</xdr:rowOff>
    </xdr:to>
    <xdr:graphicFrame macro="">
      <xdr:nvGraphicFramePr>
        <xdr:cNvPr id="6" name="Chart 5">
          <a:extLst>
            <a:ext uri="{FF2B5EF4-FFF2-40B4-BE49-F238E27FC236}">
              <a16:creationId xmlns:a16="http://schemas.microsoft.com/office/drawing/2014/main" id="{0C32FAC5-E4AA-81D0-2CF1-14D4F6A67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487680</xdr:colOff>
      <xdr:row>19</xdr:row>
      <xdr:rowOff>30480</xdr:rowOff>
    </xdr:from>
    <xdr:to>
      <xdr:col>13</xdr:col>
      <xdr:colOff>304800</xdr:colOff>
      <xdr:row>32</xdr:row>
      <xdr:rowOff>150495</xdr:rowOff>
    </xdr:to>
    <mc:AlternateContent xmlns:mc="http://schemas.openxmlformats.org/markup-compatibility/2006">
      <mc:Choice xmlns:a14="http://schemas.microsoft.com/office/drawing/2010/main" Requires="a14">
        <xdr:graphicFrame macro="">
          <xdr:nvGraphicFramePr>
            <xdr:cNvPr id="7" name="Department 2">
              <a:extLst>
                <a:ext uri="{FF2B5EF4-FFF2-40B4-BE49-F238E27FC236}">
                  <a16:creationId xmlns:a16="http://schemas.microsoft.com/office/drawing/2014/main" id="{463528D6-967D-E88B-18E7-951049B93938}"/>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8808720" y="3794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106680</xdr:colOff>
      <xdr:row>20</xdr:row>
      <xdr:rowOff>167640</xdr:rowOff>
    </xdr:from>
    <xdr:to>
      <xdr:col>16</xdr:col>
      <xdr:colOff>594360</xdr:colOff>
      <xdr:row>34</xdr:row>
      <xdr:rowOff>89535</xdr:rowOff>
    </xdr:to>
    <mc:AlternateContent xmlns:mc="http://schemas.openxmlformats.org/markup-compatibility/2006">
      <mc:Choice xmlns:a14="http://schemas.microsoft.com/office/drawing/2010/main" Requires="a14">
        <xdr:graphicFrame macro="">
          <xdr:nvGraphicFramePr>
            <xdr:cNvPr id="8" name="Education Field 4">
              <a:extLst>
                <a:ext uri="{FF2B5EF4-FFF2-40B4-BE49-F238E27FC236}">
                  <a16:creationId xmlns:a16="http://schemas.microsoft.com/office/drawing/2014/main" id="{F7B9B280-8296-51A4-19CC-8F1493EBCD23}"/>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1109960" y="4130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1360170</xdr:colOff>
      <xdr:row>4</xdr:row>
      <xdr:rowOff>182880</xdr:rowOff>
    </xdr:from>
    <xdr:to>
      <xdr:col>4</xdr:col>
      <xdr:colOff>148590</xdr:colOff>
      <xdr:row>18</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14C30C-4DD7-FC1A-3AB9-4CF5D89A39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0170" y="9753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xdr:row>
      <xdr:rowOff>106680</xdr:rowOff>
    </xdr:from>
    <xdr:to>
      <xdr:col>4</xdr:col>
      <xdr:colOff>556260</xdr:colOff>
      <xdr:row>20</xdr:row>
      <xdr:rowOff>76200</xdr:rowOff>
    </xdr:to>
    <xdr:graphicFrame macro="">
      <xdr:nvGraphicFramePr>
        <xdr:cNvPr id="2" name="Chart 1">
          <a:extLst>
            <a:ext uri="{FF2B5EF4-FFF2-40B4-BE49-F238E27FC236}">
              <a16:creationId xmlns:a16="http://schemas.microsoft.com/office/drawing/2014/main" id="{A7E8B25B-1621-3542-E6E6-02BE957D7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xdr:colOff>
      <xdr:row>4</xdr:row>
      <xdr:rowOff>182880</xdr:rowOff>
    </xdr:from>
    <xdr:to>
      <xdr:col>4</xdr:col>
      <xdr:colOff>560070</xdr:colOff>
      <xdr:row>18</xdr:row>
      <xdr:rowOff>152400</xdr:rowOff>
    </xdr:to>
    <xdr:graphicFrame macro="">
      <xdr:nvGraphicFramePr>
        <xdr:cNvPr id="4" name="Chart 3">
          <a:extLst>
            <a:ext uri="{FF2B5EF4-FFF2-40B4-BE49-F238E27FC236}">
              <a16:creationId xmlns:a16="http://schemas.microsoft.com/office/drawing/2014/main" id="{F2A4C49B-1B49-6283-39FE-FEF6272DB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1691640</xdr:colOff>
      <xdr:row>4</xdr:row>
      <xdr:rowOff>91440</xdr:rowOff>
    </xdr:from>
    <xdr:to>
      <xdr:col>4</xdr:col>
      <xdr:colOff>441960</xdr:colOff>
      <xdr:row>18</xdr:row>
      <xdr:rowOff>13335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51DE0F5C-EFDB-8D82-895D-781AB93BCB7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62890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434340</xdr:colOff>
      <xdr:row>6</xdr:row>
      <xdr:rowOff>175260</xdr:rowOff>
    </xdr:from>
    <xdr:to>
      <xdr:col>5</xdr:col>
      <xdr:colOff>251460</xdr:colOff>
      <xdr:row>20</xdr:row>
      <xdr:rowOff>97155</xdr:rowOff>
    </xdr:to>
    <mc:AlternateContent xmlns:mc="http://schemas.openxmlformats.org/markup-compatibility/2006">
      <mc:Choice xmlns:a14="http://schemas.microsoft.com/office/drawing/2010/main" Requires="a14">
        <xdr:graphicFrame macro="">
          <xdr:nvGraphicFramePr>
            <xdr:cNvPr id="6" name="Education Field 2">
              <a:extLst>
                <a:ext uri="{FF2B5EF4-FFF2-40B4-BE49-F238E27FC236}">
                  <a16:creationId xmlns:a16="http://schemas.microsoft.com/office/drawing/2014/main" id="{00523CA2-E597-8F7E-3CF1-229D96DB0D1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108960" y="1363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377190</xdr:colOff>
      <xdr:row>9</xdr:row>
      <xdr:rowOff>144780</xdr:rowOff>
    </xdr:from>
    <xdr:to>
      <xdr:col>7</xdr:col>
      <xdr:colOff>26670</xdr:colOff>
      <xdr:row>23</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1B655A2-F959-C5BD-9022-9785D94003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4450" y="19278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388620</xdr:colOff>
      <xdr:row>3</xdr:row>
      <xdr:rowOff>7620</xdr:rowOff>
    </xdr:from>
    <xdr:to>
      <xdr:col>10</xdr:col>
      <xdr:colOff>205740</xdr:colOff>
      <xdr:row>16</xdr:row>
      <xdr:rowOff>127635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814256C-DE67-8889-39BF-FB8BEE843AC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2940" y="601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absolute">
    <xdr:from>
      <xdr:col>2</xdr:col>
      <xdr:colOff>359710</xdr:colOff>
      <xdr:row>1</xdr:row>
      <xdr:rowOff>62746</xdr:rowOff>
    </xdr:from>
    <xdr:to>
      <xdr:col>22</xdr:col>
      <xdr:colOff>452719</xdr:colOff>
      <xdr:row>40</xdr:row>
      <xdr:rowOff>77104</xdr:rowOff>
    </xdr:to>
    <xdr:grpSp>
      <xdr:nvGrpSpPr>
        <xdr:cNvPr id="2" name="Group 1">
          <a:extLst>
            <a:ext uri="{FF2B5EF4-FFF2-40B4-BE49-F238E27FC236}">
              <a16:creationId xmlns:a16="http://schemas.microsoft.com/office/drawing/2014/main" id="{71BA81EA-B9D6-43F2-9D97-F24013EBAC89}"/>
            </a:ext>
          </a:extLst>
        </xdr:cNvPr>
        <xdr:cNvGrpSpPr>
          <a:grpSpLocks/>
        </xdr:cNvGrpSpPr>
      </xdr:nvGrpSpPr>
      <xdr:grpSpPr>
        <a:xfrm>
          <a:off x="1696141" y="262038"/>
          <a:ext cx="13457316" cy="7786758"/>
          <a:chOff x="1743685" y="145267"/>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43685" y="145267"/>
            <a:ext cx="13468350" cy="7776000"/>
          </a:xfrm>
          <a:prstGeom prst="roundRect">
            <a:avLst>
              <a:gd name="adj" fmla="val 1112"/>
            </a:avLst>
          </a:prstGeom>
          <a:solidFill>
            <a:schemeClr val="accent1">
              <a:lumMod val="40000"/>
              <a:lumOff val="60000"/>
            </a:schemeClr>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645458</xdr:colOff>
      <xdr:row>6</xdr:row>
      <xdr:rowOff>197223</xdr:rowOff>
    </xdr:from>
    <xdr:to>
      <xdr:col>6</xdr:col>
      <xdr:colOff>107576</xdr:colOff>
      <xdr:row>8</xdr:row>
      <xdr:rowOff>107576</xdr:rowOff>
    </xdr:to>
    <xdr:sp macro="" textlink="">
      <xdr:nvSpPr>
        <xdr:cNvPr id="27" name="TextBox 26">
          <a:extLst>
            <a:ext uri="{FF2B5EF4-FFF2-40B4-BE49-F238E27FC236}">
              <a16:creationId xmlns:a16="http://schemas.microsoft.com/office/drawing/2014/main" id="{9DBE42C1-B8C4-E0B9-EC73-7A0E51D9707D}"/>
            </a:ext>
          </a:extLst>
        </xdr:cNvPr>
        <xdr:cNvSpPr txBox="1"/>
      </xdr:nvSpPr>
      <xdr:spPr>
        <a:xfrm>
          <a:off x="1990164" y="1380564"/>
          <a:ext cx="215153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mn-lt"/>
            </a:rPr>
            <a:t>Total</a:t>
          </a:r>
          <a:r>
            <a:rPr lang="en-IN" sz="2000" b="1" baseline="0">
              <a:solidFill>
                <a:srgbClr val="602928"/>
              </a:solidFill>
              <a:latin typeface="+mn-lt"/>
            </a:rPr>
            <a:t> </a:t>
          </a:r>
          <a:r>
            <a:rPr lang="en-IN" sz="2000" b="1">
              <a:solidFill>
                <a:srgbClr val="602928"/>
              </a:solidFill>
              <a:latin typeface="+mn-lt"/>
            </a:rPr>
            <a:t>Employees</a:t>
          </a:r>
        </a:p>
      </xdr:txBody>
    </xdr:sp>
    <xdr:clientData/>
  </xdr:twoCellAnchor>
  <xdr:twoCellAnchor>
    <xdr:from>
      <xdr:col>2</xdr:col>
      <xdr:colOff>663387</xdr:colOff>
      <xdr:row>8</xdr:row>
      <xdr:rowOff>125506</xdr:rowOff>
    </xdr:from>
    <xdr:to>
      <xdr:col>5</xdr:col>
      <xdr:colOff>564775</xdr:colOff>
      <xdr:row>10</xdr:row>
      <xdr:rowOff>170330</xdr:rowOff>
    </xdr:to>
    <xdr:sp macro="" textlink="KPI!A8">
      <xdr:nvSpPr>
        <xdr:cNvPr id="28" name="TextBox 27">
          <a:extLst>
            <a:ext uri="{FF2B5EF4-FFF2-40B4-BE49-F238E27FC236}">
              <a16:creationId xmlns:a16="http://schemas.microsoft.com/office/drawing/2014/main" id="{C27150E5-61DD-7067-F56A-A4CC81EDEF1E}"/>
            </a:ext>
          </a:extLst>
        </xdr:cNvPr>
        <xdr:cNvSpPr txBox="1"/>
      </xdr:nvSpPr>
      <xdr:spPr>
        <a:xfrm>
          <a:off x="2008093" y="1703294"/>
          <a:ext cx="1918447" cy="439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674A88-6487-47D1-ADA4-6C27CA0920A6}" type="TxLink">
            <a:rPr lang="en-US" sz="2800" b="1" i="0" u="none" strike="noStrike">
              <a:solidFill>
                <a:srgbClr val="002060"/>
              </a:solidFill>
              <a:latin typeface="Calibri"/>
              <a:ea typeface="Calibri"/>
              <a:cs typeface="Calibri"/>
            </a:rPr>
            <a:pPr algn="ctr"/>
            <a:t>190</a:t>
          </a:fld>
          <a:endParaRPr lang="en-IN" sz="2800" b="1">
            <a:solidFill>
              <a:srgbClr val="002060"/>
            </a:solidFill>
          </a:endParaRPr>
        </a:p>
      </xdr:txBody>
    </xdr:sp>
    <xdr:clientData/>
  </xdr:twoCellAnchor>
  <xdr:twoCellAnchor>
    <xdr:from>
      <xdr:col>7</xdr:col>
      <xdr:colOff>421341</xdr:colOff>
      <xdr:row>6</xdr:row>
      <xdr:rowOff>197223</xdr:rowOff>
    </xdr:from>
    <xdr:to>
      <xdr:col>9</xdr:col>
      <xdr:colOff>358589</xdr:colOff>
      <xdr:row>8</xdr:row>
      <xdr:rowOff>116541</xdr:rowOff>
    </xdr:to>
    <xdr:sp macro="" textlink="">
      <xdr:nvSpPr>
        <xdr:cNvPr id="56" name="TextBox 55">
          <a:extLst>
            <a:ext uri="{FF2B5EF4-FFF2-40B4-BE49-F238E27FC236}">
              <a16:creationId xmlns:a16="http://schemas.microsoft.com/office/drawing/2014/main" id="{829BBC2E-6A01-4CC4-BEC6-9E4CCFDA02AE}"/>
            </a:ext>
          </a:extLst>
        </xdr:cNvPr>
        <xdr:cNvSpPr txBox="1"/>
      </xdr:nvSpPr>
      <xdr:spPr>
        <a:xfrm>
          <a:off x="5127812" y="1380564"/>
          <a:ext cx="1281953"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mn-lt"/>
            </a:rPr>
            <a:t>Attrition</a:t>
          </a:r>
        </a:p>
      </xdr:txBody>
    </xdr:sp>
    <xdr:clientData/>
  </xdr:twoCellAnchor>
  <xdr:twoCellAnchor>
    <xdr:from>
      <xdr:col>6</xdr:col>
      <xdr:colOff>663387</xdr:colOff>
      <xdr:row>8</xdr:row>
      <xdr:rowOff>143436</xdr:rowOff>
    </xdr:from>
    <xdr:to>
      <xdr:col>9</xdr:col>
      <xdr:colOff>564776</xdr:colOff>
      <xdr:row>10</xdr:row>
      <xdr:rowOff>188260</xdr:rowOff>
    </xdr:to>
    <xdr:sp macro="" textlink="KPI!B8">
      <xdr:nvSpPr>
        <xdr:cNvPr id="57" name="TextBox 56">
          <a:extLst>
            <a:ext uri="{FF2B5EF4-FFF2-40B4-BE49-F238E27FC236}">
              <a16:creationId xmlns:a16="http://schemas.microsoft.com/office/drawing/2014/main" id="{0799BE67-C07D-413E-971F-49157A95C6F8}"/>
            </a:ext>
          </a:extLst>
        </xdr:cNvPr>
        <xdr:cNvSpPr txBox="1"/>
      </xdr:nvSpPr>
      <xdr:spPr>
        <a:xfrm>
          <a:off x="4697505" y="1721224"/>
          <a:ext cx="1918447" cy="439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A51E8D-8B7B-4E43-81C7-EA7A3AA06B8E}" type="TxLink">
            <a:rPr lang="en-US" sz="2800" b="1" i="0" u="none" strike="noStrike">
              <a:solidFill>
                <a:srgbClr val="002060"/>
              </a:solidFill>
              <a:latin typeface="Calibri"/>
              <a:ea typeface="Calibri"/>
              <a:cs typeface="Calibri"/>
            </a:rPr>
            <a:pPr algn="ctr"/>
            <a:t>19</a:t>
          </a:fld>
          <a:endParaRPr lang="en-IN" sz="2800" b="1">
            <a:solidFill>
              <a:srgbClr val="002060"/>
            </a:solidFill>
          </a:endParaRPr>
        </a:p>
      </xdr:txBody>
    </xdr:sp>
    <xdr:clientData/>
  </xdr:twoCellAnchor>
  <xdr:twoCellAnchor>
    <xdr:from>
      <xdr:col>11</xdr:col>
      <xdr:colOff>215153</xdr:colOff>
      <xdr:row>6</xdr:row>
      <xdr:rowOff>197223</xdr:rowOff>
    </xdr:from>
    <xdr:to>
      <xdr:col>14</xdr:col>
      <xdr:colOff>206188</xdr:colOff>
      <xdr:row>8</xdr:row>
      <xdr:rowOff>179293</xdr:rowOff>
    </xdr:to>
    <xdr:sp macro="" textlink="">
      <xdr:nvSpPr>
        <xdr:cNvPr id="59" name="TextBox 58">
          <a:extLst>
            <a:ext uri="{FF2B5EF4-FFF2-40B4-BE49-F238E27FC236}">
              <a16:creationId xmlns:a16="http://schemas.microsoft.com/office/drawing/2014/main" id="{0B847A0E-3579-4DC3-AFE6-6F137118DC06}"/>
            </a:ext>
          </a:extLst>
        </xdr:cNvPr>
        <xdr:cNvSpPr txBox="1"/>
      </xdr:nvSpPr>
      <xdr:spPr>
        <a:xfrm>
          <a:off x="7611035" y="1380564"/>
          <a:ext cx="2008094" cy="37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mn-lt"/>
            </a:rPr>
            <a:t>Average</a:t>
          </a:r>
          <a:r>
            <a:rPr lang="en-IN" sz="2000" b="1" baseline="0">
              <a:solidFill>
                <a:srgbClr val="602928"/>
              </a:solidFill>
              <a:latin typeface="+mn-lt"/>
            </a:rPr>
            <a:t> Age</a:t>
          </a:r>
          <a:endParaRPr lang="en-IN" sz="2000" b="1">
            <a:solidFill>
              <a:srgbClr val="602928"/>
            </a:solidFill>
            <a:latin typeface="+mn-lt"/>
          </a:endParaRPr>
        </a:p>
      </xdr:txBody>
    </xdr:sp>
    <xdr:clientData/>
  </xdr:twoCellAnchor>
  <xdr:twoCellAnchor>
    <xdr:from>
      <xdr:col>14</xdr:col>
      <xdr:colOff>564776</xdr:colOff>
      <xdr:row>7</xdr:row>
      <xdr:rowOff>8963</xdr:rowOff>
    </xdr:from>
    <xdr:to>
      <xdr:col>18</xdr:col>
      <xdr:colOff>26894</xdr:colOff>
      <xdr:row>8</xdr:row>
      <xdr:rowOff>116540</xdr:rowOff>
    </xdr:to>
    <xdr:sp macro="" textlink="">
      <xdr:nvSpPr>
        <xdr:cNvPr id="60" name="TextBox 59">
          <a:extLst>
            <a:ext uri="{FF2B5EF4-FFF2-40B4-BE49-F238E27FC236}">
              <a16:creationId xmlns:a16="http://schemas.microsoft.com/office/drawing/2014/main" id="{2850EF47-C3AA-4DA3-97D3-A8A17607256C}"/>
            </a:ext>
          </a:extLst>
        </xdr:cNvPr>
        <xdr:cNvSpPr txBox="1"/>
      </xdr:nvSpPr>
      <xdr:spPr>
        <a:xfrm>
          <a:off x="9977717" y="1389528"/>
          <a:ext cx="215153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mn-lt"/>
            </a:rPr>
            <a:t>Active</a:t>
          </a:r>
          <a:r>
            <a:rPr lang="en-IN" sz="2000" b="1" baseline="0">
              <a:solidFill>
                <a:srgbClr val="602928"/>
              </a:solidFill>
              <a:latin typeface="+mn-lt"/>
            </a:rPr>
            <a:t> Employees</a:t>
          </a:r>
          <a:endParaRPr lang="en-IN" sz="2000" b="1">
            <a:solidFill>
              <a:srgbClr val="602928"/>
            </a:solidFill>
            <a:latin typeface="+mn-lt"/>
          </a:endParaRPr>
        </a:p>
      </xdr:txBody>
    </xdr:sp>
    <xdr:clientData/>
  </xdr:twoCellAnchor>
  <xdr:twoCellAnchor>
    <xdr:from>
      <xdr:col>19</xdr:col>
      <xdr:colOff>71717</xdr:colOff>
      <xdr:row>7</xdr:row>
      <xdr:rowOff>8964</xdr:rowOff>
    </xdr:from>
    <xdr:to>
      <xdr:col>22</xdr:col>
      <xdr:colOff>206188</xdr:colOff>
      <xdr:row>8</xdr:row>
      <xdr:rowOff>116541</xdr:rowOff>
    </xdr:to>
    <xdr:sp macro="" textlink="">
      <xdr:nvSpPr>
        <xdr:cNvPr id="61" name="TextBox 60">
          <a:extLst>
            <a:ext uri="{FF2B5EF4-FFF2-40B4-BE49-F238E27FC236}">
              <a16:creationId xmlns:a16="http://schemas.microsoft.com/office/drawing/2014/main" id="{D3E2D2AB-9B55-4592-A695-32926B653D9E}"/>
            </a:ext>
          </a:extLst>
        </xdr:cNvPr>
        <xdr:cNvSpPr txBox="1"/>
      </xdr:nvSpPr>
      <xdr:spPr>
        <a:xfrm>
          <a:off x="12846423" y="1389529"/>
          <a:ext cx="215153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mn-lt"/>
            </a:rPr>
            <a:t>Attrition</a:t>
          </a:r>
          <a:r>
            <a:rPr lang="en-IN" sz="2000" b="1" baseline="0">
              <a:solidFill>
                <a:srgbClr val="602928"/>
              </a:solidFill>
              <a:latin typeface="+mn-lt"/>
            </a:rPr>
            <a:t> Rate</a:t>
          </a:r>
          <a:endParaRPr lang="en-IN" sz="2000" b="1">
            <a:solidFill>
              <a:srgbClr val="602928"/>
            </a:solidFill>
            <a:latin typeface="+mn-lt"/>
          </a:endParaRPr>
        </a:p>
      </xdr:txBody>
    </xdr:sp>
    <xdr:clientData/>
  </xdr:twoCellAnchor>
  <xdr:twoCellAnchor>
    <xdr:from>
      <xdr:col>10</xdr:col>
      <xdr:colOff>663387</xdr:colOff>
      <xdr:row>8</xdr:row>
      <xdr:rowOff>161365</xdr:rowOff>
    </xdr:from>
    <xdr:to>
      <xdr:col>13</xdr:col>
      <xdr:colOff>564775</xdr:colOff>
      <xdr:row>11</xdr:row>
      <xdr:rowOff>8965</xdr:rowOff>
    </xdr:to>
    <xdr:sp macro="" textlink="KPI!C8">
      <xdr:nvSpPr>
        <xdr:cNvPr id="62" name="TextBox 61">
          <a:extLst>
            <a:ext uri="{FF2B5EF4-FFF2-40B4-BE49-F238E27FC236}">
              <a16:creationId xmlns:a16="http://schemas.microsoft.com/office/drawing/2014/main" id="{2B41D2A3-582C-4656-8AC6-57AC713FAAD8}"/>
            </a:ext>
          </a:extLst>
        </xdr:cNvPr>
        <xdr:cNvSpPr txBox="1"/>
      </xdr:nvSpPr>
      <xdr:spPr>
        <a:xfrm>
          <a:off x="7386916" y="1739153"/>
          <a:ext cx="1918447" cy="439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2C48A0C-15B5-448F-92C3-D1666B8E892C}" type="TxLink">
            <a:rPr lang="en-US" sz="2800" b="1" i="0" u="none" strike="noStrike">
              <a:solidFill>
                <a:srgbClr val="002060"/>
              </a:solidFill>
              <a:latin typeface="+mn-lt"/>
              <a:ea typeface="Calibri"/>
              <a:cs typeface="Calibri"/>
            </a:rPr>
            <a:pPr algn="ctr"/>
            <a:t>37</a:t>
          </a:fld>
          <a:endParaRPr lang="en-IN" sz="2800" b="1">
            <a:solidFill>
              <a:srgbClr val="002060"/>
            </a:solidFill>
            <a:latin typeface="+mn-lt"/>
          </a:endParaRPr>
        </a:p>
      </xdr:txBody>
    </xdr:sp>
    <xdr:clientData/>
  </xdr:twoCellAnchor>
  <xdr:twoCellAnchor>
    <xdr:from>
      <xdr:col>15</xdr:col>
      <xdr:colOff>44822</xdr:colOff>
      <xdr:row>9</xdr:row>
      <xdr:rowOff>0</xdr:rowOff>
    </xdr:from>
    <xdr:to>
      <xdr:col>17</xdr:col>
      <xdr:colOff>618563</xdr:colOff>
      <xdr:row>11</xdr:row>
      <xdr:rowOff>44824</xdr:rowOff>
    </xdr:to>
    <xdr:sp macro="" textlink="KPI!D8">
      <xdr:nvSpPr>
        <xdr:cNvPr id="63" name="TextBox 62">
          <a:extLst>
            <a:ext uri="{FF2B5EF4-FFF2-40B4-BE49-F238E27FC236}">
              <a16:creationId xmlns:a16="http://schemas.microsoft.com/office/drawing/2014/main" id="{622642F4-6DDA-4064-8D4C-A36E94C81B26}"/>
            </a:ext>
          </a:extLst>
        </xdr:cNvPr>
        <xdr:cNvSpPr txBox="1"/>
      </xdr:nvSpPr>
      <xdr:spPr>
        <a:xfrm>
          <a:off x="10130116" y="1775012"/>
          <a:ext cx="1918447" cy="439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FD292D-BD12-4E8A-A0DF-CA03128C136C}" type="TxLink">
            <a:rPr lang="en-US" sz="2800" b="1" i="0" u="none" strike="noStrike">
              <a:solidFill>
                <a:srgbClr val="002060"/>
              </a:solidFill>
              <a:latin typeface="+mn-lt"/>
              <a:ea typeface="Calibri"/>
              <a:cs typeface="Calibri"/>
            </a:rPr>
            <a:pPr algn="ctr"/>
            <a:t>171</a:t>
          </a:fld>
          <a:endParaRPr lang="en-IN" sz="2800" b="1">
            <a:solidFill>
              <a:srgbClr val="002060"/>
            </a:solidFill>
            <a:latin typeface="+mn-lt"/>
          </a:endParaRPr>
        </a:p>
      </xdr:txBody>
    </xdr:sp>
    <xdr:clientData/>
  </xdr:twoCellAnchor>
  <xdr:twoCellAnchor>
    <xdr:from>
      <xdr:col>19</xdr:col>
      <xdr:colOff>53787</xdr:colOff>
      <xdr:row>8</xdr:row>
      <xdr:rowOff>134470</xdr:rowOff>
    </xdr:from>
    <xdr:to>
      <xdr:col>21</xdr:col>
      <xdr:colOff>627528</xdr:colOff>
      <xdr:row>10</xdr:row>
      <xdr:rowOff>179294</xdr:rowOff>
    </xdr:to>
    <xdr:sp macro="" textlink="KPI!E8">
      <xdr:nvSpPr>
        <xdr:cNvPr id="65" name="TextBox 64">
          <a:extLst>
            <a:ext uri="{FF2B5EF4-FFF2-40B4-BE49-F238E27FC236}">
              <a16:creationId xmlns:a16="http://schemas.microsoft.com/office/drawing/2014/main" id="{B00C1E16-A31F-4FAA-ADFF-E4F6A4933859}"/>
            </a:ext>
          </a:extLst>
        </xdr:cNvPr>
        <xdr:cNvSpPr txBox="1"/>
      </xdr:nvSpPr>
      <xdr:spPr>
        <a:xfrm>
          <a:off x="12828493" y="1712258"/>
          <a:ext cx="1918447" cy="439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206320F-042A-4D0B-BAF8-DB1B2C1FF653}" type="TxLink">
            <a:rPr lang="en-US" sz="2800" b="1" i="0" u="none" strike="noStrike">
              <a:solidFill>
                <a:srgbClr val="002060"/>
              </a:solidFill>
              <a:latin typeface="+mn-lt"/>
              <a:ea typeface="Calibri"/>
              <a:cs typeface="Calibri"/>
            </a:rPr>
            <a:pPr algn="ctr"/>
            <a:t>10%</a:t>
          </a:fld>
          <a:endParaRPr lang="en-IN" sz="2800" b="1">
            <a:solidFill>
              <a:srgbClr val="002060"/>
            </a:solidFill>
            <a:latin typeface="+mn-lt"/>
          </a:endParaRPr>
        </a:p>
      </xdr:txBody>
    </xdr:sp>
    <xdr:clientData/>
  </xdr:twoCellAnchor>
  <xdr:twoCellAnchor editAs="oneCell">
    <xdr:from>
      <xdr:col>5</xdr:col>
      <xdr:colOff>528921</xdr:colOff>
      <xdr:row>7</xdr:row>
      <xdr:rowOff>44821</xdr:rowOff>
    </xdr:from>
    <xdr:to>
      <xdr:col>6</xdr:col>
      <xdr:colOff>190404</xdr:colOff>
      <xdr:row>8</xdr:row>
      <xdr:rowOff>171185</xdr:rowOff>
    </xdr:to>
    <xdr:pic>
      <xdr:nvPicPr>
        <xdr:cNvPr id="66" name="Picture 65">
          <a:extLst>
            <a:ext uri="{FF2B5EF4-FFF2-40B4-BE49-F238E27FC236}">
              <a16:creationId xmlns:a16="http://schemas.microsoft.com/office/drawing/2014/main" id="{5767235D-FF13-4886-975F-5629D4D69652}"/>
            </a:ext>
          </a:extLst>
        </xdr:cNvPr>
        <xdr:cNvPicPr>
          <a:picLocks noChangeAspect="1"/>
        </xdr:cNvPicPr>
      </xdr:nvPicPr>
      <xdr:blipFill>
        <a:blip xmlns:r="http://schemas.openxmlformats.org/officeDocument/2006/relationships" r:embed="rId1"/>
        <a:stretch>
          <a:fillRect/>
        </a:stretch>
      </xdr:blipFill>
      <xdr:spPr>
        <a:xfrm>
          <a:off x="3890686" y="1425386"/>
          <a:ext cx="333836" cy="323587"/>
        </a:xfrm>
        <a:prstGeom prst="rect">
          <a:avLst/>
        </a:prstGeom>
      </xdr:spPr>
    </xdr:pic>
    <xdr:clientData/>
  </xdr:twoCellAnchor>
  <xdr:twoCellAnchor editAs="oneCell">
    <xdr:from>
      <xdr:col>17</xdr:col>
      <xdr:colOff>546851</xdr:colOff>
      <xdr:row>7</xdr:row>
      <xdr:rowOff>26892</xdr:rowOff>
    </xdr:from>
    <xdr:to>
      <xdr:col>18</xdr:col>
      <xdr:colOff>222723</xdr:colOff>
      <xdr:row>8</xdr:row>
      <xdr:rowOff>143071</xdr:rowOff>
    </xdr:to>
    <xdr:pic>
      <xdr:nvPicPr>
        <xdr:cNvPr id="67" name="Picture 66">
          <a:extLst>
            <a:ext uri="{FF2B5EF4-FFF2-40B4-BE49-F238E27FC236}">
              <a16:creationId xmlns:a16="http://schemas.microsoft.com/office/drawing/2014/main" id="{57D33B5A-7106-4383-B0E1-2374176FEB3E}"/>
            </a:ext>
          </a:extLst>
        </xdr:cNvPr>
        <xdr:cNvPicPr>
          <a:picLocks noChangeAspect="1"/>
        </xdr:cNvPicPr>
      </xdr:nvPicPr>
      <xdr:blipFill>
        <a:blip xmlns:r="http://schemas.openxmlformats.org/officeDocument/2006/relationships" r:embed="rId2"/>
        <a:stretch>
          <a:fillRect/>
        </a:stretch>
      </xdr:blipFill>
      <xdr:spPr>
        <a:xfrm>
          <a:off x="11976851" y="1407457"/>
          <a:ext cx="348225" cy="313402"/>
        </a:xfrm>
        <a:prstGeom prst="rect">
          <a:avLst/>
        </a:prstGeom>
      </xdr:spPr>
    </xdr:pic>
    <xdr:clientData/>
  </xdr:twoCellAnchor>
  <xdr:twoCellAnchor editAs="oneCell">
    <xdr:from>
      <xdr:col>13</xdr:col>
      <xdr:colOff>421345</xdr:colOff>
      <xdr:row>7</xdr:row>
      <xdr:rowOff>71715</xdr:rowOff>
    </xdr:from>
    <xdr:to>
      <xdr:col>14</xdr:col>
      <xdr:colOff>45299</xdr:colOff>
      <xdr:row>8</xdr:row>
      <xdr:rowOff>149634</xdr:rowOff>
    </xdr:to>
    <xdr:pic>
      <xdr:nvPicPr>
        <xdr:cNvPr id="68" name="Picture 67">
          <a:extLst>
            <a:ext uri="{FF2B5EF4-FFF2-40B4-BE49-F238E27FC236}">
              <a16:creationId xmlns:a16="http://schemas.microsoft.com/office/drawing/2014/main" id="{3AC7E42D-60A2-4602-B1BE-7CF8A0C9CED0}"/>
            </a:ext>
          </a:extLst>
        </xdr:cNvPr>
        <xdr:cNvPicPr>
          <a:picLocks noChangeAspect="1"/>
        </xdr:cNvPicPr>
      </xdr:nvPicPr>
      <xdr:blipFill>
        <a:blip xmlns:r="http://schemas.openxmlformats.org/officeDocument/2006/relationships" r:embed="rId3"/>
        <a:stretch>
          <a:fillRect/>
        </a:stretch>
      </xdr:blipFill>
      <xdr:spPr>
        <a:xfrm>
          <a:off x="9161933" y="1452280"/>
          <a:ext cx="296307" cy="275142"/>
        </a:xfrm>
        <a:prstGeom prst="rect">
          <a:avLst/>
        </a:prstGeom>
      </xdr:spPr>
    </xdr:pic>
    <xdr:clientData/>
  </xdr:twoCellAnchor>
  <xdr:twoCellAnchor editAs="oneCell">
    <xdr:from>
      <xdr:col>9</xdr:col>
      <xdr:colOff>215157</xdr:colOff>
      <xdr:row>6</xdr:row>
      <xdr:rowOff>197222</xdr:rowOff>
    </xdr:from>
    <xdr:to>
      <xdr:col>9</xdr:col>
      <xdr:colOff>633304</xdr:colOff>
      <xdr:row>9</xdr:row>
      <xdr:rowOff>23698</xdr:rowOff>
    </xdr:to>
    <xdr:pic>
      <xdr:nvPicPr>
        <xdr:cNvPr id="69" name="Picture 68">
          <a:extLst>
            <a:ext uri="{FF2B5EF4-FFF2-40B4-BE49-F238E27FC236}">
              <a16:creationId xmlns:a16="http://schemas.microsoft.com/office/drawing/2014/main" id="{FA69F496-A283-4B33-AE5F-343C6E884346}"/>
            </a:ext>
          </a:extLst>
        </xdr:cNvPr>
        <xdr:cNvPicPr>
          <a:picLocks noChangeAspect="1"/>
        </xdr:cNvPicPr>
      </xdr:nvPicPr>
      <xdr:blipFill>
        <a:blip xmlns:r="http://schemas.openxmlformats.org/officeDocument/2006/relationships" r:embed="rId4"/>
        <a:stretch>
          <a:fillRect/>
        </a:stretch>
      </xdr:blipFill>
      <xdr:spPr>
        <a:xfrm>
          <a:off x="6266333" y="1380563"/>
          <a:ext cx="418147" cy="418147"/>
        </a:xfrm>
        <a:prstGeom prst="rect">
          <a:avLst/>
        </a:prstGeom>
      </xdr:spPr>
    </xdr:pic>
    <xdr:clientData/>
  </xdr:twoCellAnchor>
  <xdr:twoCellAnchor editAs="oneCell">
    <xdr:from>
      <xdr:col>21</xdr:col>
      <xdr:colOff>457203</xdr:colOff>
      <xdr:row>7</xdr:row>
      <xdr:rowOff>35857</xdr:rowOff>
    </xdr:from>
    <xdr:to>
      <xdr:col>22</xdr:col>
      <xdr:colOff>108089</xdr:colOff>
      <xdr:row>8</xdr:row>
      <xdr:rowOff>161873</xdr:rowOff>
    </xdr:to>
    <xdr:pic>
      <xdr:nvPicPr>
        <xdr:cNvPr id="70" name="Picture 69">
          <a:extLst>
            <a:ext uri="{FF2B5EF4-FFF2-40B4-BE49-F238E27FC236}">
              <a16:creationId xmlns:a16="http://schemas.microsoft.com/office/drawing/2014/main" id="{53DBD40B-9721-422D-BB82-9A5DC402E859}"/>
            </a:ext>
          </a:extLst>
        </xdr:cNvPr>
        <xdr:cNvPicPr>
          <a:picLocks noChangeAspect="1"/>
        </xdr:cNvPicPr>
      </xdr:nvPicPr>
      <xdr:blipFill>
        <a:blip xmlns:r="http://schemas.openxmlformats.org/officeDocument/2006/relationships" r:embed="rId5"/>
        <a:stretch>
          <a:fillRect/>
        </a:stretch>
      </xdr:blipFill>
      <xdr:spPr>
        <a:xfrm>
          <a:off x="14576615" y="1416422"/>
          <a:ext cx="323239" cy="323239"/>
        </a:xfrm>
        <a:prstGeom prst="rect">
          <a:avLst/>
        </a:prstGeom>
      </xdr:spPr>
    </xdr:pic>
    <xdr:clientData/>
  </xdr:twoCellAnchor>
  <xdr:twoCellAnchor>
    <xdr:from>
      <xdr:col>4</xdr:col>
      <xdr:colOff>376518</xdr:colOff>
      <xdr:row>2</xdr:row>
      <xdr:rowOff>53787</xdr:rowOff>
    </xdr:from>
    <xdr:to>
      <xdr:col>13</xdr:col>
      <xdr:colOff>600636</xdr:colOff>
      <xdr:row>5</xdr:row>
      <xdr:rowOff>71717</xdr:rowOff>
    </xdr:to>
    <xdr:sp macro="" textlink="">
      <xdr:nvSpPr>
        <xdr:cNvPr id="71" name="TextBox 70">
          <a:extLst>
            <a:ext uri="{FF2B5EF4-FFF2-40B4-BE49-F238E27FC236}">
              <a16:creationId xmlns:a16="http://schemas.microsoft.com/office/drawing/2014/main" id="{B83600CE-09B3-7568-097A-9F64DE3E8C57}"/>
            </a:ext>
          </a:extLst>
        </xdr:cNvPr>
        <xdr:cNvSpPr txBox="1"/>
      </xdr:nvSpPr>
      <xdr:spPr>
        <a:xfrm>
          <a:off x="3065930" y="448234"/>
          <a:ext cx="6275294" cy="609601"/>
        </a:xfrm>
        <a:prstGeom prst="rect">
          <a:avLst/>
        </a:prstGeom>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IN" sz="4000" b="0" cap="none" spc="0">
              <a:ln w="0"/>
              <a:solidFill>
                <a:schemeClr val="accent6">
                  <a:lumMod val="50000"/>
                </a:schemeClr>
              </a:solidFill>
              <a:effectLst>
                <a:outerShdw blurRad="38100" dist="19050" dir="2700000" algn="tl" rotWithShape="0">
                  <a:schemeClr val="dk1">
                    <a:alpha val="40000"/>
                  </a:schemeClr>
                </a:outerShdw>
              </a:effectLst>
              <a:latin typeface="Bahnschrift SemiBold SemiConden" panose="020B0502040204020203" pitchFamily="34" charset="0"/>
            </a:rPr>
            <a:t>HR ANALYTICS DASHBOARD</a:t>
          </a:r>
        </a:p>
      </xdr:txBody>
    </xdr:sp>
    <xdr:clientData/>
  </xdr:twoCellAnchor>
  <xdr:twoCellAnchor editAs="oneCell">
    <xdr:from>
      <xdr:col>3</xdr:col>
      <xdr:colOff>179297</xdr:colOff>
      <xdr:row>2</xdr:row>
      <xdr:rowOff>143434</xdr:rowOff>
    </xdr:from>
    <xdr:to>
      <xdr:col>4</xdr:col>
      <xdr:colOff>49870</xdr:colOff>
      <xdr:row>5</xdr:row>
      <xdr:rowOff>94689</xdr:rowOff>
    </xdr:to>
    <xdr:pic>
      <xdr:nvPicPr>
        <xdr:cNvPr id="72" name="Picture 71">
          <a:extLst>
            <a:ext uri="{FF2B5EF4-FFF2-40B4-BE49-F238E27FC236}">
              <a16:creationId xmlns:a16="http://schemas.microsoft.com/office/drawing/2014/main" id="{B6F7BA6A-33AB-483D-AE60-ACC21FA22E65}"/>
            </a:ext>
          </a:extLst>
        </xdr:cNvPr>
        <xdr:cNvPicPr>
          <a:picLocks noChangeAspect="1"/>
        </xdr:cNvPicPr>
      </xdr:nvPicPr>
      <xdr:blipFill>
        <a:blip xmlns:r="http://schemas.openxmlformats.org/officeDocument/2006/relationships" r:embed="rId6"/>
        <a:stretch>
          <a:fillRect/>
        </a:stretch>
      </xdr:blipFill>
      <xdr:spPr>
        <a:xfrm>
          <a:off x="2196356" y="537881"/>
          <a:ext cx="542926" cy="542926"/>
        </a:xfrm>
        <a:prstGeom prst="rect">
          <a:avLst/>
        </a:prstGeom>
      </xdr:spPr>
    </xdr:pic>
    <xdr:clientData/>
  </xdr:twoCellAnchor>
  <xdr:twoCellAnchor editAs="oneCell">
    <xdr:from>
      <xdr:col>14</xdr:col>
      <xdr:colOff>323629</xdr:colOff>
      <xdr:row>2</xdr:row>
      <xdr:rowOff>62751</xdr:rowOff>
    </xdr:from>
    <xdr:to>
      <xdr:col>15</xdr:col>
      <xdr:colOff>307891</xdr:colOff>
      <xdr:row>5</xdr:row>
      <xdr:rowOff>127695</xdr:rowOff>
    </xdr:to>
    <xdr:pic>
      <xdr:nvPicPr>
        <xdr:cNvPr id="73" name="Picture 72">
          <a:extLst>
            <a:ext uri="{FF2B5EF4-FFF2-40B4-BE49-F238E27FC236}">
              <a16:creationId xmlns:a16="http://schemas.microsoft.com/office/drawing/2014/main" id="{D20BD80B-61CC-4000-9891-1549C4E48D43}"/>
            </a:ext>
          </a:extLst>
        </xdr:cNvPr>
        <xdr:cNvPicPr>
          <a:picLocks noChangeAspect="1"/>
        </xdr:cNvPicPr>
      </xdr:nvPicPr>
      <xdr:blipFill>
        <a:blip xmlns:r="http://schemas.openxmlformats.org/officeDocument/2006/relationships" r:embed="rId7"/>
        <a:stretch>
          <a:fillRect/>
        </a:stretch>
      </xdr:blipFill>
      <xdr:spPr>
        <a:xfrm>
          <a:off x="9711469" y="458991"/>
          <a:ext cx="654822" cy="659304"/>
        </a:xfrm>
        <a:prstGeom prst="rect">
          <a:avLst/>
        </a:prstGeom>
      </xdr:spPr>
    </xdr:pic>
    <xdr:clientData/>
  </xdr:twoCellAnchor>
  <xdr:twoCellAnchor>
    <xdr:from>
      <xdr:col>15</xdr:col>
      <xdr:colOff>259977</xdr:colOff>
      <xdr:row>2</xdr:row>
      <xdr:rowOff>26893</xdr:rowOff>
    </xdr:from>
    <xdr:to>
      <xdr:col>17</xdr:col>
      <xdr:colOff>484094</xdr:colOff>
      <xdr:row>5</xdr:row>
      <xdr:rowOff>179293</xdr:rowOff>
    </xdr:to>
    <xdr:sp macro="" textlink="">
      <xdr:nvSpPr>
        <xdr:cNvPr id="74" name="TextBox 73">
          <a:extLst>
            <a:ext uri="{FF2B5EF4-FFF2-40B4-BE49-F238E27FC236}">
              <a16:creationId xmlns:a16="http://schemas.microsoft.com/office/drawing/2014/main" id="{27F3605E-397F-3835-E1F3-D6278E12619E}"/>
            </a:ext>
          </a:extLst>
        </xdr:cNvPr>
        <xdr:cNvSpPr txBox="1"/>
      </xdr:nvSpPr>
      <xdr:spPr>
        <a:xfrm>
          <a:off x="10345271" y="421340"/>
          <a:ext cx="1568823" cy="7440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n>
                <a:noFill/>
              </a:ln>
              <a:solidFill>
                <a:srgbClr val="602928"/>
              </a:solidFill>
            </a:rPr>
            <a:t>JOB SATISFACTION RATING</a:t>
          </a:r>
        </a:p>
      </xdr:txBody>
    </xdr:sp>
    <xdr:clientData/>
  </xdr:twoCellAnchor>
  <xdr:twoCellAnchor>
    <xdr:from>
      <xdr:col>17</xdr:col>
      <xdr:colOff>295835</xdr:colOff>
      <xdr:row>2</xdr:row>
      <xdr:rowOff>53786</xdr:rowOff>
    </xdr:from>
    <xdr:to>
      <xdr:col>19</xdr:col>
      <xdr:colOff>502025</xdr:colOff>
      <xdr:row>5</xdr:row>
      <xdr:rowOff>179292</xdr:rowOff>
    </xdr:to>
    <xdr:graphicFrame macro="">
      <xdr:nvGraphicFramePr>
        <xdr:cNvPr id="76" name="Chart 75">
          <a:extLst>
            <a:ext uri="{FF2B5EF4-FFF2-40B4-BE49-F238E27FC236}">
              <a16:creationId xmlns:a16="http://schemas.microsoft.com/office/drawing/2014/main" id="{87652DB0-46DE-45E2-BEF2-E198C721D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304801</xdr:colOff>
      <xdr:row>1</xdr:row>
      <xdr:rowOff>8962</xdr:rowOff>
    </xdr:from>
    <xdr:to>
      <xdr:col>22</xdr:col>
      <xdr:colOff>257512</xdr:colOff>
      <xdr:row>7</xdr:row>
      <xdr:rowOff>151501</xdr:rowOff>
    </xdr:to>
    <xdr:graphicFrame macro="">
      <xdr:nvGraphicFramePr>
        <xdr:cNvPr id="81" name="Chart 80">
          <a:extLst>
            <a:ext uri="{FF2B5EF4-FFF2-40B4-BE49-F238E27FC236}">
              <a16:creationId xmlns:a16="http://schemas.microsoft.com/office/drawing/2014/main" id="{C169C7E1-6144-44F3-93F7-4E0442920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331700</xdr:colOff>
      <xdr:row>2</xdr:row>
      <xdr:rowOff>143433</xdr:rowOff>
    </xdr:from>
    <xdr:to>
      <xdr:col>22</xdr:col>
      <xdr:colOff>259982</xdr:colOff>
      <xdr:row>5</xdr:row>
      <xdr:rowOff>98609</xdr:rowOff>
    </xdr:to>
    <xdr:sp macro="" textlink="">
      <xdr:nvSpPr>
        <xdr:cNvPr id="79" name="Freeform: Shape 78">
          <a:extLst>
            <a:ext uri="{FF2B5EF4-FFF2-40B4-BE49-F238E27FC236}">
              <a16:creationId xmlns:a16="http://schemas.microsoft.com/office/drawing/2014/main" id="{3A90F89A-8DDE-9BE4-8BD7-8DD9529029FD}"/>
            </a:ext>
          </a:extLst>
        </xdr:cNvPr>
        <xdr:cNvSpPr/>
      </xdr:nvSpPr>
      <xdr:spPr>
        <a:xfrm>
          <a:off x="13106406" y="537880"/>
          <a:ext cx="1945341" cy="546847"/>
        </a:xfrm>
        <a:custGeom>
          <a:avLst/>
          <a:gdLst>
            <a:gd name="connsiteX0" fmla="*/ 1611405 w 1945341"/>
            <a:gd name="connsiteY0" fmla="*/ 98612 h 546847"/>
            <a:gd name="connsiteX1" fmla="*/ 1562732 w 1945341"/>
            <a:gd name="connsiteY1" fmla="*/ 225308 h 546847"/>
            <a:gd name="connsiteX2" fmla="*/ 1405218 w 1945341"/>
            <a:gd name="connsiteY2" fmla="*/ 225308 h 546847"/>
            <a:gd name="connsiteX3" fmla="*/ 1532650 w 1945341"/>
            <a:gd name="connsiteY3" fmla="*/ 303609 h 546847"/>
            <a:gd name="connsiteX4" fmla="*/ 1483975 w 1945341"/>
            <a:gd name="connsiteY4" fmla="*/ 430305 h 546847"/>
            <a:gd name="connsiteX5" fmla="*/ 1611405 w 1945341"/>
            <a:gd name="connsiteY5" fmla="*/ 352002 h 546847"/>
            <a:gd name="connsiteX6" fmla="*/ 1738835 w 1945341"/>
            <a:gd name="connsiteY6" fmla="*/ 430305 h 546847"/>
            <a:gd name="connsiteX7" fmla="*/ 1690160 w 1945341"/>
            <a:gd name="connsiteY7" fmla="*/ 303609 h 546847"/>
            <a:gd name="connsiteX8" fmla="*/ 1817592 w 1945341"/>
            <a:gd name="connsiteY8" fmla="*/ 225308 h 546847"/>
            <a:gd name="connsiteX9" fmla="*/ 1660078 w 1945341"/>
            <a:gd name="connsiteY9" fmla="*/ 225308 h 546847"/>
            <a:gd name="connsiteX10" fmla="*/ 1174378 w 1945341"/>
            <a:gd name="connsiteY10" fmla="*/ 98612 h 546847"/>
            <a:gd name="connsiteX11" fmla="*/ 1125705 w 1945341"/>
            <a:gd name="connsiteY11" fmla="*/ 225308 h 546847"/>
            <a:gd name="connsiteX12" fmla="*/ 968191 w 1945341"/>
            <a:gd name="connsiteY12" fmla="*/ 225308 h 546847"/>
            <a:gd name="connsiteX13" fmla="*/ 1095623 w 1945341"/>
            <a:gd name="connsiteY13" fmla="*/ 303609 h 546847"/>
            <a:gd name="connsiteX14" fmla="*/ 1046948 w 1945341"/>
            <a:gd name="connsiteY14" fmla="*/ 430305 h 546847"/>
            <a:gd name="connsiteX15" fmla="*/ 1174378 w 1945341"/>
            <a:gd name="connsiteY15" fmla="*/ 352002 h 546847"/>
            <a:gd name="connsiteX16" fmla="*/ 1301808 w 1945341"/>
            <a:gd name="connsiteY16" fmla="*/ 430305 h 546847"/>
            <a:gd name="connsiteX17" fmla="*/ 1253133 w 1945341"/>
            <a:gd name="connsiteY17" fmla="*/ 303609 h 546847"/>
            <a:gd name="connsiteX18" fmla="*/ 1380565 w 1945341"/>
            <a:gd name="connsiteY18" fmla="*/ 225308 h 546847"/>
            <a:gd name="connsiteX19" fmla="*/ 1223051 w 1945341"/>
            <a:gd name="connsiteY19" fmla="*/ 225308 h 546847"/>
            <a:gd name="connsiteX20" fmla="*/ 726142 w 1945341"/>
            <a:gd name="connsiteY20" fmla="*/ 98612 h 546847"/>
            <a:gd name="connsiteX21" fmla="*/ 680114 w 1945341"/>
            <a:gd name="connsiteY21" fmla="*/ 225308 h 546847"/>
            <a:gd name="connsiteX22" fmla="*/ 531159 w 1945341"/>
            <a:gd name="connsiteY22" fmla="*/ 225308 h 546847"/>
            <a:gd name="connsiteX23" fmla="*/ 651666 w 1945341"/>
            <a:gd name="connsiteY23" fmla="*/ 303609 h 546847"/>
            <a:gd name="connsiteX24" fmla="*/ 605636 w 1945341"/>
            <a:gd name="connsiteY24" fmla="*/ 430305 h 546847"/>
            <a:gd name="connsiteX25" fmla="*/ 726142 w 1945341"/>
            <a:gd name="connsiteY25" fmla="*/ 352002 h 546847"/>
            <a:gd name="connsiteX26" fmla="*/ 846648 w 1945341"/>
            <a:gd name="connsiteY26" fmla="*/ 430305 h 546847"/>
            <a:gd name="connsiteX27" fmla="*/ 800618 w 1945341"/>
            <a:gd name="connsiteY27" fmla="*/ 303609 h 546847"/>
            <a:gd name="connsiteX28" fmla="*/ 921125 w 1945341"/>
            <a:gd name="connsiteY28" fmla="*/ 225308 h 546847"/>
            <a:gd name="connsiteX29" fmla="*/ 772170 w 1945341"/>
            <a:gd name="connsiteY29" fmla="*/ 225308 h 546847"/>
            <a:gd name="connsiteX30" fmla="*/ 289110 w 1945341"/>
            <a:gd name="connsiteY30" fmla="*/ 98612 h 546847"/>
            <a:gd name="connsiteX31" fmla="*/ 243082 w 1945341"/>
            <a:gd name="connsiteY31" fmla="*/ 225308 h 546847"/>
            <a:gd name="connsiteX32" fmla="*/ 94127 w 1945341"/>
            <a:gd name="connsiteY32" fmla="*/ 225308 h 546847"/>
            <a:gd name="connsiteX33" fmla="*/ 214634 w 1945341"/>
            <a:gd name="connsiteY33" fmla="*/ 303609 h 546847"/>
            <a:gd name="connsiteX34" fmla="*/ 168604 w 1945341"/>
            <a:gd name="connsiteY34" fmla="*/ 430305 h 546847"/>
            <a:gd name="connsiteX35" fmla="*/ 289110 w 1945341"/>
            <a:gd name="connsiteY35" fmla="*/ 352002 h 546847"/>
            <a:gd name="connsiteX36" fmla="*/ 409616 w 1945341"/>
            <a:gd name="connsiteY36" fmla="*/ 430305 h 546847"/>
            <a:gd name="connsiteX37" fmla="*/ 363586 w 1945341"/>
            <a:gd name="connsiteY37" fmla="*/ 303609 h 546847"/>
            <a:gd name="connsiteX38" fmla="*/ 484093 w 1945341"/>
            <a:gd name="connsiteY38" fmla="*/ 225308 h 546847"/>
            <a:gd name="connsiteX39" fmla="*/ 335138 w 1945341"/>
            <a:gd name="connsiteY39" fmla="*/ 225308 h 546847"/>
            <a:gd name="connsiteX40" fmla="*/ 0 w 1945341"/>
            <a:gd name="connsiteY40" fmla="*/ 0 h 546847"/>
            <a:gd name="connsiteX41" fmla="*/ 1945341 w 1945341"/>
            <a:gd name="connsiteY41" fmla="*/ 0 h 546847"/>
            <a:gd name="connsiteX42" fmla="*/ 1945341 w 1945341"/>
            <a:gd name="connsiteY42" fmla="*/ 546847 h 546847"/>
            <a:gd name="connsiteX43" fmla="*/ 0 w 1945341"/>
            <a:gd name="connsiteY43" fmla="*/ 546847 h 5468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45341" h="546847">
              <a:moveTo>
                <a:pt x="1611405" y="98612"/>
              </a:moveTo>
              <a:lnTo>
                <a:pt x="1562732" y="225308"/>
              </a:lnTo>
              <a:lnTo>
                <a:pt x="1405218" y="225308"/>
              </a:lnTo>
              <a:lnTo>
                <a:pt x="1532650" y="303609"/>
              </a:lnTo>
              <a:lnTo>
                <a:pt x="1483975" y="430305"/>
              </a:lnTo>
              <a:lnTo>
                <a:pt x="1611405" y="352002"/>
              </a:lnTo>
              <a:lnTo>
                <a:pt x="1738835" y="430305"/>
              </a:lnTo>
              <a:lnTo>
                <a:pt x="1690160" y="303609"/>
              </a:lnTo>
              <a:lnTo>
                <a:pt x="1817592" y="225308"/>
              </a:lnTo>
              <a:lnTo>
                <a:pt x="1660078" y="225308"/>
              </a:lnTo>
              <a:close/>
              <a:moveTo>
                <a:pt x="1174378" y="98612"/>
              </a:moveTo>
              <a:lnTo>
                <a:pt x="1125705" y="225308"/>
              </a:lnTo>
              <a:lnTo>
                <a:pt x="968191" y="225308"/>
              </a:lnTo>
              <a:lnTo>
                <a:pt x="1095623" y="303609"/>
              </a:lnTo>
              <a:lnTo>
                <a:pt x="1046948" y="430305"/>
              </a:lnTo>
              <a:lnTo>
                <a:pt x="1174378" y="352002"/>
              </a:lnTo>
              <a:lnTo>
                <a:pt x="1301808" y="430305"/>
              </a:lnTo>
              <a:lnTo>
                <a:pt x="1253133" y="303609"/>
              </a:lnTo>
              <a:lnTo>
                <a:pt x="1380565" y="225308"/>
              </a:lnTo>
              <a:lnTo>
                <a:pt x="1223051" y="225308"/>
              </a:lnTo>
              <a:close/>
              <a:moveTo>
                <a:pt x="726142" y="98612"/>
              </a:moveTo>
              <a:lnTo>
                <a:pt x="680114" y="225308"/>
              </a:lnTo>
              <a:lnTo>
                <a:pt x="531159" y="225308"/>
              </a:lnTo>
              <a:lnTo>
                <a:pt x="651666" y="303609"/>
              </a:lnTo>
              <a:lnTo>
                <a:pt x="605636" y="430305"/>
              </a:lnTo>
              <a:lnTo>
                <a:pt x="726142" y="352002"/>
              </a:lnTo>
              <a:lnTo>
                <a:pt x="846648" y="430305"/>
              </a:lnTo>
              <a:lnTo>
                <a:pt x="800618" y="303609"/>
              </a:lnTo>
              <a:lnTo>
                <a:pt x="921125" y="225308"/>
              </a:lnTo>
              <a:lnTo>
                <a:pt x="772170" y="225308"/>
              </a:lnTo>
              <a:close/>
              <a:moveTo>
                <a:pt x="289110" y="98612"/>
              </a:moveTo>
              <a:lnTo>
                <a:pt x="243082" y="225308"/>
              </a:lnTo>
              <a:lnTo>
                <a:pt x="94127" y="225308"/>
              </a:lnTo>
              <a:lnTo>
                <a:pt x="214634" y="303609"/>
              </a:lnTo>
              <a:lnTo>
                <a:pt x="168604" y="430305"/>
              </a:lnTo>
              <a:lnTo>
                <a:pt x="289110" y="352002"/>
              </a:lnTo>
              <a:lnTo>
                <a:pt x="409616" y="430305"/>
              </a:lnTo>
              <a:lnTo>
                <a:pt x="363586" y="303609"/>
              </a:lnTo>
              <a:lnTo>
                <a:pt x="484093" y="225308"/>
              </a:lnTo>
              <a:lnTo>
                <a:pt x="335138" y="225308"/>
              </a:lnTo>
              <a:close/>
              <a:moveTo>
                <a:pt x="0" y="0"/>
              </a:moveTo>
              <a:lnTo>
                <a:pt x="1945341" y="0"/>
              </a:lnTo>
              <a:lnTo>
                <a:pt x="1945341" y="546847"/>
              </a:lnTo>
              <a:lnTo>
                <a:pt x="0" y="546847"/>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430309</xdr:colOff>
      <xdr:row>19</xdr:row>
      <xdr:rowOff>76195</xdr:rowOff>
    </xdr:from>
    <xdr:to>
      <xdr:col>8</xdr:col>
      <xdr:colOff>292519</xdr:colOff>
      <xdr:row>26</xdr:row>
      <xdr:rowOff>135630</xdr:rowOff>
    </xdr:to>
    <xdr:grpSp>
      <xdr:nvGrpSpPr>
        <xdr:cNvPr id="104" name="Group 103">
          <a:extLst>
            <a:ext uri="{FF2B5EF4-FFF2-40B4-BE49-F238E27FC236}">
              <a16:creationId xmlns:a16="http://schemas.microsoft.com/office/drawing/2014/main" id="{095D244C-DAB0-6C0C-848E-8DBC95B94B48}"/>
            </a:ext>
          </a:extLst>
        </xdr:cNvPr>
        <xdr:cNvGrpSpPr/>
      </xdr:nvGrpSpPr>
      <xdr:grpSpPr>
        <a:xfrm>
          <a:off x="1766740" y="3862749"/>
          <a:ext cx="3871502" cy="1454481"/>
          <a:chOff x="1792944" y="3850336"/>
          <a:chExt cx="3896328" cy="1440000"/>
        </a:xfrm>
      </xdr:grpSpPr>
      <xdr:graphicFrame macro="">
        <xdr:nvGraphicFramePr>
          <xdr:cNvPr id="83" name="Chart 82">
            <a:extLst>
              <a:ext uri="{FF2B5EF4-FFF2-40B4-BE49-F238E27FC236}">
                <a16:creationId xmlns:a16="http://schemas.microsoft.com/office/drawing/2014/main" id="{E4652E25-5C12-4A87-A688-E0587794740F}"/>
              </a:ext>
            </a:extLst>
          </xdr:cNvPr>
          <xdr:cNvGraphicFramePr>
            <a:graphicFrameLocks/>
          </xdr:cNvGraphicFramePr>
        </xdr:nvGraphicFramePr>
        <xdr:xfrm>
          <a:off x="1792944" y="385033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5" name="Chart 84">
            <a:extLst>
              <a:ext uri="{FF2B5EF4-FFF2-40B4-BE49-F238E27FC236}">
                <a16:creationId xmlns:a16="http://schemas.microsoft.com/office/drawing/2014/main" id="{EA79F0A3-5651-4D2F-8107-79B39818BFA6}"/>
              </a:ext>
            </a:extLst>
          </xdr:cNvPr>
          <xdr:cNvGraphicFramePr>
            <a:graphicFrameLocks/>
          </xdr:cNvGraphicFramePr>
        </xdr:nvGraphicFramePr>
        <xdr:xfrm>
          <a:off x="4249272" y="385033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99" name="Graphic 98" descr="School girl">
            <a:extLst>
              <a:ext uri="{FF2B5EF4-FFF2-40B4-BE49-F238E27FC236}">
                <a16:creationId xmlns:a16="http://schemas.microsoft.com/office/drawing/2014/main" id="{BA950CEA-26D2-34BD-CA39-4122F773A9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877671" y="4069975"/>
            <a:ext cx="720000" cy="693107"/>
          </a:xfrm>
          <a:prstGeom prst="rect">
            <a:avLst/>
          </a:prstGeom>
        </xdr:spPr>
      </xdr:pic>
    </xdr:grpSp>
    <xdr:clientData/>
  </xdr:twoCellAnchor>
  <xdr:twoCellAnchor editAs="oneCell">
    <xdr:from>
      <xdr:col>5</xdr:col>
      <xdr:colOff>555811</xdr:colOff>
      <xdr:row>20</xdr:row>
      <xdr:rowOff>125506</xdr:rowOff>
    </xdr:from>
    <xdr:to>
      <xdr:col>6</xdr:col>
      <xdr:colOff>603458</xdr:colOff>
      <xdr:row>24</xdr:row>
      <xdr:rowOff>56612</xdr:rowOff>
    </xdr:to>
    <xdr:pic>
      <xdr:nvPicPr>
        <xdr:cNvPr id="101" name="Graphic 100" descr="School boy">
          <a:extLst>
            <a:ext uri="{FF2B5EF4-FFF2-40B4-BE49-F238E27FC236}">
              <a16:creationId xmlns:a16="http://schemas.microsoft.com/office/drawing/2014/main" id="{5A1C6F01-1FAB-E2F4-EDE6-9003091FE87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917576" y="4069977"/>
          <a:ext cx="720000" cy="720000"/>
        </a:xfrm>
        <a:prstGeom prst="rect">
          <a:avLst/>
        </a:prstGeom>
      </xdr:spPr>
    </xdr:pic>
    <xdr:clientData/>
  </xdr:twoCellAnchor>
  <xdr:twoCellAnchor>
    <xdr:from>
      <xdr:col>3</xdr:col>
      <xdr:colOff>242047</xdr:colOff>
      <xdr:row>22</xdr:row>
      <xdr:rowOff>44823</xdr:rowOff>
    </xdr:from>
    <xdr:to>
      <xdr:col>4</xdr:col>
      <xdr:colOff>26894</xdr:colOff>
      <xdr:row>23</xdr:row>
      <xdr:rowOff>152400</xdr:rowOff>
    </xdr:to>
    <xdr:sp macro="" textlink="gender!$B$10">
      <xdr:nvSpPr>
        <xdr:cNvPr id="102" name="TextBox 101">
          <a:extLst>
            <a:ext uri="{FF2B5EF4-FFF2-40B4-BE49-F238E27FC236}">
              <a16:creationId xmlns:a16="http://schemas.microsoft.com/office/drawing/2014/main" id="{5EAD759D-8B2A-A94F-1C9F-8BD0082CB03F}"/>
            </a:ext>
          </a:extLst>
        </xdr:cNvPr>
        <xdr:cNvSpPr txBox="1"/>
      </xdr:nvSpPr>
      <xdr:spPr>
        <a:xfrm>
          <a:off x="2259106" y="4383741"/>
          <a:ext cx="4572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65F50B-3534-4DFF-B816-E06BB95EE80D}" type="TxLink">
            <a:rPr lang="en-US" sz="1400" b="1" i="0" u="none" strike="noStrike">
              <a:ln>
                <a:noFill/>
              </a:ln>
              <a:solidFill>
                <a:srgbClr val="002060"/>
              </a:solidFill>
              <a:latin typeface="Calibri"/>
              <a:ea typeface="Calibri"/>
              <a:cs typeface="Calibri"/>
            </a:rPr>
            <a:pPr/>
            <a:t>190</a:t>
          </a:fld>
          <a:endParaRPr lang="en-IN" sz="1400" b="1">
            <a:ln>
              <a:noFill/>
            </a:ln>
            <a:solidFill>
              <a:srgbClr val="002060"/>
            </a:solidFill>
          </a:endParaRPr>
        </a:p>
      </xdr:txBody>
    </xdr:sp>
    <xdr:clientData/>
  </xdr:twoCellAnchor>
  <xdr:twoCellAnchor>
    <xdr:from>
      <xdr:col>7</xdr:col>
      <xdr:colOff>17929</xdr:colOff>
      <xdr:row>22</xdr:row>
      <xdr:rowOff>71711</xdr:rowOff>
    </xdr:from>
    <xdr:to>
      <xdr:col>7</xdr:col>
      <xdr:colOff>475129</xdr:colOff>
      <xdr:row>23</xdr:row>
      <xdr:rowOff>125506</xdr:rowOff>
    </xdr:to>
    <xdr:sp macro="" textlink="gender!$B$11">
      <xdr:nvSpPr>
        <xdr:cNvPr id="103" name="TextBox 102">
          <a:extLst>
            <a:ext uri="{FF2B5EF4-FFF2-40B4-BE49-F238E27FC236}">
              <a16:creationId xmlns:a16="http://schemas.microsoft.com/office/drawing/2014/main" id="{DDF1A9C7-6708-4B73-979B-5C779EE64239}"/>
            </a:ext>
          </a:extLst>
        </xdr:cNvPr>
        <xdr:cNvSpPr txBox="1"/>
      </xdr:nvSpPr>
      <xdr:spPr>
        <a:xfrm>
          <a:off x="4724400" y="4410629"/>
          <a:ext cx="457200" cy="2510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48055C-204C-40F1-93DB-8FF6BEA04857}" type="TxLink">
            <a:rPr lang="en-US" sz="1200" b="0" i="0" u="none" strike="noStrike">
              <a:ln>
                <a:noFill/>
              </a:ln>
              <a:solidFill>
                <a:srgbClr val="000000"/>
              </a:solidFill>
              <a:latin typeface="Calibri"/>
              <a:ea typeface="Calibri"/>
              <a:cs typeface="Calibri"/>
            </a:rPr>
            <a:pPr/>
            <a:t>0</a:t>
          </a:fld>
          <a:endParaRPr lang="en-IN" sz="1400" b="1">
            <a:ln>
              <a:noFill/>
            </a:ln>
            <a:solidFill>
              <a:srgbClr val="002060"/>
            </a:solidFill>
          </a:endParaRPr>
        </a:p>
      </xdr:txBody>
    </xdr:sp>
    <xdr:clientData/>
  </xdr:twoCellAnchor>
  <xdr:twoCellAnchor>
    <xdr:from>
      <xdr:col>2</xdr:col>
      <xdr:colOff>611522</xdr:colOff>
      <xdr:row>12</xdr:row>
      <xdr:rowOff>87728</xdr:rowOff>
    </xdr:from>
    <xdr:to>
      <xdr:col>7</xdr:col>
      <xdr:colOff>405333</xdr:colOff>
      <xdr:row>13</xdr:row>
      <xdr:rowOff>150480</xdr:rowOff>
    </xdr:to>
    <xdr:sp macro="" textlink="">
      <xdr:nvSpPr>
        <xdr:cNvPr id="105" name="TextBox 104">
          <a:extLst>
            <a:ext uri="{FF2B5EF4-FFF2-40B4-BE49-F238E27FC236}">
              <a16:creationId xmlns:a16="http://schemas.microsoft.com/office/drawing/2014/main" id="{B66038C3-FCCE-E966-B6D7-A6EA8F3920E3}"/>
            </a:ext>
          </a:extLst>
        </xdr:cNvPr>
        <xdr:cNvSpPr txBox="1"/>
      </xdr:nvSpPr>
      <xdr:spPr>
        <a:xfrm>
          <a:off x="1961351" y="2439042"/>
          <a:ext cx="3168382" cy="258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Total Employees By Gender</a:t>
          </a:r>
        </a:p>
      </xdr:txBody>
    </xdr:sp>
    <xdr:clientData/>
  </xdr:twoCellAnchor>
  <xdr:twoCellAnchor editAs="oneCell">
    <xdr:from>
      <xdr:col>3</xdr:col>
      <xdr:colOff>609600</xdr:colOff>
      <xdr:row>15</xdr:row>
      <xdr:rowOff>179294</xdr:rowOff>
    </xdr:from>
    <xdr:to>
      <xdr:col>7</xdr:col>
      <xdr:colOff>89647</xdr:colOff>
      <xdr:row>19</xdr:row>
      <xdr:rowOff>179294</xdr:rowOff>
    </xdr:to>
    <mc:AlternateContent xmlns:mc="http://schemas.openxmlformats.org/markup-compatibility/2006" xmlns:a14="http://schemas.microsoft.com/office/drawing/2010/main">
      <mc:Choice Requires="a14">
        <xdr:graphicFrame macro="">
          <xdr:nvGraphicFramePr>
            <xdr:cNvPr id="106" name="Gender 3">
              <a:extLst>
                <a:ext uri="{FF2B5EF4-FFF2-40B4-BE49-F238E27FC236}">
                  <a16:creationId xmlns:a16="http://schemas.microsoft.com/office/drawing/2014/main" id="{0C5F8B61-B412-4AE4-84B3-96F16ED6123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34343" y="3118437"/>
              <a:ext cx="2179704" cy="7837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569260</xdr:colOff>
      <xdr:row>12</xdr:row>
      <xdr:rowOff>81796</xdr:rowOff>
    </xdr:from>
    <xdr:to>
      <xdr:col>13</xdr:col>
      <xdr:colOff>363071</xdr:colOff>
      <xdr:row>13</xdr:row>
      <xdr:rowOff>144548</xdr:rowOff>
    </xdr:to>
    <xdr:sp macro="" textlink="">
      <xdr:nvSpPr>
        <xdr:cNvPr id="108" name="TextBox 107">
          <a:extLst>
            <a:ext uri="{FF2B5EF4-FFF2-40B4-BE49-F238E27FC236}">
              <a16:creationId xmlns:a16="http://schemas.microsoft.com/office/drawing/2014/main" id="{4F242A54-5CA9-430C-8CB3-DC4D99F614AA}"/>
            </a:ext>
          </a:extLst>
        </xdr:cNvPr>
        <xdr:cNvSpPr txBox="1"/>
      </xdr:nvSpPr>
      <xdr:spPr>
        <a:xfrm>
          <a:off x="5903260" y="2482096"/>
          <a:ext cx="3127561" cy="2627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Education</a:t>
          </a:r>
          <a:r>
            <a:rPr lang="en-IN" sz="1400" b="1" baseline="0">
              <a:solidFill>
                <a:srgbClr val="602928"/>
              </a:solidFill>
            </a:rPr>
            <a:t> Wise Attrition</a:t>
          </a:r>
          <a:endParaRPr lang="en-IN" sz="1400" b="1">
            <a:solidFill>
              <a:srgbClr val="602928"/>
            </a:solidFill>
          </a:endParaRPr>
        </a:p>
      </xdr:txBody>
    </xdr:sp>
    <xdr:clientData/>
  </xdr:twoCellAnchor>
  <xdr:twoCellAnchor>
    <xdr:from>
      <xdr:col>17</xdr:col>
      <xdr:colOff>552451</xdr:colOff>
      <xdr:row>15</xdr:row>
      <xdr:rowOff>38100</xdr:rowOff>
    </xdr:from>
    <xdr:to>
      <xdr:col>18</xdr:col>
      <xdr:colOff>114300</xdr:colOff>
      <xdr:row>15</xdr:row>
      <xdr:rowOff>83819</xdr:rowOff>
    </xdr:to>
    <mc:AlternateContent xmlns:mc="http://schemas.openxmlformats.org/markup-compatibility/2006">
      <mc:Choice xmlns:cx1="http://schemas.microsoft.com/office/drawing/2015/9/8/chartex" Requires="cx1">
        <xdr:graphicFrame macro="">
          <xdr:nvGraphicFramePr>
            <xdr:cNvPr id="109" name="Chart 108">
              <a:extLst>
                <a:ext uri="{FF2B5EF4-FFF2-40B4-BE49-F238E27FC236}">
                  <a16:creationId xmlns:a16="http://schemas.microsoft.com/office/drawing/2014/main" id="{786E0AE2-18C7-4169-9811-0CBFF5A5B7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951971" y="3009900"/>
              <a:ext cx="232409" cy="457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200025</xdr:colOff>
      <xdr:row>13</xdr:row>
      <xdr:rowOff>171450</xdr:rowOff>
    </xdr:from>
    <xdr:to>
      <xdr:col>22</xdr:col>
      <xdr:colOff>190501</xdr:colOff>
      <xdr:row>25</xdr:row>
      <xdr:rowOff>38100</xdr:rowOff>
    </xdr:to>
    <mc:AlternateContent xmlns:mc="http://schemas.openxmlformats.org/markup-compatibility/2006">
      <mc:Choice xmlns:cx1="http://schemas.microsoft.com/office/drawing/2015/9/8/chartex" Requires="cx1">
        <xdr:graphicFrame macro="">
          <xdr:nvGraphicFramePr>
            <xdr:cNvPr id="110" name="Chart 109">
              <a:extLst>
                <a:ext uri="{FF2B5EF4-FFF2-40B4-BE49-F238E27FC236}">
                  <a16:creationId xmlns:a16="http://schemas.microsoft.com/office/drawing/2014/main" id="{AD5DAC3B-F7A8-4AEB-920A-992DCF8D84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928985" y="2747010"/>
              <a:ext cx="4013836" cy="2244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188260</xdr:colOff>
      <xdr:row>12</xdr:row>
      <xdr:rowOff>81796</xdr:rowOff>
    </xdr:from>
    <xdr:to>
      <xdr:col>20</xdr:col>
      <xdr:colOff>648821</xdr:colOff>
      <xdr:row>13</xdr:row>
      <xdr:rowOff>144548</xdr:rowOff>
    </xdr:to>
    <xdr:sp macro="" textlink="">
      <xdr:nvSpPr>
        <xdr:cNvPr id="111" name="TextBox 110">
          <a:extLst>
            <a:ext uri="{FF2B5EF4-FFF2-40B4-BE49-F238E27FC236}">
              <a16:creationId xmlns:a16="http://schemas.microsoft.com/office/drawing/2014/main" id="{87D53B35-4C3F-4043-B0AA-CC13BB811992}"/>
            </a:ext>
          </a:extLst>
        </xdr:cNvPr>
        <xdr:cNvSpPr txBox="1"/>
      </xdr:nvSpPr>
      <xdr:spPr>
        <a:xfrm>
          <a:off x="10856260" y="2482096"/>
          <a:ext cx="3127561" cy="2627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rgbClr val="602928"/>
              </a:solidFill>
            </a:rPr>
            <a:t>Attrition By Job Role</a:t>
          </a:r>
          <a:endParaRPr lang="en-IN" sz="1400" b="1">
            <a:solidFill>
              <a:srgbClr val="602928"/>
            </a:solidFill>
          </a:endParaRPr>
        </a:p>
      </xdr:txBody>
    </xdr:sp>
    <xdr:clientData/>
  </xdr:twoCellAnchor>
  <xdr:twoCellAnchor>
    <xdr:from>
      <xdr:col>2</xdr:col>
      <xdr:colOff>576942</xdr:colOff>
      <xdr:row>28</xdr:row>
      <xdr:rowOff>152400</xdr:rowOff>
    </xdr:from>
    <xdr:to>
      <xdr:col>8</xdr:col>
      <xdr:colOff>119742</xdr:colOff>
      <xdr:row>39</xdr:row>
      <xdr:rowOff>10887</xdr:rowOff>
    </xdr:to>
    <xdr:graphicFrame macro="">
      <xdr:nvGraphicFramePr>
        <xdr:cNvPr id="29" name="Chart 28">
          <a:extLst>
            <a:ext uri="{FF2B5EF4-FFF2-40B4-BE49-F238E27FC236}">
              <a16:creationId xmlns:a16="http://schemas.microsoft.com/office/drawing/2014/main" id="{23345032-3062-461F-83BF-AA1963048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34579</xdr:colOff>
      <xdr:row>26</xdr:row>
      <xdr:rowOff>153043</xdr:rowOff>
    </xdr:from>
    <xdr:to>
      <xdr:col>7</xdr:col>
      <xdr:colOff>503304</xdr:colOff>
      <xdr:row>28</xdr:row>
      <xdr:rowOff>19852</xdr:rowOff>
    </xdr:to>
    <xdr:sp macro="" textlink="">
      <xdr:nvSpPr>
        <xdr:cNvPr id="32" name="TextBox 31">
          <a:extLst>
            <a:ext uri="{FF2B5EF4-FFF2-40B4-BE49-F238E27FC236}">
              <a16:creationId xmlns:a16="http://schemas.microsoft.com/office/drawing/2014/main" id="{EC3D3E78-E934-4C21-B6D4-B7195A4C2C23}"/>
            </a:ext>
          </a:extLst>
        </xdr:cNvPr>
        <xdr:cNvSpPr txBox="1"/>
      </xdr:nvSpPr>
      <xdr:spPr>
        <a:xfrm>
          <a:off x="2059322" y="5247557"/>
          <a:ext cx="3168382" cy="258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Department</a:t>
          </a:r>
          <a:r>
            <a:rPr lang="en-IN" sz="1400" b="1" baseline="0">
              <a:solidFill>
                <a:srgbClr val="602928"/>
              </a:solidFill>
            </a:rPr>
            <a:t> wise Attrition</a:t>
          </a:r>
          <a:endParaRPr lang="en-IN" sz="1400" b="1">
            <a:solidFill>
              <a:srgbClr val="602928"/>
            </a:solidFill>
          </a:endParaRPr>
        </a:p>
      </xdr:txBody>
    </xdr:sp>
    <xdr:clientData/>
  </xdr:twoCellAnchor>
  <xdr:twoCellAnchor>
    <xdr:from>
      <xdr:col>8</xdr:col>
      <xdr:colOff>435429</xdr:colOff>
      <xdr:row>28</xdr:row>
      <xdr:rowOff>130629</xdr:rowOff>
    </xdr:from>
    <xdr:to>
      <xdr:col>13</xdr:col>
      <xdr:colOff>522514</xdr:colOff>
      <xdr:row>39</xdr:row>
      <xdr:rowOff>76200</xdr:rowOff>
    </xdr:to>
    <xdr:graphicFrame macro="">
      <xdr:nvGraphicFramePr>
        <xdr:cNvPr id="33" name="Chart 32">
          <a:extLst>
            <a:ext uri="{FF2B5EF4-FFF2-40B4-BE49-F238E27FC236}">
              <a16:creationId xmlns:a16="http://schemas.microsoft.com/office/drawing/2014/main" id="{4F30AD67-F305-4023-B49F-DFB909B59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524437</xdr:colOff>
      <xdr:row>26</xdr:row>
      <xdr:rowOff>163928</xdr:rowOff>
    </xdr:from>
    <xdr:to>
      <xdr:col>13</xdr:col>
      <xdr:colOff>318247</xdr:colOff>
      <xdr:row>28</xdr:row>
      <xdr:rowOff>30737</xdr:rowOff>
    </xdr:to>
    <xdr:sp macro="" textlink="">
      <xdr:nvSpPr>
        <xdr:cNvPr id="34" name="TextBox 33">
          <a:extLst>
            <a:ext uri="{FF2B5EF4-FFF2-40B4-BE49-F238E27FC236}">
              <a16:creationId xmlns:a16="http://schemas.microsoft.com/office/drawing/2014/main" id="{A863F32B-95E9-4721-A742-414F5429FC38}"/>
            </a:ext>
          </a:extLst>
        </xdr:cNvPr>
        <xdr:cNvSpPr txBox="1"/>
      </xdr:nvSpPr>
      <xdr:spPr>
        <a:xfrm>
          <a:off x="5923751" y="5258442"/>
          <a:ext cx="3168382" cy="258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Age</a:t>
          </a:r>
          <a:r>
            <a:rPr lang="en-IN" sz="1400" b="1" baseline="0">
              <a:solidFill>
                <a:srgbClr val="602928"/>
              </a:solidFill>
            </a:rPr>
            <a:t> wise Attrition</a:t>
          </a:r>
          <a:endParaRPr lang="en-IN" sz="1400" b="1">
            <a:solidFill>
              <a:srgbClr val="602928"/>
            </a:solidFill>
          </a:endParaRPr>
        </a:p>
      </xdr:txBody>
    </xdr:sp>
    <xdr:clientData/>
  </xdr:twoCellAnchor>
  <xdr:twoCellAnchor>
    <xdr:from>
      <xdr:col>14</xdr:col>
      <xdr:colOff>185057</xdr:colOff>
      <xdr:row>28</xdr:row>
      <xdr:rowOff>130629</xdr:rowOff>
    </xdr:from>
    <xdr:to>
      <xdr:col>18</xdr:col>
      <xdr:colOff>76200</xdr:colOff>
      <xdr:row>39</xdr:row>
      <xdr:rowOff>76201</xdr:rowOff>
    </xdr:to>
    <mc:AlternateContent xmlns:mc="http://schemas.openxmlformats.org/markup-compatibility/2006">
      <mc:Choice xmlns:cx2="http://schemas.microsoft.com/office/drawing/2015/10/21/chartex" Requires="cx2">
        <xdr:graphicFrame macro="">
          <xdr:nvGraphicFramePr>
            <xdr:cNvPr id="35" name="Chart 34">
              <a:extLst>
                <a:ext uri="{FF2B5EF4-FFF2-40B4-BE49-F238E27FC236}">
                  <a16:creationId xmlns:a16="http://schemas.microsoft.com/office/drawing/2014/main" id="{68ECD5DE-F45D-4D9E-841D-E4FA0804B1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33857" y="5617029"/>
              <a:ext cx="2590800" cy="21009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186979</xdr:colOff>
      <xdr:row>26</xdr:row>
      <xdr:rowOff>163928</xdr:rowOff>
    </xdr:from>
    <xdr:to>
      <xdr:col>18</xdr:col>
      <xdr:colOff>87085</xdr:colOff>
      <xdr:row>28</xdr:row>
      <xdr:rowOff>43543</xdr:rowOff>
    </xdr:to>
    <xdr:sp macro="" textlink="">
      <xdr:nvSpPr>
        <xdr:cNvPr id="36" name="TextBox 35">
          <a:extLst>
            <a:ext uri="{FF2B5EF4-FFF2-40B4-BE49-F238E27FC236}">
              <a16:creationId xmlns:a16="http://schemas.microsoft.com/office/drawing/2014/main" id="{6D560999-E8F7-4EB6-A0BC-2184B2B90BBA}"/>
            </a:ext>
          </a:extLst>
        </xdr:cNvPr>
        <xdr:cNvSpPr txBox="1"/>
      </xdr:nvSpPr>
      <xdr:spPr>
        <a:xfrm>
          <a:off x="9635779" y="5258442"/>
          <a:ext cx="2599763" cy="271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Attrition</a:t>
          </a:r>
          <a:r>
            <a:rPr lang="en-IN" sz="1400" b="1" baseline="0">
              <a:solidFill>
                <a:srgbClr val="602928"/>
              </a:solidFill>
            </a:rPr>
            <a:t> by Marital Status</a:t>
          </a:r>
          <a:endParaRPr lang="en-IN" sz="1400" b="1">
            <a:solidFill>
              <a:srgbClr val="602928"/>
            </a:solidFill>
          </a:endParaRPr>
        </a:p>
      </xdr:txBody>
    </xdr:sp>
    <xdr:clientData/>
  </xdr:twoCellAnchor>
  <xdr:twoCellAnchor editAs="oneCell">
    <xdr:from>
      <xdr:col>18</xdr:col>
      <xdr:colOff>391886</xdr:colOff>
      <xdr:row>29</xdr:row>
      <xdr:rowOff>108857</xdr:rowOff>
    </xdr:from>
    <xdr:to>
      <xdr:col>20</xdr:col>
      <xdr:colOff>402771</xdr:colOff>
      <xdr:row>39</xdr:row>
      <xdr:rowOff>152399</xdr:rowOff>
    </xdr:to>
    <mc:AlternateContent xmlns:mc="http://schemas.openxmlformats.org/markup-compatibility/2006">
      <mc:Choice xmlns:a14="http://schemas.microsoft.com/office/drawing/2010/main" Requires="a14">
        <xdr:graphicFrame macro="">
          <xdr:nvGraphicFramePr>
            <xdr:cNvPr id="38" name="Education Field 3">
              <a:extLst>
                <a:ext uri="{FF2B5EF4-FFF2-40B4-BE49-F238E27FC236}">
                  <a16:creationId xmlns:a16="http://schemas.microsoft.com/office/drawing/2014/main" id="{E79D5BF3-96B8-4EC8-872F-E03099DB9EC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419763" y="5888334"/>
              <a:ext cx="1347316" cy="2036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402773</xdr:colOff>
      <xdr:row>29</xdr:row>
      <xdr:rowOff>119743</xdr:rowOff>
    </xdr:from>
    <xdr:to>
      <xdr:col>22</xdr:col>
      <xdr:colOff>239487</xdr:colOff>
      <xdr:row>39</xdr:row>
      <xdr:rowOff>97972</xdr:rowOff>
    </xdr:to>
    <mc:AlternateContent xmlns:mc="http://schemas.openxmlformats.org/markup-compatibility/2006">
      <mc:Choice xmlns:a14="http://schemas.microsoft.com/office/drawing/2010/main" Requires="a14">
        <xdr:graphicFrame macro="">
          <xdr:nvGraphicFramePr>
            <xdr:cNvPr id="39" name="Department 1">
              <a:extLst>
                <a:ext uri="{FF2B5EF4-FFF2-40B4-BE49-F238E27FC236}">
                  <a16:creationId xmlns:a16="http://schemas.microsoft.com/office/drawing/2014/main" id="{928CF51C-284C-4356-B56F-8586D70F461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67081" y="5899220"/>
              <a:ext cx="1173144" cy="1971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457201</xdr:colOff>
      <xdr:row>28</xdr:row>
      <xdr:rowOff>76200</xdr:rowOff>
    </xdr:from>
    <xdr:to>
      <xdr:col>20</xdr:col>
      <xdr:colOff>272144</xdr:colOff>
      <xdr:row>29</xdr:row>
      <xdr:rowOff>130629</xdr:rowOff>
    </xdr:to>
    <xdr:sp macro="" textlink="">
      <xdr:nvSpPr>
        <xdr:cNvPr id="40" name="TextBox 39">
          <a:extLst>
            <a:ext uri="{FF2B5EF4-FFF2-40B4-BE49-F238E27FC236}">
              <a16:creationId xmlns:a16="http://schemas.microsoft.com/office/drawing/2014/main" id="{0793CFDB-20F8-3A76-0BE5-0A9989DAFB8C}"/>
            </a:ext>
          </a:extLst>
        </xdr:cNvPr>
        <xdr:cNvSpPr txBox="1"/>
      </xdr:nvSpPr>
      <xdr:spPr>
        <a:xfrm>
          <a:off x="12605658" y="5562600"/>
          <a:ext cx="1164772"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Education Field</a:t>
          </a:r>
        </a:p>
      </xdr:txBody>
    </xdr:sp>
    <xdr:clientData/>
  </xdr:twoCellAnchor>
  <xdr:twoCellAnchor>
    <xdr:from>
      <xdr:col>20</xdr:col>
      <xdr:colOff>533401</xdr:colOff>
      <xdr:row>28</xdr:row>
      <xdr:rowOff>54429</xdr:rowOff>
    </xdr:from>
    <xdr:to>
      <xdr:col>22</xdr:col>
      <xdr:colOff>348345</xdr:colOff>
      <xdr:row>29</xdr:row>
      <xdr:rowOff>108858</xdr:rowOff>
    </xdr:to>
    <xdr:sp macro="" textlink="">
      <xdr:nvSpPr>
        <xdr:cNvPr id="41" name="TextBox 40">
          <a:extLst>
            <a:ext uri="{FF2B5EF4-FFF2-40B4-BE49-F238E27FC236}">
              <a16:creationId xmlns:a16="http://schemas.microsoft.com/office/drawing/2014/main" id="{E6209D5D-AB88-445A-AE3B-5E85028F5BCA}"/>
            </a:ext>
          </a:extLst>
        </xdr:cNvPr>
        <xdr:cNvSpPr txBox="1"/>
      </xdr:nvSpPr>
      <xdr:spPr>
        <a:xfrm>
          <a:off x="14031687" y="5540829"/>
          <a:ext cx="1164772"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Department</a:t>
          </a:r>
        </a:p>
      </xdr:txBody>
    </xdr:sp>
    <xdr:clientData/>
  </xdr:twoCellAnchor>
  <xdr:twoCellAnchor>
    <xdr:from>
      <xdr:col>9</xdr:col>
      <xdr:colOff>119742</xdr:colOff>
      <xdr:row>14</xdr:row>
      <xdr:rowOff>32657</xdr:rowOff>
    </xdr:from>
    <xdr:to>
      <xdr:col>14</xdr:col>
      <xdr:colOff>429441</xdr:colOff>
      <xdr:row>25</xdr:row>
      <xdr:rowOff>178526</xdr:rowOff>
    </xdr:to>
    <xdr:graphicFrame macro="">
      <xdr:nvGraphicFramePr>
        <xdr:cNvPr id="42" name="Chart 41">
          <a:extLst>
            <a:ext uri="{FF2B5EF4-FFF2-40B4-BE49-F238E27FC236}">
              <a16:creationId xmlns:a16="http://schemas.microsoft.com/office/drawing/2014/main" id="{86F4FB89-5DBF-496F-ACBC-2131258E15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402879</xdr:colOff>
      <xdr:row>26</xdr:row>
      <xdr:rowOff>165742</xdr:rowOff>
    </xdr:from>
    <xdr:to>
      <xdr:col>22</xdr:col>
      <xdr:colOff>302985</xdr:colOff>
      <xdr:row>28</xdr:row>
      <xdr:rowOff>45357</xdr:rowOff>
    </xdr:to>
    <xdr:sp macro="" textlink="">
      <xdr:nvSpPr>
        <xdr:cNvPr id="43" name="TextBox 42">
          <a:extLst>
            <a:ext uri="{FF2B5EF4-FFF2-40B4-BE49-F238E27FC236}">
              <a16:creationId xmlns:a16="http://schemas.microsoft.com/office/drawing/2014/main" id="{3CF46EC9-A497-4BFB-980C-7A5211FDEC97}"/>
            </a:ext>
          </a:extLst>
        </xdr:cNvPr>
        <xdr:cNvSpPr txBox="1"/>
      </xdr:nvSpPr>
      <xdr:spPr>
        <a:xfrm>
          <a:off x="12518679" y="5448942"/>
          <a:ext cx="2592506" cy="2860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Filter</a:t>
          </a:r>
          <a:r>
            <a:rPr lang="en-IN" sz="1400" b="1" baseline="0">
              <a:solidFill>
                <a:srgbClr val="602928"/>
              </a:solidFill>
            </a:rPr>
            <a:t> By:</a:t>
          </a:r>
          <a:endParaRPr lang="en-IN" sz="1400" b="1">
            <a:solidFill>
              <a:srgbClr val="602928"/>
            </a:solid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0.42045</cdr:x>
      <cdr:y>0.32941</cdr:y>
    </cdr:from>
    <cdr:to>
      <cdr:x>0.58523</cdr:x>
      <cdr:y>0.6</cdr:y>
    </cdr:to>
    <cdr:sp macro="" textlink="">
      <cdr:nvSpPr>
        <cdr:cNvPr id="2" name="TextBox 1">
          <a:extLst xmlns:a="http://schemas.openxmlformats.org/drawingml/2006/main">
            <a:ext uri="{FF2B5EF4-FFF2-40B4-BE49-F238E27FC236}">
              <a16:creationId xmlns:a16="http://schemas.microsoft.com/office/drawing/2014/main" id="{82E37369-C61B-CB1D-8FF8-00C324EFB299}"/>
            </a:ext>
          </a:extLst>
        </cdr:cNvPr>
        <cdr:cNvSpPr txBox="1"/>
      </cdr:nvSpPr>
      <cdr:spPr>
        <a:xfrm xmlns:a="http://schemas.openxmlformats.org/drawingml/2006/main">
          <a:off x="663388" y="251012"/>
          <a:ext cx="259975" cy="20618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0.39306</cdr:x>
      <cdr:y>0.275</cdr:y>
    </cdr:from>
    <cdr:to>
      <cdr:x>0.65896</cdr:x>
      <cdr:y>0.7</cdr:y>
    </cdr:to>
    <cdr:sp macro="" textlink="Rating!$B$7">
      <cdr:nvSpPr>
        <cdr:cNvPr id="3" name="TextBox 2">
          <a:extLst xmlns:a="http://schemas.openxmlformats.org/drawingml/2006/main">
            <a:ext uri="{FF2B5EF4-FFF2-40B4-BE49-F238E27FC236}">
              <a16:creationId xmlns:a16="http://schemas.microsoft.com/office/drawing/2014/main" id="{8FE4CD2D-D6EB-9BE3-5E15-1C2E85E25D9B}"/>
            </a:ext>
          </a:extLst>
        </cdr:cNvPr>
        <cdr:cNvSpPr txBox="1"/>
      </cdr:nvSpPr>
      <cdr:spPr>
        <a:xfrm xmlns:a="http://schemas.openxmlformats.org/drawingml/2006/main">
          <a:off x="609601" y="197225"/>
          <a:ext cx="412376" cy="3047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276A6EF-C98E-4A86-8350-60E8E8E62D8D}" type="TxLink">
            <a:rPr lang="en-US" sz="1200" b="1" i="0" u="none" strike="noStrike">
              <a:solidFill>
                <a:srgbClr val="002060"/>
              </a:solidFill>
              <a:latin typeface="+mn-lt"/>
              <a:ea typeface="Calibri"/>
              <a:cs typeface="Calibri"/>
            </a:rPr>
            <a:pPr/>
            <a:t>3.1</a:t>
          </a:fld>
          <a:endParaRPr lang="en-IN" sz="1100" b="1">
            <a:solidFill>
              <a:srgbClr val="002060"/>
            </a:solidFill>
            <a:latin typeface="+mn-lt"/>
          </a:endParaRPr>
        </a:p>
      </cdr:txBody>
    </cdr:sp>
  </cdr:relSizeAnchor>
</c:userShapes>
</file>

<file path=xl/drawings/drawing11.xml><?xml version="1.0" encoding="utf-8"?>
<xdr:wsDr xmlns:xdr="http://schemas.openxmlformats.org/drawingml/2006/spreadsheetDrawing" xmlns:a="http://schemas.openxmlformats.org/drawingml/2006/main">
  <xdr:twoCellAnchor editAs="oneCell">
    <xdr:from>
      <xdr:col>0</xdr:col>
      <xdr:colOff>502189</xdr:colOff>
      <xdr:row>4</xdr:row>
      <xdr:rowOff>161925</xdr:rowOff>
    </xdr:from>
    <xdr:to>
      <xdr:col>1</xdr:col>
      <xdr:colOff>165465</xdr:colOff>
      <xdr:row>6</xdr:row>
      <xdr:rowOff>89272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502189" y="954405"/>
          <a:ext cx="333836" cy="323587"/>
        </a:xfrm>
        <a:prstGeom prst="rect">
          <a:avLst/>
        </a:prstGeom>
      </xdr:spPr>
    </xdr:pic>
    <xdr:clientData/>
  </xdr:twoCellAnchor>
  <xdr:twoCellAnchor editAs="oneCell">
    <xdr:from>
      <xdr:col>1</xdr:col>
      <xdr:colOff>635636</xdr:colOff>
      <xdr:row>5</xdr:row>
      <xdr:rowOff>146686</xdr:rowOff>
    </xdr:from>
    <xdr:to>
      <xdr:col>2</xdr:col>
      <xdr:colOff>313301</xdr:colOff>
      <xdr:row>7</xdr:row>
      <xdr:rowOff>63848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1306196" y="1137286"/>
          <a:ext cx="348225" cy="313402"/>
        </a:xfrm>
        <a:prstGeom prst="rect">
          <a:avLst/>
        </a:prstGeom>
      </xdr:spPr>
    </xdr:pic>
    <xdr:clientData/>
  </xdr:twoCellAnchor>
  <xdr:twoCellAnchor editAs="oneCell">
    <xdr:from>
      <xdr:col>1</xdr:col>
      <xdr:colOff>641986</xdr:colOff>
      <xdr:row>8</xdr:row>
      <xdr:rowOff>70486</xdr:rowOff>
    </xdr:from>
    <xdr:to>
      <xdr:col>2</xdr:col>
      <xdr:colOff>294665</xdr:colOff>
      <xdr:row>9</xdr:row>
      <xdr:rowOff>195605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1312546" y="1655446"/>
          <a:ext cx="323239" cy="323239"/>
        </a:xfrm>
        <a:prstGeom prst="rect">
          <a:avLst/>
        </a:prstGeom>
      </xdr:spPr>
    </xdr:pic>
    <xdr:clientData/>
  </xdr:twoCellAnchor>
  <xdr:twoCellAnchor editAs="oneCell">
    <xdr:from>
      <xdr:col>1</xdr:col>
      <xdr:colOff>258787</xdr:colOff>
      <xdr:row>10</xdr:row>
      <xdr:rowOff>112396</xdr:rowOff>
    </xdr:from>
    <xdr:to>
      <xdr:col>1</xdr:col>
      <xdr:colOff>555094</xdr:colOff>
      <xdr:row>11</xdr:row>
      <xdr:rowOff>189418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929347" y="2093596"/>
          <a:ext cx="296307" cy="275142"/>
        </a:xfrm>
        <a:prstGeom prst="rect">
          <a:avLst/>
        </a:prstGeom>
      </xdr:spPr>
    </xdr:pic>
    <xdr:clientData/>
  </xdr:twoCellAnchor>
  <xdr:twoCellAnchor editAs="oneCell">
    <xdr:from>
      <xdr:col>0</xdr:col>
      <xdr:colOff>421006</xdr:colOff>
      <xdr:row>7</xdr:row>
      <xdr:rowOff>40006</xdr:rowOff>
    </xdr:from>
    <xdr:to>
      <xdr:col>1</xdr:col>
      <xdr:colOff>168593</xdr:colOff>
      <xdr:row>9</xdr:row>
      <xdr:rowOff>61913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21006" y="1426846"/>
          <a:ext cx="418147" cy="418147"/>
        </a:xfrm>
        <a:prstGeom prst="rect">
          <a:avLst/>
        </a:prstGeom>
      </xdr:spPr>
    </xdr:pic>
    <xdr:clientData/>
  </xdr:twoCellAnchor>
  <xdr:twoCellAnchor editAs="oneCell">
    <xdr:from>
      <xdr:col>0</xdr:col>
      <xdr:colOff>483260</xdr:colOff>
      <xdr:row>0</xdr:row>
      <xdr:rowOff>170840</xdr:rowOff>
    </xdr:from>
    <xdr:to>
      <xdr:col>1</xdr:col>
      <xdr:colOff>45720</xdr:colOff>
      <xdr:row>2</xdr:row>
      <xdr:rowOff>7620</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flipH="1">
          <a:off x="483260" y="170840"/>
          <a:ext cx="233020" cy="233020"/>
        </a:xfrm>
        <a:prstGeom prst="rect">
          <a:avLst/>
        </a:prstGeom>
      </xdr:spPr>
    </xdr:pic>
    <xdr:clientData/>
  </xdr:twoCellAnchor>
  <xdr:twoCellAnchor editAs="oneCell">
    <xdr:from>
      <xdr:col>1</xdr:col>
      <xdr:colOff>152400</xdr:colOff>
      <xdr:row>0</xdr:row>
      <xdr:rowOff>0</xdr:rowOff>
    </xdr:from>
    <xdr:to>
      <xdr:col>2</xdr:col>
      <xdr:colOff>138455</xdr:colOff>
      <xdr:row>3</xdr:row>
      <xdr:rowOff>62255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822960" y="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h varma" refreshedDate="45061.762680671294" createdVersion="8" refreshedVersion="8" minRefreshableVersion="3" recordCount="1470" xr:uid="{6773F8C7-1B69-43FB-8B94-61889398724B}">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025308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h varma" refreshedDate="45061.914341898148" createdVersion="8" refreshedVersion="8" minRefreshableVersion="3" recordCount="1471" xr:uid="{2FDB63A6-CE49-4290-87A2-E85C5B201FCD}">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54968102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h varma" refreshedDate="45061.979284837966" createdVersion="8" refreshedVersion="8" minRefreshableVersion="3" recordCount="1470" xr:uid="{8732BE4A-8EB0-4FA1-8B8B-51A3D64167B1}">
  <cacheSource type="worksheet">
    <worksheetSource name="Table1[[Job Role]:[Years With Curr Manager]]"/>
  </cacheSource>
  <cacheFields count="35">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846769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x v="0"/>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x v="0"/>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x v="1"/>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x v="0"/>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x v="2"/>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x v="0"/>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x v="2"/>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x v="0"/>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x v="0"/>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x v="2"/>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x v="2"/>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x v="0"/>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x v="0"/>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x v="2"/>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x v="0"/>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x v="0"/>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x v="0"/>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x v="2"/>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x v="0"/>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x v="0"/>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x v="1"/>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x v="0"/>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x v="0"/>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x v="0"/>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x v="2"/>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x v="1"/>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x v="0"/>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x v="3"/>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x v="2"/>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x v="3"/>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x v="2"/>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x v="1"/>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x v="2"/>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x v="4"/>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x v="2"/>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x v="2"/>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x v="3"/>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x v="3"/>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x v="0"/>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x v="0"/>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x v="1"/>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x v="0"/>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x v="0"/>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x v="0"/>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x v="2"/>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x v="4"/>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x v="3"/>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x v="0"/>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x v="3"/>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x v="0"/>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x v="0"/>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x v="4"/>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x v="3"/>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x v="2"/>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x v="3"/>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x v="0"/>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x v="0"/>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x v="2"/>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x v="0"/>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x v="0"/>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x v="2"/>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x v="0"/>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x v="2"/>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x v="0"/>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x v="4"/>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x v="2"/>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x v="0"/>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x v="0"/>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x v="2"/>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x v="2"/>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x v="0"/>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x v="0"/>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x v="2"/>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x v="0"/>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x v="0"/>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x v="0"/>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x v="3"/>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x v="1"/>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x v="2"/>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x v="2"/>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x v="0"/>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x v="2"/>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x v="0"/>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x v="2"/>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x v="2"/>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x v="0"/>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x v="4"/>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x v="0"/>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x v="0"/>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x v="2"/>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x v="0"/>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x v="3"/>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x v="2"/>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x v="2"/>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x v="2"/>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x v="4"/>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x v="1"/>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x v="2"/>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x v="2"/>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x v="2"/>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x v="5"/>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x v="0"/>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x v="0"/>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x v="1"/>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x v="0"/>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x v="5"/>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x v="0"/>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x v="3"/>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x v="2"/>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x v="2"/>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x v="2"/>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x v="0"/>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x v="5"/>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x v="0"/>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x v="0"/>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x v="0"/>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x v="2"/>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x v="4"/>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x v="0"/>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x v="0"/>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x v="0"/>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x v="3"/>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x v="0"/>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x v="0"/>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x v="0"/>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x v="1"/>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x v="2"/>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x v="3"/>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x v="4"/>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x v="2"/>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x v="2"/>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x v="3"/>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x v="0"/>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x v="0"/>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x v="0"/>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x v="2"/>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x v="0"/>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x v="0"/>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x v="0"/>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x v="5"/>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x v="2"/>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x v="2"/>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x v="4"/>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x v="0"/>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x v="2"/>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x v="4"/>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x v="2"/>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x v="0"/>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x v="0"/>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x v="2"/>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x v="2"/>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x v="3"/>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x v="3"/>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x v="0"/>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x v="3"/>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x v="4"/>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x v="2"/>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x v="2"/>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x v="3"/>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x v="3"/>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x v="2"/>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x v="2"/>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x v="2"/>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x v="0"/>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x v="2"/>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x v="0"/>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x v="0"/>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x v="0"/>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x v="0"/>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x v="0"/>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x v="4"/>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x v="4"/>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x v="2"/>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x v="2"/>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x v="0"/>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x v="0"/>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x v="0"/>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x v="0"/>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x v="3"/>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x v="0"/>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x v="2"/>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x v="2"/>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x v="3"/>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x v="2"/>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x v="2"/>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x v="2"/>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x v="2"/>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x v="2"/>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x v="0"/>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x v="2"/>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x v="0"/>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x v="2"/>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x v="0"/>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x v="2"/>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x v="2"/>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x v="0"/>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x v="2"/>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x v="2"/>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x v="0"/>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x v="4"/>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x v="4"/>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x v="0"/>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x v="2"/>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x v="2"/>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x v="2"/>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x v="3"/>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x v="0"/>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x v="2"/>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x v="0"/>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x v="2"/>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x v="2"/>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x v="0"/>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x v="0"/>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x v="0"/>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x v="4"/>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x v="0"/>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x v="3"/>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x v="4"/>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x v="2"/>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x v="3"/>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x v="0"/>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x v="2"/>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x v="1"/>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x v="0"/>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x v="2"/>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x v="0"/>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x v="3"/>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x v="2"/>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x v="3"/>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x v="2"/>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x v="0"/>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x v="4"/>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x v="2"/>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x v="2"/>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x v="2"/>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x v="3"/>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x v="0"/>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x v="0"/>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x v="0"/>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x v="0"/>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x v="2"/>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x v="3"/>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x v="0"/>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x v="4"/>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x v="1"/>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x v="2"/>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x v="0"/>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x v="0"/>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x v="2"/>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x v="0"/>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x v="2"/>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x v="4"/>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x v="0"/>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x v="0"/>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x v="3"/>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x v="0"/>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x v="2"/>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x v="2"/>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x v="0"/>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x v="2"/>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x v="0"/>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x v="0"/>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x v="4"/>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x v="4"/>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x v="0"/>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x v="2"/>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x v="2"/>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x v="0"/>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x v="2"/>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x v="0"/>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x v="2"/>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x v="0"/>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x v="2"/>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x v="2"/>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x v="2"/>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x v="2"/>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x v="0"/>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x v="2"/>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x v="0"/>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x v="0"/>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x v="2"/>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x v="0"/>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x v="0"/>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x v="4"/>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x v="2"/>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x v="0"/>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x v="0"/>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x v="0"/>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x v="2"/>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x v="0"/>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x v="0"/>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x v="4"/>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x v="3"/>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x v="3"/>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x v="2"/>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x v="3"/>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x v="0"/>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x v="3"/>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x v="0"/>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x v="2"/>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x v="0"/>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x v="2"/>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x v="2"/>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x v="4"/>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x v="2"/>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x v="0"/>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x v="0"/>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x v="0"/>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x v="0"/>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x v="4"/>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x v="5"/>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x v="0"/>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x v="0"/>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x v="0"/>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x v="2"/>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x v="0"/>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x v="4"/>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x v="2"/>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x v="0"/>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x v="4"/>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x v="0"/>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x v="3"/>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x v="2"/>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x v="2"/>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x v="2"/>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x v="0"/>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x v="2"/>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x v="2"/>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x v="3"/>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x v="0"/>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x v="0"/>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x v="3"/>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x v="0"/>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x v="0"/>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x v="1"/>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x v="2"/>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x v="1"/>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x v="1"/>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x v="3"/>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x v="3"/>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x v="2"/>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x v="0"/>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x v="2"/>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x v="3"/>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x v="4"/>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x v="0"/>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x v="2"/>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x v="2"/>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x v="0"/>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x v="0"/>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x v="4"/>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x v="2"/>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x v="2"/>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x v="2"/>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x v="4"/>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x v="0"/>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x v="1"/>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x v="4"/>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x v="2"/>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x v="2"/>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x v="2"/>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x v="0"/>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x v="2"/>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x v="3"/>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x v="2"/>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x v="2"/>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x v="3"/>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x v="4"/>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x v="3"/>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x v="0"/>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x v="0"/>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x v="0"/>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x v="0"/>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x v="2"/>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x v="0"/>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x v="1"/>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x v="0"/>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x v="0"/>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x v="3"/>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x v="0"/>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x v="3"/>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x v="4"/>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x v="4"/>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x v="2"/>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x v="2"/>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x v="4"/>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x v="0"/>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x v="3"/>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x v="0"/>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x v="0"/>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x v="0"/>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x v="2"/>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x v="2"/>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x v="3"/>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x v="2"/>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x v="2"/>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x v="1"/>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x v="0"/>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x v="2"/>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x v="0"/>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x v="0"/>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x v="0"/>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x v="4"/>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x v="3"/>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x v="2"/>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x v="2"/>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x v="2"/>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x v="0"/>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x v="0"/>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x v="0"/>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x v="0"/>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x v="0"/>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x v="2"/>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x v="4"/>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x v="4"/>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x v="3"/>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x v="0"/>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x v="0"/>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x v="0"/>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x v="0"/>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x v="2"/>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x v="4"/>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x v="4"/>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x v="1"/>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x v="3"/>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x v="0"/>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x v="2"/>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x v="3"/>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x v="2"/>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x v="0"/>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x v="0"/>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x v="0"/>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x v="0"/>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x v="3"/>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x v="0"/>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x v="2"/>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x v="2"/>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x v="3"/>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x v="0"/>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x v="0"/>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x v="5"/>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x v="1"/>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x v="2"/>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x v="4"/>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x v="3"/>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x v="0"/>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x v="0"/>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x v="3"/>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x v="0"/>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x v="0"/>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x v="0"/>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x v="2"/>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x v="1"/>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x v="0"/>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x v="4"/>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x v="2"/>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x v="0"/>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x v="3"/>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x v="1"/>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x v="1"/>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x v="2"/>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x v="2"/>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x v="0"/>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x v="4"/>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x v="4"/>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x v="2"/>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x v="0"/>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x v="2"/>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x v="4"/>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x v="1"/>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x v="2"/>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x v="2"/>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x v="0"/>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x v="0"/>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x v="2"/>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x v="3"/>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x v="1"/>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x v="2"/>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x v="2"/>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x v="0"/>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x v="0"/>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x v="0"/>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x v="2"/>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x v="1"/>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x v="2"/>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x v="2"/>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x v="3"/>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x v="0"/>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x v="0"/>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x v="1"/>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x v="0"/>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x v="2"/>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x v="0"/>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x v="0"/>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x v="4"/>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x v="3"/>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x v="4"/>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x v="1"/>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x v="2"/>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x v="3"/>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x v="0"/>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x v="2"/>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x v="2"/>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x v="0"/>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x v="0"/>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x v="0"/>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x v="1"/>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x v="2"/>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x v="0"/>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x v="0"/>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x v="2"/>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x v="2"/>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x v="2"/>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x v="2"/>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x v="0"/>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x v="0"/>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x v="2"/>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x v="0"/>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x v="3"/>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x v="0"/>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x v="3"/>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x v="2"/>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x v="0"/>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x v="2"/>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x v="2"/>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x v="0"/>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x v="4"/>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x v="3"/>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x v="4"/>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x v="0"/>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x v="0"/>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x v="0"/>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x v="3"/>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x v="0"/>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x v="0"/>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x v="5"/>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x v="3"/>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x v="0"/>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x v="5"/>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x v="3"/>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x v="0"/>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x v="0"/>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x v="0"/>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x v="2"/>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x v="2"/>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x v="3"/>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x v="0"/>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x v="2"/>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x v="0"/>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x v="2"/>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x v="2"/>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x v="5"/>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x v="2"/>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x v="2"/>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x v="2"/>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x v="3"/>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x v="0"/>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x v="0"/>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x v="0"/>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x v="2"/>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x v="0"/>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x v="3"/>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x v="1"/>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x v="2"/>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x v="4"/>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x v="2"/>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x v="0"/>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x v="1"/>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x v="2"/>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x v="0"/>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x v="2"/>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x v="0"/>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x v="2"/>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x v="4"/>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x v="0"/>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x v="2"/>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x v="3"/>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x v="0"/>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x v="0"/>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x v="2"/>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x v="0"/>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x v="0"/>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x v="2"/>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x v="0"/>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x v="0"/>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x v="0"/>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x v="0"/>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x v="0"/>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x v="2"/>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x v="0"/>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x v="2"/>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x v="3"/>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x v="1"/>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x v="1"/>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x v="0"/>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x v="0"/>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x v="0"/>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x v="0"/>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x v="2"/>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x v="5"/>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x v="0"/>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x v="2"/>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x v="2"/>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x v="0"/>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x v="0"/>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x v="0"/>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x v="0"/>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x v="3"/>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x v="2"/>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x v="0"/>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x v="4"/>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x v="1"/>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x v="3"/>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x v="5"/>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x v="2"/>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x v="2"/>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x v="3"/>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x v="2"/>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x v="2"/>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x v="2"/>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x v="2"/>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x v="0"/>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x v="0"/>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x v="0"/>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x v="3"/>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x v="3"/>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x v="2"/>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x v="2"/>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x v="3"/>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x v="2"/>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x v="0"/>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x v="0"/>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x v="2"/>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x v="0"/>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x v="1"/>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x v="0"/>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x v="0"/>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x v="0"/>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x v="3"/>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x v="4"/>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x v="0"/>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x v="0"/>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x v="3"/>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x v="0"/>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x v="0"/>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x v="2"/>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x v="3"/>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x v="4"/>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x v="2"/>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x v="0"/>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x v="0"/>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x v="3"/>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x v="2"/>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x v="0"/>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x v="0"/>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x v="5"/>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x v="0"/>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x v="2"/>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x v="0"/>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x v="2"/>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x v="0"/>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x v="0"/>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x v="2"/>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x v="1"/>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x v="0"/>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x v="0"/>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x v="0"/>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x v="0"/>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x v="2"/>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x v="2"/>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x v="0"/>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x v="0"/>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x v="2"/>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x v="1"/>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x v="4"/>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x v="0"/>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x v="0"/>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x v="1"/>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x v="2"/>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x v="3"/>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x v="1"/>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x v="4"/>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x v="0"/>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x v="3"/>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x v="3"/>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x v="2"/>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x v="2"/>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x v="2"/>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x v="1"/>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x v="4"/>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x v="2"/>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x v="2"/>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x v="2"/>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x v="0"/>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x v="0"/>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x v="0"/>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x v="0"/>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x v="4"/>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x v="2"/>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x v="0"/>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x v="4"/>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x v="2"/>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x v="1"/>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x v="4"/>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x v="0"/>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x v="0"/>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x v="0"/>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x v="2"/>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x v="4"/>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x v="2"/>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x v="0"/>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x v="0"/>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x v="0"/>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x v="2"/>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x v="2"/>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x v="1"/>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x v="2"/>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x v="4"/>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x v="0"/>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x v="0"/>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x v="0"/>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x v="0"/>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x v="2"/>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x v="2"/>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x v="2"/>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x v="1"/>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x v="0"/>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x v="0"/>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x v="4"/>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x v="2"/>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x v="0"/>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x v="2"/>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x v="2"/>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x v="2"/>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x v="0"/>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x v="0"/>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x v="0"/>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x v="2"/>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x v="0"/>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x v="0"/>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x v="1"/>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x v="3"/>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x v="0"/>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x v="0"/>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x v="2"/>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x v="2"/>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x v="0"/>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x v="0"/>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x v="2"/>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x v="3"/>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x v="2"/>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x v="0"/>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x v="0"/>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x v="2"/>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x v="0"/>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x v="0"/>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x v="2"/>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x v="3"/>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x v="4"/>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x v="2"/>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x v="3"/>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x v="1"/>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x v="0"/>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x v="0"/>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x v="2"/>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x v="1"/>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x v="2"/>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x v="1"/>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x v="3"/>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x v="2"/>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x v="2"/>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x v="0"/>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x v="2"/>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x v="2"/>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x v="2"/>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x v="2"/>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x v="3"/>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x v="0"/>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x v="0"/>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x v="0"/>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x v="4"/>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x v="2"/>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x v="1"/>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x v="4"/>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x v="0"/>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x v="4"/>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x v="0"/>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x v="0"/>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x v="1"/>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x v="2"/>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x v="0"/>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x v="4"/>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x v="2"/>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x v="0"/>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x v="0"/>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x v="0"/>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x v="4"/>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x v="2"/>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x v="2"/>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x v="2"/>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x v="2"/>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x v="1"/>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x v="0"/>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x v="0"/>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x v="2"/>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x v="0"/>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x v="0"/>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x v="3"/>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x v="0"/>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x v="2"/>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x v="3"/>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x v="3"/>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x v="0"/>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x v="0"/>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x v="2"/>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x v="4"/>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x v="0"/>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x v="0"/>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x v="0"/>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x v="0"/>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x v="3"/>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x v="4"/>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x v="0"/>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x v="0"/>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x v="2"/>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x v="2"/>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x v="5"/>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x v="0"/>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x v="2"/>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x v="3"/>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x v="0"/>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x v="2"/>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x v="2"/>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x v="0"/>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x v="0"/>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x v="4"/>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x v="0"/>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x v="2"/>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x v="0"/>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x v="3"/>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x v="2"/>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x v="2"/>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x v="0"/>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x v="2"/>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x v="3"/>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x v="2"/>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x v="0"/>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x v="2"/>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x v="1"/>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x v="3"/>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x v="0"/>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x v="4"/>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x v="2"/>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x v="0"/>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x v="2"/>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x v="0"/>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x v="0"/>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x v="0"/>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x v="2"/>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x v="0"/>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x v="0"/>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x v="3"/>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x v="0"/>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x v="5"/>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x v="0"/>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x v="0"/>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x v="2"/>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x v="2"/>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x v="2"/>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x v="0"/>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x v="0"/>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x v="0"/>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x v="2"/>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x v="0"/>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x v="0"/>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x v="1"/>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x v="3"/>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x v="4"/>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x v="2"/>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x v="3"/>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x v="1"/>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x v="0"/>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x v="4"/>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x v="2"/>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x v="4"/>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x v="0"/>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x v="2"/>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x v="2"/>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x v="3"/>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x v="0"/>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x v="0"/>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x v="0"/>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x v="2"/>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x v="0"/>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x v="0"/>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x v="2"/>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x v="2"/>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x v="0"/>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x v="0"/>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x v="2"/>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x v="4"/>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x v="4"/>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x v="0"/>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x v="0"/>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x v="0"/>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x v="0"/>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x v="4"/>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x v="3"/>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x v="3"/>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x v="0"/>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x v="0"/>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x v="0"/>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x v="0"/>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x v="3"/>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x v="2"/>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x v="0"/>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x v="3"/>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x v="3"/>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x v="0"/>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x v="2"/>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x v="2"/>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x v="2"/>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x v="0"/>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x v="0"/>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x v="0"/>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x v="2"/>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x v="3"/>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x v="0"/>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x v="2"/>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x v="0"/>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x v="2"/>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x v="2"/>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x v="4"/>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x v="4"/>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x v="2"/>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x v="2"/>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x v="2"/>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x v="2"/>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x v="0"/>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x v="0"/>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x v="2"/>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x v="4"/>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x v="4"/>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x v="0"/>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x v="0"/>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x v="0"/>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x v="3"/>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x v="0"/>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x v="2"/>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x v="0"/>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x v="0"/>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x v="2"/>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x v="0"/>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x v="0"/>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x v="0"/>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x v="2"/>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x v="0"/>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x v="0"/>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x v="0"/>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x v="0"/>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x v="3"/>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x v="0"/>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x v="0"/>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x v="0"/>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x v="2"/>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x v="2"/>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x v="2"/>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x v="0"/>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x v="3"/>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x v="0"/>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x v="2"/>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x v="4"/>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x v="0"/>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x v="2"/>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x v="0"/>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x v="3"/>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x v="0"/>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x v="4"/>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x v="2"/>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x v="2"/>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x v="0"/>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x v="3"/>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x v="0"/>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x v="4"/>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x v="0"/>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x v="2"/>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x v="0"/>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x v="3"/>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x v="0"/>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x v="0"/>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x v="0"/>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x v="3"/>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x v="0"/>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x v="0"/>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x v="2"/>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x v="2"/>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x v="3"/>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x v="0"/>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x v="2"/>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x v="5"/>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x v="2"/>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x v="2"/>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x v="0"/>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x v="2"/>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x v="2"/>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x v="0"/>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x v="0"/>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x v="3"/>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x v="2"/>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x v="0"/>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x v="2"/>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x v="0"/>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x v="4"/>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x v="0"/>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x v="2"/>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x v="2"/>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x v="4"/>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x v="3"/>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x v="3"/>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x v="5"/>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x v="0"/>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x v="2"/>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x v="2"/>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x v="0"/>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x v="0"/>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x v="4"/>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x v="0"/>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x v="1"/>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x v="0"/>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x v="2"/>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x v="2"/>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x v="4"/>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x v="0"/>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x v="2"/>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x v="1"/>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x v="2"/>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x v="2"/>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x v="1"/>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x v="0"/>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x v="0"/>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x v="0"/>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x v="1"/>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x v="0"/>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x v="0"/>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x v="1"/>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x v="2"/>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x v="2"/>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x v="2"/>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x v="0"/>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x v="1"/>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x v="0"/>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x v="2"/>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x v="0"/>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x v="0"/>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x v="1"/>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x v="2"/>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x v="0"/>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x v="2"/>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x v="2"/>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x v="0"/>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x v="0"/>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x v="0"/>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x v="2"/>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x v="2"/>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x v="2"/>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x v="0"/>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x v="4"/>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x v="2"/>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x v="4"/>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x v="0"/>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x v="3"/>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x v="0"/>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x v="0"/>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x v="3"/>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x v="3"/>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x v="3"/>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x v="2"/>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x v="0"/>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x v="3"/>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x v="0"/>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x v="3"/>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x v="2"/>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x v="0"/>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x v="3"/>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x v="3"/>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x v="2"/>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x v="0"/>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x v="0"/>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x v="2"/>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x v="0"/>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x v="0"/>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x v="1"/>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x v="0"/>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x v="3"/>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x v="0"/>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x v="5"/>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x v="5"/>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x v="2"/>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x v="2"/>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x v="4"/>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x v="1"/>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x v="4"/>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x v="2"/>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x v="4"/>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x v="4"/>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x v="0"/>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x v="2"/>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x v="4"/>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x v="0"/>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x v="2"/>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x v="4"/>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x v="0"/>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x v="0"/>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x v="0"/>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x v="3"/>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x v="3"/>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x v="0"/>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x v="5"/>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x v="2"/>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x v="0"/>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x v="0"/>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x v="2"/>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x v="1"/>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x v="0"/>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x v="0"/>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x v="2"/>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x v="0"/>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x v="0"/>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x v="1"/>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x v="2"/>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x v="4"/>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x v="0"/>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x v="2"/>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x v="0"/>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x v="2"/>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x v="0"/>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x v="2"/>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x v="2"/>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x v="2"/>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x v="0"/>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x v="1"/>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x v="3"/>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x v="1"/>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x v="2"/>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x v="1"/>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x v="0"/>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x v="4"/>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x v="0"/>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x v="0"/>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x v="0"/>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x v="2"/>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x v="2"/>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x v="0"/>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x v="4"/>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x v="0"/>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x v="2"/>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x v="0"/>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x v="0"/>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x v="1"/>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x v="2"/>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x v="4"/>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x v="2"/>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x v="4"/>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x v="1"/>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x v="0"/>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x v="2"/>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x v="0"/>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x v="0"/>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x v="2"/>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x v="2"/>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x v="0"/>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x v="2"/>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x v="0"/>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x v="4"/>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x v="0"/>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x v="4"/>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x v="4"/>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x v="2"/>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x v="2"/>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x v="2"/>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x v="4"/>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x v="0"/>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x v="0"/>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x v="0"/>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x v="0"/>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x v="2"/>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x v="0"/>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x v="2"/>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x v="0"/>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x v="0"/>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x v="2"/>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x v="2"/>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x v="0"/>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x v="0"/>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x v="0"/>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x v="4"/>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x v="0"/>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x v="0"/>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x v="2"/>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x v="0"/>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x v="0"/>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x v="0"/>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x v="2"/>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x v="2"/>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x v="2"/>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x v="0"/>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x v="2"/>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x v="0"/>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x v="0"/>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x v="0"/>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x v="2"/>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x v="0"/>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x v="0"/>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x v="2"/>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x v="0"/>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x v="0"/>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x v="2"/>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x v="0"/>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x v="0"/>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x v="2"/>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x v="1"/>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x v="2"/>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x v="0"/>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x v="0"/>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x v="4"/>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x v="0"/>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x v="0"/>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x v="0"/>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x v="1"/>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x v="2"/>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x v="0"/>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x v="3"/>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x v="0"/>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x v="2"/>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x v="0"/>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x v="2"/>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x v="3"/>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x v="2"/>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x v="0"/>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x v="0"/>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x v="4"/>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x v="2"/>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x v="2"/>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x v="4"/>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x v="0"/>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x v="0"/>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x v="0"/>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x v="3"/>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x v="2"/>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x v="3"/>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x v="3"/>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x v="0"/>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x v="0"/>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x v="0"/>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x v="3"/>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x v="2"/>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x v="3"/>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x v="2"/>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x v="2"/>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x v="1"/>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x v="0"/>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x v="2"/>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x v="3"/>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x v="3"/>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x v="0"/>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x v="1"/>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x v="2"/>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x v="4"/>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x v="0"/>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x v="0"/>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x v="0"/>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x v="2"/>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x v="0"/>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x v="2"/>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x v="2"/>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x v="1"/>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x v="0"/>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x v="0"/>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x v="2"/>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x v="0"/>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x v="0"/>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x v="2"/>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x v="0"/>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x v="2"/>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x v="2"/>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x v="2"/>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x v="0"/>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x v="3"/>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x v="2"/>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x v="0"/>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x v="2"/>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x v="4"/>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x v="2"/>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x v="0"/>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x v="2"/>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x v="3"/>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x v="0"/>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x v="2"/>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x v="0"/>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x v="0"/>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x v="5"/>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x v="1"/>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x v="0"/>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x v="1"/>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x v="0"/>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x v="2"/>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x v="0"/>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x v="0"/>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x v="2"/>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x v="2"/>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x v="2"/>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x v="0"/>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x v="0"/>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x v="5"/>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x v="2"/>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x v="2"/>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x v="0"/>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x v="1"/>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x v="2"/>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x v="0"/>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x v="2"/>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x v="0"/>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x v="1"/>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x v="0"/>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x v="2"/>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x v="4"/>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x v="2"/>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x v="2"/>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x v="2"/>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x v="0"/>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x v="2"/>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x v="0"/>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x v="3"/>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x v="4"/>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x v="3"/>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x v="2"/>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x v="0"/>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x v="2"/>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x v="0"/>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x v="2"/>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x v="0"/>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x v="2"/>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x v="2"/>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x v="4"/>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x v="0"/>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x v="2"/>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x v="0"/>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x v="0"/>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x v="0"/>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x v="2"/>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x v="2"/>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x v="2"/>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x v="2"/>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x v="3"/>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x v="0"/>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x v="3"/>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x v="0"/>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x v="0"/>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x v="0"/>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x v="4"/>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x v="2"/>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x v="2"/>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x v="3"/>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x v="5"/>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x v="0"/>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x v="0"/>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x v="2"/>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x v="0"/>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x v="0"/>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x v="2"/>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x v="0"/>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x v="0"/>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x v="2"/>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x v="2"/>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x v="2"/>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x v="4"/>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x v="0"/>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x v="0"/>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x v="0"/>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x v="4"/>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x v="2"/>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x v="2"/>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x v="2"/>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x v="0"/>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x v="1"/>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x v="3"/>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x v="4"/>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x v="3"/>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x v="2"/>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x v="0"/>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x v="0"/>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x v="2"/>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x v="1"/>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x v="1"/>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x v="3"/>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x v="2"/>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x v="0"/>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x v="2"/>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x v="4"/>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x v="0"/>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x v="5"/>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x v="5"/>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x v="0"/>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x v="0"/>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x v="4"/>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x v="0"/>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x v="4"/>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x v="4"/>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x v="0"/>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x v="3"/>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x v="0"/>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x v="2"/>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x v="0"/>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x v="0"/>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x v="4"/>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x v="3"/>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x v="4"/>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x v="5"/>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x v="5"/>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x v="4"/>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x v="4"/>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x v="2"/>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x v="4"/>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x v="0"/>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x v="0"/>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x v="2"/>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x v="0"/>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x v="3"/>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x v="0"/>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x v="2"/>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x v="0"/>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x v="3"/>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x v="0"/>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x v="3"/>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x v="2"/>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x v="0"/>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x v="1"/>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x v="2"/>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x v="2"/>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x v="2"/>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x v="0"/>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x v="2"/>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x v="3"/>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x v="2"/>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x v="0"/>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x v="4"/>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x v="2"/>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x v="3"/>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x v="5"/>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x v="2"/>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x v="2"/>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x v="0"/>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x v="2"/>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x v="3"/>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x v="2"/>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x v="3"/>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x v="0"/>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x v="3"/>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x v="0"/>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x v="2"/>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x v="0"/>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x v="0"/>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x v="0"/>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x v="2"/>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x v="0"/>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x v="4"/>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x v="0"/>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x v="1"/>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x v="0"/>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x v="0"/>
    <s v="STAFF-1702"/>
    <n v="1702"/>
    <x v="1"/>
    <s v="Sales Representative"/>
    <s v="Divorced"/>
    <s v="Yes"/>
    <s v="Y"/>
    <n v="2"/>
    <n v="-2"/>
    <n v="0"/>
    <n v="23"/>
    <n v="1"/>
    <n v="1"/>
    <n v="1"/>
    <n v="0"/>
    <n v="427"/>
    <n v="7"/>
    <s v="Bachelor's Degree"/>
    <n v="1"/>
    <n v="3"/>
    <n v="99"/>
    <n v="3"/>
    <n v="1"/>
    <n v="4"/>
    <n v="2275"/>
    <n v="25103"/>
    <n v="1"/>
    <n v="21"/>
    <n v="4"/>
    <n v="2"/>
    <n v="80"/>
    <n v="1"/>
    <n v="3"/>
    <n v="3"/>
    <n v="3"/>
    <n v="2"/>
    <n v="0"/>
    <n v="2"/>
  </r>
  <r>
    <m/>
    <m/>
    <m/>
    <m/>
    <m/>
    <x v="6"/>
    <m/>
    <m/>
    <x v="2"/>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Single"/>
    <s v="Yes"/>
    <s v="Y"/>
    <n v="0"/>
    <n v="-2"/>
    <n v="0"/>
    <n v="41"/>
    <n v="1"/>
    <n v="1"/>
    <n v="1"/>
    <n v="0"/>
    <n v="1102"/>
    <n v="1"/>
    <x v="0"/>
    <n v="1"/>
    <n v="2"/>
    <n v="94"/>
    <n v="3"/>
    <n v="2"/>
    <n v="4"/>
    <n v="5993"/>
    <n v="19479"/>
    <n v="8"/>
    <n v="11"/>
    <n v="3"/>
    <n v="1"/>
    <n v="80"/>
    <n v="0"/>
    <n v="8"/>
    <n v="1"/>
    <n v="6"/>
    <n v="4"/>
    <n v="0"/>
    <n v="5"/>
  </r>
  <r>
    <x v="1"/>
    <s v="Married"/>
    <s v="No"/>
    <s v="Y"/>
    <n v="3"/>
    <n v="-2"/>
    <n v="0"/>
    <n v="49"/>
    <n v="0"/>
    <m/>
    <n v="0"/>
    <n v="1"/>
    <n v="279"/>
    <n v="8"/>
    <x v="1"/>
    <n v="1"/>
    <n v="3"/>
    <n v="61"/>
    <n v="2"/>
    <n v="2"/>
    <n v="2"/>
    <n v="5130"/>
    <n v="24907"/>
    <n v="1"/>
    <n v="23"/>
    <n v="4"/>
    <n v="4"/>
    <n v="80"/>
    <n v="1"/>
    <n v="10"/>
    <n v="3"/>
    <n v="10"/>
    <n v="7"/>
    <n v="1"/>
    <n v="7"/>
  </r>
  <r>
    <x v="2"/>
    <s v="Single"/>
    <s v="Yes"/>
    <s v="Y"/>
    <n v="3"/>
    <n v="-2"/>
    <n v="0"/>
    <n v="37"/>
    <n v="1"/>
    <n v="1"/>
    <n v="1"/>
    <n v="0"/>
    <n v="1373"/>
    <n v="2"/>
    <x v="0"/>
    <n v="1"/>
    <n v="4"/>
    <n v="92"/>
    <n v="2"/>
    <n v="1"/>
    <n v="3"/>
    <n v="2090"/>
    <n v="2396"/>
    <n v="6"/>
    <n v="15"/>
    <n v="3"/>
    <n v="2"/>
    <n v="80"/>
    <n v="0"/>
    <n v="7"/>
    <n v="3"/>
    <n v="0"/>
    <n v="0"/>
    <n v="0"/>
    <n v="0"/>
  </r>
  <r>
    <x v="1"/>
    <s v="Married"/>
    <s v="Yes"/>
    <s v="Y"/>
    <n v="3"/>
    <n v="-2"/>
    <n v="0"/>
    <n v="33"/>
    <n v="0"/>
    <m/>
    <n v="0"/>
    <n v="1"/>
    <n v="1392"/>
    <n v="3"/>
    <x v="2"/>
    <n v="1"/>
    <n v="4"/>
    <n v="56"/>
    <n v="3"/>
    <n v="1"/>
    <n v="3"/>
    <n v="2909"/>
    <n v="23159"/>
    <n v="1"/>
    <n v="11"/>
    <n v="3"/>
    <n v="3"/>
    <n v="80"/>
    <n v="0"/>
    <n v="8"/>
    <n v="3"/>
    <n v="8"/>
    <n v="7"/>
    <n v="3"/>
    <n v="0"/>
  </r>
  <r>
    <x v="2"/>
    <s v="Married"/>
    <s v="No"/>
    <s v="Y"/>
    <n v="3"/>
    <n v="-2"/>
    <n v="0"/>
    <n v="27"/>
    <n v="0"/>
    <m/>
    <n v="0"/>
    <n v="1"/>
    <n v="591"/>
    <n v="2"/>
    <x v="1"/>
    <n v="1"/>
    <n v="1"/>
    <n v="40"/>
    <n v="3"/>
    <n v="1"/>
    <n v="2"/>
    <n v="3468"/>
    <n v="16632"/>
    <n v="9"/>
    <n v="12"/>
    <n v="3"/>
    <n v="4"/>
    <n v="80"/>
    <n v="1"/>
    <n v="6"/>
    <n v="3"/>
    <n v="2"/>
    <n v="2"/>
    <n v="2"/>
    <n v="2"/>
  </r>
  <r>
    <x v="2"/>
    <s v="Single"/>
    <s v="No"/>
    <s v="Y"/>
    <n v="2"/>
    <n v="-2"/>
    <n v="0"/>
    <n v="32"/>
    <n v="0"/>
    <m/>
    <n v="0"/>
    <n v="1"/>
    <n v="1005"/>
    <n v="2"/>
    <x v="0"/>
    <n v="1"/>
    <n v="4"/>
    <n v="79"/>
    <n v="3"/>
    <n v="1"/>
    <n v="2"/>
    <n v="3068"/>
    <n v="11864"/>
    <n v="0"/>
    <n v="13"/>
    <n v="3"/>
    <n v="3"/>
    <n v="80"/>
    <n v="0"/>
    <n v="8"/>
    <n v="2"/>
    <n v="7"/>
    <n v="7"/>
    <n v="3"/>
    <n v="6"/>
  </r>
  <r>
    <x v="2"/>
    <s v="Married"/>
    <s v="Yes"/>
    <s v="Y"/>
    <n v="3"/>
    <n v="-2"/>
    <n v="0"/>
    <n v="59"/>
    <n v="0"/>
    <m/>
    <n v="0"/>
    <n v="1"/>
    <n v="1324"/>
    <n v="3"/>
    <x v="3"/>
    <n v="1"/>
    <n v="3"/>
    <n v="81"/>
    <n v="4"/>
    <n v="1"/>
    <n v="4"/>
    <n v="2670"/>
    <n v="9964"/>
    <n v="4"/>
    <n v="20"/>
    <n v="4"/>
    <n v="1"/>
    <n v="80"/>
    <n v="3"/>
    <n v="12"/>
    <n v="2"/>
    <n v="1"/>
    <n v="0"/>
    <n v="0"/>
    <n v="0"/>
  </r>
  <r>
    <x v="2"/>
    <s v="Divorced"/>
    <s v="No"/>
    <s v="Y"/>
    <n v="2"/>
    <n v="-2"/>
    <n v="0"/>
    <n v="30"/>
    <n v="0"/>
    <m/>
    <n v="0"/>
    <n v="1"/>
    <n v="1358"/>
    <n v="24"/>
    <x v="1"/>
    <n v="1"/>
    <n v="4"/>
    <n v="67"/>
    <n v="3"/>
    <n v="1"/>
    <n v="2"/>
    <n v="2693"/>
    <n v="13335"/>
    <n v="1"/>
    <n v="22"/>
    <n v="4"/>
    <n v="2"/>
    <n v="80"/>
    <n v="1"/>
    <n v="1"/>
    <n v="3"/>
    <n v="1"/>
    <n v="0"/>
    <n v="0"/>
    <n v="0"/>
  </r>
  <r>
    <x v="3"/>
    <s v="Single"/>
    <s v="No"/>
    <s v="Y"/>
    <n v="2"/>
    <n v="-2"/>
    <n v="0"/>
    <n v="38"/>
    <n v="0"/>
    <m/>
    <n v="0"/>
    <n v="1"/>
    <n v="216"/>
    <n v="23"/>
    <x v="3"/>
    <n v="1"/>
    <n v="4"/>
    <n v="44"/>
    <n v="2"/>
    <n v="3"/>
    <n v="2"/>
    <n v="9526"/>
    <n v="8787"/>
    <n v="0"/>
    <n v="21"/>
    <n v="4"/>
    <n v="2"/>
    <n v="80"/>
    <n v="0"/>
    <n v="10"/>
    <n v="3"/>
    <n v="9"/>
    <n v="7"/>
    <n v="1"/>
    <n v="8"/>
  </r>
  <r>
    <x v="4"/>
    <s v="Married"/>
    <s v="No"/>
    <s v="Y"/>
    <n v="3"/>
    <n v="-2"/>
    <n v="0"/>
    <n v="36"/>
    <n v="0"/>
    <m/>
    <n v="0"/>
    <n v="1"/>
    <n v="1299"/>
    <n v="27"/>
    <x v="3"/>
    <n v="1"/>
    <n v="3"/>
    <n v="94"/>
    <n v="3"/>
    <n v="2"/>
    <n v="3"/>
    <n v="5237"/>
    <n v="16577"/>
    <n v="6"/>
    <n v="13"/>
    <n v="3"/>
    <n v="2"/>
    <n v="80"/>
    <n v="2"/>
    <n v="17"/>
    <n v="2"/>
    <n v="7"/>
    <n v="7"/>
    <n v="7"/>
    <n v="7"/>
  </r>
  <r>
    <x v="2"/>
    <s v="Married"/>
    <s v="No"/>
    <s v="Y"/>
    <n v="5"/>
    <n v="-2"/>
    <n v="0"/>
    <n v="35"/>
    <n v="0"/>
    <m/>
    <n v="0"/>
    <n v="1"/>
    <n v="809"/>
    <n v="16"/>
    <x v="3"/>
    <n v="1"/>
    <n v="1"/>
    <n v="84"/>
    <n v="4"/>
    <n v="1"/>
    <n v="2"/>
    <n v="2426"/>
    <n v="16479"/>
    <n v="0"/>
    <n v="13"/>
    <n v="3"/>
    <n v="3"/>
    <n v="80"/>
    <n v="1"/>
    <n v="6"/>
    <n v="3"/>
    <n v="5"/>
    <n v="4"/>
    <n v="0"/>
    <n v="3"/>
  </r>
  <r>
    <x v="2"/>
    <s v="Single"/>
    <s v="Yes"/>
    <s v="Y"/>
    <n v="3"/>
    <n v="-2"/>
    <n v="0"/>
    <n v="29"/>
    <n v="0"/>
    <m/>
    <n v="0"/>
    <n v="1"/>
    <n v="153"/>
    <n v="15"/>
    <x v="0"/>
    <n v="1"/>
    <n v="4"/>
    <n v="49"/>
    <n v="2"/>
    <n v="2"/>
    <n v="2"/>
    <n v="4193"/>
    <n v="12682"/>
    <n v="0"/>
    <n v="12"/>
    <n v="3"/>
    <n v="4"/>
    <n v="80"/>
    <n v="0"/>
    <n v="10"/>
    <n v="3"/>
    <n v="9"/>
    <n v="5"/>
    <n v="0"/>
    <n v="8"/>
  </r>
  <r>
    <x v="1"/>
    <s v="Divorced"/>
    <s v="No"/>
    <s v="Y"/>
    <n v="1"/>
    <n v="-2"/>
    <n v="0"/>
    <n v="31"/>
    <n v="0"/>
    <m/>
    <n v="0"/>
    <n v="1"/>
    <n v="670"/>
    <n v="26"/>
    <x v="1"/>
    <n v="1"/>
    <n v="1"/>
    <n v="31"/>
    <n v="3"/>
    <n v="1"/>
    <n v="2"/>
    <n v="2911"/>
    <n v="15170"/>
    <n v="1"/>
    <n v="17"/>
    <n v="3"/>
    <n v="4"/>
    <n v="80"/>
    <n v="1"/>
    <n v="5"/>
    <n v="2"/>
    <n v="5"/>
    <n v="2"/>
    <n v="4"/>
    <n v="3"/>
  </r>
  <r>
    <x v="2"/>
    <s v="Divorced"/>
    <s v="No"/>
    <s v="Y"/>
    <n v="2"/>
    <n v="-2"/>
    <n v="0"/>
    <n v="34"/>
    <n v="0"/>
    <m/>
    <n v="0"/>
    <n v="1"/>
    <n v="1346"/>
    <n v="19"/>
    <x v="0"/>
    <n v="1"/>
    <n v="2"/>
    <n v="93"/>
    <n v="3"/>
    <n v="1"/>
    <n v="4"/>
    <n v="2661"/>
    <n v="8758"/>
    <n v="0"/>
    <n v="11"/>
    <n v="3"/>
    <n v="3"/>
    <n v="80"/>
    <n v="1"/>
    <n v="3"/>
    <n v="3"/>
    <n v="2"/>
    <n v="2"/>
    <n v="1"/>
    <n v="2"/>
  </r>
  <r>
    <x v="2"/>
    <s v="Single"/>
    <s v="Yes"/>
    <s v="Y"/>
    <n v="4"/>
    <n v="-2"/>
    <n v="0"/>
    <n v="28"/>
    <n v="1"/>
    <n v="1"/>
    <n v="1"/>
    <n v="0"/>
    <n v="103"/>
    <n v="24"/>
    <x v="3"/>
    <n v="1"/>
    <n v="3"/>
    <n v="50"/>
    <n v="2"/>
    <n v="1"/>
    <n v="2"/>
    <n v="2028"/>
    <n v="12947"/>
    <n v="5"/>
    <n v="14"/>
    <n v="3"/>
    <n v="2"/>
    <n v="80"/>
    <n v="0"/>
    <n v="6"/>
    <n v="3"/>
    <n v="4"/>
    <n v="2"/>
    <n v="0"/>
    <n v="3"/>
  </r>
  <r>
    <x v="3"/>
    <s v="Divorced"/>
    <s v="No"/>
    <s v="Y"/>
    <n v="1"/>
    <n v="-2"/>
    <n v="0"/>
    <n v="29"/>
    <n v="0"/>
    <m/>
    <n v="0"/>
    <n v="1"/>
    <n v="1389"/>
    <n v="21"/>
    <x v="2"/>
    <n v="1"/>
    <n v="2"/>
    <n v="51"/>
    <n v="4"/>
    <n v="3"/>
    <n v="2"/>
    <n v="9980"/>
    <n v="10195"/>
    <n v="1"/>
    <n v="11"/>
    <n v="3"/>
    <n v="3"/>
    <n v="80"/>
    <n v="1"/>
    <n v="10"/>
    <n v="3"/>
    <n v="10"/>
    <n v="9"/>
    <n v="8"/>
    <n v="8"/>
  </r>
  <r>
    <x v="1"/>
    <s v="Divorced"/>
    <s v="Yes"/>
    <s v="Y"/>
    <n v="5"/>
    <n v="-2"/>
    <n v="0"/>
    <n v="32"/>
    <n v="0"/>
    <m/>
    <n v="0"/>
    <n v="1"/>
    <n v="334"/>
    <n v="5"/>
    <x v="0"/>
    <n v="1"/>
    <n v="1"/>
    <n v="80"/>
    <n v="4"/>
    <n v="1"/>
    <n v="2"/>
    <n v="3298"/>
    <n v="15053"/>
    <n v="0"/>
    <n v="12"/>
    <n v="3"/>
    <n v="4"/>
    <n v="80"/>
    <n v="2"/>
    <n v="7"/>
    <n v="2"/>
    <n v="6"/>
    <n v="2"/>
    <n v="0"/>
    <n v="5"/>
  </r>
  <r>
    <x v="2"/>
    <s v="Divorced"/>
    <s v="Yes"/>
    <s v="Y"/>
    <n v="2"/>
    <n v="-2"/>
    <n v="0"/>
    <n v="22"/>
    <n v="0"/>
    <m/>
    <n v="0"/>
    <n v="1"/>
    <n v="1123"/>
    <n v="16"/>
    <x v="0"/>
    <n v="1"/>
    <n v="4"/>
    <n v="96"/>
    <n v="4"/>
    <n v="1"/>
    <n v="4"/>
    <n v="2935"/>
    <n v="7324"/>
    <n v="1"/>
    <n v="13"/>
    <n v="3"/>
    <n v="2"/>
    <n v="80"/>
    <n v="2"/>
    <n v="1"/>
    <n v="2"/>
    <n v="1"/>
    <n v="0"/>
    <n v="0"/>
    <n v="0"/>
  </r>
  <r>
    <x v="5"/>
    <s v="Married"/>
    <s v="No"/>
    <s v="Y"/>
    <n v="3"/>
    <n v="-2"/>
    <n v="0"/>
    <n v="53"/>
    <n v="0"/>
    <m/>
    <n v="0"/>
    <n v="1"/>
    <n v="1219"/>
    <n v="2"/>
    <x v="2"/>
    <n v="1"/>
    <n v="1"/>
    <n v="78"/>
    <n v="2"/>
    <n v="4"/>
    <n v="2"/>
    <n v="15427"/>
    <n v="22021"/>
    <n v="2"/>
    <n v="16"/>
    <n v="3"/>
    <n v="3"/>
    <n v="80"/>
    <n v="0"/>
    <n v="31"/>
    <n v="3"/>
    <n v="25"/>
    <n v="8"/>
    <n v="3"/>
    <n v="7"/>
  </r>
  <r>
    <x v="1"/>
    <s v="Single"/>
    <s v="Yes"/>
    <s v="Y"/>
    <n v="3"/>
    <n v="-2"/>
    <n v="0"/>
    <n v="38"/>
    <n v="0"/>
    <m/>
    <n v="0"/>
    <n v="1"/>
    <n v="371"/>
    <n v="2"/>
    <x v="3"/>
    <n v="1"/>
    <n v="4"/>
    <n v="45"/>
    <n v="3"/>
    <n v="1"/>
    <n v="2"/>
    <n v="3944"/>
    <n v="4306"/>
    <n v="5"/>
    <n v="11"/>
    <n v="3"/>
    <n v="3"/>
    <n v="80"/>
    <n v="0"/>
    <n v="6"/>
    <n v="3"/>
    <n v="3"/>
    <n v="2"/>
    <n v="1"/>
    <n v="2"/>
  </r>
  <r>
    <x v="3"/>
    <s v="Divorced"/>
    <s v="No"/>
    <s v="Y"/>
    <n v="5"/>
    <n v="-2"/>
    <n v="0"/>
    <n v="24"/>
    <n v="0"/>
    <m/>
    <n v="0"/>
    <n v="1"/>
    <n v="673"/>
    <n v="11"/>
    <x v="0"/>
    <n v="1"/>
    <n v="1"/>
    <n v="96"/>
    <n v="4"/>
    <n v="2"/>
    <n v="3"/>
    <n v="4011"/>
    <n v="8232"/>
    <n v="0"/>
    <n v="18"/>
    <n v="3"/>
    <n v="4"/>
    <n v="80"/>
    <n v="1"/>
    <n v="5"/>
    <n v="2"/>
    <n v="4"/>
    <n v="2"/>
    <n v="1"/>
    <n v="3"/>
  </r>
  <r>
    <x v="6"/>
    <s v="Single"/>
    <s v="No"/>
    <s v="Y"/>
    <n v="4"/>
    <n v="-2"/>
    <n v="0"/>
    <n v="36"/>
    <n v="1"/>
    <n v="1"/>
    <n v="1"/>
    <n v="0"/>
    <n v="1218"/>
    <n v="9"/>
    <x v="2"/>
    <n v="1"/>
    <n v="3"/>
    <n v="82"/>
    <n v="2"/>
    <n v="1"/>
    <n v="2"/>
    <n v="3407"/>
    <n v="6986"/>
    <n v="7"/>
    <n v="23"/>
    <n v="4"/>
    <n v="2"/>
    <n v="80"/>
    <n v="0"/>
    <n v="10"/>
    <n v="3"/>
    <n v="5"/>
    <n v="3"/>
    <n v="0"/>
    <n v="3"/>
  </r>
  <r>
    <x v="7"/>
    <s v="Single"/>
    <s v="No"/>
    <s v="Y"/>
    <n v="4"/>
    <n v="-2"/>
    <n v="0"/>
    <n v="34"/>
    <n v="0"/>
    <m/>
    <n v="0"/>
    <n v="1"/>
    <n v="419"/>
    <n v="7"/>
    <x v="2"/>
    <n v="1"/>
    <n v="1"/>
    <n v="53"/>
    <n v="3"/>
    <n v="3"/>
    <n v="2"/>
    <n v="11994"/>
    <n v="21293"/>
    <n v="0"/>
    <n v="11"/>
    <n v="3"/>
    <n v="3"/>
    <n v="80"/>
    <n v="0"/>
    <n v="13"/>
    <n v="3"/>
    <n v="12"/>
    <n v="6"/>
    <n v="2"/>
    <n v="11"/>
  </r>
  <r>
    <x v="1"/>
    <s v="Single"/>
    <s v="No"/>
    <s v="Y"/>
    <n v="6"/>
    <n v="-2"/>
    <n v="0"/>
    <n v="21"/>
    <n v="0"/>
    <m/>
    <n v="0"/>
    <n v="1"/>
    <n v="391"/>
    <n v="15"/>
    <x v="0"/>
    <n v="1"/>
    <n v="3"/>
    <n v="96"/>
    <n v="3"/>
    <n v="1"/>
    <n v="2"/>
    <n v="1232"/>
    <n v="19281"/>
    <n v="1"/>
    <n v="14"/>
    <n v="3"/>
    <n v="4"/>
    <n v="80"/>
    <n v="0"/>
    <n v="0"/>
    <n v="3"/>
    <n v="0"/>
    <n v="0"/>
    <n v="0"/>
    <n v="0"/>
  </r>
  <r>
    <x v="1"/>
    <s v="Single"/>
    <s v="No"/>
    <s v="Y"/>
    <n v="2"/>
    <n v="-2"/>
    <n v="0"/>
    <n v="34"/>
    <n v="1"/>
    <n v="1"/>
    <n v="1"/>
    <n v="0"/>
    <n v="699"/>
    <n v="6"/>
    <x v="1"/>
    <n v="1"/>
    <n v="2"/>
    <n v="83"/>
    <n v="3"/>
    <n v="1"/>
    <n v="4"/>
    <n v="2960"/>
    <n v="17102"/>
    <n v="2"/>
    <n v="11"/>
    <n v="3"/>
    <n v="3"/>
    <n v="80"/>
    <n v="0"/>
    <n v="8"/>
    <n v="3"/>
    <n v="4"/>
    <n v="2"/>
    <n v="1"/>
    <n v="3"/>
  </r>
  <r>
    <x v="5"/>
    <s v="Divorced"/>
    <s v="No"/>
    <s v="Y"/>
    <n v="3"/>
    <n v="-2"/>
    <n v="0"/>
    <n v="53"/>
    <n v="0"/>
    <m/>
    <n v="0"/>
    <n v="1"/>
    <n v="1282"/>
    <n v="5"/>
    <x v="3"/>
    <n v="1"/>
    <n v="3"/>
    <n v="58"/>
    <n v="3"/>
    <n v="5"/>
    <n v="3"/>
    <n v="19094"/>
    <n v="10735"/>
    <n v="4"/>
    <n v="11"/>
    <n v="3"/>
    <n v="4"/>
    <n v="80"/>
    <n v="1"/>
    <n v="26"/>
    <n v="2"/>
    <n v="14"/>
    <n v="13"/>
    <n v="4"/>
    <n v="8"/>
  </r>
  <r>
    <x v="1"/>
    <s v="Single"/>
    <s v="Yes"/>
    <s v="Y"/>
    <n v="5"/>
    <n v="-2"/>
    <n v="0"/>
    <n v="32"/>
    <n v="1"/>
    <n v="1"/>
    <n v="1"/>
    <n v="0"/>
    <n v="1125"/>
    <n v="16"/>
    <x v="1"/>
    <n v="1"/>
    <n v="2"/>
    <n v="72"/>
    <n v="1"/>
    <n v="1"/>
    <n v="2"/>
    <n v="3919"/>
    <n v="4681"/>
    <n v="1"/>
    <n v="22"/>
    <n v="4"/>
    <n v="2"/>
    <n v="80"/>
    <n v="0"/>
    <n v="10"/>
    <n v="3"/>
    <n v="10"/>
    <n v="2"/>
    <n v="6"/>
    <n v="7"/>
  </r>
  <r>
    <x v="0"/>
    <s v="Married"/>
    <s v="No"/>
    <s v="Y"/>
    <n v="2"/>
    <n v="-2"/>
    <n v="0"/>
    <n v="42"/>
    <n v="0"/>
    <m/>
    <n v="0"/>
    <n v="1"/>
    <n v="691"/>
    <n v="8"/>
    <x v="2"/>
    <n v="1"/>
    <n v="3"/>
    <n v="48"/>
    <n v="3"/>
    <n v="2"/>
    <n v="3"/>
    <n v="6825"/>
    <n v="21173"/>
    <n v="0"/>
    <n v="11"/>
    <n v="3"/>
    <n v="4"/>
    <n v="80"/>
    <n v="1"/>
    <n v="10"/>
    <n v="3"/>
    <n v="9"/>
    <n v="7"/>
    <n v="4"/>
    <n v="2"/>
  </r>
  <r>
    <x v="4"/>
    <s v="Married"/>
    <s v="No"/>
    <s v="Y"/>
    <n v="4"/>
    <n v="-2"/>
    <n v="0"/>
    <n v="44"/>
    <n v="0"/>
    <m/>
    <n v="0"/>
    <n v="1"/>
    <n v="477"/>
    <n v="7"/>
    <x v="2"/>
    <n v="1"/>
    <n v="1"/>
    <n v="42"/>
    <n v="2"/>
    <n v="3"/>
    <n v="4"/>
    <n v="10248"/>
    <n v="2094"/>
    <n v="3"/>
    <n v="14"/>
    <n v="3"/>
    <n v="4"/>
    <n v="80"/>
    <n v="1"/>
    <n v="24"/>
    <n v="3"/>
    <n v="22"/>
    <n v="6"/>
    <n v="5"/>
    <n v="17"/>
  </r>
  <r>
    <x v="5"/>
    <s v="Single"/>
    <s v="No"/>
    <s v="Y"/>
    <n v="2"/>
    <n v="-2"/>
    <n v="0"/>
    <n v="46"/>
    <n v="0"/>
    <m/>
    <n v="0"/>
    <n v="1"/>
    <n v="705"/>
    <n v="2"/>
    <x v="2"/>
    <n v="1"/>
    <n v="2"/>
    <n v="83"/>
    <n v="3"/>
    <n v="5"/>
    <n v="4"/>
    <n v="18947"/>
    <n v="22822"/>
    <n v="3"/>
    <n v="12"/>
    <n v="3"/>
    <n v="4"/>
    <n v="80"/>
    <n v="0"/>
    <n v="22"/>
    <n v="2"/>
    <n v="2"/>
    <n v="2"/>
    <n v="2"/>
    <n v="1"/>
  </r>
  <r>
    <x v="2"/>
    <s v="Single"/>
    <s v="No"/>
    <s v="Y"/>
    <n v="3"/>
    <n v="-2"/>
    <n v="0"/>
    <n v="33"/>
    <n v="0"/>
    <m/>
    <n v="0"/>
    <n v="1"/>
    <n v="924"/>
    <n v="2"/>
    <x v="3"/>
    <n v="1"/>
    <n v="3"/>
    <n v="78"/>
    <n v="3"/>
    <n v="1"/>
    <n v="4"/>
    <n v="2496"/>
    <n v="6670"/>
    <n v="4"/>
    <n v="11"/>
    <n v="3"/>
    <n v="4"/>
    <n v="80"/>
    <n v="0"/>
    <n v="7"/>
    <n v="3"/>
    <n v="1"/>
    <n v="1"/>
    <n v="0"/>
    <n v="0"/>
  </r>
  <r>
    <x v="4"/>
    <s v="Married"/>
    <s v="Yes"/>
    <s v="Y"/>
    <n v="5"/>
    <n v="-2"/>
    <n v="0"/>
    <n v="44"/>
    <n v="0"/>
    <m/>
    <n v="0"/>
    <n v="1"/>
    <n v="1459"/>
    <n v="10"/>
    <x v="2"/>
    <n v="1"/>
    <n v="4"/>
    <n v="41"/>
    <n v="3"/>
    <n v="2"/>
    <n v="4"/>
    <n v="6465"/>
    <n v="19121"/>
    <n v="2"/>
    <n v="13"/>
    <n v="3"/>
    <n v="4"/>
    <n v="80"/>
    <n v="0"/>
    <n v="9"/>
    <n v="4"/>
    <n v="4"/>
    <n v="2"/>
    <n v="1"/>
    <n v="3"/>
  </r>
  <r>
    <x v="2"/>
    <s v="Single"/>
    <s v="No"/>
    <s v="Y"/>
    <n v="5"/>
    <n v="-2"/>
    <n v="0"/>
    <n v="30"/>
    <n v="0"/>
    <m/>
    <n v="0"/>
    <n v="1"/>
    <n v="125"/>
    <n v="9"/>
    <x v="0"/>
    <n v="1"/>
    <n v="4"/>
    <n v="83"/>
    <n v="2"/>
    <n v="1"/>
    <n v="3"/>
    <n v="2206"/>
    <n v="16117"/>
    <n v="1"/>
    <n v="13"/>
    <n v="3"/>
    <n v="1"/>
    <n v="80"/>
    <n v="0"/>
    <n v="10"/>
    <n v="3"/>
    <n v="10"/>
    <n v="0"/>
    <n v="1"/>
    <n v="8"/>
  </r>
  <r>
    <x v="6"/>
    <s v="Married"/>
    <s v="No"/>
    <s v="Y"/>
    <n v="6"/>
    <n v="-2"/>
    <n v="0"/>
    <n v="39"/>
    <n v="1"/>
    <n v="1"/>
    <n v="1"/>
    <n v="0"/>
    <n v="895"/>
    <n v="5"/>
    <x v="3"/>
    <n v="1"/>
    <n v="4"/>
    <n v="56"/>
    <n v="3"/>
    <n v="2"/>
    <n v="4"/>
    <n v="2086"/>
    <n v="3335"/>
    <n v="3"/>
    <n v="14"/>
    <n v="3"/>
    <n v="3"/>
    <n v="80"/>
    <n v="1"/>
    <n v="19"/>
    <n v="4"/>
    <n v="1"/>
    <n v="0"/>
    <n v="0"/>
    <n v="0"/>
  </r>
  <r>
    <x v="1"/>
    <s v="Married"/>
    <s v="Yes"/>
    <s v="Y"/>
    <n v="2"/>
    <n v="-2"/>
    <n v="0"/>
    <n v="24"/>
    <n v="1"/>
    <n v="1"/>
    <n v="1"/>
    <n v="0"/>
    <n v="813"/>
    <n v="1"/>
    <x v="3"/>
    <n v="1"/>
    <n v="2"/>
    <n v="61"/>
    <n v="3"/>
    <n v="1"/>
    <n v="4"/>
    <n v="2293"/>
    <n v="3020"/>
    <n v="2"/>
    <n v="16"/>
    <n v="3"/>
    <n v="1"/>
    <n v="80"/>
    <n v="1"/>
    <n v="6"/>
    <n v="2"/>
    <n v="2"/>
    <n v="0"/>
    <n v="2"/>
    <n v="0"/>
  </r>
  <r>
    <x v="1"/>
    <s v="Divorced"/>
    <s v="No"/>
    <s v="Y"/>
    <n v="3"/>
    <n v="-2"/>
    <n v="0"/>
    <n v="43"/>
    <n v="0"/>
    <m/>
    <n v="0"/>
    <n v="1"/>
    <n v="1273"/>
    <n v="2"/>
    <x v="0"/>
    <n v="1"/>
    <n v="4"/>
    <n v="72"/>
    <n v="4"/>
    <n v="1"/>
    <n v="3"/>
    <n v="2645"/>
    <n v="21923"/>
    <n v="1"/>
    <n v="12"/>
    <n v="3"/>
    <n v="4"/>
    <n v="80"/>
    <n v="2"/>
    <n v="6"/>
    <n v="2"/>
    <n v="5"/>
    <n v="3"/>
    <n v="1"/>
    <n v="4"/>
  </r>
  <r>
    <x v="6"/>
    <s v="Married"/>
    <s v="Yes"/>
    <s v="Y"/>
    <n v="2"/>
    <n v="-2"/>
    <n v="0"/>
    <n v="50"/>
    <n v="1"/>
    <n v="1"/>
    <n v="1"/>
    <n v="0"/>
    <n v="869"/>
    <n v="3"/>
    <x v="0"/>
    <n v="1"/>
    <n v="1"/>
    <n v="86"/>
    <n v="2"/>
    <n v="1"/>
    <n v="3"/>
    <n v="2683"/>
    <n v="3810"/>
    <n v="1"/>
    <n v="14"/>
    <n v="3"/>
    <n v="3"/>
    <n v="80"/>
    <n v="0"/>
    <n v="3"/>
    <n v="3"/>
    <n v="3"/>
    <n v="2"/>
    <n v="0"/>
    <n v="2"/>
  </r>
  <r>
    <x v="6"/>
    <s v="Married"/>
    <s v="No"/>
    <s v="Y"/>
    <n v="3"/>
    <n v="-2"/>
    <n v="0"/>
    <n v="35"/>
    <n v="0"/>
    <m/>
    <n v="0"/>
    <n v="1"/>
    <n v="890"/>
    <n v="2"/>
    <x v="3"/>
    <n v="1"/>
    <n v="4"/>
    <n v="97"/>
    <n v="3"/>
    <n v="1"/>
    <n v="4"/>
    <n v="2014"/>
    <n v="9687"/>
    <n v="1"/>
    <n v="13"/>
    <n v="3"/>
    <n v="1"/>
    <n v="80"/>
    <n v="0"/>
    <n v="2"/>
    <n v="3"/>
    <n v="2"/>
    <n v="2"/>
    <n v="2"/>
    <n v="2"/>
  </r>
  <r>
    <x v="1"/>
    <s v="Married"/>
    <s v="Yes"/>
    <s v="Y"/>
    <n v="3"/>
    <n v="-2"/>
    <n v="0"/>
    <n v="36"/>
    <n v="0"/>
    <m/>
    <n v="0"/>
    <n v="1"/>
    <n v="852"/>
    <n v="5"/>
    <x v="2"/>
    <n v="1"/>
    <n v="2"/>
    <n v="82"/>
    <n v="2"/>
    <n v="1"/>
    <n v="2"/>
    <n v="3419"/>
    <n v="13072"/>
    <n v="9"/>
    <n v="14"/>
    <n v="3"/>
    <n v="4"/>
    <n v="80"/>
    <n v="1"/>
    <n v="6"/>
    <n v="4"/>
    <n v="1"/>
    <n v="1"/>
    <n v="0"/>
    <n v="0"/>
  </r>
  <r>
    <x v="0"/>
    <s v="Married"/>
    <s v="No"/>
    <s v="Y"/>
    <n v="3"/>
    <n v="-2"/>
    <n v="0"/>
    <n v="33"/>
    <n v="0"/>
    <m/>
    <n v="0"/>
    <n v="1"/>
    <n v="1141"/>
    <n v="1"/>
    <x v="3"/>
    <n v="1"/>
    <n v="3"/>
    <n v="42"/>
    <n v="4"/>
    <n v="2"/>
    <n v="2"/>
    <n v="5376"/>
    <n v="3193"/>
    <n v="2"/>
    <n v="19"/>
    <n v="3"/>
    <n v="1"/>
    <n v="80"/>
    <n v="2"/>
    <n v="10"/>
    <n v="3"/>
    <n v="5"/>
    <n v="3"/>
    <n v="1"/>
    <n v="3"/>
  </r>
  <r>
    <x v="2"/>
    <s v="Divorced"/>
    <s v="No"/>
    <s v="Y"/>
    <n v="3"/>
    <n v="-2"/>
    <n v="0"/>
    <n v="35"/>
    <n v="0"/>
    <m/>
    <n v="0"/>
    <n v="1"/>
    <n v="464"/>
    <n v="4"/>
    <x v="0"/>
    <n v="1"/>
    <n v="3"/>
    <n v="75"/>
    <n v="3"/>
    <n v="1"/>
    <n v="4"/>
    <n v="1951"/>
    <n v="10910"/>
    <n v="1"/>
    <n v="12"/>
    <n v="3"/>
    <n v="3"/>
    <n v="80"/>
    <n v="1"/>
    <n v="1"/>
    <n v="3"/>
    <n v="1"/>
    <n v="0"/>
    <n v="0"/>
    <n v="0"/>
  </r>
  <r>
    <x v="2"/>
    <s v="Divorced"/>
    <s v="No"/>
    <s v="Y"/>
    <n v="6"/>
    <n v="-2"/>
    <n v="0"/>
    <n v="27"/>
    <n v="0"/>
    <m/>
    <n v="0"/>
    <n v="1"/>
    <n v="1240"/>
    <n v="2"/>
    <x v="2"/>
    <n v="1"/>
    <n v="4"/>
    <n v="33"/>
    <n v="3"/>
    <n v="1"/>
    <n v="2"/>
    <n v="2341"/>
    <n v="19715"/>
    <n v="1"/>
    <n v="13"/>
    <n v="3"/>
    <n v="4"/>
    <n v="80"/>
    <n v="1"/>
    <n v="1"/>
    <n v="3"/>
    <n v="1"/>
    <n v="0"/>
    <n v="0"/>
    <n v="0"/>
  </r>
  <r>
    <x v="2"/>
    <s v="Single"/>
    <s v="No"/>
    <s v="Y"/>
    <n v="2"/>
    <n v="-2"/>
    <n v="0"/>
    <n v="26"/>
    <n v="1"/>
    <n v="1"/>
    <n v="1"/>
    <n v="0"/>
    <n v="1357"/>
    <n v="25"/>
    <x v="3"/>
    <n v="1"/>
    <n v="1"/>
    <n v="48"/>
    <n v="1"/>
    <n v="1"/>
    <n v="2"/>
    <n v="2293"/>
    <n v="10558"/>
    <n v="1"/>
    <n v="12"/>
    <n v="3"/>
    <n v="3"/>
    <n v="80"/>
    <n v="0"/>
    <n v="1"/>
    <n v="2"/>
    <n v="1"/>
    <n v="0"/>
    <n v="0"/>
    <n v="1"/>
  </r>
  <r>
    <x v="0"/>
    <s v="Single"/>
    <s v="No"/>
    <s v="Y"/>
    <n v="0"/>
    <n v="-2"/>
    <n v="0"/>
    <n v="27"/>
    <n v="0"/>
    <m/>
    <n v="0"/>
    <n v="1"/>
    <n v="994"/>
    <n v="8"/>
    <x v="3"/>
    <n v="1"/>
    <n v="4"/>
    <n v="37"/>
    <n v="3"/>
    <n v="3"/>
    <n v="2"/>
    <n v="8726"/>
    <n v="2975"/>
    <n v="1"/>
    <n v="15"/>
    <n v="3"/>
    <n v="4"/>
    <n v="80"/>
    <n v="0"/>
    <n v="9"/>
    <n v="3"/>
    <n v="9"/>
    <n v="8"/>
    <n v="1"/>
    <n v="7"/>
  </r>
  <r>
    <x v="2"/>
    <s v="Single"/>
    <s v="No"/>
    <s v="Y"/>
    <n v="2"/>
    <n v="-2"/>
    <n v="0"/>
    <n v="30"/>
    <n v="0"/>
    <m/>
    <n v="0"/>
    <n v="1"/>
    <n v="721"/>
    <n v="1"/>
    <x v="0"/>
    <n v="1"/>
    <n v="3"/>
    <n v="58"/>
    <n v="3"/>
    <n v="2"/>
    <n v="4"/>
    <n v="4011"/>
    <n v="10781"/>
    <n v="1"/>
    <n v="23"/>
    <n v="4"/>
    <n v="4"/>
    <n v="80"/>
    <n v="0"/>
    <n v="12"/>
    <n v="3"/>
    <n v="12"/>
    <n v="8"/>
    <n v="3"/>
    <n v="7"/>
  </r>
  <r>
    <x v="7"/>
    <s v="Married"/>
    <s v="No"/>
    <s v="Y"/>
    <n v="0"/>
    <n v="-2"/>
    <n v="0"/>
    <n v="41"/>
    <n v="1"/>
    <n v="1"/>
    <n v="1"/>
    <n v="0"/>
    <n v="1360"/>
    <n v="12"/>
    <x v="3"/>
    <n v="1"/>
    <n v="2"/>
    <n v="49"/>
    <n v="3"/>
    <n v="5"/>
    <n v="3"/>
    <n v="19545"/>
    <n v="16280"/>
    <n v="1"/>
    <n v="12"/>
    <n v="3"/>
    <n v="4"/>
    <n v="80"/>
    <n v="0"/>
    <n v="23"/>
    <n v="3"/>
    <n v="22"/>
    <n v="15"/>
    <n v="15"/>
    <n v="8"/>
  </r>
  <r>
    <x v="0"/>
    <s v="Single"/>
    <s v="No"/>
    <s v="Y"/>
    <n v="2"/>
    <n v="-2"/>
    <n v="0"/>
    <n v="34"/>
    <n v="0"/>
    <m/>
    <n v="0"/>
    <n v="1"/>
    <n v="1065"/>
    <n v="23"/>
    <x v="2"/>
    <n v="1"/>
    <n v="2"/>
    <n v="72"/>
    <n v="3"/>
    <n v="2"/>
    <n v="3"/>
    <n v="4568"/>
    <n v="10034"/>
    <n v="0"/>
    <n v="20"/>
    <n v="4"/>
    <n v="3"/>
    <n v="80"/>
    <n v="0"/>
    <n v="10"/>
    <n v="3"/>
    <n v="9"/>
    <n v="5"/>
    <n v="8"/>
    <n v="7"/>
  </r>
  <r>
    <x v="1"/>
    <s v="Married"/>
    <s v="No"/>
    <s v="Y"/>
    <n v="1"/>
    <n v="-2"/>
    <n v="0"/>
    <n v="37"/>
    <n v="0"/>
    <m/>
    <n v="0"/>
    <n v="1"/>
    <n v="408"/>
    <n v="19"/>
    <x v="0"/>
    <n v="1"/>
    <n v="2"/>
    <n v="73"/>
    <n v="3"/>
    <n v="1"/>
    <n v="2"/>
    <n v="3022"/>
    <n v="10227"/>
    <n v="4"/>
    <n v="21"/>
    <n v="4"/>
    <n v="1"/>
    <n v="80"/>
    <n v="0"/>
    <n v="8"/>
    <n v="3"/>
    <n v="1"/>
    <n v="0"/>
    <n v="0"/>
    <n v="0"/>
  </r>
  <r>
    <x v="0"/>
    <s v="Single"/>
    <s v="Yes"/>
    <s v="Y"/>
    <n v="4"/>
    <n v="-2"/>
    <n v="0"/>
    <n v="46"/>
    <n v="0"/>
    <m/>
    <n v="0"/>
    <n v="1"/>
    <n v="1211"/>
    <n v="5"/>
    <x v="2"/>
    <n v="1"/>
    <n v="1"/>
    <n v="98"/>
    <n v="3"/>
    <n v="2"/>
    <n v="4"/>
    <n v="5772"/>
    <n v="20445"/>
    <n v="4"/>
    <n v="21"/>
    <n v="4"/>
    <n v="3"/>
    <n v="80"/>
    <n v="0"/>
    <n v="14"/>
    <n v="3"/>
    <n v="9"/>
    <n v="6"/>
    <n v="0"/>
    <n v="8"/>
  </r>
  <r>
    <x v="2"/>
    <s v="Married"/>
    <s v="No"/>
    <s v="Y"/>
    <n v="2"/>
    <n v="-2"/>
    <n v="0"/>
    <n v="35"/>
    <n v="0"/>
    <m/>
    <n v="0"/>
    <n v="1"/>
    <n v="1229"/>
    <n v="8"/>
    <x v="1"/>
    <n v="1"/>
    <n v="4"/>
    <n v="36"/>
    <n v="4"/>
    <n v="1"/>
    <n v="2"/>
    <n v="2269"/>
    <n v="4892"/>
    <n v="1"/>
    <n v="19"/>
    <n v="3"/>
    <n v="4"/>
    <n v="80"/>
    <n v="0"/>
    <n v="1"/>
    <n v="3"/>
    <n v="1"/>
    <n v="0"/>
    <n v="0"/>
    <n v="1"/>
  </r>
  <r>
    <x v="2"/>
    <s v="Single"/>
    <s v="Yes"/>
    <s v="Y"/>
    <n v="2"/>
    <n v="-2"/>
    <n v="0"/>
    <n v="48"/>
    <n v="1"/>
    <n v="1"/>
    <n v="1"/>
    <n v="0"/>
    <n v="626"/>
    <n v="1"/>
    <x v="0"/>
    <n v="1"/>
    <n v="1"/>
    <n v="98"/>
    <n v="2"/>
    <n v="3"/>
    <n v="2"/>
    <n v="5381"/>
    <n v="19294"/>
    <n v="9"/>
    <n v="13"/>
    <n v="3"/>
    <n v="4"/>
    <n v="80"/>
    <n v="0"/>
    <n v="23"/>
    <n v="3"/>
    <n v="1"/>
    <n v="0"/>
    <n v="0"/>
    <n v="0"/>
  </r>
  <r>
    <x v="2"/>
    <s v="Single"/>
    <s v="Yes"/>
    <s v="Y"/>
    <n v="3"/>
    <n v="-2"/>
    <n v="0"/>
    <n v="28"/>
    <n v="1"/>
    <n v="1"/>
    <n v="1"/>
    <n v="0"/>
    <n v="1434"/>
    <n v="5"/>
    <x v="2"/>
    <n v="1"/>
    <n v="3"/>
    <n v="50"/>
    <n v="3"/>
    <n v="1"/>
    <n v="3"/>
    <n v="3441"/>
    <n v="11179"/>
    <n v="1"/>
    <n v="13"/>
    <n v="3"/>
    <n v="3"/>
    <n v="80"/>
    <n v="0"/>
    <n v="2"/>
    <n v="2"/>
    <n v="2"/>
    <n v="2"/>
    <n v="2"/>
    <n v="2"/>
  </r>
  <r>
    <x v="0"/>
    <s v="Divorced"/>
    <s v="Yes"/>
    <s v="Y"/>
    <n v="2"/>
    <n v="-2"/>
    <n v="0"/>
    <n v="44"/>
    <n v="0"/>
    <m/>
    <n v="0"/>
    <n v="1"/>
    <n v="1488"/>
    <n v="1"/>
    <x v="4"/>
    <n v="1"/>
    <n v="2"/>
    <n v="75"/>
    <n v="3"/>
    <n v="2"/>
    <n v="4"/>
    <n v="5454"/>
    <n v="4009"/>
    <n v="5"/>
    <n v="21"/>
    <n v="4"/>
    <n v="3"/>
    <n v="80"/>
    <n v="1"/>
    <n v="9"/>
    <n v="2"/>
    <n v="4"/>
    <n v="3"/>
    <n v="1"/>
    <n v="3"/>
  </r>
  <r>
    <x v="4"/>
    <s v="Married"/>
    <s v="Yes"/>
    <s v="Y"/>
    <n v="3"/>
    <n v="-2"/>
    <n v="0"/>
    <n v="35"/>
    <n v="0"/>
    <m/>
    <n v="0"/>
    <n v="1"/>
    <n v="1097"/>
    <n v="11"/>
    <x v="0"/>
    <n v="1"/>
    <n v="3"/>
    <n v="79"/>
    <n v="2"/>
    <n v="3"/>
    <n v="4"/>
    <n v="9884"/>
    <n v="8302"/>
    <n v="2"/>
    <n v="13"/>
    <n v="3"/>
    <n v="3"/>
    <n v="80"/>
    <n v="1"/>
    <n v="10"/>
    <n v="3"/>
    <n v="4"/>
    <n v="0"/>
    <n v="2"/>
    <n v="3"/>
  </r>
  <r>
    <x v="0"/>
    <s v="Married"/>
    <s v="Yes"/>
    <s v="Y"/>
    <n v="2"/>
    <n v="-2"/>
    <n v="0"/>
    <n v="26"/>
    <n v="0"/>
    <m/>
    <n v="0"/>
    <n v="1"/>
    <n v="1443"/>
    <n v="23"/>
    <x v="3"/>
    <n v="1"/>
    <n v="3"/>
    <n v="47"/>
    <n v="2"/>
    <n v="2"/>
    <n v="4"/>
    <n v="4157"/>
    <n v="21436"/>
    <n v="7"/>
    <n v="19"/>
    <n v="3"/>
    <n v="3"/>
    <n v="80"/>
    <n v="1"/>
    <n v="5"/>
    <n v="2"/>
    <n v="2"/>
    <n v="2"/>
    <n v="0"/>
    <n v="0"/>
  </r>
  <r>
    <x v="7"/>
    <s v="Single"/>
    <s v="Yes"/>
    <s v="Y"/>
    <n v="1"/>
    <n v="-2"/>
    <n v="0"/>
    <n v="33"/>
    <n v="0"/>
    <m/>
    <n v="0"/>
    <n v="1"/>
    <n v="515"/>
    <n v="1"/>
    <x v="0"/>
    <n v="1"/>
    <n v="1"/>
    <n v="98"/>
    <n v="3"/>
    <n v="3"/>
    <n v="2"/>
    <n v="13458"/>
    <n v="15146"/>
    <n v="1"/>
    <n v="12"/>
    <n v="3"/>
    <n v="3"/>
    <n v="80"/>
    <n v="0"/>
    <n v="15"/>
    <n v="3"/>
    <n v="15"/>
    <n v="14"/>
    <n v="8"/>
    <n v="12"/>
  </r>
  <r>
    <x v="0"/>
    <s v="Married"/>
    <s v="No"/>
    <s v="Y"/>
    <n v="3"/>
    <n v="-2"/>
    <n v="0"/>
    <n v="35"/>
    <n v="0"/>
    <m/>
    <n v="0"/>
    <n v="1"/>
    <n v="853"/>
    <n v="18"/>
    <x v="4"/>
    <n v="1"/>
    <n v="2"/>
    <n v="71"/>
    <n v="3"/>
    <n v="3"/>
    <n v="2"/>
    <n v="9069"/>
    <n v="11031"/>
    <n v="1"/>
    <n v="22"/>
    <n v="4"/>
    <n v="4"/>
    <n v="80"/>
    <n v="1"/>
    <n v="9"/>
    <n v="2"/>
    <n v="9"/>
    <n v="8"/>
    <n v="1"/>
    <n v="8"/>
  </r>
  <r>
    <x v="2"/>
    <s v="Married"/>
    <s v="Yes"/>
    <s v="Y"/>
    <n v="3"/>
    <n v="-2"/>
    <n v="0"/>
    <n v="35"/>
    <n v="0"/>
    <m/>
    <n v="0"/>
    <n v="1"/>
    <n v="1142"/>
    <n v="23"/>
    <x v="2"/>
    <n v="1"/>
    <n v="3"/>
    <n v="30"/>
    <n v="3"/>
    <n v="1"/>
    <n v="4"/>
    <n v="4014"/>
    <n v="16002"/>
    <n v="3"/>
    <n v="15"/>
    <n v="3"/>
    <n v="3"/>
    <n v="80"/>
    <n v="1"/>
    <n v="4"/>
    <n v="3"/>
    <n v="2"/>
    <n v="2"/>
    <n v="2"/>
    <n v="2"/>
  </r>
  <r>
    <x v="2"/>
    <s v="Divorced"/>
    <s v="No"/>
    <s v="Y"/>
    <n v="3"/>
    <n v="-2"/>
    <n v="0"/>
    <n v="31"/>
    <n v="0"/>
    <m/>
    <n v="0"/>
    <n v="1"/>
    <n v="655"/>
    <n v="7"/>
    <x v="2"/>
    <n v="1"/>
    <n v="4"/>
    <n v="48"/>
    <n v="3"/>
    <n v="2"/>
    <n v="2"/>
    <n v="5915"/>
    <n v="9528"/>
    <n v="3"/>
    <n v="22"/>
    <n v="4"/>
    <n v="4"/>
    <n v="80"/>
    <n v="1"/>
    <n v="10"/>
    <n v="2"/>
    <n v="7"/>
    <n v="7"/>
    <n v="1"/>
    <n v="7"/>
  </r>
  <r>
    <x v="3"/>
    <s v="Divorced"/>
    <s v="No"/>
    <s v="Y"/>
    <n v="2"/>
    <n v="-2"/>
    <n v="0"/>
    <n v="37"/>
    <n v="0"/>
    <m/>
    <n v="0"/>
    <n v="1"/>
    <n v="1115"/>
    <n v="1"/>
    <x v="2"/>
    <n v="1"/>
    <n v="1"/>
    <n v="51"/>
    <n v="2"/>
    <n v="2"/>
    <n v="2"/>
    <n v="5993"/>
    <n v="2689"/>
    <n v="1"/>
    <n v="18"/>
    <n v="3"/>
    <n v="3"/>
    <n v="80"/>
    <n v="1"/>
    <n v="7"/>
    <n v="4"/>
    <n v="7"/>
    <n v="5"/>
    <n v="0"/>
    <n v="7"/>
  </r>
  <r>
    <x v="3"/>
    <s v="Married"/>
    <s v="Yes"/>
    <s v="Y"/>
    <n v="3"/>
    <n v="-2"/>
    <n v="0"/>
    <n v="32"/>
    <n v="0"/>
    <m/>
    <n v="0"/>
    <n v="1"/>
    <n v="427"/>
    <n v="1"/>
    <x v="3"/>
    <n v="1"/>
    <n v="1"/>
    <n v="33"/>
    <n v="3"/>
    <n v="2"/>
    <n v="4"/>
    <n v="6162"/>
    <n v="10877"/>
    <n v="1"/>
    <n v="22"/>
    <n v="4"/>
    <n v="2"/>
    <n v="80"/>
    <n v="1"/>
    <n v="9"/>
    <n v="3"/>
    <n v="9"/>
    <n v="8"/>
    <n v="7"/>
    <n v="8"/>
  </r>
  <r>
    <x v="2"/>
    <s v="Single"/>
    <s v="No"/>
    <s v="Y"/>
    <n v="2"/>
    <n v="-2"/>
    <n v="0"/>
    <n v="38"/>
    <n v="0"/>
    <m/>
    <n v="0"/>
    <n v="1"/>
    <n v="653"/>
    <n v="29"/>
    <x v="4"/>
    <n v="1"/>
    <n v="4"/>
    <n v="50"/>
    <n v="3"/>
    <n v="2"/>
    <n v="2"/>
    <n v="2406"/>
    <n v="5456"/>
    <n v="1"/>
    <n v="11"/>
    <n v="3"/>
    <n v="4"/>
    <n v="80"/>
    <n v="0"/>
    <n v="10"/>
    <n v="3"/>
    <n v="10"/>
    <n v="3"/>
    <n v="9"/>
    <n v="9"/>
  </r>
  <r>
    <x v="7"/>
    <s v="Divorced"/>
    <s v="Yes"/>
    <s v="Y"/>
    <n v="2"/>
    <n v="-2"/>
    <n v="0"/>
    <n v="50"/>
    <n v="0"/>
    <m/>
    <n v="0"/>
    <n v="1"/>
    <n v="989"/>
    <n v="7"/>
    <x v="0"/>
    <n v="1"/>
    <n v="2"/>
    <n v="43"/>
    <n v="2"/>
    <n v="5"/>
    <n v="3"/>
    <n v="18740"/>
    <n v="16701"/>
    <n v="5"/>
    <n v="12"/>
    <n v="3"/>
    <n v="4"/>
    <n v="80"/>
    <n v="1"/>
    <n v="29"/>
    <n v="2"/>
    <n v="27"/>
    <n v="3"/>
    <n v="13"/>
    <n v="8"/>
  </r>
  <r>
    <x v="0"/>
    <s v="Single"/>
    <s v="No"/>
    <s v="Y"/>
    <n v="3"/>
    <n v="-2"/>
    <n v="0"/>
    <n v="59"/>
    <n v="0"/>
    <m/>
    <n v="0"/>
    <n v="1"/>
    <n v="1435"/>
    <n v="25"/>
    <x v="3"/>
    <n v="1"/>
    <n v="1"/>
    <n v="99"/>
    <n v="3"/>
    <n v="3"/>
    <n v="2"/>
    <n v="7637"/>
    <n v="2354"/>
    <n v="7"/>
    <n v="11"/>
    <n v="3"/>
    <n v="4"/>
    <n v="80"/>
    <n v="0"/>
    <n v="28"/>
    <n v="2"/>
    <n v="21"/>
    <n v="16"/>
    <n v="7"/>
    <n v="9"/>
  </r>
  <r>
    <x v="4"/>
    <s v="Divorced"/>
    <s v="No"/>
    <s v="Y"/>
    <n v="2"/>
    <n v="-2"/>
    <n v="0"/>
    <n v="36"/>
    <n v="0"/>
    <m/>
    <n v="0"/>
    <n v="1"/>
    <n v="1223"/>
    <n v="8"/>
    <x v="3"/>
    <n v="1"/>
    <n v="3"/>
    <n v="59"/>
    <n v="3"/>
    <n v="3"/>
    <n v="3"/>
    <n v="10096"/>
    <n v="8202"/>
    <n v="1"/>
    <n v="13"/>
    <n v="3"/>
    <n v="2"/>
    <n v="80"/>
    <n v="3"/>
    <n v="17"/>
    <n v="3"/>
    <n v="17"/>
    <n v="14"/>
    <n v="12"/>
    <n v="8"/>
  </r>
  <r>
    <x v="5"/>
    <s v="Divorced"/>
    <s v="Yes"/>
    <s v="Y"/>
    <n v="2"/>
    <n v="-2"/>
    <n v="0"/>
    <n v="55"/>
    <n v="0"/>
    <m/>
    <n v="0"/>
    <n v="1"/>
    <n v="836"/>
    <n v="8"/>
    <x v="3"/>
    <n v="1"/>
    <n v="4"/>
    <n v="33"/>
    <n v="3"/>
    <n v="4"/>
    <n v="3"/>
    <n v="14756"/>
    <n v="19730"/>
    <n v="2"/>
    <n v="14"/>
    <n v="3"/>
    <n v="3"/>
    <n v="80"/>
    <n v="3"/>
    <n v="21"/>
    <n v="3"/>
    <n v="5"/>
    <n v="0"/>
    <n v="0"/>
    <n v="2"/>
  </r>
  <r>
    <x v="3"/>
    <s v="Single"/>
    <s v="No"/>
    <s v="Y"/>
    <n v="3"/>
    <n v="-2"/>
    <n v="0"/>
    <n v="36"/>
    <n v="0"/>
    <m/>
    <n v="0"/>
    <n v="1"/>
    <n v="1195"/>
    <n v="11"/>
    <x v="3"/>
    <n v="1"/>
    <n v="2"/>
    <n v="95"/>
    <n v="2"/>
    <n v="2"/>
    <n v="2"/>
    <n v="6499"/>
    <n v="22656"/>
    <n v="1"/>
    <n v="13"/>
    <n v="3"/>
    <n v="3"/>
    <n v="80"/>
    <n v="0"/>
    <n v="6"/>
    <n v="3"/>
    <n v="6"/>
    <n v="5"/>
    <n v="0"/>
    <n v="3"/>
  </r>
  <r>
    <x v="1"/>
    <s v="Divorced"/>
    <s v="No"/>
    <s v="Y"/>
    <n v="2"/>
    <n v="-2"/>
    <n v="0"/>
    <n v="45"/>
    <n v="0"/>
    <m/>
    <n v="0"/>
    <n v="1"/>
    <n v="1339"/>
    <n v="7"/>
    <x v="3"/>
    <n v="1"/>
    <n v="2"/>
    <n v="59"/>
    <n v="3"/>
    <n v="3"/>
    <n v="2"/>
    <n v="9724"/>
    <n v="18787"/>
    <n v="2"/>
    <n v="17"/>
    <n v="3"/>
    <n v="3"/>
    <n v="80"/>
    <n v="1"/>
    <n v="25"/>
    <n v="3"/>
    <n v="1"/>
    <n v="0"/>
    <n v="0"/>
    <n v="0"/>
  </r>
  <r>
    <x v="1"/>
    <s v="Married"/>
    <s v="No"/>
    <s v="Y"/>
    <n v="2"/>
    <n v="-2"/>
    <n v="0"/>
    <n v="35"/>
    <n v="0"/>
    <m/>
    <n v="0"/>
    <n v="1"/>
    <n v="664"/>
    <n v="1"/>
    <x v="3"/>
    <n v="1"/>
    <n v="2"/>
    <n v="79"/>
    <n v="3"/>
    <n v="1"/>
    <n v="4"/>
    <n v="2194"/>
    <n v="5868"/>
    <n v="4"/>
    <n v="13"/>
    <n v="3"/>
    <n v="4"/>
    <n v="80"/>
    <n v="1"/>
    <n v="5"/>
    <n v="2"/>
    <n v="3"/>
    <n v="2"/>
    <n v="1"/>
    <n v="2"/>
  </r>
  <r>
    <x v="1"/>
    <s v="Married"/>
    <s v="Yes"/>
    <s v="Y"/>
    <n v="0"/>
    <n v="-2"/>
    <n v="0"/>
    <n v="36"/>
    <n v="1"/>
    <n v="1"/>
    <n v="1"/>
    <n v="0"/>
    <n v="318"/>
    <n v="9"/>
    <x v="3"/>
    <n v="1"/>
    <n v="4"/>
    <n v="79"/>
    <n v="2"/>
    <n v="1"/>
    <n v="3"/>
    <n v="3388"/>
    <n v="21777"/>
    <n v="0"/>
    <n v="17"/>
    <n v="3"/>
    <n v="1"/>
    <n v="80"/>
    <n v="1"/>
    <n v="2"/>
    <n v="2"/>
    <n v="1"/>
    <n v="0"/>
    <n v="0"/>
    <n v="0"/>
  </r>
  <r>
    <x v="0"/>
    <s v="Single"/>
    <s v="No"/>
    <s v="Y"/>
    <n v="2"/>
    <n v="-2"/>
    <n v="0"/>
    <n v="59"/>
    <n v="0"/>
    <m/>
    <n v="0"/>
    <n v="1"/>
    <n v="1225"/>
    <n v="1"/>
    <x v="1"/>
    <n v="1"/>
    <n v="1"/>
    <n v="57"/>
    <n v="2"/>
    <n v="2"/>
    <n v="2"/>
    <n v="5473"/>
    <n v="24668"/>
    <n v="7"/>
    <n v="11"/>
    <n v="3"/>
    <n v="4"/>
    <n v="80"/>
    <n v="0"/>
    <n v="20"/>
    <n v="2"/>
    <n v="4"/>
    <n v="3"/>
    <n v="1"/>
    <n v="3"/>
  </r>
  <r>
    <x v="1"/>
    <s v="Married"/>
    <s v="No"/>
    <s v="Y"/>
    <n v="3"/>
    <n v="-2"/>
    <n v="0"/>
    <n v="29"/>
    <n v="0"/>
    <m/>
    <n v="0"/>
    <n v="1"/>
    <n v="1328"/>
    <n v="2"/>
    <x v="3"/>
    <n v="1"/>
    <n v="3"/>
    <n v="76"/>
    <n v="3"/>
    <n v="1"/>
    <n v="2"/>
    <n v="2703"/>
    <n v="4956"/>
    <n v="0"/>
    <n v="23"/>
    <n v="4"/>
    <n v="4"/>
    <n v="80"/>
    <n v="1"/>
    <n v="6"/>
    <n v="3"/>
    <n v="5"/>
    <n v="4"/>
    <n v="0"/>
    <n v="4"/>
  </r>
  <r>
    <x v="1"/>
    <s v="Single"/>
    <s v="No"/>
    <s v="Y"/>
    <n v="4"/>
    <n v="-2"/>
    <n v="0"/>
    <n v="31"/>
    <n v="0"/>
    <m/>
    <n v="0"/>
    <n v="1"/>
    <n v="1082"/>
    <n v="1"/>
    <x v="2"/>
    <n v="1"/>
    <n v="3"/>
    <n v="87"/>
    <n v="3"/>
    <n v="1"/>
    <n v="3"/>
    <n v="2501"/>
    <n v="18775"/>
    <n v="1"/>
    <n v="17"/>
    <n v="3"/>
    <n v="2"/>
    <n v="80"/>
    <n v="0"/>
    <n v="1"/>
    <n v="3"/>
    <n v="1"/>
    <n v="1"/>
    <n v="1"/>
    <n v="0"/>
  </r>
  <r>
    <x v="1"/>
    <s v="Married"/>
    <s v="No"/>
    <s v="Y"/>
    <n v="3"/>
    <n v="-2"/>
    <n v="0"/>
    <n v="32"/>
    <n v="0"/>
    <m/>
    <n v="0"/>
    <n v="1"/>
    <n v="548"/>
    <n v="1"/>
    <x v="3"/>
    <n v="1"/>
    <n v="2"/>
    <n v="66"/>
    <n v="3"/>
    <n v="2"/>
    <n v="2"/>
    <n v="6220"/>
    <n v="7346"/>
    <n v="1"/>
    <n v="17"/>
    <n v="3"/>
    <n v="2"/>
    <n v="80"/>
    <n v="2"/>
    <n v="10"/>
    <n v="3"/>
    <n v="10"/>
    <n v="4"/>
    <n v="0"/>
    <n v="9"/>
  </r>
  <r>
    <x v="2"/>
    <s v="Married"/>
    <s v="No"/>
    <s v="Y"/>
    <n v="3"/>
    <n v="-2"/>
    <n v="0"/>
    <n v="36"/>
    <n v="0"/>
    <m/>
    <n v="0"/>
    <n v="1"/>
    <n v="132"/>
    <n v="6"/>
    <x v="3"/>
    <n v="1"/>
    <n v="2"/>
    <n v="55"/>
    <n v="4"/>
    <n v="1"/>
    <n v="2"/>
    <n v="3038"/>
    <n v="22002"/>
    <n v="3"/>
    <n v="12"/>
    <n v="3"/>
    <n v="2"/>
    <n v="80"/>
    <n v="0"/>
    <n v="5"/>
    <n v="3"/>
    <n v="1"/>
    <n v="0"/>
    <n v="0"/>
    <n v="0"/>
  </r>
  <r>
    <x v="3"/>
    <s v="Single"/>
    <s v="No"/>
    <s v="Y"/>
    <n v="2"/>
    <n v="-2"/>
    <n v="0"/>
    <n v="31"/>
    <n v="0"/>
    <m/>
    <n v="0"/>
    <n v="1"/>
    <n v="746"/>
    <n v="8"/>
    <x v="2"/>
    <n v="1"/>
    <n v="3"/>
    <n v="61"/>
    <n v="3"/>
    <n v="2"/>
    <n v="2"/>
    <n v="4424"/>
    <n v="20682"/>
    <n v="1"/>
    <n v="23"/>
    <n v="4"/>
    <n v="4"/>
    <n v="80"/>
    <n v="0"/>
    <n v="11"/>
    <n v="3"/>
    <n v="11"/>
    <n v="7"/>
    <n v="1"/>
    <n v="8"/>
  </r>
  <r>
    <x v="0"/>
    <s v="Single"/>
    <s v="No"/>
    <s v="Y"/>
    <n v="2"/>
    <n v="-2"/>
    <n v="0"/>
    <n v="35"/>
    <n v="0"/>
    <m/>
    <n v="0"/>
    <n v="1"/>
    <n v="776"/>
    <n v="1"/>
    <x v="2"/>
    <n v="1"/>
    <n v="3"/>
    <n v="32"/>
    <n v="2"/>
    <n v="2"/>
    <n v="4"/>
    <n v="4312"/>
    <n v="23016"/>
    <n v="0"/>
    <n v="14"/>
    <n v="3"/>
    <n v="2"/>
    <n v="80"/>
    <n v="0"/>
    <n v="16"/>
    <n v="3"/>
    <n v="15"/>
    <n v="13"/>
    <n v="2"/>
    <n v="8"/>
  </r>
  <r>
    <x v="7"/>
    <s v="Married"/>
    <s v="Yes"/>
    <s v="Y"/>
    <n v="3"/>
    <n v="-2"/>
    <n v="0"/>
    <n v="45"/>
    <n v="0"/>
    <m/>
    <n v="0"/>
    <n v="1"/>
    <n v="193"/>
    <n v="6"/>
    <x v="2"/>
    <n v="1"/>
    <n v="4"/>
    <n v="52"/>
    <n v="3"/>
    <n v="3"/>
    <n v="4"/>
    <n v="13245"/>
    <n v="15067"/>
    <n v="4"/>
    <n v="14"/>
    <n v="3"/>
    <n v="2"/>
    <n v="80"/>
    <n v="0"/>
    <n v="17"/>
    <n v="4"/>
    <n v="0"/>
    <n v="0"/>
    <n v="0"/>
    <n v="0"/>
  </r>
  <r>
    <x v="7"/>
    <s v="Single"/>
    <s v="No"/>
    <s v="Y"/>
    <n v="3"/>
    <n v="-2"/>
    <n v="0"/>
    <n v="37"/>
    <n v="0"/>
    <m/>
    <n v="0"/>
    <n v="1"/>
    <n v="397"/>
    <n v="7"/>
    <x v="2"/>
    <n v="1"/>
    <n v="1"/>
    <n v="30"/>
    <n v="3"/>
    <n v="3"/>
    <n v="3"/>
    <n v="13664"/>
    <n v="25258"/>
    <n v="4"/>
    <n v="13"/>
    <n v="3"/>
    <n v="1"/>
    <n v="80"/>
    <n v="0"/>
    <n v="16"/>
    <n v="4"/>
    <n v="5"/>
    <n v="2"/>
    <n v="0"/>
    <n v="2"/>
  </r>
  <r>
    <x v="8"/>
    <s v="Divorced"/>
    <s v="Yes"/>
    <s v="Y"/>
    <n v="2"/>
    <n v="-2"/>
    <n v="0"/>
    <n v="46"/>
    <n v="0"/>
    <m/>
    <n v="0"/>
    <n v="1"/>
    <n v="945"/>
    <n v="5"/>
    <x v="0"/>
    <n v="1"/>
    <n v="2"/>
    <n v="80"/>
    <n v="3"/>
    <n v="2"/>
    <n v="3"/>
    <n v="5021"/>
    <n v="10425"/>
    <n v="8"/>
    <n v="22"/>
    <n v="4"/>
    <n v="4"/>
    <n v="80"/>
    <n v="1"/>
    <n v="16"/>
    <n v="3"/>
    <n v="4"/>
    <n v="2"/>
    <n v="0"/>
    <n v="2"/>
  </r>
  <r>
    <x v="2"/>
    <s v="Married"/>
    <s v="Yes"/>
    <s v="Y"/>
    <n v="1"/>
    <n v="-2"/>
    <n v="0"/>
    <n v="30"/>
    <n v="0"/>
    <m/>
    <n v="0"/>
    <n v="1"/>
    <n v="852"/>
    <n v="1"/>
    <x v="1"/>
    <n v="1"/>
    <n v="4"/>
    <n v="55"/>
    <n v="2"/>
    <n v="2"/>
    <n v="2"/>
    <n v="5126"/>
    <n v="15998"/>
    <n v="1"/>
    <n v="12"/>
    <n v="3"/>
    <n v="3"/>
    <n v="80"/>
    <n v="2"/>
    <n v="10"/>
    <n v="2"/>
    <n v="10"/>
    <n v="8"/>
    <n v="3"/>
    <n v="0"/>
  </r>
  <r>
    <x v="1"/>
    <s v="Single"/>
    <s v="No"/>
    <s v="Y"/>
    <n v="3"/>
    <n v="-2"/>
    <n v="0"/>
    <n v="35"/>
    <n v="0"/>
    <m/>
    <n v="0"/>
    <n v="1"/>
    <n v="1214"/>
    <n v="1"/>
    <x v="3"/>
    <n v="1"/>
    <n v="2"/>
    <n v="30"/>
    <n v="2"/>
    <n v="1"/>
    <n v="3"/>
    <n v="2859"/>
    <n v="26278"/>
    <n v="1"/>
    <n v="18"/>
    <n v="3"/>
    <n v="1"/>
    <n v="80"/>
    <n v="0"/>
    <n v="6"/>
    <n v="3"/>
    <n v="6"/>
    <n v="4"/>
    <n v="0"/>
    <n v="4"/>
  </r>
  <r>
    <x v="0"/>
    <s v="Married"/>
    <s v="No"/>
    <s v="Y"/>
    <n v="4"/>
    <n v="-2"/>
    <n v="0"/>
    <n v="55"/>
    <n v="0"/>
    <m/>
    <n v="0"/>
    <n v="1"/>
    <n v="111"/>
    <n v="1"/>
    <x v="0"/>
    <n v="1"/>
    <n v="1"/>
    <n v="70"/>
    <n v="3"/>
    <n v="3"/>
    <n v="2"/>
    <n v="10239"/>
    <n v="18092"/>
    <n v="3"/>
    <n v="14"/>
    <n v="3"/>
    <n v="4"/>
    <n v="80"/>
    <n v="1"/>
    <n v="24"/>
    <n v="3"/>
    <n v="1"/>
    <n v="0"/>
    <n v="1"/>
    <n v="0"/>
  </r>
  <r>
    <x v="1"/>
    <s v="Divorced"/>
    <s v="Yes"/>
    <s v="Y"/>
    <n v="3"/>
    <n v="-2"/>
    <n v="0"/>
    <n v="38"/>
    <n v="0"/>
    <m/>
    <n v="0"/>
    <n v="1"/>
    <n v="573"/>
    <n v="6"/>
    <x v="3"/>
    <n v="1"/>
    <n v="2"/>
    <n v="79"/>
    <n v="1"/>
    <n v="2"/>
    <n v="4"/>
    <n v="5329"/>
    <n v="15717"/>
    <n v="7"/>
    <n v="12"/>
    <n v="3"/>
    <n v="4"/>
    <n v="80"/>
    <n v="3"/>
    <n v="17"/>
    <n v="3"/>
    <n v="13"/>
    <n v="11"/>
    <n v="1"/>
    <n v="9"/>
  </r>
  <r>
    <x v="3"/>
    <s v="Married"/>
    <s v="No"/>
    <s v="Y"/>
    <n v="2"/>
    <n v="-2"/>
    <n v="0"/>
    <n v="34"/>
    <n v="0"/>
    <m/>
    <n v="0"/>
    <n v="1"/>
    <n v="1153"/>
    <n v="1"/>
    <x v="0"/>
    <n v="1"/>
    <n v="1"/>
    <n v="94"/>
    <n v="3"/>
    <n v="2"/>
    <n v="3"/>
    <n v="4325"/>
    <n v="17736"/>
    <n v="1"/>
    <n v="15"/>
    <n v="3"/>
    <n v="3"/>
    <n v="80"/>
    <n v="0"/>
    <n v="5"/>
    <n v="3"/>
    <n v="5"/>
    <n v="2"/>
    <n v="1"/>
    <n v="3"/>
  </r>
  <r>
    <x v="3"/>
    <s v="Single"/>
    <s v="No"/>
    <s v="Y"/>
    <n v="3"/>
    <n v="-2"/>
    <n v="0"/>
    <n v="56"/>
    <n v="0"/>
    <m/>
    <n v="0"/>
    <n v="1"/>
    <n v="1400"/>
    <n v="7"/>
    <x v="3"/>
    <n v="1"/>
    <n v="4"/>
    <n v="49"/>
    <n v="1"/>
    <n v="3"/>
    <n v="2"/>
    <n v="7260"/>
    <n v="21698"/>
    <n v="4"/>
    <n v="11"/>
    <n v="3"/>
    <n v="1"/>
    <n v="80"/>
    <n v="0"/>
    <n v="37"/>
    <n v="2"/>
    <n v="6"/>
    <n v="4"/>
    <n v="0"/>
    <n v="2"/>
  </r>
  <r>
    <x v="6"/>
    <s v="Divorced"/>
    <s v="No"/>
    <s v="Y"/>
    <n v="3"/>
    <n v="-2"/>
    <n v="0"/>
    <n v="23"/>
    <n v="0"/>
    <m/>
    <n v="0"/>
    <n v="1"/>
    <n v="541"/>
    <n v="2"/>
    <x v="1"/>
    <n v="1"/>
    <n v="3"/>
    <n v="62"/>
    <n v="3"/>
    <n v="1"/>
    <n v="4"/>
    <n v="2322"/>
    <n v="9518"/>
    <n v="3"/>
    <n v="13"/>
    <n v="3"/>
    <n v="3"/>
    <n v="80"/>
    <n v="1"/>
    <n v="3"/>
    <n v="3"/>
    <n v="0"/>
    <n v="0"/>
    <n v="0"/>
    <n v="0"/>
  </r>
  <r>
    <x v="2"/>
    <s v="Married"/>
    <s v="No"/>
    <s v="Y"/>
    <n v="4"/>
    <n v="-2"/>
    <n v="0"/>
    <n v="51"/>
    <n v="0"/>
    <m/>
    <n v="0"/>
    <n v="1"/>
    <n v="432"/>
    <n v="9"/>
    <x v="2"/>
    <n v="1"/>
    <n v="4"/>
    <n v="96"/>
    <n v="3"/>
    <n v="1"/>
    <n v="2"/>
    <n v="2075"/>
    <n v="18725"/>
    <n v="3"/>
    <n v="23"/>
    <n v="4"/>
    <n v="2"/>
    <n v="80"/>
    <n v="2"/>
    <n v="10"/>
    <n v="3"/>
    <n v="4"/>
    <n v="2"/>
    <n v="0"/>
    <n v="3"/>
  </r>
  <r>
    <x v="4"/>
    <s v="Married"/>
    <s v="No"/>
    <s v="Y"/>
    <n v="3"/>
    <n v="-2"/>
    <n v="0"/>
    <n v="30"/>
    <n v="0"/>
    <m/>
    <n v="0"/>
    <n v="1"/>
    <n v="288"/>
    <n v="2"/>
    <x v="3"/>
    <n v="1"/>
    <n v="3"/>
    <n v="99"/>
    <n v="2"/>
    <n v="2"/>
    <n v="2"/>
    <n v="4152"/>
    <n v="15830"/>
    <n v="1"/>
    <n v="19"/>
    <n v="3"/>
    <n v="1"/>
    <n v="80"/>
    <n v="3"/>
    <n v="11"/>
    <n v="3"/>
    <n v="11"/>
    <n v="10"/>
    <n v="10"/>
    <n v="8"/>
  </r>
  <r>
    <x v="0"/>
    <s v="Single"/>
    <s v="No"/>
    <s v="Y"/>
    <n v="3"/>
    <n v="-2"/>
    <n v="0"/>
    <n v="46"/>
    <n v="1"/>
    <n v="1"/>
    <n v="1"/>
    <n v="0"/>
    <n v="669"/>
    <n v="9"/>
    <x v="0"/>
    <n v="1"/>
    <n v="3"/>
    <n v="64"/>
    <n v="2"/>
    <n v="3"/>
    <n v="4"/>
    <n v="9619"/>
    <n v="13596"/>
    <n v="1"/>
    <n v="16"/>
    <n v="3"/>
    <n v="4"/>
    <n v="80"/>
    <n v="0"/>
    <n v="9"/>
    <n v="3"/>
    <n v="9"/>
    <n v="8"/>
    <n v="4"/>
    <n v="7"/>
  </r>
  <r>
    <x v="4"/>
    <s v="Married"/>
    <s v="No"/>
    <s v="Y"/>
    <n v="3"/>
    <n v="-2"/>
    <n v="0"/>
    <n v="40"/>
    <n v="0"/>
    <m/>
    <n v="0"/>
    <n v="1"/>
    <n v="530"/>
    <n v="1"/>
    <x v="2"/>
    <n v="1"/>
    <n v="3"/>
    <n v="78"/>
    <n v="2"/>
    <n v="4"/>
    <n v="2"/>
    <n v="13503"/>
    <n v="14115"/>
    <n v="1"/>
    <n v="22"/>
    <n v="4"/>
    <n v="4"/>
    <n v="80"/>
    <n v="1"/>
    <n v="22"/>
    <n v="2"/>
    <n v="22"/>
    <n v="3"/>
    <n v="11"/>
    <n v="11"/>
  </r>
  <r>
    <x v="0"/>
    <s v="Single"/>
    <s v="Yes"/>
    <s v="Y"/>
    <n v="2"/>
    <n v="-2"/>
    <n v="0"/>
    <n v="51"/>
    <n v="0"/>
    <m/>
    <n v="0"/>
    <n v="1"/>
    <n v="632"/>
    <n v="21"/>
    <x v="2"/>
    <n v="1"/>
    <n v="3"/>
    <n v="71"/>
    <n v="3"/>
    <n v="2"/>
    <n v="4"/>
    <n v="5441"/>
    <n v="8423"/>
    <n v="0"/>
    <n v="22"/>
    <n v="4"/>
    <n v="4"/>
    <n v="80"/>
    <n v="0"/>
    <n v="11"/>
    <n v="1"/>
    <n v="10"/>
    <n v="7"/>
    <n v="1"/>
    <n v="0"/>
  </r>
  <r>
    <x v="0"/>
    <s v="Divorced"/>
    <s v="Yes"/>
    <s v="Y"/>
    <n v="4"/>
    <n v="-2"/>
    <n v="0"/>
    <n v="30"/>
    <n v="0"/>
    <m/>
    <n v="0"/>
    <n v="1"/>
    <n v="1334"/>
    <n v="4"/>
    <x v="0"/>
    <n v="1"/>
    <n v="3"/>
    <n v="63"/>
    <n v="2"/>
    <n v="2"/>
    <n v="3"/>
    <n v="5209"/>
    <n v="19760"/>
    <n v="1"/>
    <n v="12"/>
    <n v="3"/>
    <n v="2"/>
    <n v="80"/>
    <n v="3"/>
    <n v="11"/>
    <n v="2"/>
    <n v="11"/>
    <n v="8"/>
    <n v="2"/>
    <n v="7"/>
  </r>
  <r>
    <x v="4"/>
    <s v="Married"/>
    <s v="Yes"/>
    <s v="Y"/>
    <n v="5"/>
    <n v="-2"/>
    <n v="0"/>
    <n v="46"/>
    <n v="0"/>
    <m/>
    <n v="0"/>
    <n v="1"/>
    <n v="638"/>
    <n v="1"/>
    <x v="3"/>
    <n v="1"/>
    <n v="3"/>
    <n v="40"/>
    <n v="2"/>
    <n v="3"/>
    <n v="4"/>
    <n v="10673"/>
    <n v="3142"/>
    <n v="2"/>
    <n v="13"/>
    <n v="3"/>
    <n v="3"/>
    <n v="80"/>
    <n v="1"/>
    <n v="21"/>
    <n v="2"/>
    <n v="10"/>
    <n v="9"/>
    <n v="9"/>
    <n v="5"/>
  </r>
  <r>
    <x v="0"/>
    <s v="Single"/>
    <s v="No"/>
    <s v="Y"/>
    <n v="0"/>
    <n v="-2"/>
    <n v="0"/>
    <n v="32"/>
    <n v="0"/>
    <m/>
    <n v="0"/>
    <n v="1"/>
    <n v="1093"/>
    <n v="6"/>
    <x v="2"/>
    <n v="1"/>
    <n v="2"/>
    <n v="87"/>
    <n v="3"/>
    <n v="2"/>
    <n v="3"/>
    <n v="5010"/>
    <n v="24301"/>
    <n v="1"/>
    <n v="16"/>
    <n v="3"/>
    <n v="1"/>
    <n v="80"/>
    <n v="0"/>
    <n v="12"/>
    <n v="3"/>
    <n v="11"/>
    <n v="8"/>
    <n v="5"/>
    <n v="7"/>
  </r>
  <r>
    <x v="7"/>
    <s v="Married"/>
    <s v="No"/>
    <s v="Y"/>
    <n v="5"/>
    <n v="-2"/>
    <n v="0"/>
    <n v="54"/>
    <n v="0"/>
    <m/>
    <n v="0"/>
    <n v="1"/>
    <n v="1217"/>
    <n v="2"/>
    <x v="2"/>
    <n v="1"/>
    <n v="1"/>
    <n v="60"/>
    <n v="3"/>
    <n v="3"/>
    <n v="3"/>
    <n v="13549"/>
    <n v="24001"/>
    <n v="9"/>
    <n v="12"/>
    <n v="3"/>
    <n v="1"/>
    <n v="80"/>
    <n v="1"/>
    <n v="16"/>
    <n v="1"/>
    <n v="4"/>
    <n v="3"/>
    <n v="0"/>
    <n v="3"/>
  </r>
  <r>
    <x v="0"/>
    <s v="Married"/>
    <s v="No"/>
    <s v="Y"/>
    <n v="2"/>
    <n v="-2"/>
    <n v="0"/>
    <n v="24"/>
    <n v="0"/>
    <m/>
    <n v="0"/>
    <n v="1"/>
    <n v="1353"/>
    <n v="3"/>
    <x v="0"/>
    <n v="1"/>
    <n v="1"/>
    <n v="33"/>
    <n v="3"/>
    <n v="2"/>
    <n v="3"/>
    <n v="4999"/>
    <n v="17519"/>
    <n v="0"/>
    <n v="21"/>
    <n v="4"/>
    <n v="1"/>
    <n v="80"/>
    <n v="1"/>
    <n v="4"/>
    <n v="2"/>
    <n v="3"/>
    <n v="2"/>
    <n v="0"/>
    <n v="2"/>
  </r>
  <r>
    <x v="0"/>
    <s v="Married"/>
    <s v="No"/>
    <s v="Y"/>
    <n v="3"/>
    <n v="-2"/>
    <n v="0"/>
    <n v="28"/>
    <n v="0"/>
    <m/>
    <n v="0"/>
    <n v="1"/>
    <n v="120"/>
    <n v="4"/>
    <x v="3"/>
    <n v="1"/>
    <n v="2"/>
    <n v="43"/>
    <n v="3"/>
    <n v="2"/>
    <n v="3"/>
    <n v="4221"/>
    <n v="8863"/>
    <n v="1"/>
    <n v="15"/>
    <n v="3"/>
    <n v="2"/>
    <n v="80"/>
    <n v="0"/>
    <n v="5"/>
    <n v="4"/>
    <n v="5"/>
    <n v="4"/>
    <n v="0"/>
    <n v="4"/>
  </r>
  <r>
    <x v="0"/>
    <s v="Single"/>
    <s v="No"/>
    <s v="Y"/>
    <n v="1"/>
    <n v="-2"/>
    <n v="0"/>
    <n v="58"/>
    <n v="0"/>
    <m/>
    <n v="0"/>
    <n v="1"/>
    <n v="682"/>
    <n v="10"/>
    <x v="2"/>
    <n v="1"/>
    <n v="4"/>
    <n v="37"/>
    <n v="3"/>
    <n v="4"/>
    <n v="3"/>
    <n v="13872"/>
    <n v="24409"/>
    <n v="0"/>
    <n v="13"/>
    <n v="3"/>
    <n v="3"/>
    <n v="80"/>
    <n v="0"/>
    <n v="38"/>
    <n v="2"/>
    <n v="37"/>
    <n v="10"/>
    <n v="1"/>
    <n v="8"/>
  </r>
  <r>
    <x v="2"/>
    <s v="Married"/>
    <s v="No"/>
    <s v="Y"/>
    <n v="3"/>
    <n v="-2"/>
    <n v="0"/>
    <n v="44"/>
    <n v="0"/>
    <m/>
    <n v="0"/>
    <n v="1"/>
    <n v="489"/>
    <n v="23"/>
    <x v="3"/>
    <n v="1"/>
    <n v="2"/>
    <n v="67"/>
    <n v="3"/>
    <n v="2"/>
    <n v="3"/>
    <n v="2042"/>
    <n v="25043"/>
    <n v="4"/>
    <n v="12"/>
    <n v="3"/>
    <n v="3"/>
    <n v="80"/>
    <n v="1"/>
    <n v="17"/>
    <n v="4"/>
    <n v="3"/>
    <n v="2"/>
    <n v="1"/>
    <n v="2"/>
  </r>
  <r>
    <x v="8"/>
    <s v="Divorced"/>
    <s v="Yes"/>
    <s v="Y"/>
    <n v="3"/>
    <n v="-2"/>
    <n v="0"/>
    <n v="37"/>
    <n v="1"/>
    <n v="1"/>
    <n v="1"/>
    <n v="0"/>
    <n v="807"/>
    <n v="6"/>
    <x v="2"/>
    <n v="1"/>
    <n v="3"/>
    <n v="63"/>
    <n v="3"/>
    <n v="1"/>
    <n v="4"/>
    <n v="2073"/>
    <n v="23648"/>
    <n v="4"/>
    <n v="22"/>
    <n v="4"/>
    <n v="4"/>
    <n v="80"/>
    <n v="0"/>
    <n v="7"/>
    <n v="3"/>
    <n v="3"/>
    <n v="2"/>
    <n v="0"/>
    <n v="2"/>
  </r>
  <r>
    <x v="1"/>
    <s v="Single"/>
    <s v="No"/>
    <s v="Y"/>
    <n v="2"/>
    <n v="-2"/>
    <n v="0"/>
    <n v="32"/>
    <n v="0"/>
    <m/>
    <n v="0"/>
    <n v="1"/>
    <n v="827"/>
    <n v="1"/>
    <x v="1"/>
    <n v="1"/>
    <n v="4"/>
    <n v="71"/>
    <n v="3"/>
    <n v="1"/>
    <n v="2"/>
    <n v="2956"/>
    <n v="15178"/>
    <n v="1"/>
    <n v="13"/>
    <n v="3"/>
    <n v="4"/>
    <n v="80"/>
    <n v="0"/>
    <n v="1"/>
    <n v="3"/>
    <n v="1"/>
    <n v="0"/>
    <n v="0"/>
    <n v="0"/>
  </r>
  <r>
    <x v="2"/>
    <s v="Single"/>
    <s v="Yes"/>
    <s v="Y"/>
    <n v="5"/>
    <n v="-2"/>
    <n v="0"/>
    <n v="20"/>
    <n v="1"/>
    <n v="1"/>
    <n v="1"/>
    <n v="0"/>
    <n v="871"/>
    <n v="6"/>
    <x v="3"/>
    <n v="1"/>
    <n v="4"/>
    <n v="66"/>
    <n v="2"/>
    <n v="1"/>
    <n v="2"/>
    <n v="2926"/>
    <n v="19783"/>
    <n v="1"/>
    <n v="18"/>
    <n v="3"/>
    <n v="2"/>
    <n v="80"/>
    <n v="0"/>
    <n v="1"/>
    <n v="3"/>
    <n v="1"/>
    <n v="0"/>
    <n v="1"/>
    <n v="0"/>
  </r>
  <r>
    <x v="1"/>
    <s v="Single"/>
    <s v="No"/>
    <s v="Y"/>
    <n v="3"/>
    <n v="-2"/>
    <n v="0"/>
    <n v="34"/>
    <n v="0"/>
    <m/>
    <n v="0"/>
    <n v="1"/>
    <n v="665"/>
    <n v="6"/>
    <x v="2"/>
    <n v="1"/>
    <n v="1"/>
    <n v="41"/>
    <n v="3"/>
    <n v="2"/>
    <n v="3"/>
    <n v="4809"/>
    <n v="12482"/>
    <n v="1"/>
    <n v="14"/>
    <n v="3"/>
    <n v="3"/>
    <n v="80"/>
    <n v="0"/>
    <n v="16"/>
    <n v="3"/>
    <n v="16"/>
    <n v="13"/>
    <n v="2"/>
    <n v="10"/>
  </r>
  <r>
    <x v="4"/>
    <s v="Divorced"/>
    <s v="No"/>
    <s v="Y"/>
    <n v="2"/>
    <n v="-2"/>
    <n v="0"/>
    <n v="37"/>
    <n v="0"/>
    <m/>
    <n v="0"/>
    <n v="1"/>
    <n v="1040"/>
    <n v="2"/>
    <x v="0"/>
    <n v="1"/>
    <n v="3"/>
    <n v="100"/>
    <n v="2"/>
    <n v="2"/>
    <n v="2"/>
    <n v="5163"/>
    <n v="15850"/>
    <n v="5"/>
    <n v="14"/>
    <n v="3"/>
    <n v="4"/>
    <n v="80"/>
    <n v="1"/>
    <n v="17"/>
    <n v="4"/>
    <n v="1"/>
    <n v="0"/>
    <n v="0"/>
    <n v="0"/>
  </r>
  <r>
    <x v="5"/>
    <s v="Married"/>
    <s v="No"/>
    <s v="Y"/>
    <n v="3"/>
    <n v="-2"/>
    <n v="0"/>
    <n v="59"/>
    <n v="0"/>
    <m/>
    <n v="0"/>
    <n v="1"/>
    <n v="1420"/>
    <n v="2"/>
    <x v="2"/>
    <n v="1"/>
    <n v="3"/>
    <n v="32"/>
    <n v="2"/>
    <n v="5"/>
    <n v="4"/>
    <n v="18844"/>
    <n v="21922"/>
    <n v="9"/>
    <n v="21"/>
    <n v="4"/>
    <n v="4"/>
    <n v="80"/>
    <n v="1"/>
    <n v="30"/>
    <n v="3"/>
    <n v="3"/>
    <n v="2"/>
    <n v="2"/>
    <n v="2"/>
  </r>
  <r>
    <x v="7"/>
    <s v="Married"/>
    <s v="Yes"/>
    <s v="Y"/>
    <n v="1"/>
    <n v="-2"/>
    <n v="0"/>
    <n v="50"/>
    <n v="0"/>
    <m/>
    <n v="0"/>
    <n v="1"/>
    <n v="1115"/>
    <n v="1"/>
    <x v="3"/>
    <n v="1"/>
    <n v="1"/>
    <n v="73"/>
    <n v="3"/>
    <n v="5"/>
    <n v="2"/>
    <n v="18172"/>
    <n v="9755"/>
    <n v="3"/>
    <n v="19"/>
    <n v="3"/>
    <n v="1"/>
    <n v="80"/>
    <n v="0"/>
    <n v="28"/>
    <n v="2"/>
    <n v="8"/>
    <n v="3"/>
    <n v="0"/>
    <n v="7"/>
  </r>
  <r>
    <x v="0"/>
    <s v="Single"/>
    <s v="Yes"/>
    <s v="Y"/>
    <n v="1"/>
    <n v="-2"/>
    <n v="0"/>
    <n v="25"/>
    <n v="1"/>
    <n v="1"/>
    <n v="1"/>
    <n v="0"/>
    <n v="240"/>
    <n v="5"/>
    <x v="3"/>
    <n v="1"/>
    <n v="3"/>
    <n v="46"/>
    <n v="2"/>
    <n v="2"/>
    <n v="3"/>
    <n v="5744"/>
    <n v="26959"/>
    <n v="1"/>
    <n v="11"/>
    <n v="3"/>
    <n v="4"/>
    <n v="80"/>
    <n v="0"/>
    <n v="6"/>
    <n v="3"/>
    <n v="6"/>
    <n v="4"/>
    <n v="0"/>
    <n v="3"/>
  </r>
  <r>
    <x v="1"/>
    <s v="Married"/>
    <s v="No"/>
    <s v="Y"/>
    <n v="2"/>
    <n v="-2"/>
    <n v="0"/>
    <n v="25"/>
    <n v="0"/>
    <m/>
    <n v="0"/>
    <n v="1"/>
    <n v="1280"/>
    <n v="7"/>
    <x v="1"/>
    <n v="1"/>
    <n v="4"/>
    <n v="64"/>
    <n v="2"/>
    <n v="1"/>
    <n v="4"/>
    <n v="2889"/>
    <n v="26897"/>
    <n v="1"/>
    <n v="11"/>
    <n v="3"/>
    <n v="3"/>
    <n v="80"/>
    <n v="2"/>
    <n v="2"/>
    <n v="3"/>
    <n v="2"/>
    <n v="2"/>
    <n v="2"/>
    <n v="1"/>
  </r>
  <r>
    <x v="2"/>
    <s v="Single"/>
    <s v="No"/>
    <s v="Y"/>
    <n v="5"/>
    <n v="-2"/>
    <n v="0"/>
    <n v="22"/>
    <n v="0"/>
    <m/>
    <n v="0"/>
    <n v="1"/>
    <n v="534"/>
    <n v="15"/>
    <x v="3"/>
    <n v="1"/>
    <n v="2"/>
    <n v="59"/>
    <n v="3"/>
    <n v="1"/>
    <n v="4"/>
    <n v="2871"/>
    <n v="23785"/>
    <n v="1"/>
    <n v="15"/>
    <n v="3"/>
    <n v="3"/>
    <n v="80"/>
    <n v="0"/>
    <n v="1"/>
    <n v="3"/>
    <n v="0"/>
    <n v="0"/>
    <n v="0"/>
    <n v="0"/>
  </r>
  <r>
    <x v="4"/>
    <s v="Single"/>
    <s v="No"/>
    <s v="Y"/>
    <n v="1"/>
    <n v="-2"/>
    <n v="0"/>
    <n v="51"/>
    <n v="0"/>
    <m/>
    <n v="0"/>
    <n v="1"/>
    <n v="1456"/>
    <n v="1"/>
    <x v="2"/>
    <n v="1"/>
    <n v="1"/>
    <n v="30"/>
    <n v="2"/>
    <n v="3"/>
    <n v="4"/>
    <n v="7484"/>
    <n v="25796"/>
    <n v="3"/>
    <n v="20"/>
    <n v="4"/>
    <n v="3"/>
    <n v="80"/>
    <n v="0"/>
    <n v="23"/>
    <n v="2"/>
    <n v="13"/>
    <n v="12"/>
    <n v="12"/>
    <n v="8"/>
  </r>
  <r>
    <x v="2"/>
    <s v="Single"/>
    <s v="Yes"/>
    <s v="Y"/>
    <n v="3"/>
    <n v="-2"/>
    <n v="0"/>
    <n v="34"/>
    <n v="1"/>
    <n v="1"/>
    <n v="1"/>
    <n v="0"/>
    <n v="658"/>
    <n v="7"/>
    <x v="3"/>
    <n v="1"/>
    <n v="1"/>
    <n v="66"/>
    <n v="1"/>
    <n v="2"/>
    <n v="2"/>
    <n v="6074"/>
    <n v="22887"/>
    <n v="1"/>
    <n v="24"/>
    <n v="4"/>
    <n v="4"/>
    <n v="80"/>
    <n v="0"/>
    <n v="9"/>
    <n v="3"/>
    <n v="9"/>
    <n v="7"/>
    <n v="0"/>
    <n v="6"/>
  </r>
  <r>
    <x v="5"/>
    <s v="Single"/>
    <s v="Yes"/>
    <s v="Y"/>
    <n v="3"/>
    <n v="-2"/>
    <n v="0"/>
    <n v="54"/>
    <n v="0"/>
    <m/>
    <n v="0"/>
    <n v="1"/>
    <n v="142"/>
    <n v="26"/>
    <x v="3"/>
    <n v="1"/>
    <n v="4"/>
    <n v="30"/>
    <n v="4"/>
    <n v="4"/>
    <n v="4"/>
    <n v="17328"/>
    <n v="13871"/>
    <n v="2"/>
    <n v="12"/>
    <n v="3"/>
    <n v="3"/>
    <n v="80"/>
    <n v="0"/>
    <n v="23"/>
    <n v="3"/>
    <n v="5"/>
    <n v="3"/>
    <n v="4"/>
    <n v="4"/>
  </r>
  <r>
    <x v="2"/>
    <s v="Married"/>
    <s v="No"/>
    <s v="Y"/>
    <n v="2"/>
    <n v="-2"/>
    <n v="0"/>
    <n v="24"/>
    <n v="0"/>
    <m/>
    <n v="0"/>
    <n v="1"/>
    <n v="1127"/>
    <n v="18"/>
    <x v="1"/>
    <n v="1"/>
    <n v="2"/>
    <n v="52"/>
    <n v="3"/>
    <n v="1"/>
    <n v="2"/>
    <n v="2774"/>
    <n v="13257"/>
    <n v="0"/>
    <n v="12"/>
    <n v="3"/>
    <n v="3"/>
    <n v="80"/>
    <n v="1"/>
    <n v="6"/>
    <n v="3"/>
    <n v="5"/>
    <n v="3"/>
    <n v="1"/>
    <n v="2"/>
  </r>
  <r>
    <x v="1"/>
    <s v="Divorced"/>
    <s v="No"/>
    <s v="Y"/>
    <n v="3"/>
    <n v="-2"/>
    <n v="0"/>
    <n v="34"/>
    <n v="0"/>
    <m/>
    <n v="0"/>
    <n v="1"/>
    <n v="1031"/>
    <n v="6"/>
    <x v="2"/>
    <n v="1"/>
    <n v="3"/>
    <n v="45"/>
    <n v="2"/>
    <n v="2"/>
    <n v="2"/>
    <n v="4505"/>
    <n v="15000"/>
    <n v="6"/>
    <n v="15"/>
    <n v="3"/>
    <n v="3"/>
    <n v="80"/>
    <n v="1"/>
    <n v="12"/>
    <n v="3"/>
    <n v="1"/>
    <n v="0"/>
    <n v="0"/>
    <n v="0"/>
  </r>
  <r>
    <x v="0"/>
    <s v="Single"/>
    <s v="No"/>
    <s v="Y"/>
    <n v="3"/>
    <n v="-2"/>
    <n v="0"/>
    <n v="37"/>
    <n v="0"/>
    <m/>
    <n v="0"/>
    <n v="1"/>
    <n v="1189"/>
    <n v="3"/>
    <x v="3"/>
    <n v="1"/>
    <n v="3"/>
    <n v="87"/>
    <n v="3"/>
    <n v="3"/>
    <n v="2"/>
    <n v="7428"/>
    <n v="14506"/>
    <n v="2"/>
    <n v="12"/>
    <n v="3"/>
    <n v="1"/>
    <n v="80"/>
    <n v="0"/>
    <n v="12"/>
    <n v="3"/>
    <n v="5"/>
    <n v="3"/>
    <n v="1"/>
    <n v="3"/>
  </r>
  <r>
    <x v="5"/>
    <s v="Single"/>
    <s v="No"/>
    <s v="Y"/>
    <n v="6"/>
    <n v="-2"/>
    <n v="0"/>
    <n v="34"/>
    <n v="0"/>
    <m/>
    <n v="0"/>
    <n v="1"/>
    <n v="1354"/>
    <n v="5"/>
    <x v="3"/>
    <n v="1"/>
    <n v="3"/>
    <n v="45"/>
    <n v="2"/>
    <n v="3"/>
    <n v="4"/>
    <n v="11631"/>
    <n v="5615"/>
    <n v="2"/>
    <n v="12"/>
    <n v="3"/>
    <n v="4"/>
    <n v="80"/>
    <n v="0"/>
    <n v="14"/>
    <n v="3"/>
    <n v="11"/>
    <n v="10"/>
    <n v="5"/>
    <n v="8"/>
  </r>
  <r>
    <x v="0"/>
    <s v="Married"/>
    <s v="No"/>
    <s v="Y"/>
    <n v="6"/>
    <n v="-2"/>
    <n v="0"/>
    <n v="36"/>
    <n v="0"/>
    <m/>
    <n v="0"/>
    <n v="1"/>
    <n v="1467"/>
    <n v="11"/>
    <x v="0"/>
    <n v="1"/>
    <n v="2"/>
    <n v="92"/>
    <n v="3"/>
    <n v="3"/>
    <n v="4"/>
    <n v="9738"/>
    <n v="22952"/>
    <n v="0"/>
    <n v="14"/>
    <n v="3"/>
    <n v="3"/>
    <n v="80"/>
    <n v="1"/>
    <n v="10"/>
    <n v="3"/>
    <n v="9"/>
    <n v="7"/>
    <n v="2"/>
    <n v="8"/>
  </r>
  <r>
    <x v="2"/>
    <s v="Divorced"/>
    <s v="No"/>
    <s v="Y"/>
    <n v="2"/>
    <n v="-2"/>
    <n v="0"/>
    <n v="36"/>
    <n v="0"/>
    <m/>
    <n v="0"/>
    <n v="1"/>
    <n v="922"/>
    <n v="3"/>
    <x v="0"/>
    <n v="1"/>
    <n v="1"/>
    <n v="39"/>
    <n v="3"/>
    <n v="1"/>
    <n v="2"/>
    <n v="2835"/>
    <n v="2561"/>
    <n v="5"/>
    <n v="22"/>
    <n v="4"/>
    <n v="1"/>
    <n v="80"/>
    <n v="1"/>
    <n v="7"/>
    <n v="3"/>
    <n v="1"/>
    <n v="0"/>
    <n v="0"/>
    <n v="0"/>
  </r>
  <r>
    <x v="5"/>
    <s v="Married"/>
    <s v="Yes"/>
    <s v="Y"/>
    <n v="3"/>
    <n v="-2"/>
    <n v="0"/>
    <n v="43"/>
    <n v="0"/>
    <m/>
    <n v="0"/>
    <n v="1"/>
    <n v="394"/>
    <n v="26"/>
    <x v="0"/>
    <n v="1"/>
    <n v="3"/>
    <n v="92"/>
    <n v="3"/>
    <n v="4"/>
    <n v="2"/>
    <n v="16959"/>
    <n v="19494"/>
    <n v="1"/>
    <n v="12"/>
    <n v="3"/>
    <n v="4"/>
    <n v="80"/>
    <n v="2"/>
    <n v="25"/>
    <n v="4"/>
    <n v="25"/>
    <n v="12"/>
    <n v="4"/>
    <n v="12"/>
  </r>
  <r>
    <x v="1"/>
    <s v="Divorced"/>
    <s v="No"/>
    <s v="Y"/>
    <n v="2"/>
    <n v="-2"/>
    <n v="0"/>
    <n v="30"/>
    <n v="0"/>
    <m/>
    <n v="0"/>
    <n v="1"/>
    <n v="1312"/>
    <n v="23"/>
    <x v="3"/>
    <n v="1"/>
    <n v="1"/>
    <n v="96"/>
    <n v="1"/>
    <n v="1"/>
    <n v="2"/>
    <n v="2613"/>
    <n v="22310"/>
    <n v="1"/>
    <n v="25"/>
    <n v="4"/>
    <n v="3"/>
    <n v="80"/>
    <n v="3"/>
    <n v="10"/>
    <n v="2"/>
    <n v="10"/>
    <n v="7"/>
    <n v="0"/>
    <n v="9"/>
  </r>
  <r>
    <x v="0"/>
    <s v="Married"/>
    <s v="No"/>
    <s v="Y"/>
    <n v="2"/>
    <n v="-2"/>
    <n v="0"/>
    <n v="33"/>
    <n v="0"/>
    <m/>
    <n v="0"/>
    <n v="1"/>
    <n v="750"/>
    <n v="22"/>
    <x v="0"/>
    <n v="1"/>
    <n v="3"/>
    <n v="95"/>
    <n v="3"/>
    <n v="2"/>
    <n v="3"/>
    <n v="6146"/>
    <n v="15480"/>
    <n v="0"/>
    <n v="13"/>
    <n v="3"/>
    <n v="1"/>
    <n v="80"/>
    <n v="1"/>
    <n v="8"/>
    <n v="4"/>
    <n v="7"/>
    <n v="7"/>
    <n v="0"/>
    <n v="7"/>
  </r>
  <r>
    <x v="1"/>
    <s v="Married"/>
    <s v="Yes"/>
    <s v="Y"/>
    <n v="2"/>
    <n v="-2"/>
    <n v="0"/>
    <n v="56"/>
    <n v="1"/>
    <n v="1"/>
    <n v="1"/>
    <n v="0"/>
    <n v="441"/>
    <n v="14"/>
    <x v="2"/>
    <n v="1"/>
    <n v="2"/>
    <n v="72"/>
    <n v="3"/>
    <n v="1"/>
    <n v="2"/>
    <n v="4963"/>
    <n v="4510"/>
    <n v="9"/>
    <n v="18"/>
    <n v="3"/>
    <n v="1"/>
    <n v="80"/>
    <n v="3"/>
    <n v="7"/>
    <n v="3"/>
    <n v="5"/>
    <n v="4"/>
    <n v="4"/>
    <n v="3"/>
  </r>
  <r>
    <x v="7"/>
    <s v="Single"/>
    <s v="No"/>
    <s v="Y"/>
    <n v="5"/>
    <n v="-2"/>
    <n v="0"/>
    <n v="51"/>
    <n v="0"/>
    <m/>
    <n v="0"/>
    <n v="1"/>
    <n v="684"/>
    <n v="6"/>
    <x v="3"/>
    <n v="1"/>
    <n v="1"/>
    <n v="51"/>
    <n v="3"/>
    <n v="5"/>
    <n v="2"/>
    <n v="19537"/>
    <n v="6462"/>
    <n v="7"/>
    <n v="13"/>
    <n v="3"/>
    <n v="3"/>
    <n v="80"/>
    <n v="0"/>
    <n v="23"/>
    <n v="3"/>
    <n v="20"/>
    <n v="18"/>
    <n v="15"/>
    <n v="15"/>
  </r>
  <r>
    <x v="0"/>
    <s v="Married"/>
    <s v="Yes"/>
    <s v="Y"/>
    <n v="3"/>
    <n v="-2"/>
    <n v="0"/>
    <n v="31"/>
    <n v="1"/>
    <n v="1"/>
    <n v="1"/>
    <n v="0"/>
    <n v="249"/>
    <n v="6"/>
    <x v="2"/>
    <n v="1"/>
    <n v="2"/>
    <n v="76"/>
    <n v="1"/>
    <n v="2"/>
    <n v="2"/>
    <n v="6172"/>
    <n v="20739"/>
    <n v="4"/>
    <n v="18"/>
    <n v="3"/>
    <n v="2"/>
    <n v="80"/>
    <n v="0"/>
    <n v="12"/>
    <n v="2"/>
    <n v="7"/>
    <n v="7"/>
    <n v="7"/>
    <n v="7"/>
  </r>
  <r>
    <x v="1"/>
    <s v="Married"/>
    <s v="No"/>
    <s v="Y"/>
    <n v="3"/>
    <n v="-2"/>
    <n v="0"/>
    <n v="26"/>
    <n v="0"/>
    <m/>
    <n v="0"/>
    <n v="1"/>
    <n v="841"/>
    <n v="6"/>
    <x v="3"/>
    <n v="1"/>
    <n v="3"/>
    <n v="46"/>
    <n v="2"/>
    <n v="1"/>
    <n v="3"/>
    <n v="2368"/>
    <n v="23300"/>
    <n v="1"/>
    <n v="19"/>
    <n v="3"/>
    <n v="3"/>
    <n v="80"/>
    <n v="0"/>
    <n v="5"/>
    <n v="2"/>
    <n v="5"/>
    <n v="4"/>
    <n v="4"/>
    <n v="3"/>
  </r>
  <r>
    <x v="4"/>
    <s v="Married"/>
    <s v="No"/>
    <s v="Y"/>
    <n v="3"/>
    <n v="-2"/>
    <n v="0"/>
    <n v="58"/>
    <n v="1"/>
    <n v="1"/>
    <n v="1"/>
    <n v="0"/>
    <n v="147"/>
    <n v="23"/>
    <x v="2"/>
    <n v="1"/>
    <n v="4"/>
    <n v="94"/>
    <n v="3"/>
    <n v="3"/>
    <n v="4"/>
    <n v="10312"/>
    <n v="3465"/>
    <n v="1"/>
    <n v="12"/>
    <n v="3"/>
    <n v="4"/>
    <n v="80"/>
    <n v="1"/>
    <n v="40"/>
    <n v="2"/>
    <n v="40"/>
    <n v="10"/>
    <n v="15"/>
    <n v="6"/>
  </r>
  <r>
    <x v="6"/>
    <s v="Single"/>
    <s v="Yes"/>
    <s v="Y"/>
    <n v="2"/>
    <n v="-2"/>
    <n v="0"/>
    <n v="19"/>
    <n v="1"/>
    <n v="1"/>
    <n v="1"/>
    <n v="0"/>
    <n v="528"/>
    <n v="22"/>
    <x v="1"/>
    <n v="1"/>
    <n v="4"/>
    <n v="50"/>
    <n v="3"/>
    <n v="1"/>
    <n v="3"/>
    <n v="1675"/>
    <n v="26820"/>
    <n v="1"/>
    <n v="19"/>
    <n v="3"/>
    <n v="4"/>
    <n v="80"/>
    <n v="0"/>
    <n v="0"/>
    <n v="2"/>
    <n v="0"/>
    <n v="0"/>
    <n v="0"/>
    <n v="0"/>
  </r>
  <r>
    <x v="2"/>
    <s v="Married"/>
    <s v="No"/>
    <s v="Y"/>
    <n v="2"/>
    <n v="-2"/>
    <n v="0"/>
    <n v="22"/>
    <n v="0"/>
    <m/>
    <n v="0"/>
    <n v="1"/>
    <n v="594"/>
    <n v="2"/>
    <x v="1"/>
    <n v="1"/>
    <n v="3"/>
    <n v="100"/>
    <n v="3"/>
    <n v="1"/>
    <n v="4"/>
    <n v="2523"/>
    <n v="19299"/>
    <n v="0"/>
    <n v="14"/>
    <n v="3"/>
    <n v="3"/>
    <n v="80"/>
    <n v="1"/>
    <n v="3"/>
    <n v="3"/>
    <n v="2"/>
    <n v="1"/>
    <n v="2"/>
    <n v="1"/>
  </r>
  <r>
    <x v="3"/>
    <s v="Married"/>
    <s v="No"/>
    <s v="Y"/>
    <n v="2"/>
    <n v="-2"/>
    <n v="0"/>
    <n v="49"/>
    <n v="0"/>
    <m/>
    <n v="0"/>
    <n v="1"/>
    <n v="470"/>
    <n v="20"/>
    <x v="2"/>
    <n v="1"/>
    <n v="3"/>
    <n v="96"/>
    <n v="3"/>
    <n v="2"/>
    <n v="1"/>
    <n v="6567"/>
    <n v="5549"/>
    <n v="1"/>
    <n v="14"/>
    <n v="3"/>
    <n v="3"/>
    <n v="80"/>
    <n v="0"/>
    <n v="16"/>
    <n v="2"/>
    <n v="15"/>
    <n v="11"/>
    <n v="5"/>
    <n v="11"/>
  </r>
  <r>
    <x v="1"/>
    <s v="Single"/>
    <s v="No"/>
    <s v="Y"/>
    <n v="2"/>
    <n v="-2"/>
    <n v="0"/>
    <n v="43"/>
    <n v="0"/>
    <m/>
    <n v="0"/>
    <n v="1"/>
    <n v="957"/>
    <n v="28"/>
    <x v="3"/>
    <n v="1"/>
    <n v="2"/>
    <n v="72"/>
    <n v="4"/>
    <n v="1"/>
    <n v="3"/>
    <n v="4739"/>
    <n v="16090"/>
    <n v="4"/>
    <n v="12"/>
    <n v="3"/>
    <n v="4"/>
    <n v="80"/>
    <n v="0"/>
    <n v="18"/>
    <n v="3"/>
    <n v="3"/>
    <n v="2"/>
    <n v="1"/>
    <n v="2"/>
  </r>
  <r>
    <x v="0"/>
    <s v="Single"/>
    <s v="No"/>
    <s v="Y"/>
    <n v="3"/>
    <n v="-2"/>
    <n v="0"/>
    <n v="50"/>
    <n v="0"/>
    <m/>
    <n v="0"/>
    <n v="1"/>
    <n v="809"/>
    <n v="12"/>
    <x v="3"/>
    <n v="1"/>
    <n v="3"/>
    <n v="77"/>
    <n v="3"/>
    <n v="3"/>
    <n v="4"/>
    <n v="9208"/>
    <n v="6645"/>
    <n v="4"/>
    <n v="11"/>
    <n v="3"/>
    <n v="4"/>
    <n v="80"/>
    <n v="0"/>
    <n v="16"/>
    <n v="3"/>
    <n v="2"/>
    <n v="2"/>
    <n v="2"/>
    <n v="1"/>
  </r>
  <r>
    <x v="0"/>
    <s v="Married"/>
    <s v="Yes"/>
    <s v="Y"/>
    <n v="2"/>
    <n v="-2"/>
    <n v="0"/>
    <n v="31"/>
    <n v="1"/>
    <n v="1"/>
    <n v="1"/>
    <n v="0"/>
    <n v="542"/>
    <n v="20"/>
    <x v="3"/>
    <n v="1"/>
    <n v="2"/>
    <n v="71"/>
    <n v="1"/>
    <n v="2"/>
    <n v="2"/>
    <n v="4559"/>
    <n v="24788"/>
    <n v="3"/>
    <n v="11"/>
    <n v="3"/>
    <n v="3"/>
    <n v="80"/>
    <n v="1"/>
    <n v="4"/>
    <n v="3"/>
    <n v="2"/>
    <n v="2"/>
    <n v="2"/>
    <n v="2"/>
  </r>
  <r>
    <x v="0"/>
    <s v="Divorced"/>
    <s v="Yes"/>
    <s v="Y"/>
    <n v="2"/>
    <n v="-2"/>
    <n v="0"/>
    <n v="41"/>
    <n v="0"/>
    <m/>
    <n v="0"/>
    <n v="1"/>
    <n v="802"/>
    <n v="9"/>
    <x v="1"/>
    <n v="1"/>
    <n v="3"/>
    <n v="96"/>
    <n v="3"/>
    <n v="3"/>
    <n v="2"/>
    <n v="8189"/>
    <n v="21196"/>
    <n v="3"/>
    <n v="13"/>
    <n v="3"/>
    <n v="3"/>
    <n v="80"/>
    <n v="1"/>
    <n v="12"/>
    <n v="3"/>
    <n v="9"/>
    <n v="7"/>
    <n v="0"/>
    <n v="7"/>
  </r>
  <r>
    <x v="8"/>
    <s v="Married"/>
    <s v="No"/>
    <s v="Y"/>
    <n v="3"/>
    <n v="-2"/>
    <n v="0"/>
    <n v="26"/>
    <n v="0"/>
    <m/>
    <n v="0"/>
    <n v="1"/>
    <n v="1355"/>
    <n v="25"/>
    <x v="1"/>
    <n v="1"/>
    <n v="3"/>
    <n v="61"/>
    <n v="3"/>
    <n v="1"/>
    <n v="2"/>
    <n v="2942"/>
    <n v="8916"/>
    <n v="1"/>
    <n v="23"/>
    <n v="4"/>
    <n v="4"/>
    <n v="80"/>
    <n v="1"/>
    <n v="8"/>
    <n v="3"/>
    <n v="8"/>
    <n v="7"/>
    <n v="5"/>
    <n v="7"/>
  </r>
  <r>
    <x v="3"/>
    <s v="Divorced"/>
    <s v="No"/>
    <s v="Y"/>
    <n v="0"/>
    <n v="-2"/>
    <n v="0"/>
    <n v="36"/>
    <n v="0"/>
    <m/>
    <n v="0"/>
    <n v="1"/>
    <n v="216"/>
    <n v="6"/>
    <x v="0"/>
    <n v="1"/>
    <n v="2"/>
    <n v="84"/>
    <n v="3"/>
    <n v="2"/>
    <n v="3"/>
    <n v="4941"/>
    <n v="2819"/>
    <n v="6"/>
    <n v="20"/>
    <n v="4"/>
    <n v="4"/>
    <n v="80"/>
    <n v="2"/>
    <n v="7"/>
    <n v="3"/>
    <n v="3"/>
    <n v="2"/>
    <n v="0"/>
    <n v="1"/>
  </r>
  <r>
    <x v="3"/>
    <s v="Single"/>
    <s v="No"/>
    <s v="Y"/>
    <n v="2"/>
    <n v="-2"/>
    <n v="0"/>
    <n v="51"/>
    <n v="1"/>
    <n v="1"/>
    <n v="1"/>
    <n v="0"/>
    <n v="1150"/>
    <n v="8"/>
    <x v="2"/>
    <n v="1"/>
    <n v="1"/>
    <n v="53"/>
    <n v="1"/>
    <n v="3"/>
    <n v="2"/>
    <n v="10650"/>
    <n v="25150"/>
    <n v="2"/>
    <n v="15"/>
    <n v="3"/>
    <n v="4"/>
    <n v="80"/>
    <n v="0"/>
    <n v="18"/>
    <n v="3"/>
    <n v="4"/>
    <n v="2"/>
    <n v="0"/>
    <n v="3"/>
  </r>
  <r>
    <x v="0"/>
    <s v="Married"/>
    <s v="No"/>
    <s v="Y"/>
    <n v="1"/>
    <n v="-2"/>
    <n v="0"/>
    <n v="39"/>
    <n v="0"/>
    <m/>
    <n v="0"/>
    <n v="1"/>
    <n v="1329"/>
    <n v="4"/>
    <x v="2"/>
    <n v="1"/>
    <n v="4"/>
    <n v="47"/>
    <n v="2"/>
    <n v="2"/>
    <n v="2"/>
    <n v="5902"/>
    <n v="14590"/>
    <n v="4"/>
    <n v="14"/>
    <n v="3"/>
    <n v="3"/>
    <n v="80"/>
    <n v="1"/>
    <n v="17"/>
    <n v="4"/>
    <n v="15"/>
    <n v="11"/>
    <n v="5"/>
    <n v="9"/>
  </r>
  <r>
    <x v="0"/>
    <s v="Married"/>
    <s v="No"/>
    <s v="Y"/>
    <n v="3"/>
    <n v="-2"/>
    <n v="0"/>
    <n v="25"/>
    <n v="0"/>
    <m/>
    <n v="0"/>
    <n v="1"/>
    <n v="959"/>
    <n v="28"/>
    <x v="3"/>
    <n v="1"/>
    <n v="1"/>
    <n v="41"/>
    <n v="2"/>
    <n v="2"/>
    <n v="2"/>
    <n v="8639"/>
    <n v="24835"/>
    <n v="2"/>
    <n v="18"/>
    <n v="3"/>
    <n v="4"/>
    <n v="80"/>
    <n v="0"/>
    <n v="6"/>
    <n v="3"/>
    <n v="2"/>
    <n v="2"/>
    <n v="2"/>
    <n v="2"/>
  </r>
  <r>
    <x v="8"/>
    <s v="Married"/>
    <s v="Yes"/>
    <s v="Y"/>
    <n v="2"/>
    <n v="-2"/>
    <n v="0"/>
    <n v="30"/>
    <n v="0"/>
    <m/>
    <n v="0"/>
    <n v="1"/>
    <n v="1240"/>
    <n v="9"/>
    <x v="3"/>
    <n v="1"/>
    <n v="3"/>
    <n v="48"/>
    <n v="3"/>
    <n v="2"/>
    <n v="4"/>
    <n v="6347"/>
    <n v="13982"/>
    <n v="0"/>
    <n v="19"/>
    <n v="3"/>
    <n v="4"/>
    <n v="80"/>
    <n v="0"/>
    <n v="12"/>
    <n v="1"/>
    <n v="11"/>
    <n v="9"/>
    <n v="4"/>
    <n v="7"/>
  </r>
  <r>
    <x v="2"/>
    <s v="Single"/>
    <s v="No"/>
    <s v="Y"/>
    <n v="2"/>
    <n v="-2"/>
    <n v="0"/>
    <n v="32"/>
    <n v="1"/>
    <n v="1"/>
    <n v="1"/>
    <n v="0"/>
    <n v="1033"/>
    <n v="9"/>
    <x v="3"/>
    <n v="1"/>
    <n v="1"/>
    <n v="41"/>
    <n v="3"/>
    <n v="1"/>
    <n v="1"/>
    <n v="4200"/>
    <n v="10224"/>
    <n v="7"/>
    <n v="22"/>
    <n v="4"/>
    <n v="1"/>
    <n v="80"/>
    <n v="0"/>
    <n v="10"/>
    <n v="4"/>
    <n v="5"/>
    <n v="4"/>
    <n v="0"/>
    <n v="4"/>
  </r>
  <r>
    <x v="1"/>
    <s v="Single"/>
    <s v="No"/>
    <s v="Y"/>
    <n v="2"/>
    <n v="-2"/>
    <n v="0"/>
    <n v="45"/>
    <n v="0"/>
    <m/>
    <n v="0"/>
    <n v="1"/>
    <n v="1316"/>
    <n v="29"/>
    <x v="3"/>
    <n v="1"/>
    <n v="3"/>
    <n v="83"/>
    <n v="3"/>
    <n v="1"/>
    <n v="4"/>
    <n v="3452"/>
    <n v="9752"/>
    <n v="5"/>
    <n v="13"/>
    <n v="3"/>
    <n v="2"/>
    <n v="80"/>
    <n v="0"/>
    <n v="9"/>
    <n v="2"/>
    <n v="6"/>
    <n v="5"/>
    <n v="0"/>
    <n v="3"/>
  </r>
  <r>
    <x v="1"/>
    <s v="Single"/>
    <s v="Yes"/>
    <s v="Y"/>
    <n v="2"/>
    <n v="-2"/>
    <n v="0"/>
    <n v="38"/>
    <n v="0"/>
    <m/>
    <n v="0"/>
    <n v="1"/>
    <n v="364"/>
    <n v="3"/>
    <x v="4"/>
    <n v="1"/>
    <n v="4"/>
    <n v="32"/>
    <n v="3"/>
    <n v="2"/>
    <n v="3"/>
    <n v="4317"/>
    <n v="2302"/>
    <n v="3"/>
    <n v="20"/>
    <n v="4"/>
    <n v="2"/>
    <n v="80"/>
    <n v="0"/>
    <n v="19"/>
    <n v="3"/>
    <n v="3"/>
    <n v="2"/>
    <n v="2"/>
    <n v="2"/>
  </r>
  <r>
    <x v="1"/>
    <s v="Single"/>
    <s v="No"/>
    <s v="Y"/>
    <n v="4"/>
    <n v="-2"/>
    <n v="0"/>
    <n v="30"/>
    <n v="0"/>
    <m/>
    <n v="0"/>
    <n v="1"/>
    <n v="438"/>
    <n v="18"/>
    <x v="3"/>
    <n v="1"/>
    <n v="1"/>
    <n v="75"/>
    <n v="3"/>
    <n v="1"/>
    <n v="2"/>
    <n v="2632"/>
    <n v="23910"/>
    <n v="1"/>
    <n v="14"/>
    <n v="3"/>
    <n v="3"/>
    <n v="80"/>
    <n v="0"/>
    <n v="5"/>
    <n v="2"/>
    <n v="5"/>
    <n v="4"/>
    <n v="0"/>
    <n v="4"/>
  </r>
  <r>
    <x v="0"/>
    <s v="Divorced"/>
    <s v="No"/>
    <s v="Y"/>
    <n v="2"/>
    <n v="-2"/>
    <n v="0"/>
    <n v="32"/>
    <n v="0"/>
    <m/>
    <n v="0"/>
    <n v="1"/>
    <n v="689"/>
    <n v="9"/>
    <x v="0"/>
    <n v="1"/>
    <n v="4"/>
    <n v="35"/>
    <n v="1"/>
    <n v="2"/>
    <n v="4"/>
    <n v="4668"/>
    <n v="22812"/>
    <n v="0"/>
    <n v="17"/>
    <n v="3"/>
    <n v="4"/>
    <n v="80"/>
    <n v="3"/>
    <n v="9"/>
    <n v="4"/>
    <n v="8"/>
    <n v="7"/>
    <n v="0"/>
    <n v="7"/>
  </r>
  <r>
    <x v="1"/>
    <s v="Divorced"/>
    <s v="No"/>
    <s v="Y"/>
    <n v="3"/>
    <n v="-2"/>
    <n v="0"/>
    <n v="30"/>
    <n v="0"/>
    <m/>
    <n v="0"/>
    <n v="1"/>
    <n v="201"/>
    <n v="5"/>
    <x v="3"/>
    <n v="1"/>
    <n v="4"/>
    <n v="84"/>
    <n v="3"/>
    <n v="1"/>
    <n v="4"/>
    <n v="3204"/>
    <n v="10415"/>
    <n v="5"/>
    <n v="14"/>
    <n v="3"/>
    <n v="4"/>
    <n v="80"/>
    <n v="1"/>
    <n v="8"/>
    <n v="3"/>
    <n v="3"/>
    <n v="2"/>
    <n v="2"/>
    <n v="2"/>
  </r>
  <r>
    <x v="2"/>
    <s v="Single"/>
    <s v="No"/>
    <s v="Y"/>
    <n v="3"/>
    <n v="-2"/>
    <n v="0"/>
    <n v="30"/>
    <n v="0"/>
    <m/>
    <n v="0"/>
    <n v="1"/>
    <n v="1427"/>
    <n v="2"/>
    <x v="1"/>
    <n v="1"/>
    <n v="2"/>
    <n v="35"/>
    <n v="2"/>
    <n v="1"/>
    <n v="4"/>
    <n v="2720"/>
    <n v="11162"/>
    <n v="0"/>
    <n v="13"/>
    <n v="3"/>
    <n v="4"/>
    <n v="80"/>
    <n v="0"/>
    <n v="6"/>
    <n v="3"/>
    <n v="5"/>
    <n v="3"/>
    <n v="1"/>
    <n v="2"/>
  </r>
  <r>
    <x v="5"/>
    <s v="Divorced"/>
    <s v="No"/>
    <s v="Y"/>
    <n v="2"/>
    <n v="-2"/>
    <n v="0"/>
    <n v="41"/>
    <n v="0"/>
    <m/>
    <n v="0"/>
    <n v="1"/>
    <n v="857"/>
    <n v="10"/>
    <x v="3"/>
    <n v="1"/>
    <n v="4"/>
    <n v="91"/>
    <n v="2"/>
    <n v="4"/>
    <n v="2"/>
    <n v="17181"/>
    <n v="12888"/>
    <n v="4"/>
    <n v="13"/>
    <n v="3"/>
    <n v="2"/>
    <n v="80"/>
    <n v="1"/>
    <n v="21"/>
    <n v="2"/>
    <n v="7"/>
    <n v="6"/>
    <n v="7"/>
    <n v="7"/>
  </r>
  <r>
    <x v="2"/>
    <s v="Married"/>
    <s v="No"/>
    <s v="Y"/>
    <n v="2"/>
    <n v="-2"/>
    <n v="0"/>
    <n v="41"/>
    <n v="0"/>
    <m/>
    <n v="0"/>
    <n v="1"/>
    <n v="933"/>
    <n v="9"/>
    <x v="2"/>
    <n v="1"/>
    <n v="3"/>
    <n v="94"/>
    <n v="3"/>
    <n v="1"/>
    <n v="2"/>
    <n v="2238"/>
    <n v="6961"/>
    <n v="2"/>
    <n v="21"/>
    <n v="4"/>
    <n v="4"/>
    <n v="80"/>
    <n v="1"/>
    <n v="7"/>
    <n v="3"/>
    <n v="5"/>
    <n v="0"/>
    <n v="1"/>
    <n v="4"/>
  </r>
  <r>
    <x v="2"/>
    <s v="Single"/>
    <s v="No"/>
    <s v="Y"/>
    <n v="3"/>
    <n v="-2"/>
    <n v="0"/>
    <n v="19"/>
    <n v="0"/>
    <m/>
    <n v="0"/>
    <n v="1"/>
    <n v="1181"/>
    <n v="3"/>
    <x v="1"/>
    <n v="1"/>
    <n v="2"/>
    <n v="79"/>
    <n v="3"/>
    <n v="1"/>
    <n v="3"/>
    <n v="1483"/>
    <n v="16102"/>
    <n v="1"/>
    <n v="14"/>
    <n v="3"/>
    <n v="4"/>
    <n v="80"/>
    <n v="0"/>
    <n v="1"/>
    <n v="3"/>
    <n v="1"/>
    <n v="0"/>
    <n v="0"/>
    <n v="0"/>
  </r>
  <r>
    <x v="1"/>
    <s v="Divorced"/>
    <s v="No"/>
    <s v="Y"/>
    <n v="2"/>
    <n v="-2"/>
    <n v="0"/>
    <n v="40"/>
    <n v="0"/>
    <m/>
    <n v="0"/>
    <n v="1"/>
    <n v="1395"/>
    <n v="26"/>
    <x v="3"/>
    <n v="1"/>
    <n v="2"/>
    <n v="54"/>
    <n v="3"/>
    <n v="2"/>
    <n v="3"/>
    <n v="5605"/>
    <n v="8504"/>
    <n v="1"/>
    <n v="11"/>
    <n v="3"/>
    <n v="1"/>
    <n v="80"/>
    <n v="1"/>
    <n v="20"/>
    <n v="3"/>
    <n v="20"/>
    <n v="7"/>
    <n v="2"/>
    <n v="13"/>
  </r>
  <r>
    <x v="0"/>
    <s v="Married"/>
    <s v="No"/>
    <s v="Y"/>
    <n v="3"/>
    <n v="-2"/>
    <n v="0"/>
    <n v="35"/>
    <n v="0"/>
    <m/>
    <n v="0"/>
    <n v="1"/>
    <n v="662"/>
    <n v="1"/>
    <x v="4"/>
    <n v="1"/>
    <n v="3"/>
    <n v="94"/>
    <n v="3"/>
    <n v="3"/>
    <n v="3"/>
    <n v="7295"/>
    <n v="11439"/>
    <n v="1"/>
    <n v="13"/>
    <n v="3"/>
    <n v="1"/>
    <n v="80"/>
    <n v="2"/>
    <n v="10"/>
    <n v="3"/>
    <n v="10"/>
    <n v="8"/>
    <n v="0"/>
    <n v="6"/>
  </r>
  <r>
    <x v="6"/>
    <s v="Married"/>
    <s v="Yes"/>
    <s v="Y"/>
    <n v="3"/>
    <n v="-2"/>
    <n v="0"/>
    <n v="53"/>
    <n v="0"/>
    <m/>
    <n v="0"/>
    <n v="1"/>
    <n v="1436"/>
    <n v="6"/>
    <x v="0"/>
    <n v="1"/>
    <n v="2"/>
    <n v="34"/>
    <n v="3"/>
    <n v="2"/>
    <n v="3"/>
    <n v="2306"/>
    <n v="16047"/>
    <n v="2"/>
    <n v="20"/>
    <n v="4"/>
    <n v="4"/>
    <n v="80"/>
    <n v="1"/>
    <n v="13"/>
    <n v="1"/>
    <n v="7"/>
    <n v="7"/>
    <n v="4"/>
    <n v="5"/>
  </r>
  <r>
    <x v="2"/>
    <s v="Divorced"/>
    <s v="No"/>
    <s v="Y"/>
    <n v="2"/>
    <n v="-2"/>
    <n v="0"/>
    <n v="45"/>
    <n v="0"/>
    <m/>
    <n v="0"/>
    <n v="1"/>
    <n v="194"/>
    <n v="9"/>
    <x v="3"/>
    <n v="1"/>
    <n v="2"/>
    <n v="60"/>
    <n v="3"/>
    <n v="2"/>
    <n v="2"/>
    <n v="2348"/>
    <n v="10901"/>
    <n v="8"/>
    <n v="18"/>
    <n v="3"/>
    <n v="3"/>
    <n v="80"/>
    <n v="1"/>
    <n v="20"/>
    <n v="1"/>
    <n v="17"/>
    <n v="9"/>
    <n v="0"/>
    <n v="15"/>
  </r>
  <r>
    <x v="0"/>
    <s v="Single"/>
    <s v="No"/>
    <s v="Y"/>
    <n v="2"/>
    <n v="-2"/>
    <n v="0"/>
    <n v="32"/>
    <n v="0"/>
    <m/>
    <n v="0"/>
    <n v="1"/>
    <n v="967"/>
    <n v="8"/>
    <x v="3"/>
    <n v="1"/>
    <n v="2"/>
    <n v="43"/>
    <n v="3"/>
    <n v="3"/>
    <n v="4"/>
    <n v="8998"/>
    <n v="15589"/>
    <n v="1"/>
    <n v="14"/>
    <n v="3"/>
    <n v="4"/>
    <n v="80"/>
    <n v="0"/>
    <n v="9"/>
    <n v="3"/>
    <n v="9"/>
    <n v="8"/>
    <n v="3"/>
    <n v="7"/>
  </r>
  <r>
    <x v="3"/>
    <s v="Married"/>
    <s v="No"/>
    <s v="Y"/>
    <n v="1"/>
    <n v="-2"/>
    <n v="0"/>
    <n v="29"/>
    <n v="0"/>
    <m/>
    <n v="0"/>
    <n v="1"/>
    <n v="1496"/>
    <n v="1"/>
    <x v="1"/>
    <n v="1"/>
    <n v="4"/>
    <n v="41"/>
    <n v="3"/>
    <n v="2"/>
    <n v="4"/>
    <n v="4319"/>
    <n v="26283"/>
    <n v="1"/>
    <n v="13"/>
    <n v="3"/>
    <n v="1"/>
    <n v="80"/>
    <n v="1"/>
    <n v="10"/>
    <n v="3"/>
    <n v="10"/>
    <n v="7"/>
    <n v="0"/>
    <n v="9"/>
  </r>
  <r>
    <x v="3"/>
    <s v="Married"/>
    <s v="No"/>
    <s v="Y"/>
    <n v="2"/>
    <n v="-2"/>
    <n v="0"/>
    <n v="51"/>
    <n v="0"/>
    <m/>
    <n v="0"/>
    <n v="1"/>
    <n v="1169"/>
    <n v="7"/>
    <x v="2"/>
    <n v="1"/>
    <n v="2"/>
    <n v="34"/>
    <n v="2"/>
    <n v="2"/>
    <n v="3"/>
    <n v="6132"/>
    <n v="13983"/>
    <n v="2"/>
    <n v="17"/>
    <n v="3"/>
    <n v="3"/>
    <n v="80"/>
    <n v="0"/>
    <n v="10"/>
    <n v="3"/>
    <n v="1"/>
    <n v="0"/>
    <n v="0"/>
    <n v="0"/>
  </r>
  <r>
    <x v="1"/>
    <s v="Married"/>
    <s v="Yes"/>
    <s v="Y"/>
    <n v="3"/>
    <n v="-2"/>
    <n v="0"/>
    <n v="58"/>
    <n v="0"/>
    <m/>
    <n v="0"/>
    <n v="1"/>
    <n v="1145"/>
    <n v="9"/>
    <x v="3"/>
    <n v="1"/>
    <n v="2"/>
    <n v="75"/>
    <n v="2"/>
    <n v="1"/>
    <n v="3"/>
    <n v="3346"/>
    <n v="11873"/>
    <n v="4"/>
    <n v="20"/>
    <n v="4"/>
    <n v="2"/>
    <n v="80"/>
    <n v="1"/>
    <n v="9"/>
    <n v="2"/>
    <n v="1"/>
    <n v="0"/>
    <n v="0"/>
    <n v="0"/>
  </r>
  <r>
    <x v="0"/>
    <s v="Married"/>
    <s v="No"/>
    <s v="Y"/>
    <n v="2"/>
    <n v="-2"/>
    <n v="0"/>
    <n v="40"/>
    <n v="0"/>
    <m/>
    <n v="0"/>
    <n v="1"/>
    <n v="630"/>
    <n v="4"/>
    <x v="2"/>
    <n v="1"/>
    <n v="3"/>
    <n v="67"/>
    <n v="2"/>
    <n v="3"/>
    <n v="4"/>
    <n v="10855"/>
    <n v="8552"/>
    <n v="7"/>
    <n v="11"/>
    <n v="3"/>
    <n v="1"/>
    <n v="80"/>
    <n v="1"/>
    <n v="15"/>
    <n v="2"/>
    <n v="12"/>
    <n v="11"/>
    <n v="2"/>
    <n v="11"/>
  </r>
  <r>
    <x v="6"/>
    <s v="Married"/>
    <s v="No"/>
    <s v="Y"/>
    <n v="3"/>
    <n v="-2"/>
    <n v="0"/>
    <n v="34"/>
    <n v="0"/>
    <m/>
    <n v="0"/>
    <n v="1"/>
    <n v="303"/>
    <n v="2"/>
    <x v="2"/>
    <n v="1"/>
    <n v="3"/>
    <n v="75"/>
    <n v="3"/>
    <n v="1"/>
    <n v="3"/>
    <n v="2231"/>
    <n v="11314"/>
    <n v="6"/>
    <n v="18"/>
    <n v="3"/>
    <n v="4"/>
    <n v="80"/>
    <n v="1"/>
    <n v="6"/>
    <n v="3"/>
    <n v="4"/>
    <n v="3"/>
    <n v="1"/>
    <n v="2"/>
  </r>
  <r>
    <x v="1"/>
    <s v="Married"/>
    <s v="No"/>
    <s v="Y"/>
    <n v="6"/>
    <n v="-2"/>
    <n v="0"/>
    <n v="22"/>
    <n v="0"/>
    <m/>
    <n v="0"/>
    <n v="1"/>
    <n v="1256"/>
    <n v="19"/>
    <x v="1"/>
    <n v="1"/>
    <n v="3"/>
    <n v="80"/>
    <n v="3"/>
    <n v="1"/>
    <n v="4"/>
    <n v="2323"/>
    <n v="11992"/>
    <n v="1"/>
    <n v="24"/>
    <n v="4"/>
    <n v="1"/>
    <n v="80"/>
    <n v="2"/>
    <n v="2"/>
    <n v="3"/>
    <n v="2"/>
    <n v="2"/>
    <n v="2"/>
    <n v="2"/>
  </r>
  <r>
    <x v="1"/>
    <s v="Divorced"/>
    <s v="No"/>
    <s v="Y"/>
    <n v="1"/>
    <n v="-2"/>
    <n v="0"/>
    <n v="27"/>
    <n v="0"/>
    <m/>
    <n v="0"/>
    <n v="1"/>
    <n v="691"/>
    <n v="9"/>
    <x v="3"/>
    <n v="1"/>
    <n v="4"/>
    <n v="57"/>
    <n v="3"/>
    <n v="1"/>
    <n v="3"/>
    <n v="2024"/>
    <n v="5970"/>
    <n v="6"/>
    <n v="18"/>
    <n v="3"/>
    <n v="4"/>
    <n v="80"/>
    <n v="1"/>
    <n v="6"/>
    <n v="1"/>
    <n v="2"/>
    <n v="2"/>
    <n v="2"/>
    <n v="2"/>
  </r>
  <r>
    <x v="1"/>
    <s v="Married"/>
    <s v="No"/>
    <s v="Y"/>
    <n v="2"/>
    <n v="-2"/>
    <n v="0"/>
    <n v="28"/>
    <n v="0"/>
    <m/>
    <n v="0"/>
    <n v="1"/>
    <n v="440"/>
    <n v="21"/>
    <x v="3"/>
    <n v="1"/>
    <n v="3"/>
    <n v="42"/>
    <n v="3"/>
    <n v="1"/>
    <n v="4"/>
    <n v="2713"/>
    <n v="6672"/>
    <n v="1"/>
    <n v="11"/>
    <n v="3"/>
    <n v="3"/>
    <n v="80"/>
    <n v="1"/>
    <n v="5"/>
    <n v="1"/>
    <n v="5"/>
    <n v="2"/>
    <n v="0"/>
    <n v="2"/>
  </r>
  <r>
    <x v="4"/>
    <s v="Divorced"/>
    <s v="Yes"/>
    <s v="Y"/>
    <n v="2"/>
    <n v="-2"/>
    <n v="0"/>
    <n v="57"/>
    <n v="0"/>
    <m/>
    <n v="0"/>
    <n v="1"/>
    <n v="334"/>
    <n v="24"/>
    <x v="0"/>
    <n v="1"/>
    <n v="3"/>
    <n v="83"/>
    <n v="4"/>
    <n v="3"/>
    <n v="2"/>
    <n v="9439"/>
    <n v="23402"/>
    <n v="3"/>
    <n v="16"/>
    <n v="3"/>
    <n v="2"/>
    <n v="80"/>
    <n v="1"/>
    <n v="12"/>
    <n v="1"/>
    <n v="5"/>
    <n v="3"/>
    <n v="1"/>
    <n v="4"/>
  </r>
  <r>
    <x v="1"/>
    <s v="Divorced"/>
    <s v="Yes"/>
    <s v="Y"/>
    <n v="2"/>
    <n v="-2"/>
    <n v="0"/>
    <n v="27"/>
    <n v="0"/>
    <m/>
    <n v="0"/>
    <n v="1"/>
    <n v="1450"/>
    <n v="3"/>
    <x v="3"/>
    <n v="1"/>
    <n v="3"/>
    <n v="79"/>
    <n v="2"/>
    <n v="1"/>
    <n v="3"/>
    <n v="2566"/>
    <n v="25326"/>
    <n v="1"/>
    <n v="15"/>
    <n v="3"/>
    <n v="4"/>
    <n v="80"/>
    <n v="1"/>
    <n v="1"/>
    <n v="2"/>
    <n v="1"/>
    <n v="1"/>
    <n v="0"/>
    <n v="1"/>
  </r>
  <r>
    <x v="5"/>
    <s v="Single"/>
    <s v="No"/>
    <s v="Y"/>
    <n v="5"/>
    <n v="-2"/>
    <n v="0"/>
    <n v="50"/>
    <n v="0"/>
    <m/>
    <n v="0"/>
    <n v="1"/>
    <n v="1452"/>
    <n v="11"/>
    <x v="3"/>
    <n v="1"/>
    <n v="3"/>
    <n v="53"/>
    <n v="3"/>
    <n v="5"/>
    <n v="2"/>
    <n v="19926"/>
    <n v="17053"/>
    <n v="3"/>
    <n v="15"/>
    <n v="3"/>
    <n v="2"/>
    <n v="80"/>
    <n v="0"/>
    <n v="21"/>
    <n v="3"/>
    <n v="5"/>
    <n v="4"/>
    <n v="4"/>
    <n v="4"/>
  </r>
  <r>
    <x v="1"/>
    <s v="Divorced"/>
    <s v="No"/>
    <s v="Y"/>
    <n v="2"/>
    <n v="-2"/>
    <n v="0"/>
    <n v="41"/>
    <n v="0"/>
    <m/>
    <n v="0"/>
    <n v="1"/>
    <n v="465"/>
    <n v="14"/>
    <x v="3"/>
    <n v="1"/>
    <n v="1"/>
    <n v="56"/>
    <n v="3"/>
    <n v="1"/>
    <n v="2"/>
    <n v="2451"/>
    <n v="4609"/>
    <n v="4"/>
    <n v="12"/>
    <n v="3"/>
    <n v="1"/>
    <n v="80"/>
    <n v="1"/>
    <n v="13"/>
    <n v="3"/>
    <n v="9"/>
    <n v="8"/>
    <n v="1"/>
    <n v="8"/>
  </r>
  <r>
    <x v="0"/>
    <s v="Married"/>
    <s v="No"/>
    <s v="Y"/>
    <n v="2"/>
    <n v="-2"/>
    <n v="0"/>
    <n v="30"/>
    <n v="0"/>
    <m/>
    <n v="0"/>
    <n v="1"/>
    <n v="1339"/>
    <n v="5"/>
    <x v="3"/>
    <n v="1"/>
    <n v="2"/>
    <n v="41"/>
    <n v="3"/>
    <n v="3"/>
    <n v="2"/>
    <n v="9419"/>
    <n v="8053"/>
    <n v="2"/>
    <n v="12"/>
    <n v="3"/>
    <n v="3"/>
    <n v="80"/>
    <n v="1"/>
    <n v="12"/>
    <n v="3"/>
    <n v="10"/>
    <n v="9"/>
    <n v="7"/>
    <n v="4"/>
  </r>
  <r>
    <x v="0"/>
    <s v="Single"/>
    <s v="No"/>
    <s v="Y"/>
    <n v="2"/>
    <n v="-2"/>
    <n v="0"/>
    <n v="38"/>
    <n v="0"/>
    <m/>
    <n v="0"/>
    <n v="1"/>
    <n v="702"/>
    <n v="1"/>
    <x v="2"/>
    <n v="1"/>
    <n v="1"/>
    <n v="59"/>
    <n v="2"/>
    <n v="2"/>
    <n v="2"/>
    <n v="8686"/>
    <n v="12930"/>
    <n v="4"/>
    <n v="22"/>
    <n v="4"/>
    <n v="3"/>
    <n v="80"/>
    <n v="0"/>
    <n v="12"/>
    <n v="4"/>
    <n v="8"/>
    <n v="3"/>
    <n v="0"/>
    <n v="7"/>
  </r>
  <r>
    <x v="1"/>
    <s v="Single"/>
    <s v="No"/>
    <s v="Y"/>
    <n v="2"/>
    <n v="-2"/>
    <n v="0"/>
    <n v="32"/>
    <n v="0"/>
    <m/>
    <n v="0"/>
    <n v="1"/>
    <n v="120"/>
    <n v="6"/>
    <x v="4"/>
    <n v="1"/>
    <n v="3"/>
    <n v="43"/>
    <n v="3"/>
    <n v="1"/>
    <n v="2"/>
    <n v="3038"/>
    <n v="12430"/>
    <n v="3"/>
    <n v="20"/>
    <n v="4"/>
    <n v="1"/>
    <n v="80"/>
    <n v="0"/>
    <n v="8"/>
    <n v="3"/>
    <n v="5"/>
    <n v="4"/>
    <n v="1"/>
    <n v="4"/>
  </r>
  <r>
    <x v="1"/>
    <s v="Married"/>
    <s v="Yes"/>
    <s v="Y"/>
    <n v="3"/>
    <n v="-2"/>
    <n v="0"/>
    <n v="27"/>
    <n v="0"/>
    <m/>
    <n v="0"/>
    <n v="1"/>
    <n v="1157"/>
    <n v="17"/>
    <x v="3"/>
    <n v="1"/>
    <n v="3"/>
    <n v="51"/>
    <n v="3"/>
    <n v="1"/>
    <n v="4"/>
    <n v="3058"/>
    <n v="13364"/>
    <n v="0"/>
    <n v="16"/>
    <n v="3"/>
    <n v="4"/>
    <n v="80"/>
    <n v="1"/>
    <n v="6"/>
    <n v="2"/>
    <n v="5"/>
    <n v="2"/>
    <n v="1"/>
    <n v="1"/>
  </r>
  <r>
    <x v="6"/>
    <s v="Single"/>
    <s v="No"/>
    <s v="Y"/>
    <n v="5"/>
    <n v="-2"/>
    <n v="0"/>
    <n v="19"/>
    <n v="1"/>
    <n v="1"/>
    <n v="1"/>
    <n v="0"/>
    <n v="602"/>
    <n v="1"/>
    <x v="1"/>
    <n v="1"/>
    <n v="3"/>
    <n v="100"/>
    <n v="1"/>
    <n v="1"/>
    <n v="4"/>
    <n v="2325"/>
    <n v="20989"/>
    <n v="0"/>
    <n v="21"/>
    <n v="4"/>
    <n v="1"/>
    <n v="80"/>
    <n v="0"/>
    <n v="1"/>
    <n v="4"/>
    <n v="0"/>
    <n v="0"/>
    <n v="0"/>
    <n v="0"/>
  </r>
  <r>
    <x v="2"/>
    <s v="Single"/>
    <s v="No"/>
    <s v="Y"/>
    <n v="3"/>
    <n v="-2"/>
    <n v="0"/>
    <n v="36"/>
    <n v="0"/>
    <m/>
    <n v="0"/>
    <n v="1"/>
    <n v="1480"/>
    <n v="3"/>
    <x v="0"/>
    <n v="1"/>
    <n v="4"/>
    <n v="30"/>
    <n v="3"/>
    <n v="1"/>
    <n v="3"/>
    <n v="2088"/>
    <n v="15062"/>
    <n v="4"/>
    <n v="12"/>
    <n v="3"/>
    <n v="3"/>
    <n v="80"/>
    <n v="0"/>
    <n v="13"/>
    <n v="2"/>
    <n v="8"/>
    <n v="7"/>
    <n v="7"/>
    <n v="2"/>
  </r>
  <r>
    <x v="2"/>
    <s v="Divorced"/>
    <s v="No"/>
    <s v="Y"/>
    <n v="4"/>
    <n v="-2"/>
    <n v="0"/>
    <n v="30"/>
    <n v="0"/>
    <m/>
    <n v="0"/>
    <n v="1"/>
    <n v="111"/>
    <n v="9"/>
    <x v="3"/>
    <n v="1"/>
    <n v="3"/>
    <n v="66"/>
    <n v="3"/>
    <n v="2"/>
    <n v="1"/>
    <n v="3072"/>
    <n v="11012"/>
    <n v="1"/>
    <n v="11"/>
    <n v="3"/>
    <n v="3"/>
    <n v="80"/>
    <n v="2"/>
    <n v="12"/>
    <n v="3"/>
    <n v="12"/>
    <n v="9"/>
    <n v="6"/>
    <n v="10"/>
  </r>
  <r>
    <x v="0"/>
    <s v="Divorced"/>
    <s v="Yes"/>
    <s v="Y"/>
    <n v="3"/>
    <n v="-2"/>
    <n v="0"/>
    <n v="45"/>
    <n v="0"/>
    <m/>
    <n v="0"/>
    <n v="1"/>
    <n v="1268"/>
    <n v="4"/>
    <x v="0"/>
    <n v="1"/>
    <n v="3"/>
    <n v="30"/>
    <n v="3"/>
    <n v="2"/>
    <n v="2"/>
    <n v="5006"/>
    <n v="6319"/>
    <n v="4"/>
    <n v="11"/>
    <n v="3"/>
    <n v="1"/>
    <n v="80"/>
    <n v="1"/>
    <n v="9"/>
    <n v="4"/>
    <n v="5"/>
    <n v="4"/>
    <n v="0"/>
    <n v="3"/>
  </r>
  <r>
    <x v="1"/>
    <s v="Divorced"/>
    <s v="Yes"/>
    <s v="Y"/>
    <n v="3"/>
    <n v="-2"/>
    <n v="0"/>
    <n v="56"/>
    <n v="0"/>
    <m/>
    <n v="0"/>
    <n v="1"/>
    <n v="713"/>
    <n v="8"/>
    <x v="3"/>
    <n v="1"/>
    <n v="3"/>
    <n v="67"/>
    <n v="3"/>
    <n v="1"/>
    <n v="2"/>
    <n v="4257"/>
    <n v="13939"/>
    <n v="4"/>
    <n v="18"/>
    <n v="3"/>
    <n v="3"/>
    <n v="80"/>
    <n v="1"/>
    <n v="19"/>
    <n v="3"/>
    <n v="2"/>
    <n v="2"/>
    <n v="2"/>
    <n v="2"/>
  </r>
  <r>
    <x v="1"/>
    <s v="Single"/>
    <s v="No"/>
    <s v="Y"/>
    <n v="2"/>
    <n v="-2"/>
    <n v="0"/>
    <n v="33"/>
    <n v="0"/>
    <m/>
    <n v="0"/>
    <n v="1"/>
    <n v="134"/>
    <n v="2"/>
    <x v="3"/>
    <n v="1"/>
    <n v="3"/>
    <n v="90"/>
    <n v="3"/>
    <n v="1"/>
    <n v="2"/>
    <n v="2500"/>
    <n v="10515"/>
    <n v="0"/>
    <n v="14"/>
    <n v="3"/>
    <n v="1"/>
    <n v="80"/>
    <n v="0"/>
    <n v="4"/>
    <n v="4"/>
    <n v="3"/>
    <n v="1"/>
    <n v="0"/>
    <n v="2"/>
  </r>
  <r>
    <x v="2"/>
    <s v="Single"/>
    <s v="No"/>
    <s v="Y"/>
    <n v="3"/>
    <n v="-2"/>
    <n v="0"/>
    <n v="19"/>
    <n v="1"/>
    <n v="1"/>
    <n v="1"/>
    <n v="0"/>
    <n v="303"/>
    <n v="2"/>
    <x v="3"/>
    <n v="1"/>
    <n v="2"/>
    <n v="47"/>
    <n v="2"/>
    <n v="1"/>
    <n v="2"/>
    <n v="1102"/>
    <n v="9241"/>
    <n v="1"/>
    <n v="22"/>
    <n v="4"/>
    <n v="3"/>
    <n v="80"/>
    <n v="0"/>
    <n v="1"/>
    <n v="2"/>
    <n v="1"/>
    <n v="0"/>
    <n v="1"/>
    <n v="0"/>
  </r>
  <r>
    <x v="0"/>
    <s v="Divorced"/>
    <s v="No"/>
    <s v="Y"/>
    <n v="2"/>
    <n v="-2"/>
    <n v="0"/>
    <n v="46"/>
    <n v="0"/>
    <m/>
    <n v="0"/>
    <n v="1"/>
    <n v="526"/>
    <n v="1"/>
    <x v="0"/>
    <n v="1"/>
    <n v="2"/>
    <n v="92"/>
    <n v="3"/>
    <n v="3"/>
    <n v="1"/>
    <n v="10453"/>
    <n v="2137"/>
    <n v="1"/>
    <n v="25"/>
    <n v="4"/>
    <n v="3"/>
    <n v="80"/>
    <n v="3"/>
    <n v="24"/>
    <n v="3"/>
    <n v="24"/>
    <n v="13"/>
    <n v="15"/>
    <n v="7"/>
  </r>
  <r>
    <x v="2"/>
    <s v="Single"/>
    <s v="No"/>
    <s v="Y"/>
    <n v="3"/>
    <n v="-2"/>
    <n v="0"/>
    <n v="38"/>
    <n v="0"/>
    <m/>
    <n v="0"/>
    <n v="1"/>
    <n v="1380"/>
    <n v="9"/>
    <x v="0"/>
    <n v="1"/>
    <n v="3"/>
    <n v="75"/>
    <n v="3"/>
    <n v="1"/>
    <n v="2"/>
    <n v="2288"/>
    <n v="6319"/>
    <n v="1"/>
    <n v="12"/>
    <n v="3"/>
    <n v="3"/>
    <n v="80"/>
    <n v="0"/>
    <n v="2"/>
    <n v="3"/>
    <n v="2"/>
    <n v="2"/>
    <n v="2"/>
    <n v="1"/>
  </r>
  <r>
    <x v="1"/>
    <s v="Married"/>
    <s v="Yes"/>
    <s v="Y"/>
    <n v="0"/>
    <n v="-2"/>
    <n v="0"/>
    <n v="31"/>
    <n v="0"/>
    <m/>
    <n v="0"/>
    <n v="1"/>
    <n v="140"/>
    <n v="12"/>
    <x v="1"/>
    <n v="1"/>
    <n v="3"/>
    <n v="95"/>
    <n v="3"/>
    <n v="1"/>
    <n v="4"/>
    <n v="3929"/>
    <n v="6984"/>
    <n v="8"/>
    <n v="23"/>
    <n v="4"/>
    <n v="3"/>
    <n v="80"/>
    <n v="1"/>
    <n v="7"/>
    <n v="3"/>
    <n v="4"/>
    <n v="2"/>
    <n v="0"/>
    <n v="2"/>
  </r>
  <r>
    <x v="1"/>
    <s v="Single"/>
    <s v="No"/>
    <s v="Y"/>
    <n v="3"/>
    <n v="-2"/>
    <n v="0"/>
    <n v="34"/>
    <n v="0"/>
    <m/>
    <n v="0"/>
    <n v="1"/>
    <n v="629"/>
    <n v="27"/>
    <x v="0"/>
    <n v="1"/>
    <n v="4"/>
    <n v="95"/>
    <n v="3"/>
    <n v="1"/>
    <n v="3"/>
    <n v="2311"/>
    <n v="5711"/>
    <n v="2"/>
    <n v="15"/>
    <n v="3"/>
    <n v="4"/>
    <n v="80"/>
    <n v="0"/>
    <n v="9"/>
    <n v="3"/>
    <n v="3"/>
    <n v="2"/>
    <n v="1"/>
    <n v="2"/>
  </r>
  <r>
    <x v="6"/>
    <s v="Single"/>
    <s v="Yes"/>
    <s v="Y"/>
    <n v="5"/>
    <n v="-2"/>
    <n v="0"/>
    <n v="41"/>
    <n v="1"/>
    <n v="1"/>
    <n v="1"/>
    <n v="0"/>
    <n v="1356"/>
    <n v="20"/>
    <x v="0"/>
    <n v="1"/>
    <n v="2"/>
    <n v="70"/>
    <n v="3"/>
    <n v="1"/>
    <n v="3"/>
    <n v="3140"/>
    <n v="21728"/>
    <n v="1"/>
    <n v="22"/>
    <n v="4"/>
    <n v="4"/>
    <n v="80"/>
    <n v="0"/>
    <n v="4"/>
    <n v="2"/>
    <n v="4"/>
    <n v="3"/>
    <n v="0"/>
    <n v="2"/>
  </r>
  <r>
    <x v="2"/>
    <s v="Married"/>
    <s v="No"/>
    <s v="Y"/>
    <n v="2"/>
    <n v="-2"/>
    <n v="0"/>
    <n v="50"/>
    <n v="0"/>
    <m/>
    <n v="0"/>
    <n v="1"/>
    <n v="328"/>
    <n v="1"/>
    <x v="3"/>
    <n v="1"/>
    <n v="3"/>
    <n v="86"/>
    <n v="2"/>
    <n v="1"/>
    <n v="3"/>
    <n v="3690"/>
    <n v="3425"/>
    <n v="2"/>
    <n v="15"/>
    <n v="3"/>
    <n v="4"/>
    <n v="80"/>
    <n v="1"/>
    <n v="5"/>
    <n v="2"/>
    <n v="3"/>
    <n v="2"/>
    <n v="0"/>
    <n v="2"/>
  </r>
  <r>
    <x v="3"/>
    <s v="Divorced"/>
    <s v="No"/>
    <s v="Y"/>
    <n v="3"/>
    <n v="-2"/>
    <n v="0"/>
    <n v="53"/>
    <n v="0"/>
    <m/>
    <n v="0"/>
    <n v="1"/>
    <n v="1084"/>
    <n v="13"/>
    <x v="0"/>
    <n v="1"/>
    <n v="4"/>
    <n v="57"/>
    <n v="4"/>
    <n v="2"/>
    <n v="3"/>
    <n v="4450"/>
    <n v="26250"/>
    <n v="1"/>
    <n v="11"/>
    <n v="3"/>
    <n v="3"/>
    <n v="80"/>
    <n v="2"/>
    <n v="5"/>
    <n v="3"/>
    <n v="4"/>
    <n v="2"/>
    <n v="1"/>
    <n v="3"/>
  </r>
  <r>
    <x v="1"/>
    <s v="Married"/>
    <s v="No"/>
    <s v="Y"/>
    <n v="5"/>
    <n v="-2"/>
    <n v="0"/>
    <n v="33"/>
    <n v="0"/>
    <m/>
    <n v="0"/>
    <n v="1"/>
    <n v="931"/>
    <n v="14"/>
    <x v="3"/>
    <n v="1"/>
    <n v="4"/>
    <n v="72"/>
    <n v="3"/>
    <n v="1"/>
    <n v="3"/>
    <n v="2756"/>
    <n v="4673"/>
    <n v="1"/>
    <n v="13"/>
    <n v="3"/>
    <n v="4"/>
    <n v="80"/>
    <n v="1"/>
    <n v="8"/>
    <n v="3"/>
    <n v="8"/>
    <n v="7"/>
    <n v="1"/>
    <n v="6"/>
  </r>
  <r>
    <x v="5"/>
    <s v="Married"/>
    <s v="No"/>
    <s v="Y"/>
    <n v="2"/>
    <n v="-2"/>
    <n v="0"/>
    <n v="40"/>
    <n v="0"/>
    <m/>
    <n v="0"/>
    <n v="1"/>
    <n v="989"/>
    <n v="4"/>
    <x v="1"/>
    <n v="1"/>
    <n v="4"/>
    <n v="46"/>
    <n v="3"/>
    <n v="5"/>
    <n v="3"/>
    <n v="19033"/>
    <n v="6499"/>
    <n v="1"/>
    <n v="14"/>
    <n v="3"/>
    <n v="2"/>
    <n v="80"/>
    <n v="1"/>
    <n v="21"/>
    <n v="3"/>
    <n v="20"/>
    <n v="8"/>
    <n v="9"/>
    <n v="9"/>
  </r>
  <r>
    <x v="7"/>
    <s v="Single"/>
    <s v="No"/>
    <s v="Y"/>
    <n v="3"/>
    <n v="-2"/>
    <n v="0"/>
    <n v="55"/>
    <n v="0"/>
    <m/>
    <n v="0"/>
    <n v="1"/>
    <n v="692"/>
    <n v="14"/>
    <x v="2"/>
    <n v="1"/>
    <n v="3"/>
    <n v="61"/>
    <n v="4"/>
    <n v="5"/>
    <n v="3"/>
    <n v="18722"/>
    <n v="13339"/>
    <n v="8"/>
    <n v="11"/>
    <n v="3"/>
    <n v="4"/>
    <n v="80"/>
    <n v="0"/>
    <n v="36"/>
    <n v="3"/>
    <n v="24"/>
    <n v="15"/>
    <n v="2"/>
    <n v="15"/>
  </r>
  <r>
    <x v="3"/>
    <s v="Married"/>
    <s v="No"/>
    <s v="Y"/>
    <n v="2"/>
    <n v="-2"/>
    <n v="0"/>
    <n v="34"/>
    <n v="0"/>
    <m/>
    <n v="0"/>
    <n v="1"/>
    <n v="1069"/>
    <n v="2"/>
    <x v="1"/>
    <n v="1"/>
    <n v="4"/>
    <n v="45"/>
    <n v="2"/>
    <n v="2"/>
    <n v="2"/>
    <n v="9547"/>
    <n v="14074"/>
    <n v="1"/>
    <n v="17"/>
    <n v="3"/>
    <n v="3"/>
    <n v="80"/>
    <n v="0"/>
    <n v="10"/>
    <n v="2"/>
    <n v="10"/>
    <n v="9"/>
    <n v="1"/>
    <n v="9"/>
  </r>
  <r>
    <x v="4"/>
    <s v="Single"/>
    <s v="No"/>
    <s v="Y"/>
    <n v="6"/>
    <n v="-2"/>
    <n v="0"/>
    <n v="51"/>
    <n v="0"/>
    <m/>
    <n v="0"/>
    <n v="1"/>
    <n v="313"/>
    <n v="3"/>
    <x v="3"/>
    <n v="1"/>
    <n v="4"/>
    <n v="98"/>
    <n v="3"/>
    <n v="4"/>
    <n v="3"/>
    <n v="13734"/>
    <n v="7192"/>
    <n v="3"/>
    <n v="18"/>
    <n v="3"/>
    <n v="3"/>
    <n v="80"/>
    <n v="0"/>
    <n v="21"/>
    <n v="3"/>
    <n v="7"/>
    <n v="7"/>
    <n v="1"/>
    <n v="0"/>
  </r>
  <r>
    <x v="5"/>
    <s v="Married"/>
    <s v="No"/>
    <s v="Y"/>
    <n v="5"/>
    <n v="-2"/>
    <n v="0"/>
    <n v="52"/>
    <n v="0"/>
    <m/>
    <n v="0"/>
    <n v="1"/>
    <n v="699"/>
    <n v="1"/>
    <x v="2"/>
    <n v="1"/>
    <n v="3"/>
    <n v="65"/>
    <n v="2"/>
    <n v="5"/>
    <n v="2"/>
    <n v="19999"/>
    <n v="5678"/>
    <n v="0"/>
    <n v="14"/>
    <n v="3"/>
    <n v="1"/>
    <n v="80"/>
    <n v="1"/>
    <n v="34"/>
    <n v="3"/>
    <n v="33"/>
    <n v="18"/>
    <n v="11"/>
    <n v="9"/>
  </r>
  <r>
    <x v="1"/>
    <s v="Single"/>
    <s v="No"/>
    <s v="Y"/>
    <n v="2"/>
    <n v="-2"/>
    <n v="0"/>
    <n v="27"/>
    <n v="0"/>
    <m/>
    <n v="0"/>
    <n v="1"/>
    <n v="894"/>
    <n v="9"/>
    <x v="3"/>
    <n v="1"/>
    <n v="4"/>
    <n v="99"/>
    <n v="3"/>
    <n v="1"/>
    <n v="3"/>
    <n v="2279"/>
    <n v="11781"/>
    <n v="1"/>
    <n v="16"/>
    <n v="3"/>
    <n v="4"/>
    <n v="80"/>
    <n v="0"/>
    <n v="7"/>
    <n v="2"/>
    <n v="7"/>
    <n v="7"/>
    <n v="0"/>
    <n v="3"/>
  </r>
  <r>
    <x v="3"/>
    <s v="Married"/>
    <s v="Yes"/>
    <s v="Y"/>
    <n v="1"/>
    <n v="-2"/>
    <n v="0"/>
    <n v="35"/>
    <n v="1"/>
    <n v="1"/>
    <n v="1"/>
    <n v="0"/>
    <n v="556"/>
    <n v="23"/>
    <x v="0"/>
    <n v="1"/>
    <n v="2"/>
    <n v="50"/>
    <n v="2"/>
    <n v="2"/>
    <n v="2"/>
    <n v="5916"/>
    <n v="15497"/>
    <n v="3"/>
    <n v="13"/>
    <n v="3"/>
    <n v="1"/>
    <n v="80"/>
    <n v="0"/>
    <n v="8"/>
    <n v="3"/>
    <n v="1"/>
    <n v="0"/>
    <n v="0"/>
    <n v="1"/>
  </r>
  <r>
    <x v="1"/>
    <s v="Divorced"/>
    <s v="No"/>
    <s v="Y"/>
    <n v="3"/>
    <n v="-2"/>
    <n v="0"/>
    <n v="43"/>
    <n v="0"/>
    <m/>
    <n v="0"/>
    <n v="1"/>
    <n v="1344"/>
    <n v="7"/>
    <x v="3"/>
    <n v="1"/>
    <n v="4"/>
    <n v="37"/>
    <n v="4"/>
    <n v="1"/>
    <n v="4"/>
    <n v="2089"/>
    <n v="5228"/>
    <n v="4"/>
    <n v="14"/>
    <n v="3"/>
    <n v="4"/>
    <n v="80"/>
    <n v="3"/>
    <n v="7"/>
    <n v="4"/>
    <n v="5"/>
    <n v="4"/>
    <n v="2"/>
    <n v="2"/>
  </r>
  <r>
    <x v="5"/>
    <s v="Married"/>
    <s v="No"/>
    <s v="Y"/>
    <n v="1"/>
    <n v="-2"/>
    <n v="0"/>
    <n v="45"/>
    <n v="0"/>
    <m/>
    <n v="0"/>
    <n v="1"/>
    <n v="1195"/>
    <n v="2"/>
    <x v="0"/>
    <n v="1"/>
    <n v="1"/>
    <n v="65"/>
    <n v="2"/>
    <n v="4"/>
    <n v="4"/>
    <n v="16792"/>
    <n v="20462"/>
    <n v="9"/>
    <n v="23"/>
    <n v="4"/>
    <n v="4"/>
    <n v="80"/>
    <n v="1"/>
    <n v="22"/>
    <n v="3"/>
    <n v="20"/>
    <n v="8"/>
    <n v="11"/>
    <n v="8"/>
  </r>
  <r>
    <x v="1"/>
    <s v="Married"/>
    <s v="Yes"/>
    <s v="Y"/>
    <n v="3"/>
    <n v="-2"/>
    <n v="0"/>
    <n v="37"/>
    <n v="0"/>
    <m/>
    <n v="0"/>
    <n v="1"/>
    <n v="290"/>
    <n v="21"/>
    <x v="3"/>
    <n v="1"/>
    <n v="2"/>
    <n v="65"/>
    <n v="4"/>
    <n v="1"/>
    <n v="2"/>
    <n v="3564"/>
    <n v="22977"/>
    <n v="1"/>
    <n v="12"/>
    <n v="3"/>
    <n v="1"/>
    <n v="80"/>
    <n v="1"/>
    <n v="8"/>
    <n v="2"/>
    <n v="8"/>
    <n v="7"/>
    <n v="1"/>
    <n v="7"/>
  </r>
  <r>
    <x v="2"/>
    <s v="Single"/>
    <s v="No"/>
    <s v="Y"/>
    <n v="5"/>
    <n v="-2"/>
    <n v="0"/>
    <n v="35"/>
    <n v="0"/>
    <m/>
    <n v="0"/>
    <n v="1"/>
    <n v="138"/>
    <n v="2"/>
    <x v="3"/>
    <n v="1"/>
    <n v="2"/>
    <n v="37"/>
    <n v="3"/>
    <n v="2"/>
    <n v="3"/>
    <n v="4425"/>
    <n v="15986"/>
    <n v="5"/>
    <n v="11"/>
    <n v="3"/>
    <n v="4"/>
    <n v="80"/>
    <n v="0"/>
    <n v="10"/>
    <n v="3"/>
    <n v="6"/>
    <n v="2"/>
    <n v="1"/>
    <n v="2"/>
  </r>
  <r>
    <x v="3"/>
    <s v="Divorced"/>
    <s v="No"/>
    <s v="Y"/>
    <n v="5"/>
    <n v="-2"/>
    <n v="0"/>
    <n v="42"/>
    <n v="0"/>
    <m/>
    <n v="0"/>
    <n v="1"/>
    <n v="926"/>
    <n v="21"/>
    <x v="0"/>
    <n v="1"/>
    <n v="3"/>
    <n v="36"/>
    <n v="3"/>
    <n v="2"/>
    <n v="3"/>
    <n v="5265"/>
    <n v="16439"/>
    <n v="2"/>
    <n v="16"/>
    <n v="3"/>
    <n v="2"/>
    <n v="80"/>
    <n v="1"/>
    <n v="11"/>
    <n v="3"/>
    <n v="5"/>
    <n v="3"/>
    <n v="0"/>
    <n v="2"/>
  </r>
  <r>
    <x v="3"/>
    <s v="Married"/>
    <s v="No"/>
    <s v="Y"/>
    <n v="3"/>
    <n v="-2"/>
    <n v="0"/>
    <n v="38"/>
    <n v="0"/>
    <m/>
    <n v="0"/>
    <n v="1"/>
    <n v="1261"/>
    <n v="2"/>
    <x v="2"/>
    <n v="1"/>
    <n v="4"/>
    <n v="88"/>
    <n v="3"/>
    <n v="2"/>
    <n v="2"/>
    <n v="6553"/>
    <n v="7259"/>
    <n v="9"/>
    <n v="14"/>
    <n v="3"/>
    <n v="2"/>
    <n v="80"/>
    <n v="0"/>
    <n v="14"/>
    <n v="3"/>
    <n v="1"/>
    <n v="0"/>
    <n v="0"/>
    <n v="0"/>
  </r>
  <r>
    <x v="3"/>
    <s v="Married"/>
    <s v="No"/>
    <s v="Y"/>
    <n v="3"/>
    <n v="-2"/>
    <n v="0"/>
    <n v="38"/>
    <n v="0"/>
    <m/>
    <n v="0"/>
    <n v="1"/>
    <n v="1084"/>
    <n v="29"/>
    <x v="3"/>
    <n v="1"/>
    <n v="4"/>
    <n v="54"/>
    <n v="3"/>
    <n v="2"/>
    <n v="4"/>
    <n v="6261"/>
    <n v="4185"/>
    <n v="3"/>
    <n v="18"/>
    <n v="3"/>
    <n v="1"/>
    <n v="80"/>
    <n v="1"/>
    <n v="9"/>
    <n v="1"/>
    <n v="7"/>
    <n v="7"/>
    <n v="1"/>
    <n v="7"/>
  </r>
  <r>
    <x v="3"/>
    <s v="Married"/>
    <s v="No"/>
    <s v="Y"/>
    <n v="1"/>
    <n v="-2"/>
    <n v="0"/>
    <n v="27"/>
    <n v="0"/>
    <m/>
    <n v="0"/>
    <n v="1"/>
    <n v="472"/>
    <n v="1"/>
    <x v="1"/>
    <n v="1"/>
    <n v="3"/>
    <n v="60"/>
    <n v="2"/>
    <n v="2"/>
    <n v="4"/>
    <n v="4298"/>
    <n v="9679"/>
    <n v="5"/>
    <n v="19"/>
    <n v="3"/>
    <n v="3"/>
    <n v="80"/>
    <n v="1"/>
    <n v="6"/>
    <n v="3"/>
    <n v="2"/>
    <n v="2"/>
    <n v="2"/>
    <n v="0"/>
  </r>
  <r>
    <x v="3"/>
    <s v="Divorced"/>
    <s v="Yes"/>
    <s v="Y"/>
    <n v="0"/>
    <n v="-2"/>
    <n v="0"/>
    <n v="49"/>
    <n v="0"/>
    <m/>
    <n v="0"/>
    <n v="1"/>
    <n v="1002"/>
    <n v="18"/>
    <x v="2"/>
    <n v="1"/>
    <n v="4"/>
    <n v="92"/>
    <n v="3"/>
    <n v="2"/>
    <n v="2"/>
    <n v="6804"/>
    <n v="23793"/>
    <n v="1"/>
    <n v="15"/>
    <n v="3"/>
    <n v="1"/>
    <n v="80"/>
    <n v="2"/>
    <n v="7"/>
    <n v="3"/>
    <n v="7"/>
    <n v="7"/>
    <n v="1"/>
    <n v="7"/>
  </r>
  <r>
    <x v="1"/>
    <s v="Divorced"/>
    <s v="Yes"/>
    <s v="Y"/>
    <n v="4"/>
    <n v="-2"/>
    <n v="0"/>
    <n v="34"/>
    <n v="0"/>
    <m/>
    <n v="0"/>
    <n v="1"/>
    <n v="878"/>
    <n v="10"/>
    <x v="2"/>
    <n v="1"/>
    <n v="4"/>
    <n v="43"/>
    <n v="3"/>
    <n v="1"/>
    <n v="3"/>
    <n v="3815"/>
    <n v="5972"/>
    <n v="1"/>
    <n v="17"/>
    <n v="3"/>
    <n v="4"/>
    <n v="80"/>
    <n v="1"/>
    <n v="5"/>
    <n v="4"/>
    <n v="5"/>
    <n v="3"/>
    <n v="2"/>
    <n v="0"/>
  </r>
  <r>
    <x v="2"/>
    <s v="Married"/>
    <s v="Yes"/>
    <s v="Y"/>
    <n v="2"/>
    <n v="-2"/>
    <n v="0"/>
    <n v="40"/>
    <n v="0"/>
    <m/>
    <n v="0"/>
    <n v="1"/>
    <n v="905"/>
    <n v="19"/>
    <x v="0"/>
    <n v="1"/>
    <n v="3"/>
    <n v="99"/>
    <n v="3"/>
    <n v="2"/>
    <n v="4"/>
    <n v="2741"/>
    <n v="16523"/>
    <n v="8"/>
    <n v="15"/>
    <n v="3"/>
    <n v="3"/>
    <n v="80"/>
    <n v="1"/>
    <n v="15"/>
    <n v="4"/>
    <n v="7"/>
    <n v="2"/>
    <n v="3"/>
    <n v="7"/>
  </r>
  <r>
    <x v="4"/>
    <s v="Married"/>
    <s v="Yes"/>
    <s v="Y"/>
    <n v="2"/>
    <n v="-2"/>
    <n v="0"/>
    <n v="38"/>
    <n v="1"/>
    <n v="1"/>
    <n v="1"/>
    <n v="0"/>
    <n v="1180"/>
    <n v="29"/>
    <x v="1"/>
    <n v="1"/>
    <n v="2"/>
    <n v="70"/>
    <n v="3"/>
    <n v="2"/>
    <n v="3"/>
    <n v="6673"/>
    <n v="11354"/>
    <n v="7"/>
    <n v="19"/>
    <n v="3"/>
    <n v="2"/>
    <n v="80"/>
    <n v="0"/>
    <n v="17"/>
    <n v="3"/>
    <n v="1"/>
    <n v="0"/>
    <n v="0"/>
    <n v="0"/>
  </r>
  <r>
    <x v="0"/>
    <s v="Married"/>
    <s v="No"/>
    <s v="Y"/>
    <n v="3"/>
    <n v="-2"/>
    <n v="0"/>
    <n v="29"/>
    <n v="1"/>
    <n v="1"/>
    <n v="1"/>
    <n v="0"/>
    <n v="121"/>
    <n v="27"/>
    <x v="3"/>
    <n v="1"/>
    <n v="2"/>
    <n v="35"/>
    <n v="3"/>
    <n v="3"/>
    <n v="4"/>
    <n v="7639"/>
    <n v="24525"/>
    <n v="1"/>
    <n v="22"/>
    <n v="4"/>
    <n v="4"/>
    <n v="80"/>
    <n v="3"/>
    <n v="10"/>
    <n v="2"/>
    <n v="10"/>
    <n v="4"/>
    <n v="1"/>
    <n v="9"/>
  </r>
  <r>
    <x v="1"/>
    <s v="Divorced"/>
    <s v="Yes"/>
    <s v="Y"/>
    <n v="2"/>
    <n v="-2"/>
    <n v="0"/>
    <n v="22"/>
    <n v="0"/>
    <m/>
    <n v="0"/>
    <n v="1"/>
    <n v="1136"/>
    <n v="5"/>
    <x v="3"/>
    <n v="1"/>
    <n v="4"/>
    <n v="60"/>
    <n v="4"/>
    <n v="1"/>
    <n v="2"/>
    <n v="2328"/>
    <n v="12392"/>
    <n v="1"/>
    <n v="16"/>
    <n v="3"/>
    <n v="1"/>
    <n v="80"/>
    <n v="1"/>
    <n v="4"/>
    <n v="2"/>
    <n v="4"/>
    <n v="2"/>
    <n v="2"/>
    <n v="2"/>
  </r>
  <r>
    <x v="2"/>
    <s v="Single"/>
    <s v="No"/>
    <s v="Y"/>
    <n v="2"/>
    <n v="-2"/>
    <n v="0"/>
    <n v="36"/>
    <n v="0"/>
    <m/>
    <n v="0"/>
    <n v="1"/>
    <n v="635"/>
    <n v="18"/>
    <x v="1"/>
    <n v="1"/>
    <n v="2"/>
    <n v="73"/>
    <n v="3"/>
    <n v="1"/>
    <n v="4"/>
    <n v="2153"/>
    <n v="7703"/>
    <n v="1"/>
    <n v="13"/>
    <n v="3"/>
    <n v="1"/>
    <n v="80"/>
    <n v="0"/>
    <n v="8"/>
    <n v="3"/>
    <n v="8"/>
    <n v="1"/>
    <n v="1"/>
    <n v="7"/>
  </r>
  <r>
    <x v="4"/>
    <s v="Married"/>
    <s v="No"/>
    <s v="Y"/>
    <n v="5"/>
    <n v="-2"/>
    <n v="0"/>
    <n v="40"/>
    <n v="0"/>
    <m/>
    <n v="0"/>
    <n v="1"/>
    <n v="1151"/>
    <n v="9"/>
    <x v="4"/>
    <n v="1"/>
    <n v="4"/>
    <n v="63"/>
    <n v="2"/>
    <n v="2"/>
    <n v="2"/>
    <n v="4876"/>
    <n v="14242"/>
    <n v="9"/>
    <n v="14"/>
    <n v="3"/>
    <n v="4"/>
    <n v="80"/>
    <n v="1"/>
    <n v="5"/>
    <n v="1"/>
    <n v="3"/>
    <n v="2"/>
    <n v="0"/>
    <n v="2"/>
  </r>
  <r>
    <x v="4"/>
    <s v="Divorced"/>
    <s v="No"/>
    <s v="Y"/>
    <n v="3"/>
    <n v="-2"/>
    <n v="0"/>
    <n v="46"/>
    <n v="0"/>
    <m/>
    <n v="0"/>
    <n v="1"/>
    <n v="644"/>
    <n v="1"/>
    <x v="2"/>
    <n v="1"/>
    <n v="4"/>
    <n v="97"/>
    <n v="3"/>
    <n v="3"/>
    <n v="3"/>
    <n v="9396"/>
    <n v="12368"/>
    <n v="7"/>
    <n v="16"/>
    <n v="3"/>
    <n v="3"/>
    <n v="80"/>
    <n v="1"/>
    <n v="17"/>
    <n v="3"/>
    <n v="4"/>
    <n v="2"/>
    <n v="0"/>
    <n v="3"/>
  </r>
  <r>
    <x v="0"/>
    <s v="Married"/>
    <s v="No"/>
    <s v="Y"/>
    <n v="2"/>
    <n v="-2"/>
    <n v="0"/>
    <n v="32"/>
    <n v="1"/>
    <n v="1"/>
    <n v="1"/>
    <n v="0"/>
    <n v="1045"/>
    <n v="4"/>
    <x v="2"/>
    <n v="1"/>
    <n v="4"/>
    <n v="32"/>
    <n v="1"/>
    <n v="3"/>
    <n v="4"/>
    <n v="10400"/>
    <n v="25812"/>
    <n v="1"/>
    <n v="11"/>
    <n v="3"/>
    <n v="3"/>
    <n v="80"/>
    <n v="0"/>
    <n v="14"/>
    <n v="2"/>
    <n v="14"/>
    <n v="8"/>
    <n v="9"/>
    <n v="8"/>
  </r>
  <r>
    <x v="3"/>
    <s v="Single"/>
    <s v="No"/>
    <s v="Y"/>
    <n v="2"/>
    <n v="-2"/>
    <n v="0"/>
    <n v="30"/>
    <n v="0"/>
    <m/>
    <n v="0"/>
    <n v="1"/>
    <n v="829"/>
    <n v="1"/>
    <x v="1"/>
    <n v="1"/>
    <n v="3"/>
    <n v="88"/>
    <n v="2"/>
    <n v="3"/>
    <n v="2"/>
    <n v="8474"/>
    <n v="20925"/>
    <n v="1"/>
    <n v="22"/>
    <n v="4"/>
    <n v="3"/>
    <n v="80"/>
    <n v="0"/>
    <n v="12"/>
    <n v="3"/>
    <n v="11"/>
    <n v="8"/>
    <n v="5"/>
    <n v="8"/>
  </r>
  <r>
    <x v="0"/>
    <s v="Single"/>
    <s v="No"/>
    <s v="Y"/>
    <n v="2"/>
    <n v="-2"/>
    <n v="0"/>
    <n v="27"/>
    <n v="0"/>
    <m/>
    <n v="0"/>
    <n v="1"/>
    <n v="1242"/>
    <n v="20"/>
    <x v="3"/>
    <n v="1"/>
    <n v="4"/>
    <n v="90"/>
    <n v="3"/>
    <n v="2"/>
    <n v="2"/>
    <n v="9981"/>
    <n v="12916"/>
    <n v="1"/>
    <n v="14"/>
    <n v="3"/>
    <n v="4"/>
    <n v="80"/>
    <n v="0"/>
    <n v="7"/>
    <n v="3"/>
    <n v="7"/>
    <n v="7"/>
    <n v="0"/>
    <n v="7"/>
  </r>
  <r>
    <x v="7"/>
    <s v="Married"/>
    <s v="No"/>
    <s v="Y"/>
    <n v="5"/>
    <n v="-2"/>
    <n v="0"/>
    <n v="51"/>
    <n v="0"/>
    <m/>
    <n v="0"/>
    <n v="1"/>
    <n v="1469"/>
    <n v="8"/>
    <x v="2"/>
    <n v="1"/>
    <n v="2"/>
    <n v="81"/>
    <n v="2"/>
    <n v="3"/>
    <n v="2"/>
    <n v="12490"/>
    <n v="15736"/>
    <n v="5"/>
    <n v="16"/>
    <n v="3"/>
    <n v="4"/>
    <n v="80"/>
    <n v="2"/>
    <n v="16"/>
    <n v="1"/>
    <n v="10"/>
    <n v="9"/>
    <n v="4"/>
    <n v="7"/>
  </r>
  <r>
    <x v="1"/>
    <s v="Single"/>
    <s v="Yes"/>
    <s v="Y"/>
    <n v="5"/>
    <n v="-2"/>
    <n v="0"/>
    <n v="30"/>
    <n v="1"/>
    <n v="1"/>
    <n v="1"/>
    <n v="0"/>
    <n v="1005"/>
    <n v="3"/>
    <x v="3"/>
    <n v="1"/>
    <n v="4"/>
    <n v="88"/>
    <n v="3"/>
    <n v="1"/>
    <n v="4"/>
    <n v="2657"/>
    <n v="8556"/>
    <n v="5"/>
    <n v="11"/>
    <n v="3"/>
    <n v="3"/>
    <n v="80"/>
    <n v="0"/>
    <n v="8"/>
    <n v="3"/>
    <n v="5"/>
    <n v="2"/>
    <n v="0"/>
    <n v="4"/>
  </r>
  <r>
    <x v="5"/>
    <s v="Single"/>
    <s v="Yes"/>
    <s v="Y"/>
    <n v="3"/>
    <n v="-2"/>
    <n v="0"/>
    <n v="41"/>
    <n v="0"/>
    <m/>
    <n v="0"/>
    <n v="1"/>
    <n v="896"/>
    <n v="6"/>
    <x v="3"/>
    <n v="1"/>
    <n v="4"/>
    <n v="75"/>
    <n v="3"/>
    <n v="3"/>
    <n v="2"/>
    <n v="13591"/>
    <n v="14674"/>
    <n v="3"/>
    <n v="18"/>
    <n v="3"/>
    <n v="3"/>
    <n v="80"/>
    <n v="0"/>
    <n v="16"/>
    <n v="3"/>
    <n v="1"/>
    <n v="0"/>
    <n v="0"/>
    <n v="0"/>
  </r>
  <r>
    <x v="0"/>
    <s v="Single"/>
    <s v="No"/>
    <s v="Y"/>
    <n v="5"/>
    <n v="-2"/>
    <n v="0"/>
    <n v="30"/>
    <n v="1"/>
    <n v="1"/>
    <n v="1"/>
    <n v="0"/>
    <n v="334"/>
    <n v="26"/>
    <x v="2"/>
    <n v="1"/>
    <n v="3"/>
    <n v="52"/>
    <n v="2"/>
    <n v="2"/>
    <n v="3"/>
    <n v="6696"/>
    <n v="22967"/>
    <n v="5"/>
    <n v="15"/>
    <n v="3"/>
    <n v="3"/>
    <n v="80"/>
    <n v="0"/>
    <n v="9"/>
    <n v="2"/>
    <n v="6"/>
    <n v="3"/>
    <n v="0"/>
    <n v="1"/>
  </r>
  <r>
    <x v="1"/>
    <s v="Single"/>
    <s v="No"/>
    <s v="Y"/>
    <n v="1"/>
    <n v="-2"/>
    <n v="0"/>
    <n v="29"/>
    <n v="1"/>
    <n v="1"/>
    <n v="1"/>
    <n v="0"/>
    <n v="992"/>
    <n v="1"/>
    <x v="3"/>
    <n v="1"/>
    <n v="3"/>
    <n v="85"/>
    <n v="3"/>
    <n v="1"/>
    <n v="4"/>
    <n v="2058"/>
    <n v="19757"/>
    <n v="0"/>
    <n v="14"/>
    <n v="3"/>
    <n v="4"/>
    <n v="80"/>
    <n v="0"/>
    <n v="7"/>
    <n v="2"/>
    <n v="6"/>
    <n v="2"/>
    <n v="1"/>
    <n v="5"/>
  </r>
  <r>
    <x v="0"/>
    <s v="Single"/>
    <s v="No"/>
    <s v="Y"/>
    <n v="2"/>
    <n v="-2"/>
    <n v="0"/>
    <n v="45"/>
    <n v="0"/>
    <m/>
    <n v="0"/>
    <n v="1"/>
    <n v="1052"/>
    <n v="6"/>
    <x v="3"/>
    <n v="1"/>
    <n v="4"/>
    <n v="57"/>
    <n v="2"/>
    <n v="3"/>
    <n v="4"/>
    <n v="8865"/>
    <n v="16840"/>
    <n v="6"/>
    <n v="12"/>
    <n v="3"/>
    <n v="4"/>
    <n v="80"/>
    <n v="0"/>
    <n v="23"/>
    <n v="3"/>
    <n v="19"/>
    <n v="7"/>
    <n v="12"/>
    <n v="8"/>
  </r>
  <r>
    <x v="0"/>
    <s v="Married"/>
    <s v="No"/>
    <s v="Y"/>
    <n v="4"/>
    <n v="-2"/>
    <n v="0"/>
    <n v="54"/>
    <n v="0"/>
    <m/>
    <n v="0"/>
    <n v="1"/>
    <n v="1147"/>
    <n v="3"/>
    <x v="3"/>
    <n v="1"/>
    <n v="4"/>
    <n v="52"/>
    <n v="3"/>
    <n v="2"/>
    <n v="1"/>
    <n v="5940"/>
    <n v="17011"/>
    <n v="2"/>
    <n v="14"/>
    <n v="3"/>
    <n v="4"/>
    <n v="80"/>
    <n v="1"/>
    <n v="16"/>
    <n v="3"/>
    <n v="6"/>
    <n v="2"/>
    <n v="0"/>
    <n v="5"/>
  </r>
  <r>
    <x v="2"/>
    <s v="Single"/>
    <s v="No"/>
    <s v="Y"/>
    <n v="3"/>
    <n v="-2"/>
    <n v="0"/>
    <n v="36"/>
    <n v="0"/>
    <m/>
    <n v="0"/>
    <n v="1"/>
    <n v="1396"/>
    <n v="5"/>
    <x v="0"/>
    <n v="1"/>
    <n v="4"/>
    <n v="62"/>
    <n v="3"/>
    <n v="2"/>
    <n v="2"/>
    <n v="5914"/>
    <n v="9945"/>
    <n v="8"/>
    <n v="16"/>
    <n v="3"/>
    <n v="4"/>
    <n v="80"/>
    <n v="0"/>
    <n v="16"/>
    <n v="4"/>
    <n v="13"/>
    <n v="11"/>
    <n v="3"/>
    <n v="7"/>
  </r>
  <r>
    <x v="1"/>
    <s v="Married"/>
    <s v="No"/>
    <s v="Y"/>
    <n v="3"/>
    <n v="-2"/>
    <n v="0"/>
    <n v="33"/>
    <n v="0"/>
    <m/>
    <n v="0"/>
    <n v="1"/>
    <n v="147"/>
    <n v="4"/>
    <x v="2"/>
    <n v="1"/>
    <n v="3"/>
    <n v="47"/>
    <n v="2"/>
    <n v="1"/>
    <n v="3"/>
    <n v="2622"/>
    <n v="13248"/>
    <n v="6"/>
    <n v="21"/>
    <n v="4"/>
    <n v="4"/>
    <n v="80"/>
    <n v="0"/>
    <n v="7"/>
    <n v="3"/>
    <n v="3"/>
    <n v="2"/>
    <n v="1"/>
    <n v="1"/>
  </r>
  <r>
    <x v="7"/>
    <s v="Divorced"/>
    <s v="Yes"/>
    <s v="Y"/>
    <n v="1"/>
    <n v="-2"/>
    <n v="0"/>
    <n v="37"/>
    <n v="0"/>
    <m/>
    <n v="0"/>
    <n v="1"/>
    <n v="663"/>
    <n v="11"/>
    <x v="3"/>
    <n v="1"/>
    <n v="2"/>
    <n v="47"/>
    <n v="3"/>
    <n v="3"/>
    <n v="4"/>
    <n v="12185"/>
    <n v="10056"/>
    <n v="1"/>
    <n v="14"/>
    <n v="3"/>
    <n v="3"/>
    <n v="80"/>
    <n v="3"/>
    <n v="10"/>
    <n v="3"/>
    <n v="10"/>
    <n v="8"/>
    <n v="0"/>
    <n v="7"/>
  </r>
  <r>
    <x v="0"/>
    <s v="Divorced"/>
    <s v="No"/>
    <s v="Y"/>
    <n v="6"/>
    <n v="-2"/>
    <n v="0"/>
    <n v="38"/>
    <n v="0"/>
    <m/>
    <n v="0"/>
    <n v="1"/>
    <n v="119"/>
    <n v="3"/>
    <x v="3"/>
    <n v="1"/>
    <n v="1"/>
    <n v="76"/>
    <n v="3"/>
    <n v="3"/>
    <n v="2"/>
    <n v="10609"/>
    <n v="9647"/>
    <n v="0"/>
    <n v="12"/>
    <n v="3"/>
    <n v="3"/>
    <n v="80"/>
    <n v="2"/>
    <n v="17"/>
    <n v="2"/>
    <n v="16"/>
    <n v="10"/>
    <n v="5"/>
    <n v="13"/>
  </r>
  <r>
    <x v="3"/>
    <s v="Married"/>
    <s v="No"/>
    <s v="Y"/>
    <n v="2"/>
    <n v="-2"/>
    <n v="0"/>
    <n v="31"/>
    <n v="0"/>
    <m/>
    <n v="0"/>
    <n v="1"/>
    <n v="979"/>
    <n v="1"/>
    <x v="2"/>
    <n v="1"/>
    <n v="3"/>
    <n v="90"/>
    <n v="1"/>
    <n v="2"/>
    <n v="3"/>
    <n v="4345"/>
    <n v="4381"/>
    <n v="0"/>
    <n v="12"/>
    <n v="3"/>
    <n v="4"/>
    <n v="80"/>
    <n v="1"/>
    <n v="6"/>
    <n v="3"/>
    <n v="5"/>
    <n v="4"/>
    <n v="1"/>
    <n v="4"/>
  </r>
  <r>
    <x v="1"/>
    <s v="Married"/>
    <s v="No"/>
    <s v="Y"/>
    <n v="6"/>
    <n v="-2"/>
    <n v="0"/>
    <n v="59"/>
    <n v="0"/>
    <m/>
    <n v="0"/>
    <n v="1"/>
    <n v="142"/>
    <n v="3"/>
    <x v="3"/>
    <n v="1"/>
    <n v="3"/>
    <n v="70"/>
    <n v="2"/>
    <n v="1"/>
    <n v="2"/>
    <n v="2177"/>
    <n v="8456"/>
    <n v="3"/>
    <n v="17"/>
    <n v="3"/>
    <n v="1"/>
    <n v="80"/>
    <n v="1"/>
    <n v="7"/>
    <n v="3"/>
    <n v="1"/>
    <n v="0"/>
    <n v="0"/>
    <n v="0"/>
  </r>
  <r>
    <x v="6"/>
    <s v="Divorced"/>
    <s v="No"/>
    <s v="Y"/>
    <n v="2"/>
    <n v="-2"/>
    <n v="0"/>
    <n v="37"/>
    <n v="0"/>
    <m/>
    <n v="0"/>
    <n v="1"/>
    <n v="319"/>
    <n v="4"/>
    <x v="2"/>
    <n v="1"/>
    <n v="1"/>
    <n v="41"/>
    <n v="3"/>
    <n v="1"/>
    <n v="1"/>
    <n v="2793"/>
    <n v="2539"/>
    <n v="4"/>
    <n v="17"/>
    <n v="3"/>
    <n v="3"/>
    <n v="80"/>
    <n v="1"/>
    <n v="13"/>
    <n v="3"/>
    <n v="9"/>
    <n v="8"/>
    <n v="5"/>
    <n v="8"/>
  </r>
  <r>
    <x v="0"/>
    <s v="Married"/>
    <s v="No"/>
    <s v="Y"/>
    <n v="5"/>
    <n v="-2"/>
    <n v="0"/>
    <n v="29"/>
    <n v="0"/>
    <m/>
    <n v="0"/>
    <n v="1"/>
    <n v="1413"/>
    <n v="1"/>
    <x v="1"/>
    <n v="1"/>
    <n v="2"/>
    <n v="42"/>
    <n v="3"/>
    <n v="3"/>
    <n v="4"/>
    <n v="7918"/>
    <n v="6599"/>
    <n v="1"/>
    <n v="14"/>
    <n v="3"/>
    <n v="4"/>
    <n v="80"/>
    <n v="1"/>
    <n v="11"/>
    <n v="3"/>
    <n v="11"/>
    <n v="10"/>
    <n v="4"/>
    <n v="1"/>
  </r>
  <r>
    <x v="0"/>
    <s v="Single"/>
    <s v="No"/>
    <s v="Y"/>
    <n v="3"/>
    <n v="-2"/>
    <n v="0"/>
    <n v="35"/>
    <n v="0"/>
    <m/>
    <n v="0"/>
    <n v="1"/>
    <n v="944"/>
    <n v="1"/>
    <x v="3"/>
    <n v="1"/>
    <n v="3"/>
    <n v="92"/>
    <n v="3"/>
    <n v="3"/>
    <n v="1"/>
    <n v="8789"/>
    <n v="9096"/>
    <n v="1"/>
    <n v="14"/>
    <n v="3"/>
    <n v="1"/>
    <n v="80"/>
    <n v="0"/>
    <n v="10"/>
    <n v="4"/>
    <n v="10"/>
    <n v="7"/>
    <n v="0"/>
    <n v="8"/>
  </r>
  <r>
    <x v="1"/>
    <s v="Single"/>
    <s v="Yes"/>
    <s v="Y"/>
    <n v="3"/>
    <n v="-2"/>
    <n v="0"/>
    <n v="29"/>
    <n v="1"/>
    <n v="1"/>
    <n v="1"/>
    <n v="0"/>
    <n v="896"/>
    <n v="18"/>
    <x v="1"/>
    <n v="1"/>
    <n v="3"/>
    <n v="86"/>
    <n v="2"/>
    <n v="1"/>
    <n v="4"/>
    <n v="2389"/>
    <n v="14961"/>
    <n v="1"/>
    <n v="13"/>
    <n v="3"/>
    <n v="3"/>
    <n v="80"/>
    <n v="0"/>
    <n v="4"/>
    <n v="2"/>
    <n v="4"/>
    <n v="3"/>
    <n v="0"/>
    <n v="1"/>
  </r>
  <r>
    <x v="2"/>
    <s v="Single"/>
    <s v="No"/>
    <s v="Y"/>
    <n v="3"/>
    <n v="-2"/>
    <n v="0"/>
    <n v="52"/>
    <n v="0"/>
    <m/>
    <n v="0"/>
    <n v="1"/>
    <n v="1323"/>
    <n v="2"/>
    <x v="3"/>
    <n v="1"/>
    <n v="3"/>
    <n v="89"/>
    <n v="2"/>
    <n v="1"/>
    <n v="2"/>
    <n v="3212"/>
    <n v="3300"/>
    <n v="7"/>
    <n v="15"/>
    <n v="3"/>
    <n v="2"/>
    <n v="80"/>
    <n v="0"/>
    <n v="6"/>
    <n v="2"/>
    <n v="2"/>
    <n v="2"/>
    <n v="2"/>
    <n v="2"/>
  </r>
  <r>
    <x v="5"/>
    <s v="Married"/>
    <s v="No"/>
    <s v="Y"/>
    <n v="3"/>
    <n v="-2"/>
    <n v="0"/>
    <n v="42"/>
    <n v="0"/>
    <m/>
    <n v="0"/>
    <n v="1"/>
    <n v="532"/>
    <n v="4"/>
    <x v="0"/>
    <n v="1"/>
    <n v="3"/>
    <n v="58"/>
    <n v="3"/>
    <n v="5"/>
    <n v="4"/>
    <n v="19232"/>
    <n v="4933"/>
    <n v="1"/>
    <n v="11"/>
    <n v="3"/>
    <n v="4"/>
    <n v="80"/>
    <n v="0"/>
    <n v="22"/>
    <n v="3"/>
    <n v="22"/>
    <n v="17"/>
    <n v="11"/>
    <n v="15"/>
  </r>
  <r>
    <x v="8"/>
    <s v="Married"/>
    <s v="No"/>
    <s v="Y"/>
    <n v="2"/>
    <n v="-2"/>
    <n v="0"/>
    <n v="59"/>
    <n v="0"/>
    <m/>
    <n v="0"/>
    <n v="1"/>
    <n v="818"/>
    <n v="6"/>
    <x v="0"/>
    <n v="1"/>
    <n v="2"/>
    <n v="52"/>
    <n v="3"/>
    <n v="1"/>
    <n v="3"/>
    <n v="2267"/>
    <n v="25657"/>
    <n v="8"/>
    <n v="17"/>
    <n v="3"/>
    <n v="4"/>
    <n v="80"/>
    <n v="0"/>
    <n v="7"/>
    <n v="2"/>
    <n v="2"/>
    <n v="2"/>
    <n v="2"/>
    <n v="2"/>
  </r>
  <r>
    <x v="5"/>
    <s v="Divorced"/>
    <s v="No"/>
    <s v="Y"/>
    <n v="3"/>
    <n v="-2"/>
    <n v="0"/>
    <n v="50"/>
    <n v="0"/>
    <m/>
    <n v="0"/>
    <n v="1"/>
    <n v="854"/>
    <n v="1"/>
    <x v="2"/>
    <n v="1"/>
    <n v="4"/>
    <n v="68"/>
    <n v="3"/>
    <n v="5"/>
    <n v="4"/>
    <n v="19517"/>
    <n v="24118"/>
    <n v="3"/>
    <n v="11"/>
    <n v="3"/>
    <n v="3"/>
    <n v="80"/>
    <n v="1"/>
    <n v="32"/>
    <n v="2"/>
    <n v="7"/>
    <n v="0"/>
    <n v="0"/>
    <n v="6"/>
  </r>
  <r>
    <x v="2"/>
    <s v="Married"/>
    <s v="Yes"/>
    <s v="Y"/>
    <n v="2"/>
    <n v="-2"/>
    <n v="0"/>
    <n v="33"/>
    <n v="1"/>
    <n v="1"/>
    <n v="1"/>
    <n v="0"/>
    <n v="813"/>
    <n v="14"/>
    <x v="3"/>
    <n v="1"/>
    <n v="3"/>
    <n v="58"/>
    <n v="3"/>
    <n v="1"/>
    <n v="4"/>
    <n v="2436"/>
    <n v="22149"/>
    <n v="5"/>
    <n v="13"/>
    <n v="3"/>
    <n v="3"/>
    <n v="80"/>
    <n v="1"/>
    <n v="8"/>
    <n v="1"/>
    <n v="5"/>
    <n v="4"/>
    <n v="0"/>
    <n v="4"/>
  </r>
  <r>
    <x v="5"/>
    <s v="Married"/>
    <s v="Yes"/>
    <s v="Y"/>
    <n v="3"/>
    <n v="-2"/>
    <n v="0"/>
    <n v="43"/>
    <n v="0"/>
    <m/>
    <n v="0"/>
    <n v="1"/>
    <n v="1034"/>
    <n v="16"/>
    <x v="3"/>
    <n v="1"/>
    <n v="4"/>
    <n v="80"/>
    <n v="3"/>
    <n v="4"/>
    <n v="1"/>
    <n v="16064"/>
    <n v="7744"/>
    <n v="5"/>
    <n v="22"/>
    <n v="4"/>
    <n v="3"/>
    <n v="80"/>
    <n v="1"/>
    <n v="22"/>
    <n v="3"/>
    <n v="17"/>
    <n v="13"/>
    <n v="1"/>
    <n v="9"/>
  </r>
  <r>
    <x v="2"/>
    <s v="Married"/>
    <s v="No"/>
    <s v="Y"/>
    <n v="3"/>
    <n v="-2"/>
    <n v="0"/>
    <n v="33"/>
    <n v="1"/>
    <n v="1"/>
    <n v="1"/>
    <n v="0"/>
    <n v="465"/>
    <n v="2"/>
    <x v="0"/>
    <n v="1"/>
    <n v="1"/>
    <n v="39"/>
    <n v="3"/>
    <n v="1"/>
    <n v="2"/>
    <n v="2707"/>
    <n v="21509"/>
    <n v="7"/>
    <n v="20"/>
    <n v="4"/>
    <n v="1"/>
    <n v="80"/>
    <n v="0"/>
    <n v="13"/>
    <n v="4"/>
    <n v="9"/>
    <n v="7"/>
    <n v="1"/>
    <n v="7"/>
  </r>
  <r>
    <x v="5"/>
    <s v="Single"/>
    <s v="Yes"/>
    <s v="Y"/>
    <n v="2"/>
    <n v="-2"/>
    <n v="0"/>
    <n v="52"/>
    <n v="0"/>
    <m/>
    <n v="0"/>
    <n v="1"/>
    <n v="771"/>
    <n v="2"/>
    <x v="2"/>
    <n v="1"/>
    <n v="1"/>
    <n v="79"/>
    <n v="2"/>
    <n v="5"/>
    <n v="2"/>
    <n v="19068"/>
    <n v="21030"/>
    <n v="1"/>
    <n v="18"/>
    <n v="3"/>
    <n v="4"/>
    <n v="80"/>
    <n v="0"/>
    <n v="33"/>
    <n v="4"/>
    <n v="33"/>
    <n v="7"/>
    <n v="15"/>
    <n v="12"/>
  </r>
  <r>
    <x v="6"/>
    <s v="Married"/>
    <s v="No"/>
    <s v="Y"/>
    <n v="5"/>
    <n v="-2"/>
    <n v="0"/>
    <n v="32"/>
    <n v="0"/>
    <m/>
    <n v="0"/>
    <n v="1"/>
    <n v="1401"/>
    <n v="4"/>
    <x v="0"/>
    <n v="1"/>
    <n v="3"/>
    <n v="56"/>
    <n v="3"/>
    <n v="1"/>
    <n v="2"/>
    <n v="3931"/>
    <n v="20990"/>
    <n v="2"/>
    <n v="11"/>
    <n v="3"/>
    <n v="1"/>
    <n v="80"/>
    <n v="1"/>
    <n v="6"/>
    <n v="3"/>
    <n v="4"/>
    <n v="3"/>
    <n v="1"/>
    <n v="2"/>
  </r>
  <r>
    <x v="2"/>
    <s v="Single"/>
    <s v="Yes"/>
    <s v="Y"/>
    <n v="2"/>
    <n v="-2"/>
    <n v="0"/>
    <n v="32"/>
    <n v="1"/>
    <n v="1"/>
    <n v="1"/>
    <n v="0"/>
    <n v="515"/>
    <n v="1"/>
    <x v="3"/>
    <n v="1"/>
    <n v="4"/>
    <n v="62"/>
    <n v="2"/>
    <n v="1"/>
    <n v="2"/>
    <n v="3730"/>
    <n v="9571"/>
    <n v="0"/>
    <n v="14"/>
    <n v="3"/>
    <n v="4"/>
    <n v="80"/>
    <n v="0"/>
    <n v="4"/>
    <n v="1"/>
    <n v="3"/>
    <n v="2"/>
    <n v="1"/>
    <n v="2"/>
  </r>
  <r>
    <x v="2"/>
    <s v="Divorced"/>
    <s v="No"/>
    <s v="Y"/>
    <n v="1"/>
    <n v="-2"/>
    <n v="0"/>
    <n v="39"/>
    <n v="0"/>
    <m/>
    <n v="0"/>
    <n v="1"/>
    <n v="1431"/>
    <n v="1"/>
    <x v="2"/>
    <n v="1"/>
    <n v="3"/>
    <n v="96"/>
    <n v="3"/>
    <n v="1"/>
    <n v="3"/>
    <n v="2232"/>
    <n v="15417"/>
    <n v="7"/>
    <n v="14"/>
    <n v="3"/>
    <n v="3"/>
    <n v="80"/>
    <n v="3"/>
    <n v="7"/>
    <n v="3"/>
    <n v="3"/>
    <n v="2"/>
    <n v="1"/>
    <n v="2"/>
  </r>
  <r>
    <x v="0"/>
    <s v="Married"/>
    <s v="No"/>
    <s v="Y"/>
    <n v="2"/>
    <n v="-2"/>
    <n v="0"/>
    <n v="32"/>
    <n v="0"/>
    <m/>
    <n v="0"/>
    <n v="1"/>
    <n v="976"/>
    <n v="26"/>
    <x v="2"/>
    <n v="1"/>
    <n v="3"/>
    <n v="100"/>
    <n v="3"/>
    <n v="2"/>
    <n v="1"/>
    <n v="4465"/>
    <n v="12069"/>
    <n v="0"/>
    <n v="18"/>
    <n v="3"/>
    <n v="1"/>
    <n v="80"/>
    <n v="0"/>
    <n v="4"/>
    <n v="3"/>
    <n v="3"/>
    <n v="2"/>
    <n v="2"/>
    <n v="2"/>
  </r>
  <r>
    <x v="1"/>
    <s v="Divorced"/>
    <s v="No"/>
    <s v="Y"/>
    <n v="2"/>
    <n v="-2"/>
    <n v="0"/>
    <n v="41"/>
    <n v="0"/>
    <m/>
    <n v="0"/>
    <n v="1"/>
    <n v="1411"/>
    <n v="19"/>
    <x v="0"/>
    <n v="1"/>
    <n v="3"/>
    <n v="36"/>
    <n v="3"/>
    <n v="2"/>
    <n v="2"/>
    <n v="3072"/>
    <n v="19877"/>
    <n v="2"/>
    <n v="16"/>
    <n v="3"/>
    <n v="1"/>
    <n v="80"/>
    <n v="2"/>
    <n v="17"/>
    <n v="2"/>
    <n v="1"/>
    <n v="0"/>
    <n v="0"/>
    <n v="0"/>
  </r>
  <r>
    <x v="1"/>
    <s v="Divorced"/>
    <s v="No"/>
    <s v="Y"/>
    <n v="3"/>
    <n v="-2"/>
    <n v="0"/>
    <n v="40"/>
    <n v="0"/>
    <m/>
    <n v="0"/>
    <n v="1"/>
    <n v="1300"/>
    <n v="24"/>
    <x v="0"/>
    <n v="1"/>
    <n v="4"/>
    <n v="62"/>
    <n v="3"/>
    <n v="2"/>
    <n v="4"/>
    <n v="3319"/>
    <n v="24447"/>
    <n v="1"/>
    <n v="17"/>
    <n v="3"/>
    <n v="1"/>
    <n v="80"/>
    <n v="2"/>
    <n v="9"/>
    <n v="3"/>
    <n v="9"/>
    <n v="8"/>
    <n v="4"/>
    <n v="7"/>
  </r>
  <r>
    <x v="5"/>
    <s v="Married"/>
    <s v="No"/>
    <s v="Y"/>
    <n v="2"/>
    <n v="-2"/>
    <n v="0"/>
    <n v="45"/>
    <n v="0"/>
    <m/>
    <n v="0"/>
    <n v="1"/>
    <n v="252"/>
    <n v="1"/>
    <x v="3"/>
    <n v="1"/>
    <n v="3"/>
    <n v="70"/>
    <n v="4"/>
    <n v="5"/>
    <n v="4"/>
    <n v="19202"/>
    <n v="15970"/>
    <n v="0"/>
    <n v="11"/>
    <n v="3"/>
    <n v="3"/>
    <n v="80"/>
    <n v="1"/>
    <n v="25"/>
    <n v="3"/>
    <n v="24"/>
    <n v="0"/>
    <n v="1"/>
    <n v="7"/>
  </r>
  <r>
    <x v="7"/>
    <s v="Divorced"/>
    <s v="No"/>
    <s v="Y"/>
    <n v="3"/>
    <n v="-2"/>
    <n v="0"/>
    <n v="31"/>
    <n v="0"/>
    <m/>
    <n v="0"/>
    <n v="1"/>
    <n v="1327"/>
    <n v="3"/>
    <x v="2"/>
    <n v="1"/>
    <n v="2"/>
    <n v="73"/>
    <n v="3"/>
    <n v="3"/>
    <n v="3"/>
    <n v="13675"/>
    <n v="13523"/>
    <n v="9"/>
    <n v="12"/>
    <n v="3"/>
    <n v="1"/>
    <n v="80"/>
    <n v="1"/>
    <n v="9"/>
    <n v="3"/>
    <n v="2"/>
    <n v="2"/>
    <n v="2"/>
    <n v="2"/>
  </r>
  <r>
    <x v="1"/>
    <s v="Married"/>
    <s v="No"/>
    <s v="Y"/>
    <n v="2"/>
    <n v="-2"/>
    <n v="0"/>
    <n v="33"/>
    <n v="0"/>
    <m/>
    <n v="0"/>
    <n v="1"/>
    <n v="832"/>
    <n v="5"/>
    <x v="2"/>
    <n v="1"/>
    <n v="3"/>
    <n v="63"/>
    <n v="2"/>
    <n v="1"/>
    <n v="2"/>
    <n v="2911"/>
    <n v="14776"/>
    <n v="1"/>
    <n v="13"/>
    <n v="3"/>
    <n v="3"/>
    <n v="80"/>
    <n v="1"/>
    <n v="2"/>
    <n v="2"/>
    <n v="2"/>
    <n v="2"/>
    <n v="0"/>
    <n v="2"/>
  </r>
  <r>
    <x v="3"/>
    <s v="Married"/>
    <s v="No"/>
    <s v="Y"/>
    <n v="3"/>
    <n v="-2"/>
    <n v="0"/>
    <n v="34"/>
    <n v="0"/>
    <m/>
    <n v="0"/>
    <n v="1"/>
    <n v="470"/>
    <n v="2"/>
    <x v="2"/>
    <n v="1"/>
    <n v="4"/>
    <n v="84"/>
    <n v="2"/>
    <n v="2"/>
    <n v="2"/>
    <n v="5957"/>
    <n v="23687"/>
    <n v="6"/>
    <n v="13"/>
    <n v="3"/>
    <n v="2"/>
    <n v="80"/>
    <n v="1"/>
    <n v="13"/>
    <n v="3"/>
    <n v="11"/>
    <n v="9"/>
    <n v="5"/>
    <n v="9"/>
  </r>
  <r>
    <x v="1"/>
    <s v="Married"/>
    <s v="No"/>
    <s v="Y"/>
    <n v="2"/>
    <n v="-2"/>
    <n v="0"/>
    <n v="37"/>
    <n v="0"/>
    <m/>
    <n v="0"/>
    <n v="1"/>
    <n v="1017"/>
    <n v="1"/>
    <x v="0"/>
    <n v="1"/>
    <n v="3"/>
    <n v="83"/>
    <n v="2"/>
    <n v="1"/>
    <n v="3"/>
    <n v="3920"/>
    <n v="18697"/>
    <n v="2"/>
    <n v="14"/>
    <n v="3"/>
    <n v="1"/>
    <n v="80"/>
    <n v="1"/>
    <n v="17"/>
    <n v="2"/>
    <n v="3"/>
    <n v="1"/>
    <n v="0"/>
    <n v="2"/>
  </r>
  <r>
    <x v="3"/>
    <s v="Married"/>
    <s v="No"/>
    <s v="Y"/>
    <n v="1"/>
    <n v="-2"/>
    <n v="0"/>
    <n v="45"/>
    <n v="0"/>
    <m/>
    <n v="0"/>
    <n v="1"/>
    <n v="1199"/>
    <n v="7"/>
    <x v="2"/>
    <n v="1"/>
    <n v="1"/>
    <n v="77"/>
    <n v="4"/>
    <n v="2"/>
    <n v="2"/>
    <n v="6434"/>
    <n v="5118"/>
    <n v="4"/>
    <n v="17"/>
    <n v="3"/>
    <n v="4"/>
    <n v="80"/>
    <n v="1"/>
    <n v="9"/>
    <n v="3"/>
    <n v="3"/>
    <n v="2"/>
    <n v="0"/>
    <n v="2"/>
  </r>
  <r>
    <x v="3"/>
    <s v="Divorced"/>
    <s v="No"/>
    <s v="Y"/>
    <n v="5"/>
    <n v="-2"/>
    <n v="0"/>
    <n v="37"/>
    <n v="1"/>
    <n v="1"/>
    <n v="1"/>
    <n v="0"/>
    <n v="504"/>
    <n v="10"/>
    <x v="3"/>
    <n v="1"/>
    <n v="1"/>
    <n v="61"/>
    <n v="3"/>
    <n v="3"/>
    <n v="3"/>
    <n v="10048"/>
    <n v="22573"/>
    <n v="6"/>
    <n v="11"/>
    <n v="3"/>
    <n v="2"/>
    <n v="80"/>
    <n v="2"/>
    <n v="17"/>
    <n v="3"/>
    <n v="1"/>
    <n v="0"/>
    <n v="0"/>
    <n v="0"/>
  </r>
  <r>
    <x v="4"/>
    <s v="Single"/>
    <s v="No"/>
    <s v="Y"/>
    <n v="1"/>
    <n v="-2"/>
    <n v="0"/>
    <n v="39"/>
    <n v="0"/>
    <m/>
    <n v="0"/>
    <n v="1"/>
    <n v="505"/>
    <n v="2"/>
    <x v="2"/>
    <n v="1"/>
    <n v="4"/>
    <n v="64"/>
    <n v="3"/>
    <n v="3"/>
    <n v="4"/>
    <n v="10938"/>
    <n v="6420"/>
    <n v="0"/>
    <n v="25"/>
    <n v="4"/>
    <n v="4"/>
    <n v="80"/>
    <n v="0"/>
    <n v="20"/>
    <n v="3"/>
    <n v="19"/>
    <n v="6"/>
    <n v="11"/>
    <n v="8"/>
  </r>
  <r>
    <x v="1"/>
    <s v="Single"/>
    <s v="No"/>
    <s v="Y"/>
    <n v="1"/>
    <n v="-2"/>
    <n v="0"/>
    <n v="29"/>
    <n v="0"/>
    <m/>
    <n v="0"/>
    <n v="1"/>
    <n v="665"/>
    <n v="15"/>
    <x v="3"/>
    <n v="1"/>
    <n v="3"/>
    <n v="60"/>
    <n v="3"/>
    <n v="1"/>
    <n v="2"/>
    <n v="2340"/>
    <n v="22673"/>
    <n v="1"/>
    <n v="19"/>
    <n v="3"/>
    <n v="1"/>
    <n v="80"/>
    <n v="0"/>
    <n v="6"/>
    <n v="3"/>
    <n v="6"/>
    <n v="5"/>
    <n v="1"/>
    <n v="5"/>
  </r>
  <r>
    <x v="1"/>
    <s v="Single"/>
    <s v="Yes"/>
    <s v="Y"/>
    <n v="1"/>
    <n v="-2"/>
    <n v="0"/>
    <n v="42"/>
    <n v="0"/>
    <m/>
    <n v="0"/>
    <n v="1"/>
    <n v="916"/>
    <n v="17"/>
    <x v="0"/>
    <n v="1"/>
    <n v="4"/>
    <n v="82"/>
    <n v="4"/>
    <n v="2"/>
    <n v="2"/>
    <n v="6545"/>
    <n v="23016"/>
    <n v="3"/>
    <n v="13"/>
    <n v="3"/>
    <n v="3"/>
    <n v="80"/>
    <n v="0"/>
    <n v="10"/>
    <n v="3"/>
    <n v="3"/>
    <n v="2"/>
    <n v="0"/>
    <n v="2"/>
  </r>
  <r>
    <x v="0"/>
    <s v="Divorced"/>
    <s v="No"/>
    <s v="Y"/>
    <n v="2"/>
    <n v="-2"/>
    <n v="0"/>
    <n v="29"/>
    <n v="0"/>
    <m/>
    <n v="0"/>
    <n v="1"/>
    <n v="1247"/>
    <n v="20"/>
    <x v="0"/>
    <n v="1"/>
    <n v="4"/>
    <n v="45"/>
    <n v="3"/>
    <n v="2"/>
    <n v="1"/>
    <n v="6931"/>
    <n v="10732"/>
    <n v="2"/>
    <n v="14"/>
    <n v="3"/>
    <n v="4"/>
    <n v="80"/>
    <n v="1"/>
    <n v="10"/>
    <n v="3"/>
    <n v="3"/>
    <n v="2"/>
    <n v="0"/>
    <n v="2"/>
  </r>
  <r>
    <x v="3"/>
    <s v="Married"/>
    <s v="No"/>
    <s v="Y"/>
    <n v="3"/>
    <n v="-2"/>
    <n v="0"/>
    <n v="25"/>
    <n v="0"/>
    <m/>
    <n v="0"/>
    <n v="1"/>
    <n v="685"/>
    <n v="1"/>
    <x v="3"/>
    <n v="1"/>
    <n v="1"/>
    <n v="62"/>
    <n v="3"/>
    <n v="2"/>
    <n v="2"/>
    <n v="4898"/>
    <n v="7505"/>
    <n v="0"/>
    <n v="12"/>
    <n v="3"/>
    <n v="4"/>
    <n v="80"/>
    <n v="2"/>
    <n v="5"/>
    <n v="3"/>
    <n v="4"/>
    <n v="2"/>
    <n v="1"/>
    <n v="2"/>
  </r>
  <r>
    <x v="2"/>
    <s v="Divorced"/>
    <s v="Yes"/>
    <s v="Y"/>
    <n v="4"/>
    <n v="-2"/>
    <n v="0"/>
    <n v="42"/>
    <n v="0"/>
    <m/>
    <n v="0"/>
    <n v="1"/>
    <n v="269"/>
    <n v="2"/>
    <x v="3"/>
    <n v="1"/>
    <n v="4"/>
    <n v="56"/>
    <n v="2"/>
    <n v="1"/>
    <n v="3"/>
    <n v="2593"/>
    <n v="8007"/>
    <n v="0"/>
    <n v="11"/>
    <n v="3"/>
    <n v="3"/>
    <n v="80"/>
    <n v="1"/>
    <n v="10"/>
    <n v="3"/>
    <n v="9"/>
    <n v="6"/>
    <n v="7"/>
    <n v="8"/>
  </r>
  <r>
    <x v="7"/>
    <s v="Divorced"/>
    <s v="No"/>
    <s v="Y"/>
    <n v="5"/>
    <n v="-2"/>
    <n v="0"/>
    <n v="40"/>
    <n v="0"/>
    <m/>
    <n v="0"/>
    <n v="1"/>
    <n v="1416"/>
    <n v="2"/>
    <x v="0"/>
    <n v="1"/>
    <n v="1"/>
    <n v="49"/>
    <n v="3"/>
    <n v="5"/>
    <n v="3"/>
    <n v="19436"/>
    <n v="5949"/>
    <n v="0"/>
    <n v="19"/>
    <n v="3"/>
    <n v="4"/>
    <n v="80"/>
    <n v="1"/>
    <n v="22"/>
    <n v="3"/>
    <n v="21"/>
    <n v="7"/>
    <n v="3"/>
    <n v="9"/>
  </r>
  <r>
    <x v="1"/>
    <s v="Married"/>
    <s v="No"/>
    <s v="Y"/>
    <n v="0"/>
    <n v="-2"/>
    <n v="0"/>
    <n v="51"/>
    <n v="0"/>
    <m/>
    <n v="0"/>
    <n v="1"/>
    <n v="833"/>
    <n v="1"/>
    <x v="3"/>
    <n v="1"/>
    <n v="3"/>
    <n v="96"/>
    <n v="3"/>
    <n v="1"/>
    <n v="2"/>
    <n v="2723"/>
    <n v="23231"/>
    <n v="1"/>
    <n v="11"/>
    <n v="3"/>
    <n v="2"/>
    <n v="80"/>
    <n v="0"/>
    <n v="1"/>
    <n v="2"/>
    <n v="1"/>
    <n v="0"/>
    <n v="0"/>
    <n v="0"/>
  </r>
  <r>
    <x v="2"/>
    <s v="Single"/>
    <s v="No"/>
    <s v="Y"/>
    <n v="2"/>
    <n v="-2"/>
    <n v="0"/>
    <n v="31"/>
    <n v="1"/>
    <n v="1"/>
    <n v="1"/>
    <n v="0"/>
    <n v="307"/>
    <n v="29"/>
    <x v="0"/>
    <n v="1"/>
    <n v="3"/>
    <n v="71"/>
    <n v="2"/>
    <n v="1"/>
    <n v="3"/>
    <n v="3479"/>
    <n v="11652"/>
    <n v="0"/>
    <n v="11"/>
    <n v="3"/>
    <n v="2"/>
    <n v="80"/>
    <n v="0"/>
    <n v="6"/>
    <n v="4"/>
    <n v="5"/>
    <n v="4"/>
    <n v="1"/>
    <n v="4"/>
  </r>
  <r>
    <x v="2"/>
    <s v="Married"/>
    <s v="No"/>
    <s v="Y"/>
    <n v="3"/>
    <n v="-2"/>
    <n v="0"/>
    <n v="32"/>
    <n v="0"/>
    <m/>
    <n v="0"/>
    <n v="1"/>
    <n v="1311"/>
    <n v="7"/>
    <x v="3"/>
    <n v="1"/>
    <n v="2"/>
    <n v="100"/>
    <n v="4"/>
    <n v="1"/>
    <n v="2"/>
    <n v="2794"/>
    <n v="26062"/>
    <n v="1"/>
    <n v="20"/>
    <n v="4"/>
    <n v="3"/>
    <n v="80"/>
    <n v="0"/>
    <n v="5"/>
    <n v="1"/>
    <n v="5"/>
    <n v="1"/>
    <n v="0"/>
    <n v="3"/>
  </r>
  <r>
    <x v="0"/>
    <s v="Married"/>
    <s v="No"/>
    <s v="Y"/>
    <n v="0"/>
    <n v="-2"/>
    <n v="0"/>
    <n v="38"/>
    <n v="0"/>
    <m/>
    <n v="0"/>
    <n v="1"/>
    <n v="1327"/>
    <n v="2"/>
    <x v="0"/>
    <n v="1"/>
    <n v="4"/>
    <n v="39"/>
    <n v="2"/>
    <n v="2"/>
    <n v="2"/>
    <n v="5249"/>
    <n v="19682"/>
    <n v="3"/>
    <n v="18"/>
    <n v="3"/>
    <n v="4"/>
    <n v="80"/>
    <n v="1"/>
    <n v="13"/>
    <n v="3"/>
    <n v="8"/>
    <n v="7"/>
    <n v="7"/>
    <n v="5"/>
  </r>
  <r>
    <x v="2"/>
    <s v="Single"/>
    <s v="No"/>
    <s v="Y"/>
    <n v="5"/>
    <n v="-2"/>
    <n v="0"/>
    <n v="32"/>
    <n v="0"/>
    <m/>
    <n v="0"/>
    <n v="1"/>
    <n v="128"/>
    <n v="2"/>
    <x v="1"/>
    <n v="1"/>
    <n v="4"/>
    <n v="84"/>
    <n v="2"/>
    <n v="2"/>
    <n v="4"/>
    <n v="2176"/>
    <n v="19737"/>
    <n v="4"/>
    <n v="13"/>
    <n v="3"/>
    <n v="4"/>
    <n v="80"/>
    <n v="0"/>
    <n v="9"/>
    <n v="3"/>
    <n v="6"/>
    <n v="2"/>
    <n v="0"/>
    <n v="4"/>
  </r>
  <r>
    <x v="5"/>
    <s v="Married"/>
    <s v="Yes"/>
    <s v="Y"/>
    <n v="2"/>
    <n v="-2"/>
    <n v="0"/>
    <n v="46"/>
    <n v="0"/>
    <m/>
    <n v="0"/>
    <n v="1"/>
    <n v="488"/>
    <n v="2"/>
    <x v="3"/>
    <n v="1"/>
    <n v="4"/>
    <n v="75"/>
    <n v="1"/>
    <n v="4"/>
    <n v="4"/>
    <n v="16872"/>
    <n v="14977"/>
    <n v="3"/>
    <n v="12"/>
    <n v="3"/>
    <n v="2"/>
    <n v="80"/>
    <n v="1"/>
    <n v="28"/>
    <n v="2"/>
    <n v="7"/>
    <n v="7"/>
    <n v="7"/>
    <n v="7"/>
  </r>
  <r>
    <x v="2"/>
    <s v="Single"/>
    <s v="No"/>
    <s v="Y"/>
    <n v="5"/>
    <n v="-2"/>
    <n v="0"/>
    <n v="28"/>
    <n v="1"/>
    <n v="1"/>
    <n v="1"/>
    <n v="0"/>
    <n v="529"/>
    <n v="2"/>
    <x v="2"/>
    <n v="1"/>
    <n v="1"/>
    <n v="79"/>
    <n v="3"/>
    <n v="1"/>
    <n v="2"/>
    <n v="3485"/>
    <n v="14935"/>
    <n v="2"/>
    <n v="11"/>
    <n v="3"/>
    <n v="3"/>
    <n v="80"/>
    <n v="0"/>
    <n v="5"/>
    <n v="1"/>
    <n v="0"/>
    <n v="0"/>
    <n v="0"/>
    <n v="0"/>
  </r>
  <r>
    <x v="0"/>
    <s v="Married"/>
    <s v="No"/>
    <s v="Y"/>
    <n v="2"/>
    <n v="-2"/>
    <n v="0"/>
    <n v="29"/>
    <n v="0"/>
    <m/>
    <n v="0"/>
    <n v="1"/>
    <n v="1210"/>
    <n v="2"/>
    <x v="3"/>
    <n v="1"/>
    <n v="1"/>
    <n v="78"/>
    <n v="2"/>
    <n v="2"/>
    <n v="3"/>
    <n v="6644"/>
    <n v="3687"/>
    <n v="2"/>
    <n v="19"/>
    <n v="3"/>
    <n v="2"/>
    <n v="80"/>
    <n v="2"/>
    <n v="10"/>
    <n v="3"/>
    <n v="0"/>
    <n v="0"/>
    <n v="0"/>
    <n v="0"/>
  </r>
  <r>
    <x v="4"/>
    <s v="Married"/>
    <s v="No"/>
    <s v="Y"/>
    <n v="2"/>
    <n v="-2"/>
    <n v="0"/>
    <n v="31"/>
    <n v="0"/>
    <m/>
    <n v="0"/>
    <n v="1"/>
    <n v="1463"/>
    <n v="23"/>
    <x v="3"/>
    <n v="1"/>
    <n v="2"/>
    <n v="64"/>
    <n v="2"/>
    <n v="2"/>
    <n v="4"/>
    <n v="5582"/>
    <n v="14408"/>
    <n v="0"/>
    <n v="21"/>
    <n v="4"/>
    <n v="2"/>
    <n v="80"/>
    <n v="1"/>
    <n v="10"/>
    <n v="3"/>
    <n v="9"/>
    <n v="0"/>
    <n v="7"/>
    <n v="8"/>
  </r>
  <r>
    <x v="4"/>
    <s v="Divorced"/>
    <s v="No"/>
    <s v="Y"/>
    <n v="2"/>
    <n v="-2"/>
    <n v="0"/>
    <n v="25"/>
    <n v="0"/>
    <m/>
    <n v="0"/>
    <n v="1"/>
    <n v="675"/>
    <n v="5"/>
    <x v="0"/>
    <n v="1"/>
    <n v="2"/>
    <n v="85"/>
    <n v="4"/>
    <n v="2"/>
    <n v="2"/>
    <n v="4000"/>
    <n v="18384"/>
    <n v="1"/>
    <n v="12"/>
    <n v="3"/>
    <n v="4"/>
    <n v="80"/>
    <n v="2"/>
    <n v="6"/>
    <n v="3"/>
    <n v="6"/>
    <n v="3"/>
    <n v="1"/>
    <n v="5"/>
  </r>
  <r>
    <x v="4"/>
    <s v="Married"/>
    <s v="Yes"/>
    <s v="Y"/>
    <n v="2"/>
    <n v="-2"/>
    <n v="0"/>
    <n v="45"/>
    <n v="0"/>
    <m/>
    <n v="0"/>
    <n v="1"/>
    <n v="1385"/>
    <n v="20"/>
    <x v="0"/>
    <n v="1"/>
    <n v="3"/>
    <n v="79"/>
    <n v="3"/>
    <n v="4"/>
    <n v="4"/>
    <n v="13496"/>
    <n v="7501"/>
    <n v="0"/>
    <n v="14"/>
    <n v="3"/>
    <n v="2"/>
    <n v="80"/>
    <n v="0"/>
    <n v="21"/>
    <n v="3"/>
    <n v="20"/>
    <n v="7"/>
    <n v="4"/>
    <n v="10"/>
  </r>
  <r>
    <x v="2"/>
    <s v="Married"/>
    <s v="No"/>
    <s v="Y"/>
    <n v="4"/>
    <n v="-2"/>
    <n v="0"/>
    <n v="36"/>
    <n v="0"/>
    <m/>
    <n v="0"/>
    <n v="1"/>
    <n v="1403"/>
    <n v="6"/>
    <x v="3"/>
    <n v="1"/>
    <n v="4"/>
    <n v="47"/>
    <n v="3"/>
    <n v="1"/>
    <n v="2"/>
    <n v="3210"/>
    <n v="20251"/>
    <n v="0"/>
    <n v="11"/>
    <n v="3"/>
    <n v="3"/>
    <n v="80"/>
    <n v="1"/>
    <n v="16"/>
    <n v="3"/>
    <n v="15"/>
    <n v="13"/>
    <n v="10"/>
    <n v="11"/>
  </r>
  <r>
    <x v="5"/>
    <s v="Single"/>
    <s v="Yes"/>
    <s v="Y"/>
    <n v="2"/>
    <n v="-2"/>
    <n v="0"/>
    <n v="55"/>
    <n v="0"/>
    <m/>
    <n v="0"/>
    <n v="1"/>
    <n v="452"/>
    <n v="1"/>
    <x v="3"/>
    <n v="1"/>
    <n v="4"/>
    <n v="81"/>
    <n v="3"/>
    <n v="5"/>
    <n v="3"/>
    <n v="19045"/>
    <n v="18938"/>
    <n v="0"/>
    <n v="14"/>
    <n v="3"/>
    <n v="3"/>
    <n v="80"/>
    <n v="0"/>
    <n v="37"/>
    <n v="3"/>
    <n v="36"/>
    <n v="10"/>
    <n v="4"/>
    <n v="13"/>
  </r>
  <r>
    <x v="5"/>
    <s v="Married"/>
    <s v="Yes"/>
    <s v="Y"/>
    <n v="2"/>
    <n v="-2"/>
    <n v="0"/>
    <n v="47"/>
    <n v="1"/>
    <n v="1"/>
    <n v="1"/>
    <n v="0"/>
    <n v="666"/>
    <n v="29"/>
    <x v="2"/>
    <n v="1"/>
    <n v="1"/>
    <n v="88"/>
    <n v="3"/>
    <n v="3"/>
    <n v="2"/>
    <n v="11849"/>
    <n v="10268"/>
    <n v="1"/>
    <n v="12"/>
    <n v="3"/>
    <n v="4"/>
    <n v="80"/>
    <n v="1"/>
    <n v="10"/>
    <n v="2"/>
    <n v="10"/>
    <n v="7"/>
    <n v="9"/>
    <n v="9"/>
  </r>
  <r>
    <x v="1"/>
    <s v="Married"/>
    <s v="No"/>
    <s v="Y"/>
    <n v="3"/>
    <n v="-2"/>
    <n v="0"/>
    <n v="28"/>
    <n v="0"/>
    <m/>
    <n v="0"/>
    <n v="1"/>
    <n v="1158"/>
    <n v="9"/>
    <x v="3"/>
    <n v="1"/>
    <n v="4"/>
    <n v="94"/>
    <n v="3"/>
    <n v="1"/>
    <n v="4"/>
    <n v="2070"/>
    <n v="2613"/>
    <n v="1"/>
    <n v="23"/>
    <n v="4"/>
    <n v="4"/>
    <n v="80"/>
    <n v="1"/>
    <n v="5"/>
    <n v="2"/>
    <n v="5"/>
    <n v="2"/>
    <n v="0"/>
    <n v="4"/>
  </r>
  <r>
    <x v="0"/>
    <s v="Married"/>
    <s v="No"/>
    <s v="Y"/>
    <n v="5"/>
    <n v="-2"/>
    <n v="0"/>
    <n v="37"/>
    <n v="0"/>
    <m/>
    <n v="0"/>
    <n v="1"/>
    <n v="228"/>
    <n v="6"/>
    <x v="2"/>
    <n v="1"/>
    <n v="3"/>
    <n v="98"/>
    <n v="3"/>
    <n v="2"/>
    <n v="4"/>
    <n v="6502"/>
    <n v="22825"/>
    <n v="4"/>
    <n v="14"/>
    <n v="3"/>
    <n v="2"/>
    <n v="80"/>
    <n v="1"/>
    <n v="7"/>
    <n v="4"/>
    <n v="5"/>
    <n v="4"/>
    <n v="0"/>
    <n v="1"/>
  </r>
  <r>
    <x v="1"/>
    <s v="Single"/>
    <s v="No"/>
    <s v="Y"/>
    <n v="4"/>
    <n v="-2"/>
    <n v="0"/>
    <n v="21"/>
    <n v="0"/>
    <m/>
    <n v="0"/>
    <n v="1"/>
    <n v="996"/>
    <n v="3"/>
    <x v="0"/>
    <n v="1"/>
    <n v="4"/>
    <n v="100"/>
    <n v="2"/>
    <n v="1"/>
    <n v="3"/>
    <n v="3230"/>
    <n v="10531"/>
    <n v="1"/>
    <n v="17"/>
    <n v="3"/>
    <n v="1"/>
    <n v="80"/>
    <n v="0"/>
    <n v="3"/>
    <n v="4"/>
    <n v="3"/>
    <n v="2"/>
    <n v="1"/>
    <n v="0"/>
  </r>
  <r>
    <x v="7"/>
    <s v="Divorced"/>
    <s v="Yes"/>
    <s v="Y"/>
    <n v="2"/>
    <n v="-2"/>
    <n v="0"/>
    <n v="37"/>
    <n v="0"/>
    <m/>
    <n v="0"/>
    <n v="1"/>
    <n v="728"/>
    <n v="1"/>
    <x v="2"/>
    <n v="1"/>
    <n v="1"/>
    <n v="80"/>
    <n v="3"/>
    <n v="3"/>
    <n v="4"/>
    <n v="13603"/>
    <n v="11677"/>
    <n v="2"/>
    <n v="18"/>
    <n v="3"/>
    <n v="1"/>
    <n v="80"/>
    <n v="2"/>
    <n v="15"/>
    <n v="3"/>
    <n v="5"/>
    <n v="2"/>
    <n v="0"/>
    <n v="2"/>
  </r>
  <r>
    <x v="5"/>
    <s v="Divorced"/>
    <s v="No"/>
    <s v="Y"/>
    <n v="6"/>
    <n v="-2"/>
    <n v="0"/>
    <n v="35"/>
    <n v="0"/>
    <m/>
    <n v="0"/>
    <n v="1"/>
    <n v="1315"/>
    <n v="22"/>
    <x v="3"/>
    <n v="1"/>
    <n v="2"/>
    <n v="71"/>
    <n v="4"/>
    <n v="3"/>
    <n v="2"/>
    <n v="11996"/>
    <n v="19100"/>
    <n v="7"/>
    <n v="18"/>
    <n v="3"/>
    <n v="2"/>
    <n v="80"/>
    <n v="1"/>
    <n v="10"/>
    <n v="2"/>
    <n v="7"/>
    <n v="7"/>
    <n v="6"/>
    <n v="2"/>
  </r>
  <r>
    <x v="0"/>
    <s v="Divorced"/>
    <s v="Yes"/>
    <s v="Y"/>
    <n v="3"/>
    <n v="-2"/>
    <n v="0"/>
    <n v="38"/>
    <n v="0"/>
    <m/>
    <n v="0"/>
    <n v="1"/>
    <n v="322"/>
    <n v="7"/>
    <x v="0"/>
    <n v="1"/>
    <n v="1"/>
    <n v="44"/>
    <n v="4"/>
    <n v="2"/>
    <n v="3"/>
    <n v="5605"/>
    <n v="19191"/>
    <n v="1"/>
    <n v="24"/>
    <n v="4"/>
    <n v="3"/>
    <n v="80"/>
    <n v="1"/>
    <n v="8"/>
    <n v="3"/>
    <n v="8"/>
    <n v="0"/>
    <n v="7"/>
    <n v="7"/>
  </r>
  <r>
    <x v="3"/>
    <s v="Divorced"/>
    <s v="No"/>
    <s v="Y"/>
    <n v="6"/>
    <n v="-2"/>
    <n v="0"/>
    <n v="26"/>
    <n v="0"/>
    <m/>
    <n v="0"/>
    <n v="1"/>
    <n v="1479"/>
    <n v="1"/>
    <x v="3"/>
    <n v="1"/>
    <n v="3"/>
    <n v="84"/>
    <n v="3"/>
    <n v="2"/>
    <n v="2"/>
    <n v="6397"/>
    <n v="26767"/>
    <n v="1"/>
    <n v="20"/>
    <n v="4"/>
    <n v="1"/>
    <n v="80"/>
    <n v="1"/>
    <n v="6"/>
    <n v="1"/>
    <n v="6"/>
    <n v="5"/>
    <n v="1"/>
    <n v="4"/>
  </r>
  <r>
    <x v="7"/>
    <s v="Divorced"/>
    <s v="No"/>
    <s v="Y"/>
    <n v="4"/>
    <n v="-2"/>
    <n v="0"/>
    <n v="50"/>
    <n v="0"/>
    <m/>
    <n v="0"/>
    <n v="1"/>
    <n v="797"/>
    <n v="4"/>
    <x v="1"/>
    <n v="1"/>
    <n v="1"/>
    <n v="96"/>
    <n v="3"/>
    <n v="5"/>
    <n v="2"/>
    <n v="19144"/>
    <n v="15815"/>
    <n v="3"/>
    <n v="14"/>
    <n v="3"/>
    <n v="1"/>
    <n v="80"/>
    <n v="2"/>
    <n v="28"/>
    <n v="2"/>
    <n v="10"/>
    <n v="4"/>
    <n v="1"/>
    <n v="6"/>
  </r>
  <r>
    <x v="7"/>
    <s v="Married"/>
    <s v="Yes"/>
    <s v="Y"/>
    <n v="5"/>
    <n v="-2"/>
    <n v="0"/>
    <n v="53"/>
    <n v="0"/>
    <m/>
    <n v="0"/>
    <n v="1"/>
    <n v="1070"/>
    <n v="3"/>
    <x v="2"/>
    <n v="1"/>
    <n v="3"/>
    <n v="45"/>
    <n v="3"/>
    <n v="4"/>
    <n v="3"/>
    <n v="17584"/>
    <n v="21016"/>
    <n v="3"/>
    <n v="16"/>
    <n v="3"/>
    <n v="4"/>
    <n v="80"/>
    <n v="3"/>
    <n v="21"/>
    <n v="2"/>
    <n v="5"/>
    <n v="3"/>
    <n v="1"/>
    <n v="3"/>
  </r>
  <r>
    <x v="0"/>
    <s v="Married"/>
    <s v="No"/>
    <s v="Y"/>
    <n v="3"/>
    <n v="-2"/>
    <n v="0"/>
    <n v="42"/>
    <n v="0"/>
    <m/>
    <n v="0"/>
    <n v="1"/>
    <n v="635"/>
    <n v="1"/>
    <x v="1"/>
    <n v="1"/>
    <n v="2"/>
    <n v="99"/>
    <n v="3"/>
    <n v="2"/>
    <n v="2"/>
    <n v="4907"/>
    <n v="24532"/>
    <n v="1"/>
    <n v="25"/>
    <n v="4"/>
    <n v="3"/>
    <n v="80"/>
    <n v="0"/>
    <n v="20"/>
    <n v="3"/>
    <n v="20"/>
    <n v="16"/>
    <n v="11"/>
    <n v="6"/>
  </r>
  <r>
    <x v="0"/>
    <s v="Single"/>
    <s v="No"/>
    <s v="Y"/>
    <n v="3"/>
    <n v="-2"/>
    <n v="0"/>
    <n v="29"/>
    <n v="0"/>
    <m/>
    <n v="0"/>
    <n v="1"/>
    <n v="442"/>
    <n v="2"/>
    <x v="0"/>
    <n v="1"/>
    <n v="2"/>
    <n v="44"/>
    <n v="3"/>
    <n v="2"/>
    <n v="2"/>
    <n v="4554"/>
    <n v="20260"/>
    <n v="1"/>
    <n v="18"/>
    <n v="3"/>
    <n v="1"/>
    <n v="80"/>
    <n v="0"/>
    <n v="10"/>
    <n v="2"/>
    <n v="10"/>
    <n v="7"/>
    <n v="0"/>
    <n v="9"/>
  </r>
  <r>
    <x v="2"/>
    <s v="Married"/>
    <s v="Yes"/>
    <s v="Y"/>
    <n v="4"/>
    <n v="-2"/>
    <n v="0"/>
    <n v="55"/>
    <n v="0"/>
    <m/>
    <n v="0"/>
    <n v="1"/>
    <n v="147"/>
    <n v="20"/>
    <x v="0"/>
    <n v="1"/>
    <n v="4"/>
    <n v="37"/>
    <n v="3"/>
    <n v="2"/>
    <n v="4"/>
    <n v="5415"/>
    <n v="15972"/>
    <n v="3"/>
    <n v="19"/>
    <n v="3"/>
    <n v="4"/>
    <n v="80"/>
    <n v="1"/>
    <n v="12"/>
    <n v="3"/>
    <n v="10"/>
    <n v="7"/>
    <n v="0"/>
    <n v="8"/>
  </r>
  <r>
    <x v="4"/>
    <s v="Married"/>
    <s v="Yes"/>
    <s v="Y"/>
    <n v="3"/>
    <n v="-2"/>
    <n v="0"/>
    <n v="26"/>
    <n v="0"/>
    <m/>
    <n v="0"/>
    <n v="1"/>
    <n v="496"/>
    <n v="11"/>
    <x v="0"/>
    <n v="1"/>
    <n v="1"/>
    <n v="60"/>
    <n v="3"/>
    <n v="2"/>
    <n v="3"/>
    <n v="4741"/>
    <n v="22722"/>
    <n v="1"/>
    <n v="13"/>
    <n v="3"/>
    <n v="3"/>
    <n v="80"/>
    <n v="1"/>
    <n v="5"/>
    <n v="3"/>
    <n v="5"/>
    <n v="3"/>
    <n v="3"/>
    <n v="3"/>
  </r>
  <r>
    <x v="1"/>
    <s v="Single"/>
    <s v="No"/>
    <s v="Y"/>
    <n v="3"/>
    <n v="-2"/>
    <n v="0"/>
    <n v="37"/>
    <n v="0"/>
    <m/>
    <n v="0"/>
    <n v="1"/>
    <n v="1372"/>
    <n v="1"/>
    <x v="3"/>
    <n v="1"/>
    <n v="4"/>
    <n v="42"/>
    <n v="3"/>
    <n v="1"/>
    <n v="2"/>
    <n v="2115"/>
    <n v="15881"/>
    <n v="1"/>
    <n v="12"/>
    <n v="3"/>
    <n v="2"/>
    <n v="80"/>
    <n v="0"/>
    <n v="17"/>
    <n v="3"/>
    <n v="17"/>
    <n v="12"/>
    <n v="5"/>
    <n v="7"/>
  </r>
  <r>
    <x v="2"/>
    <s v="Divorced"/>
    <s v="Yes"/>
    <s v="Y"/>
    <n v="0"/>
    <n v="-2"/>
    <n v="0"/>
    <n v="44"/>
    <n v="1"/>
    <n v="1"/>
    <n v="1"/>
    <n v="0"/>
    <n v="920"/>
    <n v="24"/>
    <x v="3"/>
    <n v="1"/>
    <n v="4"/>
    <n v="43"/>
    <n v="3"/>
    <n v="1"/>
    <n v="2"/>
    <n v="3161"/>
    <n v="19920"/>
    <n v="3"/>
    <n v="22"/>
    <n v="4"/>
    <n v="4"/>
    <n v="80"/>
    <n v="1"/>
    <n v="19"/>
    <n v="1"/>
    <n v="1"/>
    <n v="0"/>
    <n v="0"/>
    <n v="0"/>
  </r>
  <r>
    <x v="4"/>
    <s v="Divorced"/>
    <s v="No"/>
    <s v="Y"/>
    <n v="2"/>
    <n v="-2"/>
    <n v="0"/>
    <n v="38"/>
    <n v="0"/>
    <m/>
    <n v="0"/>
    <n v="1"/>
    <n v="688"/>
    <n v="23"/>
    <x v="2"/>
    <n v="1"/>
    <n v="4"/>
    <n v="82"/>
    <n v="3"/>
    <n v="2"/>
    <n v="2"/>
    <n v="5745"/>
    <n v="18899"/>
    <n v="9"/>
    <n v="14"/>
    <n v="3"/>
    <n v="2"/>
    <n v="80"/>
    <n v="1"/>
    <n v="10"/>
    <n v="3"/>
    <n v="2"/>
    <n v="2"/>
    <n v="1"/>
    <n v="2"/>
  </r>
  <r>
    <x v="2"/>
    <s v="Divorced"/>
    <s v="Yes"/>
    <s v="Y"/>
    <n v="2"/>
    <n v="-2"/>
    <n v="0"/>
    <n v="26"/>
    <n v="1"/>
    <n v="1"/>
    <n v="1"/>
    <n v="0"/>
    <n v="1449"/>
    <n v="16"/>
    <x v="2"/>
    <n v="1"/>
    <n v="1"/>
    <n v="45"/>
    <n v="3"/>
    <n v="1"/>
    <n v="3"/>
    <n v="2373"/>
    <n v="14180"/>
    <n v="2"/>
    <n v="13"/>
    <n v="3"/>
    <n v="4"/>
    <n v="80"/>
    <n v="1"/>
    <n v="5"/>
    <n v="3"/>
    <n v="3"/>
    <n v="2"/>
    <n v="0"/>
    <n v="2"/>
  </r>
  <r>
    <x v="1"/>
    <s v="Single"/>
    <s v="No"/>
    <s v="Y"/>
    <n v="3"/>
    <n v="-2"/>
    <n v="0"/>
    <n v="28"/>
    <n v="0"/>
    <m/>
    <n v="0"/>
    <n v="1"/>
    <n v="1117"/>
    <n v="8"/>
    <x v="0"/>
    <n v="1"/>
    <n v="4"/>
    <n v="66"/>
    <n v="3"/>
    <n v="1"/>
    <n v="2"/>
    <n v="3310"/>
    <n v="4488"/>
    <n v="1"/>
    <n v="21"/>
    <n v="4"/>
    <n v="4"/>
    <n v="80"/>
    <n v="0"/>
    <n v="5"/>
    <n v="3"/>
    <n v="5"/>
    <n v="3"/>
    <n v="0"/>
    <n v="2"/>
  </r>
  <r>
    <x v="7"/>
    <s v="Single"/>
    <s v="Yes"/>
    <s v="Y"/>
    <n v="4"/>
    <n v="-2"/>
    <n v="0"/>
    <n v="49"/>
    <n v="0"/>
    <m/>
    <n v="0"/>
    <n v="1"/>
    <n v="636"/>
    <n v="10"/>
    <x v="2"/>
    <n v="1"/>
    <n v="3"/>
    <n v="35"/>
    <n v="3"/>
    <n v="5"/>
    <n v="2"/>
    <n v="18665"/>
    <n v="25594"/>
    <n v="9"/>
    <n v="11"/>
    <n v="3"/>
    <n v="4"/>
    <n v="80"/>
    <n v="0"/>
    <n v="22"/>
    <n v="3"/>
    <n v="3"/>
    <n v="2"/>
    <n v="1"/>
    <n v="2"/>
  </r>
  <r>
    <x v="1"/>
    <s v="Single"/>
    <s v="No"/>
    <s v="Y"/>
    <n v="2"/>
    <n v="-2"/>
    <n v="0"/>
    <n v="36"/>
    <n v="0"/>
    <m/>
    <n v="0"/>
    <n v="1"/>
    <n v="506"/>
    <n v="3"/>
    <x v="3"/>
    <n v="1"/>
    <n v="4"/>
    <n v="30"/>
    <n v="3"/>
    <n v="2"/>
    <n v="4"/>
    <n v="4485"/>
    <n v="26285"/>
    <n v="4"/>
    <n v="12"/>
    <n v="3"/>
    <n v="4"/>
    <n v="80"/>
    <n v="0"/>
    <n v="10"/>
    <n v="3"/>
    <n v="8"/>
    <n v="0"/>
    <n v="7"/>
    <n v="7"/>
  </r>
  <r>
    <x v="6"/>
    <s v="Divorced"/>
    <s v="No"/>
    <s v="Y"/>
    <n v="5"/>
    <n v="-2"/>
    <n v="0"/>
    <n v="31"/>
    <n v="0"/>
    <m/>
    <n v="0"/>
    <n v="1"/>
    <n v="444"/>
    <n v="5"/>
    <x v="3"/>
    <n v="1"/>
    <n v="4"/>
    <n v="84"/>
    <n v="3"/>
    <n v="1"/>
    <n v="1"/>
    <n v="2789"/>
    <n v="3909"/>
    <n v="1"/>
    <n v="11"/>
    <n v="3"/>
    <n v="3"/>
    <n v="80"/>
    <n v="1"/>
    <n v="2"/>
    <n v="2"/>
    <n v="2"/>
    <n v="2"/>
    <n v="2"/>
    <n v="2"/>
  </r>
  <r>
    <x v="0"/>
    <s v="Single"/>
    <s v="Yes"/>
    <s v="Y"/>
    <n v="0"/>
    <n v="-2"/>
    <n v="0"/>
    <n v="26"/>
    <n v="1"/>
    <n v="1"/>
    <n v="1"/>
    <n v="0"/>
    <n v="950"/>
    <n v="4"/>
    <x v="2"/>
    <n v="1"/>
    <n v="4"/>
    <n v="48"/>
    <n v="2"/>
    <n v="2"/>
    <n v="1"/>
    <n v="5828"/>
    <n v="8450"/>
    <n v="1"/>
    <n v="12"/>
    <n v="3"/>
    <n v="2"/>
    <n v="80"/>
    <n v="0"/>
    <n v="8"/>
    <n v="3"/>
    <n v="8"/>
    <n v="7"/>
    <n v="7"/>
    <n v="4"/>
  </r>
  <r>
    <x v="1"/>
    <s v="Married"/>
    <s v="Yes"/>
    <s v="Y"/>
    <n v="3"/>
    <n v="-2"/>
    <n v="0"/>
    <n v="37"/>
    <n v="0"/>
    <m/>
    <n v="0"/>
    <n v="1"/>
    <n v="889"/>
    <n v="9"/>
    <x v="3"/>
    <n v="1"/>
    <n v="2"/>
    <n v="53"/>
    <n v="3"/>
    <n v="1"/>
    <n v="4"/>
    <n v="2326"/>
    <n v="11411"/>
    <n v="1"/>
    <n v="12"/>
    <n v="3"/>
    <n v="3"/>
    <n v="80"/>
    <n v="3"/>
    <n v="4"/>
    <n v="2"/>
    <n v="4"/>
    <n v="2"/>
    <n v="1"/>
    <n v="2"/>
  </r>
  <r>
    <x v="0"/>
    <s v="Married"/>
    <s v="No"/>
    <s v="Y"/>
    <n v="2"/>
    <n v="-2"/>
    <n v="0"/>
    <n v="42"/>
    <n v="0"/>
    <m/>
    <n v="0"/>
    <n v="1"/>
    <n v="555"/>
    <n v="26"/>
    <x v="3"/>
    <n v="1"/>
    <n v="3"/>
    <n v="77"/>
    <n v="3"/>
    <n v="4"/>
    <n v="1"/>
    <n v="13525"/>
    <n v="14864"/>
    <n v="5"/>
    <n v="14"/>
    <n v="3"/>
    <n v="4"/>
    <n v="80"/>
    <n v="1"/>
    <n v="23"/>
    <n v="4"/>
    <n v="20"/>
    <n v="4"/>
    <n v="4"/>
    <n v="8"/>
  </r>
  <r>
    <x v="2"/>
    <s v="Single"/>
    <s v="No"/>
    <s v="Y"/>
    <n v="2"/>
    <n v="-2"/>
    <n v="0"/>
    <n v="18"/>
    <n v="1"/>
    <n v="1"/>
    <n v="1"/>
    <n v="0"/>
    <n v="230"/>
    <n v="3"/>
    <x v="3"/>
    <n v="1"/>
    <n v="3"/>
    <n v="54"/>
    <n v="3"/>
    <n v="1"/>
    <n v="2"/>
    <n v="1420"/>
    <n v="25233"/>
    <n v="1"/>
    <n v="13"/>
    <n v="3"/>
    <n v="3"/>
    <n v="80"/>
    <n v="0"/>
    <n v="0"/>
    <n v="3"/>
    <n v="0"/>
    <n v="0"/>
    <n v="0"/>
    <n v="0"/>
  </r>
  <r>
    <x v="0"/>
    <s v="Married"/>
    <s v="No"/>
    <s v="Y"/>
    <n v="3"/>
    <n v="-2"/>
    <n v="0"/>
    <n v="35"/>
    <n v="0"/>
    <m/>
    <n v="0"/>
    <n v="1"/>
    <n v="1232"/>
    <n v="16"/>
    <x v="3"/>
    <n v="1"/>
    <n v="3"/>
    <n v="96"/>
    <n v="3"/>
    <n v="3"/>
    <n v="1"/>
    <n v="8020"/>
    <n v="5100"/>
    <n v="0"/>
    <n v="15"/>
    <n v="3"/>
    <n v="3"/>
    <n v="80"/>
    <n v="2"/>
    <n v="12"/>
    <n v="2"/>
    <n v="11"/>
    <n v="9"/>
    <n v="6"/>
    <n v="9"/>
  </r>
  <r>
    <x v="2"/>
    <s v="Married"/>
    <s v="No"/>
    <s v="Y"/>
    <n v="2"/>
    <n v="-2"/>
    <n v="0"/>
    <n v="36"/>
    <n v="0"/>
    <m/>
    <n v="0"/>
    <n v="1"/>
    <n v="566"/>
    <n v="18"/>
    <x v="2"/>
    <n v="1"/>
    <n v="3"/>
    <n v="81"/>
    <n v="4"/>
    <n v="1"/>
    <n v="2"/>
    <n v="3688"/>
    <n v="7122"/>
    <n v="4"/>
    <n v="18"/>
    <n v="3"/>
    <n v="4"/>
    <n v="80"/>
    <n v="2"/>
    <n v="4"/>
    <n v="3"/>
    <n v="1"/>
    <n v="0"/>
    <n v="0"/>
    <n v="0"/>
  </r>
  <r>
    <x v="3"/>
    <s v="Divorced"/>
    <s v="No"/>
    <s v="Y"/>
    <n v="3"/>
    <n v="-2"/>
    <n v="0"/>
    <n v="51"/>
    <n v="0"/>
    <m/>
    <n v="0"/>
    <n v="1"/>
    <n v="1302"/>
    <n v="2"/>
    <x v="3"/>
    <n v="1"/>
    <n v="4"/>
    <n v="84"/>
    <n v="1"/>
    <n v="2"/>
    <n v="3"/>
    <n v="5482"/>
    <n v="16321"/>
    <n v="5"/>
    <n v="18"/>
    <n v="3"/>
    <n v="4"/>
    <n v="80"/>
    <n v="1"/>
    <n v="13"/>
    <n v="3"/>
    <n v="4"/>
    <n v="1"/>
    <n v="1"/>
    <n v="2"/>
  </r>
  <r>
    <x v="5"/>
    <s v="Single"/>
    <s v="No"/>
    <s v="Y"/>
    <n v="2"/>
    <n v="-2"/>
    <n v="0"/>
    <n v="41"/>
    <n v="0"/>
    <m/>
    <n v="0"/>
    <n v="1"/>
    <n v="334"/>
    <n v="2"/>
    <x v="2"/>
    <n v="1"/>
    <n v="4"/>
    <n v="88"/>
    <n v="3"/>
    <n v="4"/>
    <n v="2"/>
    <n v="16015"/>
    <n v="15896"/>
    <n v="1"/>
    <n v="19"/>
    <n v="3"/>
    <n v="2"/>
    <n v="80"/>
    <n v="0"/>
    <n v="22"/>
    <n v="3"/>
    <n v="22"/>
    <n v="10"/>
    <n v="0"/>
    <n v="4"/>
  </r>
  <r>
    <x v="6"/>
    <s v="Single"/>
    <s v="No"/>
    <s v="Y"/>
    <n v="2"/>
    <n v="-2"/>
    <n v="0"/>
    <n v="18"/>
    <n v="0"/>
    <m/>
    <n v="0"/>
    <n v="1"/>
    <n v="812"/>
    <n v="10"/>
    <x v="3"/>
    <n v="1"/>
    <n v="4"/>
    <n v="69"/>
    <n v="2"/>
    <n v="1"/>
    <n v="3"/>
    <n v="1200"/>
    <n v="9724"/>
    <n v="1"/>
    <n v="12"/>
    <n v="3"/>
    <n v="1"/>
    <n v="80"/>
    <n v="0"/>
    <n v="0"/>
    <n v="3"/>
    <n v="0"/>
    <n v="0"/>
    <n v="0"/>
    <n v="0"/>
  </r>
  <r>
    <x v="4"/>
    <s v="Single"/>
    <s v="No"/>
    <s v="Y"/>
    <n v="2"/>
    <n v="-2"/>
    <n v="0"/>
    <n v="28"/>
    <n v="0"/>
    <m/>
    <n v="0"/>
    <n v="1"/>
    <n v="1476"/>
    <n v="16"/>
    <x v="0"/>
    <n v="1"/>
    <n v="2"/>
    <n v="68"/>
    <n v="4"/>
    <n v="2"/>
    <n v="3"/>
    <n v="5661"/>
    <n v="4824"/>
    <n v="0"/>
    <n v="19"/>
    <n v="3"/>
    <n v="3"/>
    <n v="80"/>
    <n v="0"/>
    <n v="9"/>
    <n v="3"/>
    <n v="8"/>
    <n v="3"/>
    <n v="0"/>
    <n v="7"/>
  </r>
  <r>
    <x v="0"/>
    <s v="Married"/>
    <s v="No"/>
    <s v="Y"/>
    <n v="3"/>
    <n v="-2"/>
    <n v="0"/>
    <n v="31"/>
    <n v="0"/>
    <m/>
    <n v="0"/>
    <n v="1"/>
    <n v="218"/>
    <n v="7"/>
    <x v="3"/>
    <n v="1"/>
    <n v="4"/>
    <n v="100"/>
    <n v="4"/>
    <n v="2"/>
    <n v="4"/>
    <n v="6929"/>
    <n v="12241"/>
    <n v="4"/>
    <n v="11"/>
    <n v="3"/>
    <n v="2"/>
    <n v="80"/>
    <n v="1"/>
    <n v="10"/>
    <n v="2"/>
    <n v="8"/>
    <n v="7"/>
    <n v="7"/>
    <n v="7"/>
  </r>
  <r>
    <x v="4"/>
    <s v="Divorced"/>
    <s v="No"/>
    <s v="Y"/>
    <n v="5"/>
    <n v="-2"/>
    <n v="0"/>
    <n v="39"/>
    <n v="0"/>
    <m/>
    <n v="0"/>
    <n v="1"/>
    <n v="1132"/>
    <n v="1"/>
    <x v="3"/>
    <n v="1"/>
    <n v="3"/>
    <n v="48"/>
    <n v="4"/>
    <n v="3"/>
    <n v="4"/>
    <n v="9613"/>
    <n v="10942"/>
    <n v="0"/>
    <n v="17"/>
    <n v="3"/>
    <n v="1"/>
    <n v="80"/>
    <n v="3"/>
    <n v="19"/>
    <n v="2"/>
    <n v="18"/>
    <n v="10"/>
    <n v="3"/>
    <n v="7"/>
  </r>
  <r>
    <x v="2"/>
    <s v="Married"/>
    <s v="No"/>
    <s v="Y"/>
    <n v="3"/>
    <n v="-2"/>
    <n v="0"/>
    <n v="36"/>
    <n v="0"/>
    <m/>
    <n v="0"/>
    <n v="1"/>
    <n v="1105"/>
    <n v="24"/>
    <x v="2"/>
    <n v="1"/>
    <n v="2"/>
    <n v="47"/>
    <n v="3"/>
    <n v="2"/>
    <n v="2"/>
    <n v="5674"/>
    <n v="6927"/>
    <n v="7"/>
    <n v="15"/>
    <n v="3"/>
    <n v="3"/>
    <n v="80"/>
    <n v="1"/>
    <n v="11"/>
    <n v="3"/>
    <n v="9"/>
    <n v="8"/>
    <n v="0"/>
    <n v="8"/>
  </r>
  <r>
    <x v="0"/>
    <s v="Married"/>
    <s v="No"/>
    <s v="Y"/>
    <n v="3"/>
    <n v="-2"/>
    <n v="0"/>
    <n v="32"/>
    <n v="0"/>
    <m/>
    <n v="0"/>
    <n v="1"/>
    <n v="906"/>
    <n v="7"/>
    <x v="3"/>
    <n v="1"/>
    <n v="4"/>
    <n v="91"/>
    <n v="2"/>
    <n v="2"/>
    <n v="2"/>
    <n v="5484"/>
    <n v="16985"/>
    <n v="1"/>
    <n v="14"/>
    <n v="3"/>
    <n v="3"/>
    <n v="80"/>
    <n v="1"/>
    <n v="13"/>
    <n v="2"/>
    <n v="13"/>
    <n v="8"/>
    <n v="4"/>
    <n v="8"/>
  </r>
  <r>
    <x v="7"/>
    <s v="Married"/>
    <s v="No"/>
    <s v="Y"/>
    <n v="2"/>
    <n v="-2"/>
    <n v="0"/>
    <n v="38"/>
    <n v="0"/>
    <m/>
    <n v="0"/>
    <n v="1"/>
    <n v="849"/>
    <n v="25"/>
    <x v="0"/>
    <n v="1"/>
    <n v="1"/>
    <n v="81"/>
    <n v="2"/>
    <n v="3"/>
    <n v="2"/>
    <n v="12061"/>
    <n v="26707"/>
    <n v="3"/>
    <n v="17"/>
    <n v="3"/>
    <n v="3"/>
    <n v="80"/>
    <n v="1"/>
    <n v="19"/>
    <n v="3"/>
    <n v="10"/>
    <n v="8"/>
    <n v="0"/>
    <n v="1"/>
  </r>
  <r>
    <x v="4"/>
    <s v="Divorced"/>
    <s v="Yes"/>
    <s v="Y"/>
    <n v="2"/>
    <n v="-2"/>
    <n v="0"/>
    <n v="58"/>
    <n v="0"/>
    <m/>
    <n v="0"/>
    <n v="1"/>
    <n v="390"/>
    <n v="1"/>
    <x v="2"/>
    <n v="1"/>
    <n v="4"/>
    <n v="32"/>
    <n v="1"/>
    <n v="2"/>
    <n v="2"/>
    <n v="5660"/>
    <n v="17056"/>
    <n v="2"/>
    <n v="13"/>
    <n v="3"/>
    <n v="4"/>
    <n v="80"/>
    <n v="1"/>
    <n v="12"/>
    <n v="3"/>
    <n v="5"/>
    <n v="3"/>
    <n v="1"/>
    <n v="2"/>
  </r>
  <r>
    <x v="1"/>
    <s v="Married"/>
    <s v="Yes"/>
    <s v="Y"/>
    <n v="4"/>
    <n v="-2"/>
    <n v="0"/>
    <n v="31"/>
    <n v="0"/>
    <m/>
    <n v="0"/>
    <n v="1"/>
    <n v="691"/>
    <n v="5"/>
    <x v="2"/>
    <n v="1"/>
    <n v="4"/>
    <n v="86"/>
    <n v="3"/>
    <n v="1"/>
    <n v="4"/>
    <n v="4821"/>
    <n v="10077"/>
    <n v="0"/>
    <n v="12"/>
    <n v="3"/>
    <n v="3"/>
    <n v="80"/>
    <n v="1"/>
    <n v="6"/>
    <n v="3"/>
    <n v="5"/>
    <n v="2"/>
    <n v="0"/>
    <n v="3"/>
  </r>
  <r>
    <x v="8"/>
    <s v="Married"/>
    <s v="No"/>
    <s v="Y"/>
    <n v="1"/>
    <n v="-2"/>
    <n v="0"/>
    <n v="31"/>
    <n v="0"/>
    <m/>
    <n v="0"/>
    <n v="1"/>
    <n v="106"/>
    <n v="2"/>
    <x v="3"/>
    <n v="1"/>
    <n v="1"/>
    <n v="62"/>
    <n v="2"/>
    <n v="2"/>
    <n v="3"/>
    <n v="6410"/>
    <n v="17822"/>
    <n v="3"/>
    <n v="12"/>
    <n v="3"/>
    <n v="4"/>
    <n v="80"/>
    <n v="0"/>
    <n v="9"/>
    <n v="3"/>
    <n v="2"/>
    <n v="2"/>
    <n v="1"/>
    <n v="0"/>
  </r>
  <r>
    <x v="2"/>
    <s v="Divorced"/>
    <s v="No"/>
    <s v="Y"/>
    <n v="2"/>
    <n v="-2"/>
    <n v="0"/>
    <n v="45"/>
    <n v="0"/>
    <m/>
    <n v="0"/>
    <n v="1"/>
    <n v="1249"/>
    <n v="7"/>
    <x v="3"/>
    <n v="1"/>
    <n v="1"/>
    <n v="97"/>
    <n v="3"/>
    <n v="3"/>
    <n v="2"/>
    <n v="5210"/>
    <n v="20308"/>
    <n v="1"/>
    <n v="18"/>
    <n v="3"/>
    <n v="1"/>
    <n v="80"/>
    <n v="1"/>
    <n v="24"/>
    <n v="3"/>
    <n v="24"/>
    <n v="9"/>
    <n v="9"/>
    <n v="11"/>
  </r>
  <r>
    <x v="1"/>
    <s v="Divorced"/>
    <s v="Yes"/>
    <s v="Y"/>
    <n v="2"/>
    <n v="-2"/>
    <n v="0"/>
    <n v="31"/>
    <n v="0"/>
    <m/>
    <n v="0"/>
    <n v="1"/>
    <n v="192"/>
    <n v="2"/>
    <x v="2"/>
    <n v="1"/>
    <n v="3"/>
    <n v="32"/>
    <n v="3"/>
    <n v="1"/>
    <n v="2"/>
    <n v="2695"/>
    <n v="7747"/>
    <n v="0"/>
    <n v="18"/>
    <n v="3"/>
    <n v="2"/>
    <n v="80"/>
    <n v="1"/>
    <n v="3"/>
    <n v="1"/>
    <n v="2"/>
    <n v="2"/>
    <n v="2"/>
    <n v="2"/>
  </r>
  <r>
    <x v="5"/>
    <s v="Married"/>
    <s v="No"/>
    <s v="Y"/>
    <n v="2"/>
    <n v="-2"/>
    <n v="0"/>
    <n v="33"/>
    <n v="0"/>
    <m/>
    <n v="0"/>
    <n v="1"/>
    <n v="553"/>
    <n v="5"/>
    <x v="2"/>
    <n v="1"/>
    <n v="4"/>
    <n v="74"/>
    <n v="3"/>
    <n v="3"/>
    <n v="2"/>
    <n v="11878"/>
    <n v="23364"/>
    <n v="6"/>
    <n v="11"/>
    <n v="3"/>
    <n v="2"/>
    <n v="80"/>
    <n v="2"/>
    <n v="12"/>
    <n v="3"/>
    <n v="10"/>
    <n v="6"/>
    <n v="8"/>
    <n v="8"/>
  </r>
  <r>
    <x v="5"/>
    <s v="Married"/>
    <s v="Yes"/>
    <s v="Y"/>
    <n v="3"/>
    <n v="-2"/>
    <n v="0"/>
    <n v="39"/>
    <n v="0"/>
    <m/>
    <n v="0"/>
    <n v="1"/>
    <n v="117"/>
    <n v="10"/>
    <x v="1"/>
    <n v="1"/>
    <n v="3"/>
    <n v="99"/>
    <n v="3"/>
    <n v="4"/>
    <n v="3"/>
    <n v="17068"/>
    <n v="5355"/>
    <n v="1"/>
    <n v="14"/>
    <n v="3"/>
    <n v="4"/>
    <n v="80"/>
    <n v="0"/>
    <n v="21"/>
    <n v="3"/>
    <n v="21"/>
    <n v="9"/>
    <n v="11"/>
    <n v="10"/>
  </r>
  <r>
    <x v="2"/>
    <s v="Single"/>
    <s v="No"/>
    <s v="Y"/>
    <n v="5"/>
    <n v="-2"/>
    <n v="0"/>
    <n v="43"/>
    <n v="0"/>
    <m/>
    <n v="0"/>
    <n v="1"/>
    <n v="185"/>
    <n v="10"/>
    <x v="2"/>
    <n v="1"/>
    <n v="3"/>
    <n v="33"/>
    <n v="3"/>
    <n v="1"/>
    <n v="2"/>
    <n v="2455"/>
    <n v="10675"/>
    <n v="0"/>
    <n v="19"/>
    <n v="3"/>
    <n v="1"/>
    <n v="80"/>
    <n v="0"/>
    <n v="9"/>
    <n v="3"/>
    <n v="8"/>
    <n v="7"/>
    <n v="1"/>
    <n v="7"/>
  </r>
  <r>
    <x v="4"/>
    <s v="Single"/>
    <s v="Yes"/>
    <s v="Y"/>
    <n v="2"/>
    <n v="-2"/>
    <n v="0"/>
    <n v="49"/>
    <n v="0"/>
    <m/>
    <n v="0"/>
    <n v="1"/>
    <n v="1091"/>
    <n v="1"/>
    <x v="0"/>
    <n v="1"/>
    <n v="4"/>
    <n v="90"/>
    <n v="2"/>
    <n v="4"/>
    <n v="4"/>
    <n v="13964"/>
    <n v="17810"/>
    <n v="7"/>
    <n v="12"/>
    <n v="3"/>
    <n v="4"/>
    <n v="80"/>
    <n v="0"/>
    <n v="25"/>
    <n v="3"/>
    <n v="7"/>
    <n v="1"/>
    <n v="0"/>
    <n v="7"/>
  </r>
  <r>
    <x v="1"/>
    <s v="Married"/>
    <s v="No"/>
    <s v="Y"/>
    <n v="3"/>
    <n v="-2"/>
    <n v="0"/>
    <n v="52"/>
    <n v="1"/>
    <n v="1"/>
    <n v="1"/>
    <n v="0"/>
    <n v="723"/>
    <n v="8"/>
    <x v="2"/>
    <n v="1"/>
    <n v="3"/>
    <n v="85"/>
    <n v="2"/>
    <n v="2"/>
    <n v="3"/>
    <n v="4941"/>
    <n v="17747"/>
    <n v="2"/>
    <n v="15"/>
    <n v="3"/>
    <n v="1"/>
    <n v="80"/>
    <n v="0"/>
    <n v="11"/>
    <n v="2"/>
    <n v="8"/>
    <n v="2"/>
    <n v="7"/>
    <n v="7"/>
  </r>
  <r>
    <x v="1"/>
    <s v="Single"/>
    <s v="Yes"/>
    <s v="Y"/>
    <n v="2"/>
    <n v="-2"/>
    <n v="0"/>
    <n v="27"/>
    <n v="0"/>
    <m/>
    <n v="0"/>
    <n v="1"/>
    <n v="1220"/>
    <n v="5"/>
    <x v="3"/>
    <n v="1"/>
    <n v="3"/>
    <n v="85"/>
    <n v="3"/>
    <n v="1"/>
    <n v="2"/>
    <n v="2478"/>
    <n v="20938"/>
    <n v="1"/>
    <n v="12"/>
    <n v="3"/>
    <n v="2"/>
    <n v="80"/>
    <n v="0"/>
    <n v="4"/>
    <n v="2"/>
    <n v="4"/>
    <n v="3"/>
    <n v="1"/>
    <n v="2"/>
  </r>
  <r>
    <x v="0"/>
    <s v="Married"/>
    <s v="Yes"/>
    <s v="Y"/>
    <n v="2"/>
    <n v="-2"/>
    <n v="0"/>
    <n v="32"/>
    <n v="0"/>
    <m/>
    <n v="0"/>
    <n v="1"/>
    <n v="588"/>
    <n v="8"/>
    <x v="0"/>
    <n v="1"/>
    <n v="4"/>
    <n v="65"/>
    <n v="2"/>
    <n v="2"/>
    <n v="4"/>
    <n v="5228"/>
    <n v="24624"/>
    <n v="1"/>
    <n v="11"/>
    <n v="3"/>
    <n v="4"/>
    <n v="80"/>
    <n v="0"/>
    <n v="13"/>
    <n v="3"/>
    <n v="13"/>
    <n v="12"/>
    <n v="11"/>
    <n v="9"/>
  </r>
  <r>
    <x v="0"/>
    <s v="Single"/>
    <s v="Yes"/>
    <s v="Y"/>
    <n v="3"/>
    <n v="-2"/>
    <n v="0"/>
    <n v="27"/>
    <n v="0"/>
    <m/>
    <n v="0"/>
    <n v="1"/>
    <n v="1377"/>
    <n v="2"/>
    <x v="3"/>
    <n v="1"/>
    <n v="4"/>
    <n v="74"/>
    <n v="3"/>
    <n v="2"/>
    <n v="2"/>
    <n v="4478"/>
    <n v="5242"/>
    <n v="1"/>
    <n v="11"/>
    <n v="3"/>
    <n v="1"/>
    <n v="80"/>
    <n v="0"/>
    <n v="5"/>
    <n v="3"/>
    <n v="5"/>
    <n v="4"/>
    <n v="0"/>
    <n v="4"/>
  </r>
  <r>
    <x v="0"/>
    <s v="Divorced"/>
    <s v="No"/>
    <s v="Y"/>
    <n v="3"/>
    <n v="-2"/>
    <n v="0"/>
    <n v="31"/>
    <n v="0"/>
    <m/>
    <n v="0"/>
    <n v="1"/>
    <n v="691"/>
    <n v="7"/>
    <x v="3"/>
    <n v="1"/>
    <n v="4"/>
    <n v="73"/>
    <n v="3"/>
    <n v="2"/>
    <n v="1"/>
    <n v="7547"/>
    <n v="7143"/>
    <n v="4"/>
    <n v="12"/>
    <n v="3"/>
    <n v="4"/>
    <n v="80"/>
    <n v="3"/>
    <n v="13"/>
    <n v="3"/>
    <n v="7"/>
    <n v="7"/>
    <n v="1"/>
    <n v="7"/>
  </r>
  <r>
    <x v="1"/>
    <s v="Single"/>
    <s v="No"/>
    <s v="Y"/>
    <n v="0"/>
    <n v="-2"/>
    <n v="0"/>
    <n v="32"/>
    <n v="0"/>
    <m/>
    <n v="0"/>
    <n v="1"/>
    <n v="1018"/>
    <n v="2"/>
    <x v="2"/>
    <n v="1"/>
    <n v="1"/>
    <n v="74"/>
    <n v="4"/>
    <n v="2"/>
    <n v="4"/>
    <n v="5055"/>
    <n v="10557"/>
    <n v="7"/>
    <n v="16"/>
    <n v="3"/>
    <n v="3"/>
    <n v="80"/>
    <n v="0"/>
    <n v="10"/>
    <n v="2"/>
    <n v="7"/>
    <n v="7"/>
    <n v="0"/>
    <n v="7"/>
  </r>
  <r>
    <x v="1"/>
    <s v="Married"/>
    <s v="Yes"/>
    <s v="Y"/>
    <n v="4"/>
    <n v="-2"/>
    <n v="0"/>
    <n v="28"/>
    <n v="1"/>
    <n v="1"/>
    <n v="1"/>
    <n v="0"/>
    <n v="1157"/>
    <n v="2"/>
    <x v="2"/>
    <n v="1"/>
    <n v="1"/>
    <n v="84"/>
    <n v="1"/>
    <n v="1"/>
    <n v="4"/>
    <n v="3464"/>
    <n v="24737"/>
    <n v="5"/>
    <n v="13"/>
    <n v="3"/>
    <n v="4"/>
    <n v="80"/>
    <n v="0"/>
    <n v="5"/>
    <n v="2"/>
    <n v="3"/>
    <n v="2"/>
    <n v="2"/>
    <n v="2"/>
  </r>
  <r>
    <x v="1"/>
    <s v="Married"/>
    <s v="No"/>
    <s v="Y"/>
    <n v="2"/>
    <n v="-2"/>
    <n v="0"/>
    <n v="30"/>
    <n v="0"/>
    <m/>
    <n v="0"/>
    <n v="1"/>
    <n v="1275"/>
    <n v="28"/>
    <x v="0"/>
    <n v="1"/>
    <n v="4"/>
    <n v="64"/>
    <n v="3"/>
    <n v="2"/>
    <n v="4"/>
    <n v="5775"/>
    <n v="11934"/>
    <n v="1"/>
    <n v="13"/>
    <n v="3"/>
    <n v="4"/>
    <n v="80"/>
    <n v="2"/>
    <n v="11"/>
    <n v="3"/>
    <n v="10"/>
    <n v="8"/>
    <n v="1"/>
    <n v="9"/>
  </r>
  <r>
    <x v="3"/>
    <s v="Married"/>
    <s v="No"/>
    <s v="Y"/>
    <n v="2"/>
    <n v="-2"/>
    <n v="0"/>
    <n v="31"/>
    <n v="0"/>
    <m/>
    <n v="0"/>
    <n v="1"/>
    <n v="798"/>
    <n v="7"/>
    <x v="0"/>
    <n v="1"/>
    <n v="3"/>
    <n v="48"/>
    <n v="2"/>
    <n v="3"/>
    <n v="2"/>
    <n v="8943"/>
    <n v="14034"/>
    <n v="1"/>
    <n v="24"/>
    <n v="4"/>
    <n v="1"/>
    <n v="80"/>
    <n v="1"/>
    <n v="10"/>
    <n v="3"/>
    <n v="10"/>
    <n v="9"/>
    <n v="8"/>
    <n v="9"/>
  </r>
  <r>
    <x v="5"/>
    <s v="Married"/>
    <s v="No"/>
    <s v="Y"/>
    <n v="2"/>
    <n v="-2"/>
    <n v="0"/>
    <n v="39"/>
    <n v="0"/>
    <m/>
    <n v="0"/>
    <n v="1"/>
    <n v="672"/>
    <n v="7"/>
    <x v="0"/>
    <n v="1"/>
    <n v="3"/>
    <n v="54"/>
    <n v="2"/>
    <n v="5"/>
    <n v="4"/>
    <n v="19272"/>
    <n v="21141"/>
    <n v="1"/>
    <n v="15"/>
    <n v="3"/>
    <n v="1"/>
    <n v="80"/>
    <n v="1"/>
    <n v="21"/>
    <n v="3"/>
    <n v="21"/>
    <n v="9"/>
    <n v="13"/>
    <n v="3"/>
  </r>
  <r>
    <x v="0"/>
    <s v="Married"/>
    <s v="Yes"/>
    <s v="Y"/>
    <n v="3"/>
    <n v="-2"/>
    <n v="0"/>
    <n v="39"/>
    <n v="1"/>
    <n v="1"/>
    <n v="1"/>
    <n v="0"/>
    <n v="1162"/>
    <n v="3"/>
    <x v="0"/>
    <n v="1"/>
    <n v="4"/>
    <n v="41"/>
    <n v="3"/>
    <n v="2"/>
    <n v="3"/>
    <n v="5238"/>
    <n v="17778"/>
    <n v="4"/>
    <n v="18"/>
    <n v="3"/>
    <n v="1"/>
    <n v="80"/>
    <n v="0"/>
    <n v="12"/>
    <n v="2"/>
    <n v="1"/>
    <n v="0"/>
    <n v="0"/>
    <n v="0"/>
  </r>
  <r>
    <x v="0"/>
    <s v="Single"/>
    <s v="No"/>
    <s v="Y"/>
    <n v="6"/>
    <n v="-2"/>
    <n v="0"/>
    <n v="33"/>
    <n v="0"/>
    <m/>
    <n v="0"/>
    <n v="1"/>
    <n v="508"/>
    <n v="10"/>
    <x v="3"/>
    <n v="1"/>
    <n v="2"/>
    <n v="46"/>
    <n v="2"/>
    <n v="2"/>
    <n v="1"/>
    <n v="4682"/>
    <n v="4317"/>
    <n v="3"/>
    <n v="14"/>
    <n v="3"/>
    <n v="3"/>
    <n v="80"/>
    <n v="0"/>
    <n v="9"/>
    <n v="2"/>
    <n v="7"/>
    <n v="7"/>
    <n v="0"/>
    <n v="1"/>
  </r>
  <r>
    <x v="7"/>
    <s v="Married"/>
    <s v="No"/>
    <s v="Y"/>
    <n v="2"/>
    <n v="-2"/>
    <n v="0"/>
    <n v="47"/>
    <n v="0"/>
    <m/>
    <n v="0"/>
    <n v="1"/>
    <n v="1482"/>
    <n v="5"/>
    <x v="4"/>
    <n v="1"/>
    <n v="4"/>
    <n v="42"/>
    <n v="3"/>
    <n v="5"/>
    <n v="2"/>
    <n v="18300"/>
    <n v="16375"/>
    <n v="4"/>
    <n v="11"/>
    <n v="3"/>
    <n v="2"/>
    <n v="80"/>
    <n v="1"/>
    <n v="21"/>
    <n v="3"/>
    <n v="3"/>
    <n v="2"/>
    <n v="1"/>
    <n v="1"/>
  </r>
  <r>
    <x v="2"/>
    <s v="Divorced"/>
    <s v="No"/>
    <s v="Y"/>
    <n v="3"/>
    <n v="-2"/>
    <n v="0"/>
    <n v="43"/>
    <n v="0"/>
    <m/>
    <n v="0"/>
    <n v="1"/>
    <n v="559"/>
    <n v="10"/>
    <x v="2"/>
    <n v="1"/>
    <n v="3"/>
    <n v="82"/>
    <n v="2"/>
    <n v="2"/>
    <n v="2"/>
    <n v="5257"/>
    <n v="6227"/>
    <n v="1"/>
    <n v="11"/>
    <n v="3"/>
    <n v="2"/>
    <n v="80"/>
    <n v="1"/>
    <n v="9"/>
    <n v="4"/>
    <n v="9"/>
    <n v="7"/>
    <n v="0"/>
    <n v="0"/>
  </r>
  <r>
    <x v="0"/>
    <s v="Married"/>
    <s v="Yes"/>
    <s v="Y"/>
    <n v="0"/>
    <n v="-2"/>
    <n v="0"/>
    <n v="27"/>
    <n v="0"/>
    <m/>
    <n v="0"/>
    <n v="1"/>
    <n v="210"/>
    <n v="1"/>
    <x v="1"/>
    <n v="1"/>
    <n v="3"/>
    <n v="73"/>
    <n v="3"/>
    <n v="2"/>
    <n v="1"/>
    <n v="6349"/>
    <n v="22107"/>
    <n v="0"/>
    <n v="13"/>
    <n v="3"/>
    <n v="4"/>
    <n v="80"/>
    <n v="1"/>
    <n v="6"/>
    <n v="3"/>
    <n v="5"/>
    <n v="4"/>
    <n v="1"/>
    <n v="4"/>
  </r>
  <r>
    <x v="1"/>
    <s v="Single"/>
    <s v="No"/>
    <s v="Y"/>
    <n v="4"/>
    <n v="-2"/>
    <n v="0"/>
    <n v="54"/>
    <n v="0"/>
    <m/>
    <n v="0"/>
    <n v="1"/>
    <n v="928"/>
    <n v="20"/>
    <x v="2"/>
    <n v="1"/>
    <n v="4"/>
    <n v="31"/>
    <n v="3"/>
    <n v="2"/>
    <n v="2"/>
    <n v="4869"/>
    <n v="16885"/>
    <n v="3"/>
    <n v="12"/>
    <n v="3"/>
    <n v="4"/>
    <n v="80"/>
    <n v="0"/>
    <n v="20"/>
    <n v="2"/>
    <n v="4"/>
    <n v="3"/>
    <n v="0"/>
    <n v="3"/>
  </r>
  <r>
    <x v="4"/>
    <s v="Married"/>
    <s v="No"/>
    <s v="Y"/>
    <n v="1"/>
    <n v="-2"/>
    <n v="0"/>
    <n v="43"/>
    <n v="0"/>
    <m/>
    <n v="0"/>
    <n v="1"/>
    <n v="1001"/>
    <n v="7"/>
    <x v="3"/>
    <n v="1"/>
    <n v="3"/>
    <n v="43"/>
    <n v="3"/>
    <n v="3"/>
    <n v="2"/>
    <n v="9985"/>
    <n v="9262"/>
    <n v="8"/>
    <n v="16"/>
    <n v="3"/>
    <n v="1"/>
    <n v="80"/>
    <n v="1"/>
    <n v="10"/>
    <n v="2"/>
    <n v="1"/>
    <n v="0"/>
    <n v="0"/>
    <n v="0"/>
  </r>
  <r>
    <x v="1"/>
    <s v="Married"/>
    <s v="No"/>
    <s v="Y"/>
    <n v="3"/>
    <n v="-2"/>
    <n v="0"/>
    <n v="45"/>
    <n v="0"/>
    <m/>
    <n v="0"/>
    <n v="1"/>
    <n v="549"/>
    <n v="8"/>
    <x v="2"/>
    <n v="1"/>
    <n v="4"/>
    <n v="75"/>
    <n v="3"/>
    <n v="2"/>
    <n v="4"/>
    <n v="3697"/>
    <n v="9278"/>
    <n v="9"/>
    <n v="14"/>
    <n v="3"/>
    <n v="1"/>
    <n v="80"/>
    <n v="2"/>
    <n v="12"/>
    <n v="3"/>
    <n v="10"/>
    <n v="9"/>
    <n v="9"/>
    <n v="8"/>
  </r>
  <r>
    <x v="0"/>
    <s v="Married"/>
    <s v="Yes"/>
    <s v="Y"/>
    <n v="2"/>
    <n v="-2"/>
    <n v="0"/>
    <n v="40"/>
    <n v="0"/>
    <m/>
    <n v="0"/>
    <n v="1"/>
    <n v="1124"/>
    <n v="1"/>
    <x v="0"/>
    <n v="1"/>
    <n v="2"/>
    <n v="57"/>
    <n v="1"/>
    <n v="2"/>
    <n v="4"/>
    <n v="7457"/>
    <n v="13273"/>
    <n v="2"/>
    <n v="22"/>
    <n v="4"/>
    <n v="3"/>
    <n v="80"/>
    <n v="3"/>
    <n v="6"/>
    <n v="2"/>
    <n v="4"/>
    <n v="3"/>
    <n v="0"/>
    <n v="2"/>
  </r>
  <r>
    <x v="2"/>
    <s v="Married"/>
    <s v="Yes"/>
    <s v="Y"/>
    <n v="4"/>
    <n v="-2"/>
    <n v="0"/>
    <n v="29"/>
    <n v="1"/>
    <n v="1"/>
    <n v="1"/>
    <n v="0"/>
    <n v="318"/>
    <n v="8"/>
    <x v="2"/>
    <n v="1"/>
    <n v="2"/>
    <n v="77"/>
    <n v="1"/>
    <n v="1"/>
    <n v="3"/>
    <n v="2119"/>
    <n v="4759"/>
    <n v="1"/>
    <n v="11"/>
    <n v="3"/>
    <n v="4"/>
    <n v="80"/>
    <n v="0"/>
    <n v="7"/>
    <n v="2"/>
    <n v="7"/>
    <n v="7"/>
    <n v="0"/>
    <n v="7"/>
  </r>
  <r>
    <x v="2"/>
    <s v="Single"/>
    <s v="No"/>
    <s v="Y"/>
    <n v="2"/>
    <n v="-2"/>
    <n v="0"/>
    <n v="29"/>
    <n v="0"/>
    <m/>
    <n v="0"/>
    <n v="1"/>
    <n v="738"/>
    <n v="9"/>
    <x v="4"/>
    <n v="1"/>
    <n v="2"/>
    <n v="30"/>
    <n v="2"/>
    <n v="1"/>
    <n v="4"/>
    <n v="3983"/>
    <n v="7621"/>
    <n v="0"/>
    <n v="17"/>
    <n v="3"/>
    <n v="3"/>
    <n v="80"/>
    <n v="0"/>
    <n v="4"/>
    <n v="3"/>
    <n v="3"/>
    <n v="2"/>
    <n v="2"/>
    <n v="2"/>
  </r>
  <r>
    <x v="0"/>
    <s v="Divorced"/>
    <s v="No"/>
    <s v="Y"/>
    <n v="2"/>
    <n v="-2"/>
    <n v="0"/>
    <n v="30"/>
    <n v="0"/>
    <m/>
    <n v="0"/>
    <n v="1"/>
    <n v="570"/>
    <n v="5"/>
    <x v="3"/>
    <n v="1"/>
    <n v="4"/>
    <n v="30"/>
    <n v="2"/>
    <n v="2"/>
    <n v="1"/>
    <n v="6118"/>
    <n v="5431"/>
    <n v="1"/>
    <n v="13"/>
    <n v="3"/>
    <n v="3"/>
    <n v="80"/>
    <n v="3"/>
    <n v="10"/>
    <n v="3"/>
    <n v="10"/>
    <n v="9"/>
    <n v="1"/>
    <n v="2"/>
  </r>
  <r>
    <x v="0"/>
    <s v="Married"/>
    <s v="No"/>
    <s v="Y"/>
    <n v="3"/>
    <n v="-2"/>
    <n v="0"/>
    <n v="27"/>
    <n v="0"/>
    <m/>
    <n v="0"/>
    <n v="1"/>
    <n v="1130"/>
    <n v="8"/>
    <x v="2"/>
    <n v="1"/>
    <n v="2"/>
    <n v="56"/>
    <n v="3"/>
    <n v="2"/>
    <n v="1"/>
    <n v="6214"/>
    <n v="3415"/>
    <n v="1"/>
    <n v="18"/>
    <n v="3"/>
    <n v="1"/>
    <n v="80"/>
    <n v="1"/>
    <n v="8"/>
    <n v="3"/>
    <n v="8"/>
    <n v="7"/>
    <n v="0"/>
    <n v="7"/>
  </r>
  <r>
    <x v="3"/>
    <s v="Divorced"/>
    <s v="No"/>
    <s v="Y"/>
    <n v="2"/>
    <n v="-2"/>
    <n v="0"/>
    <n v="37"/>
    <n v="0"/>
    <m/>
    <n v="0"/>
    <n v="1"/>
    <n v="1192"/>
    <n v="5"/>
    <x v="0"/>
    <n v="1"/>
    <n v="4"/>
    <n v="61"/>
    <n v="3"/>
    <n v="2"/>
    <n v="4"/>
    <n v="6347"/>
    <n v="23177"/>
    <n v="7"/>
    <n v="16"/>
    <n v="3"/>
    <n v="3"/>
    <n v="80"/>
    <n v="2"/>
    <n v="8"/>
    <n v="2"/>
    <n v="6"/>
    <n v="2"/>
    <n v="0"/>
    <n v="4"/>
  </r>
  <r>
    <x v="7"/>
    <s v="Divorced"/>
    <s v="Yes"/>
    <s v="Y"/>
    <n v="3"/>
    <n v="-2"/>
    <n v="0"/>
    <n v="38"/>
    <n v="0"/>
    <m/>
    <n v="0"/>
    <n v="1"/>
    <n v="343"/>
    <n v="15"/>
    <x v="0"/>
    <n v="1"/>
    <n v="3"/>
    <n v="92"/>
    <n v="2"/>
    <n v="3"/>
    <n v="2"/>
    <n v="11510"/>
    <n v="15682"/>
    <n v="0"/>
    <n v="14"/>
    <n v="3"/>
    <n v="2"/>
    <n v="80"/>
    <n v="1"/>
    <n v="12"/>
    <n v="3"/>
    <n v="11"/>
    <n v="10"/>
    <n v="2"/>
    <n v="9"/>
  </r>
  <r>
    <x v="3"/>
    <s v="Single"/>
    <s v="Yes"/>
    <s v="Y"/>
    <n v="2"/>
    <n v="-2"/>
    <n v="0"/>
    <n v="31"/>
    <n v="0"/>
    <m/>
    <n v="0"/>
    <n v="1"/>
    <n v="1232"/>
    <n v="7"/>
    <x v="2"/>
    <n v="1"/>
    <n v="3"/>
    <n v="39"/>
    <n v="3"/>
    <n v="3"/>
    <n v="4"/>
    <n v="7143"/>
    <n v="25713"/>
    <n v="1"/>
    <n v="14"/>
    <n v="3"/>
    <n v="3"/>
    <n v="80"/>
    <n v="0"/>
    <n v="11"/>
    <n v="2"/>
    <n v="11"/>
    <n v="9"/>
    <n v="4"/>
    <n v="10"/>
  </r>
  <r>
    <x v="0"/>
    <s v="Divorced"/>
    <s v="Yes"/>
    <s v="Y"/>
    <n v="2"/>
    <n v="-2"/>
    <n v="0"/>
    <n v="29"/>
    <n v="0"/>
    <m/>
    <n v="0"/>
    <n v="1"/>
    <n v="144"/>
    <n v="10"/>
    <x v="1"/>
    <n v="1"/>
    <n v="4"/>
    <n v="39"/>
    <n v="2"/>
    <n v="2"/>
    <n v="1"/>
    <n v="8268"/>
    <n v="11866"/>
    <n v="1"/>
    <n v="14"/>
    <n v="3"/>
    <n v="1"/>
    <n v="80"/>
    <n v="2"/>
    <n v="7"/>
    <n v="3"/>
    <n v="7"/>
    <n v="7"/>
    <n v="1"/>
    <n v="7"/>
  </r>
  <r>
    <x v="3"/>
    <s v="Single"/>
    <s v="No"/>
    <s v="Y"/>
    <n v="5"/>
    <n v="-2"/>
    <n v="0"/>
    <n v="35"/>
    <n v="0"/>
    <m/>
    <n v="0"/>
    <n v="1"/>
    <n v="1296"/>
    <n v="5"/>
    <x v="2"/>
    <n v="1"/>
    <n v="4"/>
    <n v="62"/>
    <n v="3"/>
    <n v="3"/>
    <n v="4"/>
    <n v="8095"/>
    <n v="18264"/>
    <n v="0"/>
    <n v="13"/>
    <n v="3"/>
    <n v="4"/>
    <n v="80"/>
    <n v="0"/>
    <n v="17"/>
    <n v="3"/>
    <n v="16"/>
    <n v="6"/>
    <n v="0"/>
    <n v="13"/>
  </r>
  <r>
    <x v="1"/>
    <s v="Divorced"/>
    <s v="No"/>
    <s v="Y"/>
    <n v="2"/>
    <n v="-2"/>
    <n v="0"/>
    <n v="23"/>
    <n v="0"/>
    <m/>
    <n v="0"/>
    <n v="1"/>
    <n v="1309"/>
    <n v="26"/>
    <x v="1"/>
    <n v="1"/>
    <n v="3"/>
    <n v="83"/>
    <n v="3"/>
    <n v="1"/>
    <n v="2"/>
    <n v="2904"/>
    <n v="16092"/>
    <n v="1"/>
    <n v="12"/>
    <n v="3"/>
    <n v="3"/>
    <n v="80"/>
    <n v="2"/>
    <n v="4"/>
    <n v="2"/>
    <n v="4"/>
    <n v="2"/>
    <n v="0"/>
    <n v="2"/>
  </r>
  <r>
    <x v="3"/>
    <s v="Single"/>
    <s v="Yes"/>
    <s v="Y"/>
    <n v="3"/>
    <n v="-2"/>
    <n v="0"/>
    <n v="41"/>
    <n v="0"/>
    <m/>
    <n v="0"/>
    <n v="1"/>
    <n v="483"/>
    <n v="6"/>
    <x v="3"/>
    <n v="1"/>
    <n v="4"/>
    <n v="95"/>
    <n v="2"/>
    <n v="2"/>
    <n v="3"/>
    <n v="6032"/>
    <n v="10110"/>
    <n v="6"/>
    <n v="15"/>
    <n v="3"/>
    <n v="4"/>
    <n v="80"/>
    <n v="0"/>
    <n v="8"/>
    <n v="3"/>
    <n v="5"/>
    <n v="4"/>
    <n v="1"/>
    <n v="2"/>
  </r>
  <r>
    <x v="6"/>
    <s v="Single"/>
    <s v="No"/>
    <s v="Y"/>
    <n v="3"/>
    <n v="-2"/>
    <n v="0"/>
    <n v="47"/>
    <n v="0"/>
    <m/>
    <n v="0"/>
    <n v="1"/>
    <n v="1309"/>
    <n v="4"/>
    <x v="1"/>
    <n v="1"/>
    <n v="2"/>
    <n v="99"/>
    <n v="3"/>
    <n v="2"/>
    <n v="3"/>
    <n v="2976"/>
    <n v="25751"/>
    <n v="3"/>
    <n v="19"/>
    <n v="3"/>
    <n v="1"/>
    <n v="80"/>
    <n v="0"/>
    <n v="5"/>
    <n v="3"/>
    <n v="0"/>
    <n v="0"/>
    <n v="0"/>
    <n v="0"/>
  </r>
  <r>
    <x v="7"/>
    <s v="Single"/>
    <s v="No"/>
    <s v="Y"/>
    <n v="2"/>
    <n v="-2"/>
    <n v="0"/>
    <n v="42"/>
    <n v="0"/>
    <m/>
    <n v="0"/>
    <n v="1"/>
    <n v="810"/>
    <n v="23"/>
    <x v="4"/>
    <n v="1"/>
    <n v="1"/>
    <n v="44"/>
    <n v="3"/>
    <n v="4"/>
    <n v="2"/>
    <n v="15992"/>
    <n v="15901"/>
    <n v="2"/>
    <n v="14"/>
    <n v="3"/>
    <n v="2"/>
    <n v="80"/>
    <n v="0"/>
    <n v="16"/>
    <n v="3"/>
    <n v="1"/>
    <n v="0"/>
    <n v="0"/>
    <n v="0"/>
  </r>
  <r>
    <x v="0"/>
    <s v="Married"/>
    <s v="No"/>
    <s v="Y"/>
    <n v="3"/>
    <n v="-2"/>
    <n v="0"/>
    <n v="29"/>
    <n v="0"/>
    <m/>
    <n v="0"/>
    <n v="1"/>
    <n v="746"/>
    <n v="2"/>
    <x v="3"/>
    <n v="1"/>
    <n v="4"/>
    <n v="61"/>
    <n v="3"/>
    <n v="2"/>
    <n v="2"/>
    <n v="4649"/>
    <n v="16928"/>
    <n v="1"/>
    <n v="14"/>
    <n v="3"/>
    <n v="1"/>
    <n v="80"/>
    <n v="1"/>
    <n v="4"/>
    <n v="2"/>
    <n v="4"/>
    <n v="3"/>
    <n v="0"/>
    <n v="2"/>
  </r>
  <r>
    <x v="8"/>
    <s v="Divorced"/>
    <s v="Yes"/>
    <s v="Y"/>
    <n v="5"/>
    <n v="-2"/>
    <n v="0"/>
    <n v="42"/>
    <n v="0"/>
    <m/>
    <n v="0"/>
    <n v="1"/>
    <n v="544"/>
    <n v="2"/>
    <x v="1"/>
    <n v="1"/>
    <n v="4"/>
    <n v="52"/>
    <n v="3"/>
    <n v="1"/>
    <n v="4"/>
    <n v="2696"/>
    <n v="24017"/>
    <n v="0"/>
    <n v="11"/>
    <n v="3"/>
    <n v="3"/>
    <n v="80"/>
    <n v="1"/>
    <n v="4"/>
    <n v="3"/>
    <n v="3"/>
    <n v="2"/>
    <n v="1"/>
    <n v="0"/>
  </r>
  <r>
    <x v="2"/>
    <s v="Married"/>
    <s v="No"/>
    <s v="Y"/>
    <n v="4"/>
    <n v="-2"/>
    <n v="0"/>
    <n v="32"/>
    <n v="0"/>
    <m/>
    <n v="0"/>
    <n v="1"/>
    <n v="1062"/>
    <n v="2"/>
    <x v="3"/>
    <n v="1"/>
    <n v="3"/>
    <n v="75"/>
    <n v="3"/>
    <n v="1"/>
    <n v="3"/>
    <n v="2370"/>
    <n v="3956"/>
    <n v="1"/>
    <n v="13"/>
    <n v="3"/>
    <n v="3"/>
    <n v="80"/>
    <n v="1"/>
    <n v="8"/>
    <n v="3"/>
    <n v="8"/>
    <n v="0"/>
    <n v="0"/>
    <n v="7"/>
  </r>
  <r>
    <x v="5"/>
    <s v="Married"/>
    <s v="No"/>
    <s v="Y"/>
    <n v="3"/>
    <n v="-2"/>
    <n v="0"/>
    <n v="48"/>
    <n v="0"/>
    <m/>
    <n v="0"/>
    <n v="1"/>
    <n v="530"/>
    <n v="29"/>
    <x v="1"/>
    <n v="1"/>
    <n v="1"/>
    <n v="91"/>
    <n v="3"/>
    <n v="3"/>
    <n v="3"/>
    <n v="12504"/>
    <n v="23978"/>
    <n v="3"/>
    <n v="21"/>
    <n v="4"/>
    <n v="2"/>
    <n v="80"/>
    <n v="1"/>
    <n v="15"/>
    <n v="1"/>
    <n v="0"/>
    <n v="0"/>
    <n v="0"/>
    <n v="0"/>
  </r>
  <r>
    <x v="1"/>
    <s v="Divorced"/>
    <s v="Yes"/>
    <s v="Y"/>
    <n v="2"/>
    <n v="-2"/>
    <n v="0"/>
    <n v="37"/>
    <n v="0"/>
    <m/>
    <n v="0"/>
    <n v="1"/>
    <n v="1319"/>
    <n v="6"/>
    <x v="3"/>
    <n v="1"/>
    <n v="3"/>
    <n v="51"/>
    <n v="4"/>
    <n v="2"/>
    <n v="3"/>
    <n v="5974"/>
    <n v="17001"/>
    <n v="4"/>
    <n v="13"/>
    <n v="3"/>
    <n v="1"/>
    <n v="80"/>
    <n v="2"/>
    <n v="13"/>
    <n v="3"/>
    <n v="7"/>
    <n v="7"/>
    <n v="6"/>
    <n v="7"/>
  </r>
  <r>
    <x v="0"/>
    <s v="Married"/>
    <s v="Yes"/>
    <s v="Y"/>
    <n v="2"/>
    <n v="-2"/>
    <n v="0"/>
    <n v="30"/>
    <n v="0"/>
    <m/>
    <n v="0"/>
    <n v="1"/>
    <n v="641"/>
    <n v="25"/>
    <x v="0"/>
    <n v="1"/>
    <n v="4"/>
    <n v="85"/>
    <n v="3"/>
    <n v="2"/>
    <n v="4"/>
    <n v="4736"/>
    <n v="6069"/>
    <n v="7"/>
    <n v="12"/>
    <n v="3"/>
    <n v="2"/>
    <n v="80"/>
    <n v="1"/>
    <n v="4"/>
    <n v="4"/>
    <n v="2"/>
    <n v="2"/>
    <n v="2"/>
    <n v="2"/>
  </r>
  <r>
    <x v="0"/>
    <s v="Married"/>
    <s v="No"/>
    <s v="Y"/>
    <n v="3"/>
    <n v="-2"/>
    <n v="0"/>
    <n v="26"/>
    <n v="0"/>
    <m/>
    <n v="0"/>
    <n v="1"/>
    <n v="933"/>
    <n v="1"/>
    <x v="3"/>
    <n v="1"/>
    <n v="3"/>
    <n v="57"/>
    <n v="3"/>
    <n v="2"/>
    <n v="2"/>
    <n v="5296"/>
    <n v="20156"/>
    <n v="1"/>
    <n v="17"/>
    <n v="3"/>
    <n v="2"/>
    <n v="80"/>
    <n v="1"/>
    <n v="8"/>
    <n v="3"/>
    <n v="8"/>
    <n v="7"/>
    <n v="7"/>
    <n v="7"/>
  </r>
  <r>
    <x v="4"/>
    <s v="Single"/>
    <s v="No"/>
    <s v="Y"/>
    <n v="6"/>
    <n v="-2"/>
    <n v="0"/>
    <n v="42"/>
    <n v="0"/>
    <m/>
    <n v="0"/>
    <n v="1"/>
    <n v="1332"/>
    <n v="2"/>
    <x v="2"/>
    <n v="1"/>
    <n v="1"/>
    <n v="98"/>
    <n v="2"/>
    <n v="2"/>
    <n v="4"/>
    <n v="6781"/>
    <n v="17078"/>
    <n v="3"/>
    <n v="23"/>
    <n v="4"/>
    <n v="2"/>
    <n v="80"/>
    <n v="0"/>
    <n v="14"/>
    <n v="3"/>
    <n v="1"/>
    <n v="0"/>
    <n v="0"/>
    <n v="0"/>
  </r>
  <r>
    <x v="6"/>
    <s v="Single"/>
    <s v="Yes"/>
    <s v="Y"/>
    <n v="3"/>
    <n v="-2"/>
    <n v="0"/>
    <n v="21"/>
    <n v="1"/>
    <n v="1"/>
    <n v="1"/>
    <n v="0"/>
    <n v="756"/>
    <n v="1"/>
    <x v="1"/>
    <n v="1"/>
    <n v="4"/>
    <n v="99"/>
    <n v="2"/>
    <n v="1"/>
    <n v="4"/>
    <n v="2174"/>
    <n v="9150"/>
    <n v="1"/>
    <n v="11"/>
    <n v="3"/>
    <n v="3"/>
    <n v="80"/>
    <n v="0"/>
    <n v="3"/>
    <n v="3"/>
    <n v="3"/>
    <n v="2"/>
    <n v="1"/>
    <n v="2"/>
  </r>
  <r>
    <x v="0"/>
    <s v="Single"/>
    <s v="No"/>
    <s v="Y"/>
    <n v="6"/>
    <n v="-2"/>
    <n v="0"/>
    <n v="36"/>
    <n v="0"/>
    <m/>
    <n v="0"/>
    <n v="1"/>
    <n v="845"/>
    <n v="1"/>
    <x v="4"/>
    <n v="1"/>
    <n v="4"/>
    <n v="45"/>
    <n v="3"/>
    <n v="2"/>
    <n v="4"/>
    <n v="6653"/>
    <n v="15276"/>
    <n v="4"/>
    <n v="15"/>
    <n v="3"/>
    <n v="2"/>
    <n v="80"/>
    <n v="0"/>
    <n v="7"/>
    <n v="3"/>
    <n v="1"/>
    <n v="0"/>
    <n v="0"/>
    <n v="0"/>
  </r>
  <r>
    <x v="0"/>
    <s v="Married"/>
    <s v="No"/>
    <s v="Y"/>
    <n v="2"/>
    <n v="-2"/>
    <n v="0"/>
    <n v="36"/>
    <n v="0"/>
    <m/>
    <n v="0"/>
    <n v="1"/>
    <n v="541"/>
    <n v="3"/>
    <x v="2"/>
    <n v="1"/>
    <n v="1"/>
    <n v="48"/>
    <n v="2"/>
    <n v="3"/>
    <n v="4"/>
    <n v="9699"/>
    <n v="7246"/>
    <n v="4"/>
    <n v="11"/>
    <n v="3"/>
    <n v="1"/>
    <n v="80"/>
    <n v="1"/>
    <n v="16"/>
    <n v="3"/>
    <n v="13"/>
    <n v="9"/>
    <n v="1"/>
    <n v="12"/>
  </r>
  <r>
    <x v="4"/>
    <s v="Married"/>
    <s v="No"/>
    <s v="Y"/>
    <n v="2"/>
    <n v="-2"/>
    <n v="0"/>
    <n v="57"/>
    <n v="0"/>
    <m/>
    <n v="0"/>
    <n v="1"/>
    <n v="593"/>
    <n v="1"/>
    <x v="2"/>
    <n v="1"/>
    <n v="4"/>
    <n v="88"/>
    <n v="3"/>
    <n v="2"/>
    <n v="3"/>
    <n v="6755"/>
    <n v="2967"/>
    <n v="2"/>
    <n v="11"/>
    <n v="3"/>
    <n v="3"/>
    <n v="80"/>
    <n v="0"/>
    <n v="15"/>
    <n v="3"/>
    <n v="3"/>
    <n v="2"/>
    <n v="1"/>
    <n v="2"/>
  </r>
  <r>
    <x v="2"/>
    <s v="Married"/>
    <s v="Yes"/>
    <s v="Y"/>
    <n v="3"/>
    <n v="-2"/>
    <n v="0"/>
    <n v="40"/>
    <n v="0"/>
    <m/>
    <n v="0"/>
    <n v="1"/>
    <n v="1171"/>
    <n v="10"/>
    <x v="2"/>
    <n v="1"/>
    <n v="4"/>
    <n v="46"/>
    <n v="4"/>
    <n v="1"/>
    <n v="2"/>
    <n v="2213"/>
    <n v="22495"/>
    <n v="3"/>
    <n v="13"/>
    <n v="3"/>
    <n v="3"/>
    <n v="80"/>
    <n v="1"/>
    <n v="10"/>
    <n v="3"/>
    <n v="7"/>
    <n v="7"/>
    <n v="1"/>
    <n v="7"/>
  </r>
  <r>
    <x v="6"/>
    <s v="Single"/>
    <s v="No"/>
    <s v="Y"/>
    <n v="3"/>
    <n v="-2"/>
    <n v="0"/>
    <n v="21"/>
    <n v="0"/>
    <m/>
    <n v="0"/>
    <n v="1"/>
    <n v="895"/>
    <n v="9"/>
    <x v="0"/>
    <n v="1"/>
    <n v="1"/>
    <n v="39"/>
    <n v="3"/>
    <n v="1"/>
    <n v="4"/>
    <n v="2610"/>
    <n v="2851"/>
    <n v="1"/>
    <n v="24"/>
    <n v="4"/>
    <n v="3"/>
    <n v="80"/>
    <n v="0"/>
    <n v="3"/>
    <n v="2"/>
    <n v="3"/>
    <n v="2"/>
    <n v="2"/>
    <n v="2"/>
  </r>
  <r>
    <x v="6"/>
    <s v="Single"/>
    <s v="Yes"/>
    <s v="Y"/>
    <n v="2"/>
    <n v="-2"/>
    <n v="0"/>
    <n v="33"/>
    <n v="1"/>
    <n v="1"/>
    <n v="1"/>
    <n v="0"/>
    <n v="350"/>
    <n v="5"/>
    <x v="3"/>
    <n v="1"/>
    <n v="4"/>
    <n v="34"/>
    <n v="3"/>
    <n v="1"/>
    <n v="1"/>
    <n v="2851"/>
    <n v="9150"/>
    <n v="1"/>
    <n v="13"/>
    <n v="3"/>
    <n v="2"/>
    <n v="80"/>
    <n v="0"/>
    <n v="1"/>
    <n v="3"/>
    <n v="1"/>
    <n v="0"/>
    <n v="0"/>
    <n v="0"/>
  </r>
  <r>
    <x v="2"/>
    <s v="Married"/>
    <s v="No"/>
    <s v="Y"/>
    <n v="3"/>
    <n v="-2"/>
    <n v="0"/>
    <n v="37"/>
    <n v="0"/>
    <m/>
    <n v="0"/>
    <n v="1"/>
    <n v="921"/>
    <n v="10"/>
    <x v="3"/>
    <n v="1"/>
    <n v="3"/>
    <n v="98"/>
    <n v="3"/>
    <n v="1"/>
    <n v="3"/>
    <n v="3452"/>
    <n v="17663"/>
    <n v="6"/>
    <n v="20"/>
    <n v="4"/>
    <n v="2"/>
    <n v="80"/>
    <n v="1"/>
    <n v="17"/>
    <n v="3"/>
    <n v="5"/>
    <n v="4"/>
    <n v="0"/>
    <n v="3"/>
  </r>
  <r>
    <x v="3"/>
    <s v="Married"/>
    <s v="No"/>
    <s v="Y"/>
    <n v="2"/>
    <n v="-2"/>
    <n v="0"/>
    <n v="46"/>
    <n v="0"/>
    <m/>
    <n v="0"/>
    <n v="1"/>
    <n v="1144"/>
    <n v="7"/>
    <x v="2"/>
    <n v="1"/>
    <n v="3"/>
    <n v="30"/>
    <n v="3"/>
    <n v="2"/>
    <n v="3"/>
    <n v="5258"/>
    <n v="16044"/>
    <n v="2"/>
    <n v="14"/>
    <n v="3"/>
    <n v="3"/>
    <n v="80"/>
    <n v="0"/>
    <n v="7"/>
    <n v="4"/>
    <n v="1"/>
    <n v="0"/>
    <n v="0"/>
    <n v="0"/>
  </r>
  <r>
    <x v="0"/>
    <s v="Single"/>
    <s v="No"/>
    <s v="Y"/>
    <n v="5"/>
    <n v="-2"/>
    <n v="0"/>
    <n v="41"/>
    <n v="1"/>
    <n v="1"/>
    <n v="1"/>
    <n v="0"/>
    <n v="143"/>
    <n v="4"/>
    <x v="3"/>
    <n v="1"/>
    <n v="1"/>
    <n v="56"/>
    <n v="3"/>
    <n v="2"/>
    <n v="1"/>
    <n v="9355"/>
    <n v="9558"/>
    <n v="1"/>
    <n v="18"/>
    <n v="3"/>
    <n v="3"/>
    <n v="80"/>
    <n v="0"/>
    <n v="8"/>
    <n v="3"/>
    <n v="8"/>
    <n v="7"/>
    <n v="7"/>
    <n v="7"/>
  </r>
  <r>
    <x v="4"/>
    <s v="Single"/>
    <s v="No"/>
    <s v="Y"/>
    <n v="2"/>
    <n v="-2"/>
    <n v="0"/>
    <n v="50"/>
    <n v="0"/>
    <m/>
    <n v="0"/>
    <n v="1"/>
    <n v="1046"/>
    <n v="10"/>
    <x v="3"/>
    <n v="1"/>
    <n v="4"/>
    <n v="100"/>
    <n v="2"/>
    <n v="3"/>
    <n v="4"/>
    <n v="10496"/>
    <n v="2755"/>
    <n v="6"/>
    <n v="15"/>
    <n v="3"/>
    <n v="4"/>
    <n v="80"/>
    <n v="0"/>
    <n v="20"/>
    <n v="3"/>
    <n v="4"/>
    <n v="3"/>
    <n v="1"/>
    <n v="3"/>
  </r>
  <r>
    <x v="0"/>
    <s v="Married"/>
    <s v="Yes"/>
    <s v="Y"/>
    <n v="6"/>
    <n v="-2"/>
    <n v="0"/>
    <n v="40"/>
    <n v="1"/>
    <n v="1"/>
    <n v="1"/>
    <n v="0"/>
    <n v="575"/>
    <n v="22"/>
    <x v="0"/>
    <n v="1"/>
    <n v="3"/>
    <n v="68"/>
    <n v="2"/>
    <n v="2"/>
    <n v="1"/>
    <n v="6380"/>
    <n v="6110"/>
    <n v="2"/>
    <n v="12"/>
    <n v="3"/>
    <n v="1"/>
    <n v="80"/>
    <n v="2"/>
    <n v="8"/>
    <n v="3"/>
    <n v="6"/>
    <n v="4"/>
    <n v="1"/>
    <n v="0"/>
  </r>
  <r>
    <x v="1"/>
    <s v="Single"/>
    <s v="Yes"/>
    <s v="Y"/>
    <n v="5"/>
    <n v="-2"/>
    <n v="0"/>
    <n v="31"/>
    <n v="0"/>
    <m/>
    <n v="0"/>
    <n v="1"/>
    <n v="408"/>
    <n v="9"/>
    <x v="2"/>
    <n v="1"/>
    <n v="3"/>
    <n v="42"/>
    <n v="2"/>
    <n v="1"/>
    <n v="2"/>
    <n v="2657"/>
    <n v="7551"/>
    <n v="0"/>
    <n v="16"/>
    <n v="3"/>
    <n v="4"/>
    <n v="80"/>
    <n v="0"/>
    <n v="3"/>
    <n v="3"/>
    <n v="2"/>
    <n v="2"/>
    <n v="2"/>
    <n v="2"/>
  </r>
  <r>
    <x v="6"/>
    <s v="Single"/>
    <s v="No"/>
    <s v="Y"/>
    <n v="0"/>
    <n v="-2"/>
    <n v="0"/>
    <n v="21"/>
    <n v="1"/>
    <n v="1"/>
    <n v="1"/>
    <n v="0"/>
    <n v="156"/>
    <n v="12"/>
    <x v="3"/>
    <n v="1"/>
    <n v="3"/>
    <n v="90"/>
    <n v="4"/>
    <n v="1"/>
    <n v="2"/>
    <n v="2716"/>
    <n v="25422"/>
    <n v="1"/>
    <n v="15"/>
    <n v="3"/>
    <n v="4"/>
    <n v="80"/>
    <n v="0"/>
    <n v="1"/>
    <n v="3"/>
    <n v="1"/>
    <n v="0"/>
    <n v="0"/>
    <n v="0"/>
  </r>
  <r>
    <x v="1"/>
    <s v="Single"/>
    <s v="No"/>
    <s v="Y"/>
    <n v="4"/>
    <n v="-2"/>
    <n v="0"/>
    <n v="29"/>
    <n v="0"/>
    <m/>
    <n v="0"/>
    <n v="1"/>
    <n v="1283"/>
    <n v="23"/>
    <x v="3"/>
    <n v="1"/>
    <n v="4"/>
    <n v="54"/>
    <n v="3"/>
    <n v="1"/>
    <n v="2"/>
    <n v="2201"/>
    <n v="18168"/>
    <n v="9"/>
    <n v="16"/>
    <n v="3"/>
    <n v="4"/>
    <n v="80"/>
    <n v="0"/>
    <n v="6"/>
    <n v="3"/>
    <n v="3"/>
    <n v="2"/>
    <n v="1"/>
    <n v="2"/>
  </r>
  <r>
    <x v="4"/>
    <s v="Single"/>
    <s v="No"/>
    <s v="Y"/>
    <n v="5"/>
    <n v="-2"/>
    <n v="0"/>
    <n v="35"/>
    <n v="0"/>
    <m/>
    <n v="0"/>
    <n v="1"/>
    <n v="755"/>
    <n v="9"/>
    <x v="2"/>
    <n v="1"/>
    <n v="3"/>
    <n v="97"/>
    <n v="2"/>
    <n v="2"/>
    <n v="2"/>
    <n v="6540"/>
    <n v="19394"/>
    <n v="9"/>
    <n v="19"/>
    <n v="3"/>
    <n v="3"/>
    <n v="80"/>
    <n v="0"/>
    <n v="10"/>
    <n v="3"/>
    <n v="1"/>
    <n v="1"/>
    <n v="0"/>
    <n v="0"/>
  </r>
  <r>
    <x v="2"/>
    <s v="Divorced"/>
    <s v="No"/>
    <s v="Y"/>
    <n v="2"/>
    <n v="-2"/>
    <n v="0"/>
    <n v="27"/>
    <n v="0"/>
    <m/>
    <n v="0"/>
    <n v="1"/>
    <n v="1469"/>
    <n v="1"/>
    <x v="0"/>
    <n v="1"/>
    <n v="4"/>
    <n v="82"/>
    <n v="3"/>
    <n v="1"/>
    <n v="3"/>
    <n v="3816"/>
    <n v="17881"/>
    <n v="1"/>
    <n v="11"/>
    <n v="3"/>
    <n v="2"/>
    <n v="80"/>
    <n v="1"/>
    <n v="5"/>
    <n v="3"/>
    <n v="5"/>
    <n v="2"/>
    <n v="0"/>
    <n v="4"/>
  </r>
  <r>
    <x v="0"/>
    <s v="Single"/>
    <s v="No"/>
    <s v="Y"/>
    <n v="1"/>
    <n v="-2"/>
    <n v="0"/>
    <n v="28"/>
    <n v="0"/>
    <m/>
    <n v="0"/>
    <n v="1"/>
    <n v="304"/>
    <n v="9"/>
    <x v="2"/>
    <n v="1"/>
    <n v="2"/>
    <n v="92"/>
    <n v="3"/>
    <n v="2"/>
    <n v="2"/>
    <n v="5253"/>
    <n v="20750"/>
    <n v="1"/>
    <n v="16"/>
    <n v="3"/>
    <n v="4"/>
    <n v="80"/>
    <n v="0"/>
    <n v="7"/>
    <n v="3"/>
    <n v="7"/>
    <n v="5"/>
    <n v="0"/>
    <n v="7"/>
  </r>
  <r>
    <x v="4"/>
    <s v="Single"/>
    <s v="No"/>
    <s v="Y"/>
    <n v="2"/>
    <n v="-2"/>
    <n v="0"/>
    <n v="49"/>
    <n v="0"/>
    <m/>
    <n v="0"/>
    <n v="1"/>
    <n v="1261"/>
    <n v="7"/>
    <x v="3"/>
    <n v="1"/>
    <n v="2"/>
    <n v="31"/>
    <n v="2"/>
    <n v="3"/>
    <n v="3"/>
    <n v="10965"/>
    <n v="12066"/>
    <n v="8"/>
    <n v="24"/>
    <n v="4"/>
    <n v="3"/>
    <n v="80"/>
    <n v="0"/>
    <n v="26"/>
    <n v="3"/>
    <n v="5"/>
    <n v="2"/>
    <n v="0"/>
    <n v="0"/>
  </r>
  <r>
    <x v="0"/>
    <s v="Married"/>
    <s v="No"/>
    <s v="Y"/>
    <n v="2"/>
    <n v="-2"/>
    <n v="0"/>
    <n v="51"/>
    <n v="0"/>
    <m/>
    <n v="0"/>
    <n v="1"/>
    <n v="1178"/>
    <n v="14"/>
    <x v="0"/>
    <n v="1"/>
    <n v="3"/>
    <n v="87"/>
    <n v="3"/>
    <n v="2"/>
    <n v="2"/>
    <n v="4936"/>
    <n v="14862"/>
    <n v="4"/>
    <n v="11"/>
    <n v="3"/>
    <n v="3"/>
    <n v="80"/>
    <n v="1"/>
    <n v="18"/>
    <n v="2"/>
    <n v="7"/>
    <n v="7"/>
    <n v="0"/>
    <n v="7"/>
  </r>
  <r>
    <x v="1"/>
    <s v="Married"/>
    <s v="No"/>
    <s v="Y"/>
    <n v="3"/>
    <n v="-2"/>
    <n v="0"/>
    <n v="36"/>
    <n v="0"/>
    <m/>
    <n v="0"/>
    <n v="1"/>
    <n v="329"/>
    <n v="2"/>
    <x v="3"/>
    <n v="1"/>
    <n v="4"/>
    <n v="96"/>
    <n v="3"/>
    <n v="1"/>
    <n v="2"/>
    <n v="2543"/>
    <n v="11868"/>
    <n v="4"/>
    <n v="13"/>
    <n v="3"/>
    <n v="2"/>
    <n v="80"/>
    <n v="1"/>
    <n v="6"/>
    <n v="3"/>
    <n v="2"/>
    <n v="2"/>
    <n v="2"/>
    <n v="2"/>
  </r>
  <r>
    <x v="0"/>
    <s v="Single"/>
    <s v="Yes"/>
    <s v="Y"/>
    <n v="3"/>
    <n v="-2"/>
    <n v="0"/>
    <n v="34"/>
    <n v="1"/>
    <n v="1"/>
    <n v="1"/>
    <n v="0"/>
    <n v="1362"/>
    <n v="19"/>
    <x v="3"/>
    <n v="1"/>
    <n v="1"/>
    <n v="67"/>
    <n v="4"/>
    <n v="2"/>
    <n v="1"/>
    <n v="5304"/>
    <n v="4652"/>
    <n v="8"/>
    <n v="13"/>
    <n v="3"/>
    <n v="2"/>
    <n v="80"/>
    <n v="0"/>
    <n v="9"/>
    <n v="2"/>
    <n v="5"/>
    <n v="2"/>
    <n v="0"/>
    <n v="4"/>
  </r>
  <r>
    <x v="5"/>
    <s v="Single"/>
    <s v="Yes"/>
    <s v="Y"/>
    <n v="2"/>
    <n v="-2"/>
    <n v="0"/>
    <n v="55"/>
    <n v="0"/>
    <m/>
    <n v="0"/>
    <n v="1"/>
    <n v="1311"/>
    <n v="2"/>
    <x v="3"/>
    <n v="1"/>
    <n v="3"/>
    <n v="97"/>
    <n v="3"/>
    <n v="4"/>
    <n v="2"/>
    <n v="16659"/>
    <n v="23258"/>
    <n v="2"/>
    <n v="13"/>
    <n v="3"/>
    <n v="3"/>
    <n v="80"/>
    <n v="0"/>
    <n v="30"/>
    <n v="3"/>
    <n v="5"/>
    <n v="4"/>
    <n v="1"/>
    <n v="2"/>
  </r>
  <r>
    <x v="0"/>
    <s v="Divorced"/>
    <s v="Yes"/>
    <s v="Y"/>
    <n v="2"/>
    <n v="-2"/>
    <n v="0"/>
    <n v="24"/>
    <n v="0"/>
    <m/>
    <n v="0"/>
    <n v="1"/>
    <n v="1371"/>
    <n v="10"/>
    <x v="2"/>
    <n v="1"/>
    <n v="4"/>
    <n v="77"/>
    <n v="3"/>
    <n v="2"/>
    <n v="1"/>
    <n v="4260"/>
    <n v="5915"/>
    <n v="1"/>
    <n v="12"/>
    <n v="3"/>
    <n v="4"/>
    <n v="80"/>
    <n v="1"/>
    <n v="5"/>
    <n v="4"/>
    <n v="5"/>
    <n v="2"/>
    <n v="0"/>
    <n v="3"/>
  </r>
  <r>
    <x v="6"/>
    <s v="Married"/>
    <s v="No"/>
    <s v="Y"/>
    <n v="3"/>
    <n v="-2"/>
    <n v="0"/>
    <n v="30"/>
    <n v="0"/>
    <m/>
    <n v="0"/>
    <n v="1"/>
    <n v="202"/>
    <n v="2"/>
    <x v="1"/>
    <n v="1"/>
    <n v="4"/>
    <n v="72"/>
    <n v="3"/>
    <n v="1"/>
    <n v="4"/>
    <n v="2476"/>
    <n v="17434"/>
    <n v="1"/>
    <n v="18"/>
    <n v="3"/>
    <n v="1"/>
    <n v="80"/>
    <n v="1"/>
    <n v="1"/>
    <n v="3"/>
    <n v="1"/>
    <n v="0"/>
    <n v="0"/>
    <n v="0"/>
  </r>
  <r>
    <x v="1"/>
    <s v="Single"/>
    <s v="No"/>
    <s v="Y"/>
    <n v="2"/>
    <n v="-2"/>
    <n v="0"/>
    <n v="26"/>
    <n v="1"/>
    <n v="1"/>
    <n v="1"/>
    <n v="0"/>
    <n v="575"/>
    <n v="3"/>
    <x v="1"/>
    <n v="1"/>
    <n v="4"/>
    <n v="73"/>
    <n v="3"/>
    <n v="1"/>
    <n v="4"/>
    <n v="3102"/>
    <n v="6582"/>
    <n v="0"/>
    <n v="22"/>
    <n v="4"/>
    <n v="3"/>
    <n v="80"/>
    <n v="0"/>
    <n v="7"/>
    <n v="3"/>
    <n v="6"/>
    <n v="4"/>
    <n v="0"/>
    <n v="4"/>
  </r>
  <r>
    <x v="1"/>
    <s v="Married"/>
    <s v="No"/>
    <s v="Y"/>
    <n v="1"/>
    <n v="-2"/>
    <n v="0"/>
    <n v="22"/>
    <n v="0"/>
    <m/>
    <n v="0"/>
    <n v="1"/>
    <n v="253"/>
    <n v="11"/>
    <x v="3"/>
    <n v="1"/>
    <n v="1"/>
    <n v="43"/>
    <n v="3"/>
    <n v="1"/>
    <n v="3"/>
    <n v="2244"/>
    <n v="24440"/>
    <n v="1"/>
    <n v="13"/>
    <n v="3"/>
    <n v="4"/>
    <n v="80"/>
    <n v="1"/>
    <n v="2"/>
    <n v="3"/>
    <n v="2"/>
    <n v="1"/>
    <n v="1"/>
    <n v="2"/>
  </r>
  <r>
    <x v="0"/>
    <s v="Married"/>
    <s v="No"/>
    <s v="Y"/>
    <n v="2"/>
    <n v="-2"/>
    <n v="0"/>
    <n v="36"/>
    <n v="0"/>
    <m/>
    <n v="0"/>
    <n v="1"/>
    <n v="164"/>
    <n v="2"/>
    <x v="0"/>
    <n v="1"/>
    <n v="2"/>
    <n v="61"/>
    <n v="2"/>
    <n v="3"/>
    <n v="3"/>
    <n v="7596"/>
    <n v="3809"/>
    <n v="1"/>
    <n v="13"/>
    <n v="3"/>
    <n v="2"/>
    <n v="80"/>
    <n v="2"/>
    <n v="10"/>
    <n v="3"/>
    <n v="10"/>
    <n v="9"/>
    <n v="9"/>
    <n v="0"/>
  </r>
  <r>
    <x v="1"/>
    <s v="Single"/>
    <s v="Yes"/>
    <s v="Y"/>
    <n v="4"/>
    <n v="-2"/>
    <n v="0"/>
    <n v="30"/>
    <n v="1"/>
    <n v="1"/>
    <n v="1"/>
    <n v="0"/>
    <n v="464"/>
    <n v="4"/>
    <x v="3"/>
    <n v="1"/>
    <n v="4"/>
    <n v="40"/>
    <n v="3"/>
    <n v="1"/>
    <n v="4"/>
    <n v="2285"/>
    <n v="3427"/>
    <n v="9"/>
    <n v="23"/>
    <n v="4"/>
    <n v="3"/>
    <n v="80"/>
    <n v="0"/>
    <n v="3"/>
    <n v="3"/>
    <n v="1"/>
    <n v="0"/>
    <n v="0"/>
    <n v="0"/>
  </r>
  <r>
    <x v="2"/>
    <s v="Divorced"/>
    <s v="No"/>
    <s v="Y"/>
    <n v="2"/>
    <n v="-2"/>
    <n v="0"/>
    <n v="37"/>
    <n v="0"/>
    <m/>
    <n v="0"/>
    <n v="1"/>
    <n v="1107"/>
    <n v="14"/>
    <x v="3"/>
    <n v="1"/>
    <n v="4"/>
    <n v="95"/>
    <n v="3"/>
    <n v="1"/>
    <n v="2"/>
    <n v="3034"/>
    <n v="26914"/>
    <n v="1"/>
    <n v="12"/>
    <n v="3"/>
    <n v="3"/>
    <n v="80"/>
    <n v="1"/>
    <n v="18"/>
    <n v="2"/>
    <n v="18"/>
    <n v="7"/>
    <n v="12"/>
    <n v="17"/>
  </r>
  <r>
    <x v="0"/>
    <s v="Divorced"/>
    <s v="No"/>
    <s v="Y"/>
    <n v="5"/>
    <n v="-2"/>
    <n v="0"/>
    <n v="40"/>
    <n v="0"/>
    <m/>
    <n v="0"/>
    <n v="1"/>
    <n v="759"/>
    <n v="2"/>
    <x v="0"/>
    <n v="1"/>
    <n v="4"/>
    <n v="46"/>
    <n v="3"/>
    <n v="2"/>
    <n v="1"/>
    <n v="5715"/>
    <n v="22553"/>
    <n v="7"/>
    <n v="12"/>
    <n v="3"/>
    <n v="3"/>
    <n v="80"/>
    <n v="2"/>
    <n v="8"/>
    <n v="3"/>
    <n v="5"/>
    <n v="4"/>
    <n v="1"/>
    <n v="3"/>
  </r>
  <r>
    <x v="2"/>
    <s v="Divorced"/>
    <s v="No"/>
    <s v="Y"/>
    <n v="5"/>
    <n v="-2"/>
    <n v="0"/>
    <n v="42"/>
    <n v="0"/>
    <m/>
    <n v="0"/>
    <n v="1"/>
    <n v="201"/>
    <n v="1"/>
    <x v="2"/>
    <n v="1"/>
    <n v="2"/>
    <n v="95"/>
    <n v="3"/>
    <n v="1"/>
    <n v="2"/>
    <n v="2576"/>
    <n v="20490"/>
    <n v="3"/>
    <n v="16"/>
    <n v="3"/>
    <n v="2"/>
    <n v="80"/>
    <n v="1"/>
    <n v="8"/>
    <n v="3"/>
    <n v="5"/>
    <n v="2"/>
    <n v="1"/>
    <n v="2"/>
  </r>
  <r>
    <x v="3"/>
    <s v="Single"/>
    <s v="Yes"/>
    <s v="Y"/>
    <n v="2"/>
    <n v="-2"/>
    <n v="0"/>
    <n v="37"/>
    <n v="0"/>
    <m/>
    <n v="0"/>
    <n v="1"/>
    <n v="1305"/>
    <n v="10"/>
    <x v="2"/>
    <n v="1"/>
    <n v="3"/>
    <n v="49"/>
    <n v="3"/>
    <n v="2"/>
    <n v="2"/>
    <n v="4197"/>
    <n v="21123"/>
    <n v="2"/>
    <n v="12"/>
    <n v="3"/>
    <n v="4"/>
    <n v="80"/>
    <n v="0"/>
    <n v="18"/>
    <n v="2"/>
    <n v="1"/>
    <n v="0"/>
    <n v="0"/>
    <n v="1"/>
  </r>
  <r>
    <x v="7"/>
    <s v="Divorced"/>
    <s v="No"/>
    <s v="Y"/>
    <n v="3"/>
    <n v="-2"/>
    <n v="0"/>
    <n v="43"/>
    <n v="0"/>
    <m/>
    <n v="0"/>
    <n v="1"/>
    <n v="982"/>
    <n v="12"/>
    <x v="3"/>
    <n v="1"/>
    <n v="1"/>
    <n v="59"/>
    <n v="2"/>
    <n v="4"/>
    <n v="2"/>
    <n v="14336"/>
    <n v="4345"/>
    <n v="1"/>
    <n v="11"/>
    <n v="3"/>
    <n v="3"/>
    <n v="80"/>
    <n v="1"/>
    <n v="25"/>
    <n v="3"/>
    <n v="25"/>
    <n v="10"/>
    <n v="3"/>
    <n v="9"/>
  </r>
  <r>
    <x v="2"/>
    <s v="Married"/>
    <s v="No"/>
    <s v="Y"/>
    <n v="3"/>
    <n v="-2"/>
    <n v="0"/>
    <n v="40"/>
    <n v="0"/>
    <m/>
    <n v="0"/>
    <n v="1"/>
    <n v="555"/>
    <n v="2"/>
    <x v="3"/>
    <n v="1"/>
    <n v="2"/>
    <n v="78"/>
    <n v="2"/>
    <n v="2"/>
    <n v="3"/>
    <n v="3448"/>
    <n v="13436"/>
    <n v="6"/>
    <n v="22"/>
    <n v="4"/>
    <n v="2"/>
    <n v="80"/>
    <n v="1"/>
    <n v="20"/>
    <n v="3"/>
    <n v="1"/>
    <n v="0"/>
    <n v="0"/>
    <n v="0"/>
  </r>
  <r>
    <x v="7"/>
    <s v="Married"/>
    <s v="No"/>
    <s v="Y"/>
    <n v="4"/>
    <n v="-2"/>
    <n v="0"/>
    <n v="54"/>
    <n v="0"/>
    <m/>
    <n v="0"/>
    <n v="1"/>
    <n v="821"/>
    <n v="5"/>
    <x v="0"/>
    <n v="1"/>
    <n v="1"/>
    <n v="86"/>
    <n v="3"/>
    <n v="5"/>
    <n v="3"/>
    <n v="19406"/>
    <n v="8509"/>
    <n v="4"/>
    <n v="11"/>
    <n v="3"/>
    <n v="3"/>
    <n v="80"/>
    <n v="1"/>
    <n v="24"/>
    <n v="2"/>
    <n v="4"/>
    <n v="2"/>
    <n v="1"/>
    <n v="2"/>
  </r>
  <r>
    <x v="0"/>
    <s v="Married"/>
    <s v="No"/>
    <s v="Y"/>
    <n v="3"/>
    <n v="-2"/>
    <n v="0"/>
    <n v="34"/>
    <n v="0"/>
    <m/>
    <n v="0"/>
    <n v="1"/>
    <n v="1381"/>
    <n v="4"/>
    <x v="2"/>
    <n v="1"/>
    <n v="3"/>
    <n v="72"/>
    <n v="3"/>
    <n v="2"/>
    <n v="1"/>
    <n v="6538"/>
    <n v="12740"/>
    <n v="9"/>
    <n v="15"/>
    <n v="3"/>
    <n v="1"/>
    <n v="80"/>
    <n v="1"/>
    <n v="6"/>
    <n v="3"/>
    <n v="3"/>
    <n v="2"/>
    <n v="1"/>
    <n v="2"/>
  </r>
  <r>
    <x v="3"/>
    <s v="Married"/>
    <s v="No"/>
    <s v="Y"/>
    <n v="5"/>
    <n v="-2"/>
    <n v="0"/>
    <n v="31"/>
    <n v="0"/>
    <m/>
    <n v="0"/>
    <n v="1"/>
    <n v="480"/>
    <n v="7"/>
    <x v="0"/>
    <n v="1"/>
    <n v="2"/>
    <n v="31"/>
    <n v="3"/>
    <n v="2"/>
    <n v="3"/>
    <n v="4306"/>
    <n v="4156"/>
    <n v="1"/>
    <n v="12"/>
    <n v="3"/>
    <n v="2"/>
    <n v="80"/>
    <n v="1"/>
    <n v="13"/>
    <n v="1"/>
    <n v="13"/>
    <n v="10"/>
    <n v="3"/>
    <n v="12"/>
  </r>
  <r>
    <x v="2"/>
    <s v="Married"/>
    <s v="No"/>
    <s v="Y"/>
    <n v="1"/>
    <n v="-2"/>
    <n v="0"/>
    <n v="43"/>
    <n v="0"/>
    <m/>
    <n v="0"/>
    <n v="1"/>
    <n v="313"/>
    <n v="21"/>
    <x v="3"/>
    <n v="1"/>
    <n v="4"/>
    <n v="61"/>
    <n v="3"/>
    <n v="1"/>
    <n v="4"/>
    <n v="2258"/>
    <n v="15238"/>
    <n v="7"/>
    <n v="20"/>
    <n v="4"/>
    <n v="1"/>
    <n v="80"/>
    <n v="1"/>
    <n v="8"/>
    <n v="3"/>
    <n v="3"/>
    <n v="2"/>
    <n v="1"/>
    <n v="2"/>
  </r>
  <r>
    <x v="4"/>
    <s v="Divorced"/>
    <s v="Yes"/>
    <s v="Y"/>
    <n v="3"/>
    <n v="-2"/>
    <n v="0"/>
    <n v="43"/>
    <n v="0"/>
    <m/>
    <n v="0"/>
    <n v="1"/>
    <n v="1473"/>
    <n v="8"/>
    <x v="2"/>
    <n v="1"/>
    <n v="3"/>
    <n v="74"/>
    <n v="3"/>
    <n v="2"/>
    <n v="3"/>
    <n v="4522"/>
    <n v="2227"/>
    <n v="4"/>
    <n v="14"/>
    <n v="3"/>
    <n v="4"/>
    <n v="80"/>
    <n v="0"/>
    <n v="8"/>
    <n v="3"/>
    <n v="5"/>
    <n v="2"/>
    <n v="0"/>
    <n v="2"/>
  </r>
  <r>
    <x v="0"/>
    <s v="Single"/>
    <s v="Yes"/>
    <s v="Y"/>
    <n v="3"/>
    <n v="-2"/>
    <n v="0"/>
    <n v="25"/>
    <n v="0"/>
    <m/>
    <n v="0"/>
    <n v="1"/>
    <n v="891"/>
    <n v="4"/>
    <x v="0"/>
    <n v="1"/>
    <n v="2"/>
    <n v="99"/>
    <n v="2"/>
    <n v="2"/>
    <n v="2"/>
    <n v="4487"/>
    <n v="12090"/>
    <n v="1"/>
    <n v="11"/>
    <n v="3"/>
    <n v="2"/>
    <n v="80"/>
    <n v="0"/>
    <n v="5"/>
    <n v="3"/>
    <n v="5"/>
    <n v="4"/>
    <n v="1"/>
    <n v="3"/>
  </r>
  <r>
    <x v="1"/>
    <s v="Married"/>
    <s v="Yes"/>
    <s v="Y"/>
    <n v="2"/>
    <n v="-2"/>
    <n v="0"/>
    <n v="37"/>
    <n v="0"/>
    <m/>
    <n v="0"/>
    <n v="1"/>
    <n v="1063"/>
    <n v="25"/>
    <x v="4"/>
    <n v="1"/>
    <n v="2"/>
    <n v="72"/>
    <n v="3"/>
    <n v="2"/>
    <n v="3"/>
    <n v="4449"/>
    <n v="23866"/>
    <n v="3"/>
    <n v="15"/>
    <n v="3"/>
    <n v="1"/>
    <n v="80"/>
    <n v="2"/>
    <n v="15"/>
    <n v="3"/>
    <n v="13"/>
    <n v="11"/>
    <n v="10"/>
    <n v="7"/>
  </r>
  <r>
    <x v="2"/>
    <s v="Married"/>
    <s v="No"/>
    <s v="Y"/>
    <n v="3"/>
    <n v="-2"/>
    <n v="0"/>
    <n v="31"/>
    <n v="0"/>
    <m/>
    <n v="0"/>
    <n v="1"/>
    <n v="329"/>
    <n v="1"/>
    <x v="0"/>
    <n v="1"/>
    <n v="4"/>
    <n v="98"/>
    <n v="2"/>
    <n v="1"/>
    <n v="2"/>
    <n v="2218"/>
    <n v="16193"/>
    <n v="1"/>
    <n v="12"/>
    <n v="3"/>
    <n v="3"/>
    <n v="80"/>
    <n v="1"/>
    <n v="4"/>
    <n v="3"/>
    <n v="4"/>
    <n v="2"/>
    <n v="3"/>
    <n v="2"/>
  </r>
  <r>
    <x v="5"/>
    <s v="Divorced"/>
    <s v="Yes"/>
    <s v="Y"/>
    <n v="3"/>
    <n v="-2"/>
    <n v="0"/>
    <n v="39"/>
    <n v="0"/>
    <m/>
    <n v="0"/>
    <n v="1"/>
    <n v="1218"/>
    <n v="1"/>
    <x v="1"/>
    <n v="1"/>
    <n v="2"/>
    <n v="52"/>
    <n v="3"/>
    <n v="5"/>
    <n v="2"/>
    <n v="19197"/>
    <n v="8213"/>
    <n v="1"/>
    <n v="14"/>
    <n v="3"/>
    <n v="3"/>
    <n v="80"/>
    <n v="1"/>
    <n v="21"/>
    <n v="3"/>
    <n v="21"/>
    <n v="8"/>
    <n v="1"/>
    <n v="6"/>
  </r>
  <r>
    <x v="0"/>
    <s v="Married"/>
    <s v="No"/>
    <s v="Y"/>
    <n v="0"/>
    <n v="-2"/>
    <n v="0"/>
    <n v="56"/>
    <n v="0"/>
    <m/>
    <n v="0"/>
    <n v="1"/>
    <n v="906"/>
    <n v="6"/>
    <x v="3"/>
    <n v="1"/>
    <n v="3"/>
    <n v="86"/>
    <n v="4"/>
    <n v="4"/>
    <n v="2"/>
    <n v="13212"/>
    <n v="18256"/>
    <n v="9"/>
    <n v="11"/>
    <n v="3"/>
    <n v="4"/>
    <n v="80"/>
    <n v="3"/>
    <n v="36"/>
    <n v="2"/>
    <n v="7"/>
    <n v="7"/>
    <n v="7"/>
    <n v="7"/>
  </r>
  <r>
    <x v="0"/>
    <s v="Single"/>
    <s v="No"/>
    <s v="Y"/>
    <n v="6"/>
    <n v="-2"/>
    <n v="0"/>
    <n v="30"/>
    <n v="0"/>
    <m/>
    <n v="0"/>
    <n v="1"/>
    <n v="1082"/>
    <n v="12"/>
    <x v="3"/>
    <n v="1"/>
    <n v="4"/>
    <n v="83"/>
    <n v="3"/>
    <n v="2"/>
    <n v="4"/>
    <n v="6577"/>
    <n v="19558"/>
    <n v="0"/>
    <n v="11"/>
    <n v="3"/>
    <n v="2"/>
    <n v="80"/>
    <n v="0"/>
    <n v="6"/>
    <n v="3"/>
    <n v="5"/>
    <n v="4"/>
    <n v="4"/>
    <n v="4"/>
  </r>
  <r>
    <x v="0"/>
    <s v="Married"/>
    <s v="No"/>
    <s v="Y"/>
    <n v="2"/>
    <n v="-2"/>
    <n v="0"/>
    <n v="41"/>
    <n v="0"/>
    <m/>
    <n v="0"/>
    <n v="1"/>
    <n v="645"/>
    <n v="1"/>
    <x v="3"/>
    <n v="1"/>
    <n v="2"/>
    <n v="49"/>
    <n v="4"/>
    <n v="3"/>
    <n v="1"/>
    <n v="8392"/>
    <n v="19566"/>
    <n v="1"/>
    <n v="16"/>
    <n v="3"/>
    <n v="3"/>
    <n v="80"/>
    <n v="1"/>
    <n v="10"/>
    <n v="3"/>
    <n v="10"/>
    <n v="7"/>
    <n v="0"/>
    <n v="7"/>
  </r>
  <r>
    <x v="2"/>
    <s v="Divorced"/>
    <s v="No"/>
    <s v="Y"/>
    <n v="2"/>
    <n v="-2"/>
    <n v="0"/>
    <n v="28"/>
    <n v="0"/>
    <m/>
    <n v="0"/>
    <n v="1"/>
    <n v="1300"/>
    <n v="17"/>
    <x v="0"/>
    <n v="1"/>
    <n v="3"/>
    <n v="79"/>
    <n v="3"/>
    <n v="2"/>
    <n v="3"/>
    <n v="4558"/>
    <n v="13535"/>
    <n v="1"/>
    <n v="12"/>
    <n v="3"/>
    <n v="4"/>
    <n v="80"/>
    <n v="1"/>
    <n v="10"/>
    <n v="3"/>
    <n v="10"/>
    <n v="0"/>
    <n v="1"/>
    <n v="8"/>
  </r>
  <r>
    <x v="2"/>
    <s v="Married"/>
    <s v="No"/>
    <s v="Y"/>
    <n v="5"/>
    <n v="-2"/>
    <n v="0"/>
    <n v="25"/>
    <n v="1"/>
    <n v="1"/>
    <n v="1"/>
    <n v="0"/>
    <n v="688"/>
    <n v="3"/>
    <x v="3"/>
    <n v="1"/>
    <n v="1"/>
    <n v="91"/>
    <n v="3"/>
    <n v="1"/>
    <n v="3"/>
    <n v="4031"/>
    <n v="9396"/>
    <n v="5"/>
    <n v="13"/>
    <n v="3"/>
    <n v="3"/>
    <n v="80"/>
    <n v="1"/>
    <n v="6"/>
    <n v="3"/>
    <n v="2"/>
    <n v="2"/>
    <n v="0"/>
    <n v="2"/>
  </r>
  <r>
    <x v="3"/>
    <s v="Married"/>
    <s v="Yes"/>
    <s v="Y"/>
    <n v="4"/>
    <n v="-2"/>
    <n v="0"/>
    <n v="52"/>
    <n v="0"/>
    <m/>
    <n v="0"/>
    <n v="1"/>
    <n v="319"/>
    <n v="3"/>
    <x v="3"/>
    <n v="1"/>
    <n v="4"/>
    <n v="39"/>
    <n v="2"/>
    <n v="3"/>
    <n v="3"/>
    <n v="7969"/>
    <n v="19609"/>
    <n v="2"/>
    <n v="14"/>
    <n v="3"/>
    <n v="3"/>
    <n v="80"/>
    <n v="0"/>
    <n v="28"/>
    <n v="3"/>
    <n v="5"/>
    <n v="4"/>
    <n v="0"/>
    <n v="4"/>
  </r>
  <r>
    <x v="1"/>
    <s v="Married"/>
    <s v="No"/>
    <s v="Y"/>
    <n v="3"/>
    <n v="-2"/>
    <n v="0"/>
    <n v="45"/>
    <n v="0"/>
    <m/>
    <n v="0"/>
    <n v="1"/>
    <n v="192"/>
    <n v="10"/>
    <x v="0"/>
    <n v="1"/>
    <n v="1"/>
    <n v="69"/>
    <n v="3"/>
    <n v="1"/>
    <n v="2"/>
    <n v="2654"/>
    <n v="9655"/>
    <n v="3"/>
    <n v="21"/>
    <n v="4"/>
    <n v="4"/>
    <n v="80"/>
    <n v="2"/>
    <n v="8"/>
    <n v="2"/>
    <n v="2"/>
    <n v="2"/>
    <n v="0"/>
    <n v="2"/>
  </r>
  <r>
    <x v="5"/>
    <s v="Married"/>
    <s v="No"/>
    <s v="Y"/>
    <n v="2"/>
    <n v="-2"/>
    <n v="0"/>
    <n v="52"/>
    <n v="0"/>
    <m/>
    <n v="0"/>
    <n v="1"/>
    <n v="1490"/>
    <n v="4"/>
    <x v="0"/>
    <n v="1"/>
    <n v="4"/>
    <n v="30"/>
    <n v="3"/>
    <n v="4"/>
    <n v="2"/>
    <n v="16555"/>
    <n v="10310"/>
    <n v="2"/>
    <n v="13"/>
    <n v="3"/>
    <n v="4"/>
    <n v="80"/>
    <n v="0"/>
    <n v="31"/>
    <n v="1"/>
    <n v="5"/>
    <n v="2"/>
    <n v="1"/>
    <n v="4"/>
  </r>
  <r>
    <x v="1"/>
    <s v="Divorced"/>
    <s v="No"/>
    <s v="Y"/>
    <n v="3"/>
    <n v="-2"/>
    <n v="0"/>
    <n v="42"/>
    <n v="0"/>
    <m/>
    <n v="0"/>
    <n v="1"/>
    <n v="532"/>
    <n v="29"/>
    <x v="0"/>
    <n v="1"/>
    <n v="1"/>
    <n v="92"/>
    <n v="3"/>
    <n v="2"/>
    <n v="2"/>
    <n v="4556"/>
    <n v="12932"/>
    <n v="2"/>
    <n v="11"/>
    <n v="3"/>
    <n v="2"/>
    <n v="80"/>
    <n v="1"/>
    <n v="19"/>
    <n v="3"/>
    <n v="5"/>
    <n v="4"/>
    <n v="0"/>
    <n v="2"/>
  </r>
  <r>
    <x v="3"/>
    <s v="Single"/>
    <s v="No"/>
    <s v="Y"/>
    <n v="2"/>
    <n v="-2"/>
    <n v="0"/>
    <n v="30"/>
    <n v="0"/>
    <m/>
    <n v="0"/>
    <n v="1"/>
    <n v="317"/>
    <n v="2"/>
    <x v="3"/>
    <n v="1"/>
    <n v="3"/>
    <n v="43"/>
    <n v="1"/>
    <n v="2"/>
    <n v="2"/>
    <n v="6091"/>
    <n v="24793"/>
    <n v="2"/>
    <n v="20"/>
    <n v="4"/>
    <n v="3"/>
    <n v="80"/>
    <n v="0"/>
    <n v="11"/>
    <n v="3"/>
    <n v="5"/>
    <n v="4"/>
    <n v="0"/>
    <n v="2"/>
  </r>
  <r>
    <x v="5"/>
    <s v="Married"/>
    <s v="No"/>
    <s v="Y"/>
    <n v="5"/>
    <n v="-2"/>
    <n v="0"/>
    <n v="60"/>
    <n v="0"/>
    <m/>
    <n v="0"/>
    <n v="1"/>
    <n v="422"/>
    <n v="7"/>
    <x v="3"/>
    <n v="1"/>
    <n v="1"/>
    <n v="41"/>
    <n v="3"/>
    <n v="5"/>
    <n v="2"/>
    <n v="19566"/>
    <n v="3854"/>
    <n v="5"/>
    <n v="11"/>
    <n v="3"/>
    <n v="4"/>
    <n v="80"/>
    <n v="0"/>
    <n v="33"/>
    <n v="1"/>
    <n v="29"/>
    <n v="8"/>
    <n v="11"/>
    <n v="10"/>
  </r>
  <r>
    <x v="3"/>
    <s v="Divorced"/>
    <s v="No"/>
    <s v="Y"/>
    <n v="5"/>
    <n v="-2"/>
    <n v="0"/>
    <n v="46"/>
    <n v="0"/>
    <m/>
    <n v="0"/>
    <n v="1"/>
    <n v="1485"/>
    <n v="18"/>
    <x v="3"/>
    <n v="1"/>
    <n v="3"/>
    <n v="87"/>
    <n v="3"/>
    <n v="2"/>
    <n v="3"/>
    <n v="4810"/>
    <n v="26314"/>
    <n v="2"/>
    <n v="14"/>
    <n v="3"/>
    <n v="3"/>
    <n v="80"/>
    <n v="1"/>
    <n v="19"/>
    <n v="2"/>
    <n v="10"/>
    <n v="7"/>
    <n v="0"/>
    <n v="8"/>
  </r>
  <r>
    <x v="4"/>
    <s v="Married"/>
    <s v="No"/>
    <s v="Y"/>
    <n v="4"/>
    <n v="-2"/>
    <n v="0"/>
    <n v="42"/>
    <n v="0"/>
    <m/>
    <n v="0"/>
    <n v="1"/>
    <n v="1368"/>
    <n v="28"/>
    <x v="2"/>
    <n v="1"/>
    <n v="4"/>
    <n v="88"/>
    <n v="2"/>
    <n v="2"/>
    <n v="4"/>
    <n v="4523"/>
    <n v="4386"/>
    <n v="0"/>
    <n v="11"/>
    <n v="3"/>
    <n v="4"/>
    <n v="80"/>
    <n v="3"/>
    <n v="7"/>
    <n v="4"/>
    <n v="6"/>
    <n v="5"/>
    <n v="0"/>
    <n v="4"/>
  </r>
  <r>
    <x v="6"/>
    <s v="Single"/>
    <s v="Yes"/>
    <s v="Y"/>
    <n v="4"/>
    <n v="-2"/>
    <n v="0"/>
    <n v="24"/>
    <n v="1"/>
    <n v="1"/>
    <n v="1"/>
    <n v="0"/>
    <n v="1448"/>
    <n v="1"/>
    <x v="1"/>
    <n v="1"/>
    <n v="4"/>
    <n v="62"/>
    <n v="3"/>
    <n v="1"/>
    <n v="4"/>
    <n v="3202"/>
    <n v="21972"/>
    <n v="1"/>
    <n v="16"/>
    <n v="3"/>
    <n v="2"/>
    <n v="80"/>
    <n v="0"/>
    <n v="6"/>
    <n v="3"/>
    <n v="5"/>
    <n v="3"/>
    <n v="1"/>
    <n v="4"/>
  </r>
  <r>
    <x v="6"/>
    <s v="Divorced"/>
    <s v="No"/>
    <s v="Y"/>
    <n v="3"/>
    <n v="-2"/>
    <n v="0"/>
    <n v="34"/>
    <n v="1"/>
    <n v="1"/>
    <n v="1"/>
    <n v="0"/>
    <n v="296"/>
    <n v="6"/>
    <x v="0"/>
    <n v="1"/>
    <n v="4"/>
    <n v="33"/>
    <n v="1"/>
    <n v="1"/>
    <n v="1"/>
    <n v="2351"/>
    <n v="12253"/>
    <n v="0"/>
    <n v="16"/>
    <n v="3"/>
    <n v="4"/>
    <n v="80"/>
    <n v="1"/>
    <n v="3"/>
    <n v="2"/>
    <n v="2"/>
    <n v="2"/>
    <n v="1"/>
    <n v="0"/>
  </r>
  <r>
    <x v="2"/>
    <s v="Married"/>
    <s v="Yes"/>
    <s v="Y"/>
    <n v="3"/>
    <n v="-2"/>
    <n v="0"/>
    <n v="38"/>
    <n v="0"/>
    <m/>
    <n v="0"/>
    <n v="1"/>
    <n v="1490"/>
    <n v="2"/>
    <x v="0"/>
    <n v="1"/>
    <n v="4"/>
    <n v="42"/>
    <n v="3"/>
    <n v="1"/>
    <n v="2"/>
    <n v="1702"/>
    <n v="12106"/>
    <n v="1"/>
    <n v="23"/>
    <n v="4"/>
    <n v="3"/>
    <n v="80"/>
    <n v="1"/>
    <n v="1"/>
    <n v="3"/>
    <n v="1"/>
    <n v="0"/>
    <n v="0"/>
    <n v="0"/>
  </r>
  <r>
    <x v="5"/>
    <s v="Married"/>
    <s v="No"/>
    <s v="Y"/>
    <n v="2"/>
    <n v="-2"/>
    <n v="0"/>
    <n v="40"/>
    <n v="0"/>
    <m/>
    <n v="0"/>
    <n v="1"/>
    <n v="1398"/>
    <n v="2"/>
    <x v="2"/>
    <n v="1"/>
    <n v="3"/>
    <n v="79"/>
    <n v="3"/>
    <n v="5"/>
    <n v="2"/>
    <n v="18041"/>
    <n v="13022"/>
    <n v="0"/>
    <n v="14"/>
    <n v="3"/>
    <n v="4"/>
    <n v="80"/>
    <n v="0"/>
    <n v="21"/>
    <n v="3"/>
    <n v="20"/>
    <n v="15"/>
    <n v="1"/>
    <n v="12"/>
  </r>
  <r>
    <x v="1"/>
    <s v="Divorced"/>
    <s v="No"/>
    <s v="Y"/>
    <n v="3"/>
    <n v="-2"/>
    <n v="0"/>
    <n v="26"/>
    <n v="0"/>
    <m/>
    <n v="0"/>
    <n v="1"/>
    <n v="1349"/>
    <n v="23"/>
    <x v="3"/>
    <n v="1"/>
    <n v="1"/>
    <n v="90"/>
    <n v="3"/>
    <n v="1"/>
    <n v="2"/>
    <n v="2886"/>
    <n v="3032"/>
    <n v="1"/>
    <n v="22"/>
    <n v="4"/>
    <n v="2"/>
    <n v="80"/>
    <n v="2"/>
    <n v="3"/>
    <n v="1"/>
    <n v="3"/>
    <n v="2"/>
    <n v="0"/>
    <n v="2"/>
  </r>
  <r>
    <x v="2"/>
    <s v="Married"/>
    <s v="No"/>
    <s v="Y"/>
    <n v="3"/>
    <n v="-2"/>
    <n v="0"/>
    <n v="30"/>
    <n v="0"/>
    <m/>
    <n v="0"/>
    <n v="1"/>
    <n v="1400"/>
    <n v="3"/>
    <x v="3"/>
    <n v="1"/>
    <n v="3"/>
    <n v="53"/>
    <n v="3"/>
    <n v="1"/>
    <n v="2"/>
    <n v="2097"/>
    <n v="16734"/>
    <n v="4"/>
    <n v="15"/>
    <n v="3"/>
    <n v="3"/>
    <n v="80"/>
    <n v="1"/>
    <n v="9"/>
    <n v="1"/>
    <n v="5"/>
    <n v="3"/>
    <n v="1"/>
    <n v="4"/>
  </r>
  <r>
    <x v="7"/>
    <s v="Married"/>
    <s v="No"/>
    <s v="Y"/>
    <n v="2"/>
    <n v="-2"/>
    <n v="0"/>
    <n v="29"/>
    <n v="0"/>
    <m/>
    <n v="0"/>
    <n v="1"/>
    <n v="986"/>
    <n v="3"/>
    <x v="2"/>
    <n v="1"/>
    <n v="2"/>
    <n v="93"/>
    <n v="2"/>
    <n v="3"/>
    <n v="3"/>
    <n v="11935"/>
    <n v="21526"/>
    <n v="1"/>
    <n v="18"/>
    <n v="3"/>
    <n v="3"/>
    <n v="80"/>
    <n v="0"/>
    <n v="10"/>
    <n v="3"/>
    <n v="10"/>
    <n v="2"/>
    <n v="0"/>
    <n v="7"/>
  </r>
  <r>
    <x v="1"/>
    <s v="Married"/>
    <s v="No"/>
    <s v="Y"/>
    <n v="2"/>
    <n v="-2"/>
    <n v="0"/>
    <n v="29"/>
    <n v="1"/>
    <n v="1"/>
    <n v="1"/>
    <n v="0"/>
    <n v="408"/>
    <n v="25"/>
    <x v="4"/>
    <n v="1"/>
    <n v="4"/>
    <n v="71"/>
    <n v="2"/>
    <n v="1"/>
    <n v="4"/>
    <n v="2546"/>
    <n v="18300"/>
    <n v="5"/>
    <n v="16"/>
    <n v="3"/>
    <n v="2"/>
    <n v="80"/>
    <n v="0"/>
    <n v="6"/>
    <n v="4"/>
    <n v="2"/>
    <n v="2"/>
    <n v="1"/>
    <n v="1"/>
  </r>
  <r>
    <x v="8"/>
    <s v="Single"/>
    <s v="No"/>
    <s v="Y"/>
    <n v="3"/>
    <n v="-2"/>
    <n v="0"/>
    <n v="19"/>
    <n v="1"/>
    <n v="1"/>
    <n v="1"/>
    <n v="0"/>
    <n v="489"/>
    <n v="2"/>
    <x v="0"/>
    <n v="1"/>
    <n v="4"/>
    <n v="52"/>
    <n v="2"/>
    <n v="1"/>
    <n v="4"/>
    <n v="2564"/>
    <n v="18437"/>
    <n v="1"/>
    <n v="12"/>
    <n v="3"/>
    <n v="3"/>
    <n v="80"/>
    <n v="0"/>
    <n v="1"/>
    <n v="4"/>
    <n v="1"/>
    <n v="0"/>
    <n v="0"/>
    <n v="0"/>
  </r>
  <r>
    <x v="0"/>
    <s v="Married"/>
    <s v="No"/>
    <s v="Y"/>
    <n v="3"/>
    <n v="-2"/>
    <n v="0"/>
    <n v="30"/>
    <n v="0"/>
    <m/>
    <n v="0"/>
    <n v="1"/>
    <n v="1398"/>
    <n v="22"/>
    <x v="2"/>
    <n v="1"/>
    <n v="3"/>
    <n v="69"/>
    <n v="3"/>
    <n v="3"/>
    <n v="3"/>
    <n v="8412"/>
    <n v="2890"/>
    <n v="0"/>
    <n v="11"/>
    <n v="3"/>
    <n v="3"/>
    <n v="80"/>
    <n v="0"/>
    <n v="10"/>
    <n v="3"/>
    <n v="9"/>
    <n v="8"/>
    <n v="7"/>
    <n v="8"/>
  </r>
  <r>
    <x v="5"/>
    <s v="Divorced"/>
    <s v="No"/>
    <s v="Y"/>
    <n v="3"/>
    <n v="-2"/>
    <n v="0"/>
    <n v="57"/>
    <n v="0"/>
    <m/>
    <n v="0"/>
    <n v="1"/>
    <n v="210"/>
    <n v="29"/>
    <x v="3"/>
    <n v="1"/>
    <n v="1"/>
    <n v="56"/>
    <n v="2"/>
    <n v="4"/>
    <n v="1"/>
    <n v="14118"/>
    <n v="22102"/>
    <n v="3"/>
    <n v="12"/>
    <n v="3"/>
    <n v="3"/>
    <n v="80"/>
    <n v="1"/>
    <n v="32"/>
    <n v="2"/>
    <n v="1"/>
    <n v="0"/>
    <n v="0"/>
    <n v="0"/>
  </r>
  <r>
    <x v="5"/>
    <s v="Married"/>
    <s v="No"/>
    <s v="Y"/>
    <n v="2"/>
    <n v="-2"/>
    <n v="0"/>
    <n v="50"/>
    <n v="0"/>
    <m/>
    <n v="0"/>
    <n v="1"/>
    <n v="1099"/>
    <n v="29"/>
    <x v="2"/>
    <n v="1"/>
    <n v="2"/>
    <n v="88"/>
    <n v="2"/>
    <n v="4"/>
    <n v="2"/>
    <n v="17046"/>
    <n v="9314"/>
    <n v="0"/>
    <n v="15"/>
    <n v="3"/>
    <n v="2"/>
    <n v="80"/>
    <n v="1"/>
    <n v="28"/>
    <n v="3"/>
    <n v="27"/>
    <n v="10"/>
    <n v="15"/>
    <n v="7"/>
  </r>
  <r>
    <x v="2"/>
    <s v="Single"/>
    <s v="No"/>
    <s v="Y"/>
    <n v="2"/>
    <n v="-2"/>
    <n v="0"/>
    <n v="30"/>
    <n v="0"/>
    <m/>
    <n v="0"/>
    <n v="1"/>
    <n v="1116"/>
    <n v="2"/>
    <x v="3"/>
    <n v="1"/>
    <n v="3"/>
    <n v="49"/>
    <n v="3"/>
    <n v="1"/>
    <n v="4"/>
    <n v="2564"/>
    <n v="7181"/>
    <n v="0"/>
    <n v="14"/>
    <n v="3"/>
    <n v="3"/>
    <n v="80"/>
    <n v="0"/>
    <n v="12"/>
    <n v="2"/>
    <n v="11"/>
    <n v="7"/>
    <n v="6"/>
    <n v="7"/>
  </r>
  <r>
    <x v="0"/>
    <s v="Married"/>
    <s v="No"/>
    <s v="Y"/>
    <n v="5"/>
    <n v="-2"/>
    <n v="0"/>
    <n v="60"/>
    <n v="0"/>
    <m/>
    <n v="0"/>
    <n v="1"/>
    <n v="1499"/>
    <n v="28"/>
    <x v="3"/>
    <n v="1"/>
    <n v="3"/>
    <n v="80"/>
    <n v="2"/>
    <n v="3"/>
    <n v="1"/>
    <n v="10266"/>
    <n v="2845"/>
    <n v="4"/>
    <n v="19"/>
    <n v="3"/>
    <n v="4"/>
    <n v="80"/>
    <n v="0"/>
    <n v="22"/>
    <n v="4"/>
    <n v="18"/>
    <n v="13"/>
    <n v="13"/>
    <n v="11"/>
  </r>
  <r>
    <x v="3"/>
    <s v="Divorced"/>
    <s v="No"/>
    <s v="Y"/>
    <n v="2"/>
    <n v="-2"/>
    <n v="0"/>
    <n v="47"/>
    <n v="0"/>
    <m/>
    <n v="0"/>
    <n v="1"/>
    <n v="983"/>
    <n v="2"/>
    <x v="0"/>
    <n v="1"/>
    <n v="1"/>
    <n v="65"/>
    <n v="3"/>
    <n v="2"/>
    <n v="4"/>
    <n v="5070"/>
    <n v="7389"/>
    <n v="5"/>
    <n v="13"/>
    <n v="3"/>
    <n v="3"/>
    <n v="80"/>
    <n v="3"/>
    <n v="20"/>
    <n v="3"/>
    <n v="5"/>
    <n v="0"/>
    <n v="0"/>
    <n v="4"/>
  </r>
  <r>
    <x v="7"/>
    <s v="Married"/>
    <s v="No"/>
    <s v="Y"/>
    <n v="2"/>
    <n v="-2"/>
    <n v="0"/>
    <n v="46"/>
    <n v="0"/>
    <m/>
    <n v="0"/>
    <n v="1"/>
    <n v="1009"/>
    <n v="2"/>
    <x v="3"/>
    <n v="1"/>
    <n v="1"/>
    <n v="51"/>
    <n v="3"/>
    <n v="4"/>
    <n v="2"/>
    <n v="17861"/>
    <n v="2288"/>
    <n v="6"/>
    <n v="13"/>
    <n v="3"/>
    <n v="3"/>
    <n v="80"/>
    <n v="0"/>
    <n v="26"/>
    <n v="1"/>
    <n v="3"/>
    <n v="2"/>
    <n v="0"/>
    <n v="1"/>
  </r>
  <r>
    <x v="2"/>
    <s v="Single"/>
    <s v="No"/>
    <s v="Y"/>
    <n v="2"/>
    <n v="-2"/>
    <n v="0"/>
    <n v="35"/>
    <n v="0"/>
    <m/>
    <n v="0"/>
    <n v="1"/>
    <n v="144"/>
    <n v="22"/>
    <x v="3"/>
    <n v="1"/>
    <n v="4"/>
    <n v="46"/>
    <n v="1"/>
    <n v="1"/>
    <n v="2"/>
    <n v="4230"/>
    <n v="19225"/>
    <n v="0"/>
    <n v="15"/>
    <n v="3"/>
    <n v="3"/>
    <n v="80"/>
    <n v="0"/>
    <n v="6"/>
    <n v="3"/>
    <n v="5"/>
    <n v="4"/>
    <n v="4"/>
    <n v="3"/>
  </r>
  <r>
    <x v="2"/>
    <s v="Single"/>
    <s v="No"/>
    <s v="Y"/>
    <n v="3"/>
    <n v="-2"/>
    <n v="0"/>
    <n v="54"/>
    <n v="0"/>
    <m/>
    <n v="0"/>
    <n v="1"/>
    <n v="548"/>
    <n v="8"/>
    <x v="2"/>
    <n v="1"/>
    <n v="3"/>
    <n v="42"/>
    <n v="3"/>
    <n v="2"/>
    <n v="2"/>
    <n v="3780"/>
    <n v="23428"/>
    <n v="7"/>
    <n v="11"/>
    <n v="3"/>
    <n v="3"/>
    <n v="80"/>
    <n v="0"/>
    <n v="19"/>
    <n v="3"/>
    <n v="1"/>
    <n v="0"/>
    <n v="0"/>
    <n v="0"/>
  </r>
  <r>
    <x v="1"/>
    <s v="Divorced"/>
    <s v="No"/>
    <s v="Y"/>
    <n v="3"/>
    <n v="-2"/>
    <n v="0"/>
    <n v="34"/>
    <n v="0"/>
    <m/>
    <n v="0"/>
    <n v="1"/>
    <n v="1303"/>
    <n v="2"/>
    <x v="2"/>
    <n v="1"/>
    <n v="4"/>
    <n v="62"/>
    <n v="2"/>
    <n v="1"/>
    <n v="2"/>
    <n v="2768"/>
    <n v="8416"/>
    <n v="3"/>
    <n v="12"/>
    <n v="3"/>
    <n v="3"/>
    <n v="80"/>
    <n v="1"/>
    <n v="14"/>
    <n v="3"/>
    <n v="7"/>
    <n v="3"/>
    <n v="5"/>
    <n v="7"/>
  </r>
  <r>
    <x v="0"/>
    <s v="Married"/>
    <s v="Yes"/>
    <s v="Y"/>
    <n v="3"/>
    <n v="-2"/>
    <n v="0"/>
    <n v="46"/>
    <n v="0"/>
    <m/>
    <n v="0"/>
    <n v="1"/>
    <n v="1125"/>
    <n v="10"/>
    <x v="3"/>
    <n v="1"/>
    <n v="3"/>
    <n v="94"/>
    <n v="2"/>
    <n v="3"/>
    <n v="1"/>
    <n v="9071"/>
    <n v="11563"/>
    <n v="2"/>
    <n v="19"/>
    <n v="3"/>
    <n v="3"/>
    <n v="80"/>
    <n v="1"/>
    <n v="15"/>
    <n v="3"/>
    <n v="3"/>
    <n v="2"/>
    <n v="1"/>
    <n v="2"/>
  </r>
  <r>
    <x v="3"/>
    <s v="Divorced"/>
    <s v="No"/>
    <s v="Y"/>
    <n v="6"/>
    <n v="-2"/>
    <n v="0"/>
    <n v="31"/>
    <n v="0"/>
    <m/>
    <n v="0"/>
    <n v="1"/>
    <n v="1274"/>
    <n v="9"/>
    <x v="1"/>
    <n v="1"/>
    <n v="3"/>
    <n v="33"/>
    <n v="3"/>
    <n v="3"/>
    <n v="2"/>
    <n v="10648"/>
    <n v="14394"/>
    <n v="1"/>
    <n v="25"/>
    <n v="4"/>
    <n v="4"/>
    <n v="80"/>
    <n v="1"/>
    <n v="13"/>
    <n v="4"/>
    <n v="13"/>
    <n v="8"/>
    <n v="0"/>
    <n v="8"/>
  </r>
  <r>
    <x v="5"/>
    <s v="Married"/>
    <s v="Yes"/>
    <s v="Y"/>
    <n v="2"/>
    <n v="-2"/>
    <n v="0"/>
    <n v="33"/>
    <n v="1"/>
    <n v="1"/>
    <n v="1"/>
    <n v="0"/>
    <n v="1277"/>
    <n v="15"/>
    <x v="1"/>
    <n v="1"/>
    <n v="2"/>
    <n v="56"/>
    <n v="3"/>
    <n v="3"/>
    <n v="3"/>
    <n v="13610"/>
    <n v="24619"/>
    <n v="7"/>
    <n v="12"/>
    <n v="3"/>
    <n v="4"/>
    <n v="80"/>
    <n v="0"/>
    <n v="15"/>
    <n v="4"/>
    <n v="7"/>
    <n v="6"/>
    <n v="7"/>
    <n v="7"/>
  </r>
  <r>
    <x v="2"/>
    <s v="Divorced"/>
    <s v="No"/>
    <s v="Y"/>
    <n v="2"/>
    <n v="-2"/>
    <n v="0"/>
    <n v="33"/>
    <n v="1"/>
    <n v="1"/>
    <n v="1"/>
    <n v="0"/>
    <n v="587"/>
    <n v="10"/>
    <x v="1"/>
    <n v="1"/>
    <n v="1"/>
    <n v="38"/>
    <n v="1"/>
    <n v="1"/>
    <n v="4"/>
    <n v="3408"/>
    <n v="6705"/>
    <n v="7"/>
    <n v="13"/>
    <n v="3"/>
    <n v="1"/>
    <n v="80"/>
    <n v="3"/>
    <n v="8"/>
    <n v="3"/>
    <n v="4"/>
    <n v="3"/>
    <n v="1"/>
    <n v="3"/>
  </r>
  <r>
    <x v="6"/>
    <s v="Single"/>
    <s v="No"/>
    <s v="Y"/>
    <n v="3"/>
    <n v="-2"/>
    <n v="0"/>
    <n v="30"/>
    <n v="0"/>
    <m/>
    <n v="0"/>
    <n v="1"/>
    <n v="413"/>
    <n v="7"/>
    <x v="1"/>
    <n v="1"/>
    <n v="4"/>
    <n v="57"/>
    <n v="3"/>
    <n v="1"/>
    <n v="1"/>
    <n v="2983"/>
    <n v="18398"/>
    <n v="0"/>
    <n v="14"/>
    <n v="3"/>
    <n v="1"/>
    <n v="80"/>
    <n v="0"/>
    <n v="4"/>
    <n v="3"/>
    <n v="3"/>
    <n v="2"/>
    <n v="1"/>
    <n v="2"/>
  </r>
  <r>
    <x v="4"/>
    <s v="Married"/>
    <s v="Yes"/>
    <s v="Y"/>
    <n v="2"/>
    <n v="-2"/>
    <n v="0"/>
    <n v="35"/>
    <n v="0"/>
    <m/>
    <n v="0"/>
    <n v="1"/>
    <n v="1276"/>
    <n v="16"/>
    <x v="3"/>
    <n v="1"/>
    <n v="4"/>
    <n v="72"/>
    <n v="3"/>
    <n v="3"/>
    <n v="2"/>
    <n v="7632"/>
    <n v="14295"/>
    <n v="4"/>
    <n v="12"/>
    <n v="3"/>
    <n v="3"/>
    <n v="80"/>
    <n v="0"/>
    <n v="10"/>
    <n v="3"/>
    <n v="8"/>
    <n v="7"/>
    <n v="0"/>
    <n v="0"/>
  </r>
  <r>
    <x v="4"/>
    <s v="Married"/>
    <s v="No"/>
    <s v="Y"/>
    <n v="2"/>
    <n v="-2"/>
    <n v="0"/>
    <n v="31"/>
    <n v="1"/>
    <n v="1"/>
    <n v="1"/>
    <n v="0"/>
    <n v="534"/>
    <n v="20"/>
    <x v="3"/>
    <n v="1"/>
    <n v="1"/>
    <n v="66"/>
    <n v="3"/>
    <n v="3"/>
    <n v="2"/>
    <n v="9824"/>
    <n v="22908"/>
    <n v="3"/>
    <n v="12"/>
    <n v="3"/>
    <n v="1"/>
    <n v="80"/>
    <n v="0"/>
    <n v="12"/>
    <n v="3"/>
    <n v="1"/>
    <n v="0"/>
    <n v="0"/>
    <n v="0"/>
  </r>
  <r>
    <x v="8"/>
    <s v="Divorced"/>
    <s v="Yes"/>
    <s v="Y"/>
    <n v="2"/>
    <n v="-2"/>
    <n v="0"/>
    <n v="34"/>
    <n v="1"/>
    <n v="1"/>
    <n v="1"/>
    <n v="0"/>
    <n v="988"/>
    <n v="23"/>
    <x v="3"/>
    <n v="1"/>
    <n v="2"/>
    <n v="43"/>
    <n v="3"/>
    <n v="3"/>
    <n v="3"/>
    <n v="9950"/>
    <n v="11533"/>
    <n v="9"/>
    <n v="15"/>
    <n v="3"/>
    <n v="3"/>
    <n v="80"/>
    <n v="3"/>
    <n v="11"/>
    <n v="3"/>
    <n v="3"/>
    <n v="2"/>
    <n v="0"/>
    <n v="2"/>
  </r>
  <r>
    <x v="2"/>
    <s v="Married"/>
    <s v="No"/>
    <s v="Y"/>
    <n v="4"/>
    <n v="-2"/>
    <n v="0"/>
    <n v="42"/>
    <n v="0"/>
    <m/>
    <n v="0"/>
    <n v="1"/>
    <n v="1474"/>
    <n v="5"/>
    <x v="0"/>
    <n v="1"/>
    <n v="2"/>
    <n v="97"/>
    <n v="3"/>
    <n v="1"/>
    <n v="3"/>
    <n v="2093"/>
    <n v="9260"/>
    <n v="4"/>
    <n v="17"/>
    <n v="3"/>
    <n v="4"/>
    <n v="80"/>
    <n v="1"/>
    <n v="8"/>
    <n v="3"/>
    <n v="2"/>
    <n v="2"/>
    <n v="2"/>
    <n v="0"/>
  </r>
  <r>
    <x v="0"/>
    <s v="Single"/>
    <s v="No"/>
    <s v="Y"/>
    <n v="3"/>
    <n v="-2"/>
    <n v="0"/>
    <n v="36"/>
    <n v="0"/>
    <m/>
    <n v="0"/>
    <n v="1"/>
    <n v="635"/>
    <n v="10"/>
    <x v="2"/>
    <n v="1"/>
    <n v="2"/>
    <n v="32"/>
    <n v="3"/>
    <n v="3"/>
    <n v="4"/>
    <n v="9980"/>
    <n v="15318"/>
    <n v="1"/>
    <n v="14"/>
    <n v="3"/>
    <n v="4"/>
    <n v="80"/>
    <n v="0"/>
    <n v="10"/>
    <n v="2"/>
    <n v="10"/>
    <n v="3"/>
    <n v="9"/>
    <n v="7"/>
  </r>
  <r>
    <x v="2"/>
    <s v="Single"/>
    <s v="No"/>
    <s v="Y"/>
    <n v="3"/>
    <n v="-2"/>
    <n v="0"/>
    <n v="22"/>
    <n v="1"/>
    <n v="1"/>
    <n v="1"/>
    <n v="0"/>
    <n v="1368"/>
    <n v="4"/>
    <x v="1"/>
    <n v="1"/>
    <n v="4"/>
    <n v="99"/>
    <n v="2"/>
    <n v="1"/>
    <n v="4"/>
    <n v="3894"/>
    <n v="9129"/>
    <n v="5"/>
    <n v="16"/>
    <n v="3"/>
    <n v="3"/>
    <n v="80"/>
    <n v="0"/>
    <n v="4"/>
    <n v="3"/>
    <n v="2"/>
    <n v="2"/>
    <n v="1"/>
    <n v="2"/>
  </r>
  <r>
    <x v="0"/>
    <s v="Married"/>
    <s v="No"/>
    <s v="Y"/>
    <n v="2"/>
    <n v="-2"/>
    <n v="0"/>
    <n v="48"/>
    <n v="0"/>
    <m/>
    <n v="0"/>
    <n v="1"/>
    <n v="163"/>
    <n v="2"/>
    <x v="4"/>
    <n v="1"/>
    <n v="2"/>
    <n v="37"/>
    <n v="3"/>
    <n v="2"/>
    <n v="1"/>
    <n v="4051"/>
    <n v="19658"/>
    <n v="2"/>
    <n v="14"/>
    <n v="3"/>
    <n v="1"/>
    <n v="80"/>
    <n v="1"/>
    <n v="14"/>
    <n v="3"/>
    <n v="9"/>
    <n v="7"/>
    <n v="6"/>
    <n v="7"/>
  </r>
  <r>
    <x v="5"/>
    <s v="Single"/>
    <s v="No"/>
    <s v="Y"/>
    <n v="2"/>
    <n v="-2"/>
    <n v="0"/>
    <n v="55"/>
    <n v="0"/>
    <m/>
    <n v="0"/>
    <n v="1"/>
    <n v="1117"/>
    <n v="18"/>
    <x v="4"/>
    <n v="1"/>
    <n v="1"/>
    <n v="83"/>
    <n v="3"/>
    <n v="4"/>
    <n v="2"/>
    <n v="16835"/>
    <n v="9873"/>
    <n v="3"/>
    <n v="23"/>
    <n v="4"/>
    <n v="4"/>
    <n v="80"/>
    <n v="0"/>
    <n v="37"/>
    <n v="3"/>
    <n v="10"/>
    <n v="9"/>
    <n v="7"/>
    <n v="7"/>
  </r>
  <r>
    <x v="0"/>
    <s v="Single"/>
    <s v="No"/>
    <s v="Y"/>
    <n v="3"/>
    <n v="-2"/>
    <n v="0"/>
    <n v="41"/>
    <n v="0"/>
    <m/>
    <n v="0"/>
    <n v="1"/>
    <n v="267"/>
    <n v="10"/>
    <x v="0"/>
    <n v="1"/>
    <n v="4"/>
    <n v="56"/>
    <n v="3"/>
    <n v="2"/>
    <n v="2"/>
    <n v="6230"/>
    <n v="13430"/>
    <n v="7"/>
    <n v="14"/>
    <n v="3"/>
    <n v="4"/>
    <n v="80"/>
    <n v="0"/>
    <n v="16"/>
    <n v="3"/>
    <n v="14"/>
    <n v="3"/>
    <n v="1"/>
    <n v="10"/>
  </r>
  <r>
    <x v="0"/>
    <s v="Married"/>
    <s v="No"/>
    <s v="Y"/>
    <n v="2"/>
    <n v="-2"/>
    <n v="0"/>
    <n v="35"/>
    <n v="0"/>
    <m/>
    <n v="0"/>
    <n v="1"/>
    <n v="619"/>
    <n v="1"/>
    <x v="3"/>
    <n v="1"/>
    <n v="2"/>
    <n v="85"/>
    <n v="3"/>
    <n v="2"/>
    <n v="1"/>
    <n v="4717"/>
    <n v="18659"/>
    <n v="9"/>
    <n v="11"/>
    <n v="3"/>
    <n v="3"/>
    <n v="80"/>
    <n v="0"/>
    <n v="15"/>
    <n v="3"/>
    <n v="11"/>
    <n v="9"/>
    <n v="6"/>
    <n v="9"/>
  </r>
  <r>
    <x v="3"/>
    <s v="Single"/>
    <s v="No"/>
    <s v="Y"/>
    <n v="3"/>
    <n v="-2"/>
    <n v="0"/>
    <n v="40"/>
    <n v="0"/>
    <m/>
    <n v="0"/>
    <n v="1"/>
    <n v="302"/>
    <n v="6"/>
    <x v="3"/>
    <n v="1"/>
    <n v="2"/>
    <n v="75"/>
    <n v="3"/>
    <n v="4"/>
    <n v="2"/>
    <n v="13237"/>
    <n v="20364"/>
    <n v="7"/>
    <n v="15"/>
    <n v="3"/>
    <n v="3"/>
    <n v="80"/>
    <n v="0"/>
    <n v="22"/>
    <n v="3"/>
    <n v="20"/>
    <n v="6"/>
    <n v="5"/>
    <n v="13"/>
  </r>
  <r>
    <x v="2"/>
    <s v="Married"/>
    <s v="No"/>
    <s v="Y"/>
    <n v="3"/>
    <n v="-2"/>
    <n v="0"/>
    <n v="39"/>
    <n v="0"/>
    <m/>
    <n v="0"/>
    <n v="1"/>
    <n v="443"/>
    <n v="8"/>
    <x v="1"/>
    <n v="1"/>
    <n v="3"/>
    <n v="48"/>
    <n v="3"/>
    <n v="1"/>
    <n v="2"/>
    <n v="3755"/>
    <n v="17872"/>
    <n v="1"/>
    <n v="11"/>
    <n v="3"/>
    <n v="1"/>
    <n v="80"/>
    <n v="1"/>
    <n v="8"/>
    <n v="3"/>
    <n v="8"/>
    <n v="3"/>
    <n v="0"/>
    <n v="7"/>
  </r>
  <r>
    <x v="0"/>
    <s v="Single"/>
    <s v="Yes"/>
    <s v="Y"/>
    <n v="2"/>
    <n v="-2"/>
    <n v="0"/>
    <n v="31"/>
    <n v="0"/>
    <m/>
    <n v="0"/>
    <n v="1"/>
    <n v="828"/>
    <n v="2"/>
    <x v="1"/>
    <n v="1"/>
    <n v="2"/>
    <n v="77"/>
    <n v="3"/>
    <n v="2"/>
    <n v="2"/>
    <n v="6582"/>
    <n v="8346"/>
    <n v="4"/>
    <n v="13"/>
    <n v="3"/>
    <n v="3"/>
    <n v="80"/>
    <n v="0"/>
    <n v="10"/>
    <n v="4"/>
    <n v="6"/>
    <n v="5"/>
    <n v="0"/>
    <n v="5"/>
  </r>
  <r>
    <x v="3"/>
    <s v="Married"/>
    <s v="Yes"/>
    <s v="Y"/>
    <n v="5"/>
    <n v="-2"/>
    <n v="0"/>
    <n v="42"/>
    <n v="0"/>
    <m/>
    <n v="0"/>
    <n v="1"/>
    <n v="319"/>
    <n v="24"/>
    <x v="3"/>
    <n v="1"/>
    <n v="4"/>
    <n v="56"/>
    <n v="3"/>
    <n v="3"/>
    <n v="3"/>
    <n v="7406"/>
    <n v="6950"/>
    <n v="1"/>
    <n v="21"/>
    <n v="4"/>
    <n v="4"/>
    <n v="80"/>
    <n v="1"/>
    <n v="10"/>
    <n v="2"/>
    <n v="10"/>
    <n v="9"/>
    <n v="5"/>
    <n v="8"/>
  </r>
  <r>
    <x v="0"/>
    <s v="Married"/>
    <s v="No"/>
    <s v="Y"/>
    <n v="3"/>
    <n v="-2"/>
    <n v="0"/>
    <n v="45"/>
    <n v="0"/>
    <m/>
    <n v="0"/>
    <n v="1"/>
    <n v="561"/>
    <n v="2"/>
    <x v="3"/>
    <n v="1"/>
    <n v="4"/>
    <n v="61"/>
    <n v="3"/>
    <n v="2"/>
    <n v="3"/>
    <n v="4805"/>
    <n v="16177"/>
    <n v="0"/>
    <n v="19"/>
    <n v="3"/>
    <n v="2"/>
    <n v="80"/>
    <n v="1"/>
    <n v="9"/>
    <n v="4"/>
    <n v="8"/>
    <n v="7"/>
    <n v="3"/>
    <n v="7"/>
  </r>
  <r>
    <x v="8"/>
    <s v="Divorced"/>
    <s v="Yes"/>
    <s v="Y"/>
    <n v="2"/>
    <n v="-2"/>
    <n v="0"/>
    <n v="26"/>
    <n v="1"/>
    <n v="1"/>
    <n v="1"/>
    <n v="0"/>
    <n v="426"/>
    <n v="17"/>
    <x v="2"/>
    <n v="1"/>
    <n v="2"/>
    <n v="58"/>
    <n v="3"/>
    <n v="1"/>
    <n v="2"/>
    <n v="2741"/>
    <n v="22808"/>
    <n v="0"/>
    <n v="11"/>
    <n v="3"/>
    <n v="2"/>
    <n v="80"/>
    <n v="1"/>
    <n v="8"/>
    <n v="2"/>
    <n v="7"/>
    <n v="7"/>
    <n v="1"/>
    <n v="0"/>
  </r>
  <r>
    <x v="3"/>
    <s v="Divorced"/>
    <s v="No"/>
    <s v="Y"/>
    <n v="2"/>
    <n v="-2"/>
    <n v="0"/>
    <n v="29"/>
    <n v="0"/>
    <m/>
    <n v="0"/>
    <n v="1"/>
    <n v="232"/>
    <n v="19"/>
    <x v="3"/>
    <n v="1"/>
    <n v="4"/>
    <n v="34"/>
    <n v="3"/>
    <n v="2"/>
    <n v="4"/>
    <n v="4262"/>
    <n v="22645"/>
    <n v="4"/>
    <n v="12"/>
    <n v="3"/>
    <n v="2"/>
    <n v="80"/>
    <n v="2"/>
    <n v="8"/>
    <n v="4"/>
    <n v="3"/>
    <n v="2"/>
    <n v="1"/>
    <n v="2"/>
  </r>
  <r>
    <x v="7"/>
    <s v="Divorced"/>
    <s v="No"/>
    <s v="Y"/>
    <n v="2"/>
    <n v="-2"/>
    <n v="0"/>
    <n v="33"/>
    <n v="0"/>
    <m/>
    <n v="0"/>
    <n v="1"/>
    <n v="922"/>
    <n v="1"/>
    <x v="4"/>
    <n v="1"/>
    <n v="1"/>
    <n v="95"/>
    <n v="4"/>
    <n v="4"/>
    <n v="3"/>
    <n v="16184"/>
    <n v="22578"/>
    <n v="4"/>
    <n v="19"/>
    <n v="3"/>
    <n v="3"/>
    <n v="80"/>
    <n v="1"/>
    <n v="10"/>
    <n v="3"/>
    <n v="6"/>
    <n v="1"/>
    <n v="0"/>
    <n v="5"/>
  </r>
  <r>
    <x v="5"/>
    <s v="Divorced"/>
    <s v="No"/>
    <s v="Y"/>
    <n v="3"/>
    <n v="-2"/>
    <n v="0"/>
    <n v="31"/>
    <n v="0"/>
    <m/>
    <n v="0"/>
    <n v="1"/>
    <n v="688"/>
    <n v="7"/>
    <x v="3"/>
    <n v="1"/>
    <n v="3"/>
    <n v="44"/>
    <n v="2"/>
    <n v="3"/>
    <n v="2"/>
    <n v="11557"/>
    <n v="25291"/>
    <n v="9"/>
    <n v="21"/>
    <n v="4"/>
    <n v="3"/>
    <n v="80"/>
    <n v="1"/>
    <n v="10"/>
    <n v="2"/>
    <n v="5"/>
    <n v="4"/>
    <n v="0"/>
    <n v="1"/>
  </r>
  <r>
    <x v="6"/>
    <s v="Single"/>
    <s v="Yes"/>
    <s v="Y"/>
    <n v="3"/>
    <n v="-2"/>
    <n v="0"/>
    <n v="18"/>
    <n v="1"/>
    <n v="1"/>
    <n v="1"/>
    <n v="0"/>
    <n v="1306"/>
    <n v="5"/>
    <x v="3"/>
    <n v="1"/>
    <n v="2"/>
    <n v="69"/>
    <n v="3"/>
    <n v="1"/>
    <n v="1"/>
    <n v="1878"/>
    <n v="8059"/>
    <n v="1"/>
    <n v="14"/>
    <n v="3"/>
    <n v="4"/>
    <n v="80"/>
    <n v="0"/>
    <n v="0"/>
    <n v="3"/>
    <n v="0"/>
    <n v="0"/>
    <n v="0"/>
    <n v="0"/>
  </r>
  <r>
    <x v="0"/>
    <s v="Divorced"/>
    <s v="No"/>
    <s v="Y"/>
    <n v="2"/>
    <n v="-2"/>
    <n v="0"/>
    <n v="40"/>
    <n v="0"/>
    <m/>
    <n v="0"/>
    <n v="1"/>
    <n v="1094"/>
    <n v="28"/>
    <x v="3"/>
    <n v="1"/>
    <n v="3"/>
    <n v="58"/>
    <n v="1"/>
    <n v="3"/>
    <n v="3"/>
    <n v="10932"/>
    <n v="11373"/>
    <n v="3"/>
    <n v="15"/>
    <n v="3"/>
    <n v="3"/>
    <n v="80"/>
    <n v="1"/>
    <n v="20"/>
    <n v="3"/>
    <n v="1"/>
    <n v="0"/>
    <n v="0"/>
    <n v="1"/>
  </r>
  <r>
    <x v="4"/>
    <s v="Single"/>
    <s v="Yes"/>
    <s v="Y"/>
    <n v="3"/>
    <n v="-2"/>
    <n v="0"/>
    <n v="41"/>
    <n v="0"/>
    <m/>
    <n v="0"/>
    <n v="1"/>
    <n v="509"/>
    <n v="2"/>
    <x v="2"/>
    <n v="1"/>
    <n v="1"/>
    <n v="62"/>
    <n v="2"/>
    <n v="2"/>
    <n v="3"/>
    <n v="6811"/>
    <n v="2112"/>
    <n v="2"/>
    <n v="17"/>
    <n v="3"/>
    <n v="1"/>
    <n v="80"/>
    <n v="0"/>
    <n v="10"/>
    <n v="3"/>
    <n v="8"/>
    <n v="7"/>
    <n v="0"/>
    <n v="7"/>
  </r>
  <r>
    <x v="0"/>
    <s v="Divorced"/>
    <s v="No"/>
    <s v="Y"/>
    <n v="5"/>
    <n v="-2"/>
    <n v="0"/>
    <n v="26"/>
    <n v="0"/>
    <m/>
    <n v="0"/>
    <n v="1"/>
    <n v="775"/>
    <n v="29"/>
    <x v="0"/>
    <n v="1"/>
    <n v="1"/>
    <n v="45"/>
    <n v="3"/>
    <n v="2"/>
    <n v="3"/>
    <n v="4306"/>
    <n v="4267"/>
    <n v="5"/>
    <n v="12"/>
    <n v="3"/>
    <n v="1"/>
    <n v="80"/>
    <n v="2"/>
    <n v="8"/>
    <n v="3"/>
    <n v="0"/>
    <n v="0"/>
    <n v="0"/>
    <n v="0"/>
  </r>
  <r>
    <x v="0"/>
    <s v="Single"/>
    <s v="No"/>
    <s v="Y"/>
    <n v="3"/>
    <n v="-2"/>
    <n v="0"/>
    <n v="35"/>
    <n v="0"/>
    <m/>
    <n v="0"/>
    <n v="1"/>
    <n v="195"/>
    <n v="1"/>
    <x v="3"/>
    <n v="1"/>
    <n v="1"/>
    <n v="80"/>
    <n v="3"/>
    <n v="2"/>
    <n v="3"/>
    <n v="4859"/>
    <n v="6698"/>
    <n v="1"/>
    <n v="16"/>
    <n v="3"/>
    <n v="4"/>
    <n v="80"/>
    <n v="0"/>
    <n v="5"/>
    <n v="3"/>
    <n v="5"/>
    <n v="4"/>
    <n v="0"/>
    <n v="3"/>
  </r>
  <r>
    <x v="0"/>
    <s v="Single"/>
    <s v="No"/>
    <s v="Y"/>
    <n v="3"/>
    <n v="-2"/>
    <n v="0"/>
    <n v="34"/>
    <n v="0"/>
    <m/>
    <n v="0"/>
    <n v="1"/>
    <n v="258"/>
    <n v="21"/>
    <x v="2"/>
    <n v="1"/>
    <n v="4"/>
    <n v="74"/>
    <n v="4"/>
    <n v="2"/>
    <n v="2"/>
    <n v="5337"/>
    <n v="19921"/>
    <n v="1"/>
    <n v="12"/>
    <n v="3"/>
    <n v="4"/>
    <n v="80"/>
    <n v="0"/>
    <n v="10"/>
    <n v="3"/>
    <n v="10"/>
    <n v="7"/>
    <n v="5"/>
    <n v="7"/>
  </r>
  <r>
    <x v="2"/>
    <s v="Single"/>
    <s v="Yes"/>
    <s v="Y"/>
    <n v="3"/>
    <n v="-2"/>
    <n v="0"/>
    <n v="26"/>
    <n v="1"/>
    <n v="1"/>
    <n v="1"/>
    <n v="0"/>
    <n v="471"/>
    <n v="24"/>
    <x v="3"/>
    <n v="1"/>
    <n v="4"/>
    <n v="66"/>
    <n v="1"/>
    <n v="1"/>
    <n v="4"/>
    <n v="2340"/>
    <n v="23213"/>
    <n v="1"/>
    <n v="18"/>
    <n v="3"/>
    <n v="2"/>
    <n v="80"/>
    <n v="0"/>
    <n v="1"/>
    <n v="1"/>
    <n v="1"/>
    <n v="0"/>
    <n v="0"/>
    <n v="0"/>
  </r>
  <r>
    <x v="3"/>
    <s v="Single"/>
    <s v="No"/>
    <s v="Y"/>
    <n v="3"/>
    <n v="-2"/>
    <n v="0"/>
    <n v="37"/>
    <n v="0"/>
    <m/>
    <n v="0"/>
    <n v="1"/>
    <n v="799"/>
    <n v="1"/>
    <x v="3"/>
    <n v="1"/>
    <n v="4"/>
    <n v="59"/>
    <n v="3"/>
    <n v="3"/>
    <n v="4"/>
    <n v="7491"/>
    <n v="23848"/>
    <n v="4"/>
    <n v="17"/>
    <n v="3"/>
    <n v="4"/>
    <n v="80"/>
    <n v="0"/>
    <n v="12"/>
    <n v="4"/>
    <n v="6"/>
    <n v="5"/>
    <n v="1"/>
    <n v="2"/>
  </r>
  <r>
    <x v="4"/>
    <s v="Married"/>
    <s v="No"/>
    <s v="Y"/>
    <n v="3"/>
    <n v="-2"/>
    <n v="0"/>
    <n v="46"/>
    <n v="0"/>
    <m/>
    <n v="0"/>
    <n v="1"/>
    <n v="1034"/>
    <n v="18"/>
    <x v="1"/>
    <n v="1"/>
    <n v="1"/>
    <n v="86"/>
    <n v="3"/>
    <n v="3"/>
    <n v="3"/>
    <n v="10527"/>
    <n v="8984"/>
    <n v="5"/>
    <n v="11"/>
    <n v="3"/>
    <n v="4"/>
    <n v="80"/>
    <n v="0"/>
    <n v="28"/>
    <n v="2"/>
    <n v="2"/>
    <n v="2"/>
    <n v="1"/>
    <n v="2"/>
  </r>
  <r>
    <x v="5"/>
    <s v="Married"/>
    <s v="No"/>
    <s v="Y"/>
    <n v="2"/>
    <n v="-2"/>
    <n v="0"/>
    <n v="41"/>
    <n v="0"/>
    <m/>
    <n v="0"/>
    <n v="1"/>
    <n v="1276"/>
    <n v="2"/>
    <x v="4"/>
    <n v="1"/>
    <n v="2"/>
    <n v="91"/>
    <n v="3"/>
    <n v="4"/>
    <n v="2"/>
    <n v="16595"/>
    <n v="5626"/>
    <n v="7"/>
    <n v="16"/>
    <n v="3"/>
    <n v="2"/>
    <n v="80"/>
    <n v="1"/>
    <n v="22"/>
    <n v="3"/>
    <n v="18"/>
    <n v="16"/>
    <n v="11"/>
    <n v="8"/>
  </r>
  <r>
    <x v="0"/>
    <s v="Divorced"/>
    <s v="No"/>
    <s v="Y"/>
    <n v="6"/>
    <n v="-2"/>
    <n v="0"/>
    <n v="37"/>
    <n v="0"/>
    <m/>
    <n v="0"/>
    <n v="1"/>
    <n v="142"/>
    <n v="9"/>
    <x v="2"/>
    <n v="1"/>
    <n v="1"/>
    <n v="69"/>
    <n v="3"/>
    <n v="3"/>
    <n v="3"/>
    <n v="8834"/>
    <n v="24666"/>
    <n v="1"/>
    <n v="13"/>
    <n v="3"/>
    <n v="4"/>
    <n v="80"/>
    <n v="1"/>
    <n v="9"/>
    <n v="3"/>
    <n v="9"/>
    <n v="5"/>
    <n v="7"/>
    <n v="7"/>
  </r>
  <r>
    <x v="1"/>
    <s v="Divorced"/>
    <s v="Yes"/>
    <s v="Y"/>
    <n v="3"/>
    <n v="-2"/>
    <n v="0"/>
    <n v="52"/>
    <n v="0"/>
    <m/>
    <n v="0"/>
    <n v="1"/>
    <n v="956"/>
    <n v="6"/>
    <x v="0"/>
    <n v="1"/>
    <n v="4"/>
    <n v="78"/>
    <n v="3"/>
    <n v="2"/>
    <n v="4"/>
    <n v="5577"/>
    <n v="22087"/>
    <n v="3"/>
    <n v="12"/>
    <n v="3"/>
    <n v="2"/>
    <n v="80"/>
    <n v="2"/>
    <n v="18"/>
    <n v="3"/>
    <n v="10"/>
    <n v="9"/>
    <n v="6"/>
    <n v="9"/>
  </r>
  <r>
    <x v="0"/>
    <s v="Married"/>
    <s v="No"/>
    <s v="Y"/>
    <n v="2"/>
    <n v="-2"/>
    <n v="0"/>
    <n v="32"/>
    <n v="1"/>
    <n v="1"/>
    <n v="1"/>
    <n v="0"/>
    <n v="1474"/>
    <n v="11"/>
    <x v="2"/>
    <n v="1"/>
    <n v="4"/>
    <n v="60"/>
    <n v="4"/>
    <n v="2"/>
    <n v="3"/>
    <n v="4707"/>
    <n v="23914"/>
    <n v="8"/>
    <n v="12"/>
    <n v="3"/>
    <n v="4"/>
    <n v="80"/>
    <n v="0"/>
    <n v="6"/>
    <n v="3"/>
    <n v="4"/>
    <n v="2"/>
    <n v="1"/>
    <n v="2"/>
  </r>
  <r>
    <x v="6"/>
    <s v="Married"/>
    <s v="No"/>
    <s v="Y"/>
    <n v="3"/>
    <n v="-2"/>
    <n v="0"/>
    <n v="24"/>
    <n v="0"/>
    <m/>
    <n v="0"/>
    <n v="1"/>
    <n v="535"/>
    <n v="24"/>
    <x v="3"/>
    <n v="1"/>
    <n v="4"/>
    <n v="38"/>
    <n v="3"/>
    <n v="1"/>
    <n v="4"/>
    <n v="2400"/>
    <n v="5530"/>
    <n v="0"/>
    <n v="13"/>
    <n v="3"/>
    <n v="3"/>
    <n v="80"/>
    <n v="2"/>
    <n v="3"/>
    <n v="3"/>
    <n v="2"/>
    <n v="2"/>
    <n v="2"/>
    <n v="1"/>
  </r>
  <r>
    <x v="4"/>
    <s v="Married"/>
    <s v="No"/>
    <s v="Y"/>
    <n v="4"/>
    <n v="-2"/>
    <n v="0"/>
    <n v="38"/>
    <n v="0"/>
    <m/>
    <n v="0"/>
    <n v="1"/>
    <n v="1495"/>
    <n v="10"/>
    <x v="3"/>
    <n v="1"/>
    <n v="3"/>
    <n v="76"/>
    <n v="3"/>
    <n v="2"/>
    <n v="3"/>
    <n v="9824"/>
    <n v="22174"/>
    <n v="3"/>
    <n v="19"/>
    <n v="3"/>
    <n v="3"/>
    <n v="80"/>
    <n v="1"/>
    <n v="18"/>
    <n v="3"/>
    <n v="1"/>
    <n v="0"/>
    <n v="0"/>
    <n v="0"/>
  </r>
  <r>
    <x v="3"/>
    <s v="Married"/>
    <s v="No"/>
    <s v="Y"/>
    <n v="2"/>
    <n v="-2"/>
    <n v="0"/>
    <n v="37"/>
    <n v="0"/>
    <m/>
    <n v="0"/>
    <n v="1"/>
    <n v="446"/>
    <n v="1"/>
    <x v="2"/>
    <n v="1"/>
    <n v="2"/>
    <n v="65"/>
    <n v="3"/>
    <n v="2"/>
    <n v="2"/>
    <n v="6447"/>
    <n v="15701"/>
    <n v="6"/>
    <n v="12"/>
    <n v="3"/>
    <n v="2"/>
    <n v="80"/>
    <n v="1"/>
    <n v="8"/>
    <n v="2"/>
    <n v="6"/>
    <n v="5"/>
    <n v="4"/>
    <n v="3"/>
  </r>
  <r>
    <x v="7"/>
    <s v="Divorced"/>
    <s v="Yes"/>
    <s v="Y"/>
    <n v="5"/>
    <n v="-2"/>
    <n v="0"/>
    <n v="49"/>
    <n v="0"/>
    <m/>
    <n v="0"/>
    <n v="1"/>
    <n v="1245"/>
    <n v="18"/>
    <x v="2"/>
    <n v="1"/>
    <n v="4"/>
    <n v="58"/>
    <n v="2"/>
    <n v="5"/>
    <n v="2"/>
    <n v="19502"/>
    <n v="2125"/>
    <n v="1"/>
    <n v="17"/>
    <n v="3"/>
    <n v="3"/>
    <n v="80"/>
    <n v="1"/>
    <n v="31"/>
    <n v="3"/>
    <n v="31"/>
    <n v="9"/>
    <n v="0"/>
    <n v="9"/>
  </r>
  <r>
    <x v="1"/>
    <s v="Married"/>
    <s v="Yes"/>
    <s v="Y"/>
    <n v="3"/>
    <n v="-2"/>
    <n v="0"/>
    <n v="24"/>
    <n v="0"/>
    <m/>
    <n v="0"/>
    <n v="1"/>
    <n v="691"/>
    <n v="23"/>
    <x v="3"/>
    <n v="1"/>
    <n v="2"/>
    <n v="89"/>
    <n v="4"/>
    <n v="1"/>
    <n v="4"/>
    <n v="2725"/>
    <n v="21630"/>
    <n v="1"/>
    <n v="11"/>
    <n v="3"/>
    <n v="2"/>
    <n v="80"/>
    <n v="2"/>
    <n v="6"/>
    <n v="3"/>
    <n v="6"/>
    <n v="5"/>
    <n v="1"/>
    <n v="4"/>
  </r>
  <r>
    <x v="0"/>
    <s v="Married"/>
    <s v="No"/>
    <s v="Y"/>
    <n v="5"/>
    <n v="-2"/>
    <n v="0"/>
    <n v="26"/>
    <n v="0"/>
    <m/>
    <n v="0"/>
    <n v="1"/>
    <n v="703"/>
    <n v="28"/>
    <x v="0"/>
    <n v="1"/>
    <n v="1"/>
    <n v="66"/>
    <n v="3"/>
    <n v="2"/>
    <n v="1"/>
    <n v="6272"/>
    <n v="7428"/>
    <n v="1"/>
    <n v="20"/>
    <n v="4"/>
    <n v="4"/>
    <n v="80"/>
    <n v="2"/>
    <n v="6"/>
    <n v="4"/>
    <n v="5"/>
    <n v="3"/>
    <n v="1"/>
    <n v="4"/>
  </r>
  <r>
    <x v="2"/>
    <s v="Married"/>
    <s v="No"/>
    <s v="Y"/>
    <n v="2"/>
    <n v="-2"/>
    <n v="0"/>
    <n v="24"/>
    <n v="0"/>
    <m/>
    <n v="0"/>
    <n v="1"/>
    <n v="823"/>
    <n v="17"/>
    <x v="0"/>
    <n v="1"/>
    <n v="4"/>
    <n v="94"/>
    <n v="2"/>
    <n v="1"/>
    <n v="3"/>
    <n v="2127"/>
    <n v="9100"/>
    <n v="1"/>
    <n v="21"/>
    <n v="4"/>
    <n v="4"/>
    <n v="80"/>
    <n v="1"/>
    <n v="1"/>
    <n v="3"/>
    <n v="1"/>
    <n v="0"/>
    <n v="0"/>
    <n v="0"/>
  </r>
  <r>
    <x v="5"/>
    <s v="Married"/>
    <s v="No"/>
    <s v="Y"/>
    <n v="2"/>
    <n v="-2"/>
    <n v="0"/>
    <n v="50"/>
    <n v="0"/>
    <m/>
    <n v="0"/>
    <n v="1"/>
    <n v="1246"/>
    <n v="3"/>
    <x v="3"/>
    <n v="1"/>
    <n v="1"/>
    <n v="99"/>
    <n v="3"/>
    <n v="5"/>
    <n v="3"/>
    <n v="18200"/>
    <n v="7999"/>
    <n v="1"/>
    <n v="11"/>
    <n v="3"/>
    <n v="3"/>
    <n v="80"/>
    <n v="1"/>
    <n v="32"/>
    <n v="3"/>
    <n v="32"/>
    <n v="5"/>
    <n v="10"/>
    <n v="7"/>
  </r>
  <r>
    <x v="6"/>
    <s v="Married"/>
    <s v="No"/>
    <s v="Y"/>
    <n v="1"/>
    <n v="-2"/>
    <n v="0"/>
    <n v="25"/>
    <n v="0"/>
    <m/>
    <n v="0"/>
    <n v="1"/>
    <n v="622"/>
    <n v="13"/>
    <x v="1"/>
    <n v="1"/>
    <n v="2"/>
    <n v="40"/>
    <n v="3"/>
    <n v="1"/>
    <n v="3"/>
    <n v="2096"/>
    <n v="26376"/>
    <n v="1"/>
    <n v="11"/>
    <n v="3"/>
    <n v="3"/>
    <n v="80"/>
    <n v="0"/>
    <n v="7"/>
    <n v="3"/>
    <n v="7"/>
    <n v="4"/>
    <n v="0"/>
    <n v="6"/>
  </r>
  <r>
    <x v="2"/>
    <s v="Married"/>
    <s v="Yes"/>
    <s v="Y"/>
    <n v="4"/>
    <n v="-2"/>
    <n v="0"/>
    <n v="24"/>
    <n v="1"/>
    <n v="1"/>
    <n v="1"/>
    <n v="0"/>
    <n v="1287"/>
    <n v="7"/>
    <x v="3"/>
    <n v="1"/>
    <n v="1"/>
    <n v="55"/>
    <n v="3"/>
    <n v="1"/>
    <n v="2"/>
    <n v="2886"/>
    <n v="14168"/>
    <n v="1"/>
    <n v="16"/>
    <n v="3"/>
    <n v="4"/>
    <n v="80"/>
    <n v="1"/>
    <n v="6"/>
    <n v="3"/>
    <n v="6"/>
    <n v="3"/>
    <n v="1"/>
    <n v="2"/>
  </r>
  <r>
    <x v="6"/>
    <s v="Married"/>
    <s v="No"/>
    <s v="Y"/>
    <n v="2"/>
    <n v="-2"/>
    <n v="0"/>
    <n v="30"/>
    <n v="1"/>
    <n v="1"/>
    <n v="1"/>
    <n v="0"/>
    <n v="448"/>
    <n v="12"/>
    <x v="2"/>
    <n v="1"/>
    <n v="2"/>
    <n v="74"/>
    <n v="2"/>
    <n v="1"/>
    <n v="2"/>
    <n v="2033"/>
    <n v="14470"/>
    <n v="1"/>
    <n v="18"/>
    <n v="3"/>
    <n v="3"/>
    <n v="80"/>
    <n v="1"/>
    <n v="1"/>
    <n v="4"/>
    <n v="1"/>
    <n v="0"/>
    <n v="0"/>
    <n v="0"/>
  </r>
  <r>
    <x v="1"/>
    <s v="Married"/>
    <s v="Yes"/>
    <s v="Y"/>
    <n v="3"/>
    <n v="-2"/>
    <n v="0"/>
    <n v="34"/>
    <n v="0"/>
    <m/>
    <n v="0"/>
    <n v="1"/>
    <n v="254"/>
    <n v="1"/>
    <x v="0"/>
    <n v="1"/>
    <n v="2"/>
    <n v="83"/>
    <n v="2"/>
    <n v="1"/>
    <n v="2"/>
    <n v="3622"/>
    <n v="22794"/>
    <n v="1"/>
    <n v="13"/>
    <n v="3"/>
    <n v="4"/>
    <n v="80"/>
    <n v="1"/>
    <n v="6"/>
    <n v="3"/>
    <n v="6"/>
    <n v="5"/>
    <n v="1"/>
    <n v="3"/>
  </r>
  <r>
    <x v="0"/>
    <s v="Divorced"/>
    <s v="No"/>
    <s v="Y"/>
    <n v="2"/>
    <n v="-2"/>
    <n v="0"/>
    <n v="31"/>
    <n v="1"/>
    <n v="1"/>
    <n v="1"/>
    <n v="0"/>
    <n v="1365"/>
    <n v="13"/>
    <x v="2"/>
    <n v="1"/>
    <n v="2"/>
    <n v="46"/>
    <n v="3"/>
    <n v="2"/>
    <n v="3"/>
    <n v="4233"/>
    <n v="11512"/>
    <n v="2"/>
    <n v="17"/>
    <n v="3"/>
    <n v="3"/>
    <n v="80"/>
    <n v="0"/>
    <n v="9"/>
    <n v="1"/>
    <n v="3"/>
    <n v="1"/>
    <n v="1"/>
    <n v="2"/>
  </r>
  <r>
    <x v="2"/>
    <s v="Single"/>
    <s v="No"/>
    <s v="Y"/>
    <n v="3"/>
    <n v="-2"/>
    <n v="0"/>
    <n v="35"/>
    <n v="0"/>
    <m/>
    <n v="0"/>
    <n v="1"/>
    <n v="538"/>
    <n v="25"/>
    <x v="0"/>
    <n v="1"/>
    <n v="1"/>
    <n v="54"/>
    <n v="2"/>
    <n v="2"/>
    <n v="4"/>
    <n v="3681"/>
    <n v="14004"/>
    <n v="4"/>
    <n v="14"/>
    <n v="3"/>
    <n v="4"/>
    <n v="80"/>
    <n v="0"/>
    <n v="9"/>
    <n v="3"/>
    <n v="3"/>
    <n v="2"/>
    <n v="0"/>
    <n v="2"/>
  </r>
  <r>
    <x v="0"/>
    <s v="Divorced"/>
    <s v="No"/>
    <s v="Y"/>
    <n v="4"/>
    <n v="-2"/>
    <n v="0"/>
    <n v="31"/>
    <n v="0"/>
    <m/>
    <n v="0"/>
    <n v="1"/>
    <n v="525"/>
    <n v="6"/>
    <x v="2"/>
    <n v="1"/>
    <n v="1"/>
    <n v="66"/>
    <n v="4"/>
    <n v="2"/>
    <n v="4"/>
    <n v="5460"/>
    <n v="6219"/>
    <n v="4"/>
    <n v="22"/>
    <n v="4"/>
    <n v="4"/>
    <n v="80"/>
    <n v="2"/>
    <n v="13"/>
    <n v="4"/>
    <n v="7"/>
    <n v="7"/>
    <n v="5"/>
    <n v="7"/>
  </r>
  <r>
    <x v="1"/>
    <s v="Divorced"/>
    <s v="No"/>
    <s v="Y"/>
    <n v="5"/>
    <n v="-2"/>
    <n v="0"/>
    <n v="27"/>
    <n v="0"/>
    <m/>
    <n v="0"/>
    <n v="1"/>
    <n v="798"/>
    <n v="6"/>
    <x v="2"/>
    <n v="1"/>
    <n v="1"/>
    <n v="66"/>
    <n v="2"/>
    <n v="1"/>
    <n v="3"/>
    <n v="2187"/>
    <n v="5013"/>
    <n v="0"/>
    <n v="12"/>
    <n v="3"/>
    <n v="3"/>
    <n v="80"/>
    <n v="2"/>
    <n v="6"/>
    <n v="2"/>
    <n v="5"/>
    <n v="3"/>
    <n v="0"/>
    <n v="3"/>
  </r>
  <r>
    <x v="0"/>
    <s v="Married"/>
    <s v="Yes"/>
    <s v="Y"/>
    <n v="3"/>
    <n v="-2"/>
    <n v="0"/>
    <n v="37"/>
    <n v="0"/>
    <m/>
    <n v="0"/>
    <n v="1"/>
    <n v="558"/>
    <n v="2"/>
    <x v="3"/>
    <n v="1"/>
    <n v="4"/>
    <n v="75"/>
    <n v="3"/>
    <n v="2"/>
    <n v="1"/>
    <n v="9602"/>
    <n v="3010"/>
    <n v="4"/>
    <n v="11"/>
    <n v="3"/>
    <n v="3"/>
    <n v="80"/>
    <n v="1"/>
    <n v="17"/>
    <n v="2"/>
    <n v="3"/>
    <n v="0"/>
    <n v="1"/>
    <n v="0"/>
  </r>
  <r>
    <x v="1"/>
    <s v="Single"/>
    <s v="No"/>
    <s v="Y"/>
    <n v="0"/>
    <n v="-2"/>
    <n v="0"/>
    <n v="20"/>
    <n v="0"/>
    <m/>
    <n v="0"/>
    <n v="1"/>
    <n v="959"/>
    <n v="1"/>
    <x v="3"/>
    <n v="1"/>
    <n v="4"/>
    <n v="83"/>
    <n v="2"/>
    <n v="1"/>
    <n v="2"/>
    <n v="2836"/>
    <n v="11757"/>
    <n v="1"/>
    <n v="13"/>
    <n v="3"/>
    <n v="4"/>
    <n v="80"/>
    <n v="0"/>
    <n v="1"/>
    <n v="4"/>
    <n v="1"/>
    <n v="0"/>
    <n v="0"/>
    <n v="0"/>
  </r>
  <r>
    <x v="4"/>
    <s v="Married"/>
    <s v="No"/>
    <s v="Y"/>
    <n v="4"/>
    <n v="-2"/>
    <n v="0"/>
    <n v="42"/>
    <n v="0"/>
    <m/>
    <n v="0"/>
    <n v="1"/>
    <n v="622"/>
    <n v="2"/>
    <x v="2"/>
    <n v="1"/>
    <n v="3"/>
    <n v="81"/>
    <n v="3"/>
    <n v="2"/>
    <n v="2"/>
    <n v="4089"/>
    <n v="5718"/>
    <n v="1"/>
    <n v="13"/>
    <n v="3"/>
    <n v="2"/>
    <n v="80"/>
    <n v="2"/>
    <n v="10"/>
    <n v="3"/>
    <n v="10"/>
    <n v="2"/>
    <n v="2"/>
    <n v="2"/>
  </r>
  <r>
    <x v="7"/>
    <s v="Divorced"/>
    <s v="Yes"/>
    <s v="Y"/>
    <n v="3"/>
    <n v="-2"/>
    <n v="0"/>
    <n v="43"/>
    <n v="0"/>
    <m/>
    <n v="0"/>
    <n v="1"/>
    <n v="782"/>
    <n v="6"/>
    <x v="2"/>
    <n v="1"/>
    <n v="2"/>
    <n v="50"/>
    <n v="2"/>
    <n v="4"/>
    <n v="4"/>
    <n v="16627"/>
    <n v="2671"/>
    <n v="4"/>
    <n v="14"/>
    <n v="3"/>
    <n v="3"/>
    <n v="80"/>
    <n v="1"/>
    <n v="21"/>
    <n v="2"/>
    <n v="1"/>
    <n v="0"/>
    <n v="0"/>
    <n v="0"/>
  </r>
  <r>
    <x v="1"/>
    <s v="Single"/>
    <s v="No"/>
    <s v="Y"/>
    <n v="3"/>
    <n v="-2"/>
    <n v="0"/>
    <n v="38"/>
    <n v="0"/>
    <m/>
    <n v="0"/>
    <n v="1"/>
    <n v="362"/>
    <n v="1"/>
    <x v="1"/>
    <n v="1"/>
    <n v="3"/>
    <n v="43"/>
    <n v="3"/>
    <n v="1"/>
    <n v="2"/>
    <n v="2619"/>
    <n v="14561"/>
    <n v="3"/>
    <n v="17"/>
    <n v="3"/>
    <n v="4"/>
    <n v="80"/>
    <n v="0"/>
    <n v="8"/>
    <n v="2"/>
    <n v="0"/>
    <n v="0"/>
    <n v="0"/>
    <n v="0"/>
  </r>
  <r>
    <x v="2"/>
    <s v="Divorced"/>
    <s v="Yes"/>
    <s v="Y"/>
    <n v="3"/>
    <n v="-2"/>
    <n v="0"/>
    <n v="43"/>
    <n v="0"/>
    <m/>
    <n v="0"/>
    <n v="1"/>
    <n v="1001"/>
    <n v="9"/>
    <x v="4"/>
    <n v="1"/>
    <n v="4"/>
    <n v="72"/>
    <n v="3"/>
    <n v="2"/>
    <n v="3"/>
    <n v="5679"/>
    <n v="19627"/>
    <n v="3"/>
    <n v="13"/>
    <n v="3"/>
    <n v="2"/>
    <n v="80"/>
    <n v="1"/>
    <n v="10"/>
    <n v="3"/>
    <n v="8"/>
    <n v="7"/>
    <n v="4"/>
    <n v="7"/>
  </r>
  <r>
    <x v="5"/>
    <s v="Married"/>
    <s v="No"/>
    <s v="Y"/>
    <n v="3"/>
    <n v="-2"/>
    <n v="0"/>
    <n v="48"/>
    <n v="0"/>
    <m/>
    <n v="0"/>
    <n v="1"/>
    <n v="1236"/>
    <n v="1"/>
    <x v="2"/>
    <n v="1"/>
    <n v="4"/>
    <n v="40"/>
    <n v="2"/>
    <n v="4"/>
    <n v="2"/>
    <n v="15402"/>
    <n v="17997"/>
    <n v="7"/>
    <n v="11"/>
    <n v="3"/>
    <n v="1"/>
    <n v="80"/>
    <n v="1"/>
    <n v="21"/>
    <n v="1"/>
    <n v="3"/>
    <n v="2"/>
    <n v="0"/>
    <n v="2"/>
  </r>
  <r>
    <x v="8"/>
    <s v="Single"/>
    <s v="No"/>
    <s v="Y"/>
    <n v="1"/>
    <n v="-2"/>
    <n v="0"/>
    <n v="44"/>
    <n v="0"/>
    <m/>
    <n v="0"/>
    <n v="1"/>
    <n v="1112"/>
    <n v="1"/>
    <x v="2"/>
    <n v="1"/>
    <n v="1"/>
    <n v="50"/>
    <n v="2"/>
    <n v="2"/>
    <n v="2"/>
    <n v="5985"/>
    <n v="26894"/>
    <n v="4"/>
    <n v="11"/>
    <n v="3"/>
    <n v="2"/>
    <n v="80"/>
    <n v="0"/>
    <n v="10"/>
    <n v="4"/>
    <n v="2"/>
    <n v="2"/>
    <n v="0"/>
    <n v="2"/>
  </r>
  <r>
    <x v="6"/>
    <s v="Divorced"/>
    <s v="Yes"/>
    <s v="Y"/>
    <n v="3"/>
    <n v="-2"/>
    <n v="0"/>
    <n v="34"/>
    <n v="0"/>
    <m/>
    <n v="0"/>
    <n v="1"/>
    <n v="204"/>
    <n v="14"/>
    <x v="3"/>
    <n v="1"/>
    <n v="4"/>
    <n v="31"/>
    <n v="3"/>
    <n v="1"/>
    <n v="4"/>
    <n v="2579"/>
    <n v="2912"/>
    <n v="1"/>
    <n v="18"/>
    <n v="3"/>
    <n v="4"/>
    <n v="80"/>
    <n v="2"/>
    <n v="8"/>
    <n v="3"/>
    <n v="8"/>
    <n v="2"/>
    <n v="0"/>
    <n v="6"/>
  </r>
  <r>
    <x v="6"/>
    <s v="Divorced"/>
    <s v="No"/>
    <s v="Y"/>
    <n v="3"/>
    <n v="-2"/>
    <n v="0"/>
    <n v="27"/>
    <n v="1"/>
    <n v="1"/>
    <n v="1"/>
    <n v="0"/>
    <n v="1420"/>
    <n v="2"/>
    <x v="1"/>
    <n v="1"/>
    <n v="3"/>
    <n v="85"/>
    <n v="3"/>
    <n v="1"/>
    <n v="1"/>
    <n v="3041"/>
    <n v="16346"/>
    <n v="0"/>
    <n v="11"/>
    <n v="3"/>
    <n v="2"/>
    <n v="80"/>
    <n v="1"/>
    <n v="5"/>
    <n v="3"/>
    <n v="4"/>
    <n v="3"/>
    <n v="0"/>
    <n v="2"/>
  </r>
  <r>
    <x v="6"/>
    <s v="Single"/>
    <s v="No"/>
    <s v="Y"/>
    <n v="2"/>
    <n v="-2"/>
    <n v="0"/>
    <n v="21"/>
    <n v="0"/>
    <m/>
    <n v="0"/>
    <n v="1"/>
    <n v="1343"/>
    <n v="22"/>
    <x v="1"/>
    <n v="1"/>
    <n v="4"/>
    <n v="49"/>
    <n v="3"/>
    <n v="1"/>
    <n v="4"/>
    <n v="3447"/>
    <n v="24444"/>
    <n v="1"/>
    <n v="11"/>
    <n v="3"/>
    <n v="3"/>
    <n v="80"/>
    <n v="0"/>
    <n v="3"/>
    <n v="3"/>
    <n v="3"/>
    <n v="2"/>
    <n v="1"/>
    <n v="2"/>
  </r>
  <r>
    <x v="5"/>
    <s v="Married"/>
    <s v="Yes"/>
    <s v="Y"/>
    <n v="2"/>
    <n v="-2"/>
    <n v="0"/>
    <n v="44"/>
    <n v="0"/>
    <m/>
    <n v="0"/>
    <n v="1"/>
    <n v="1315"/>
    <n v="3"/>
    <x v="2"/>
    <n v="1"/>
    <n v="4"/>
    <n v="35"/>
    <n v="3"/>
    <n v="5"/>
    <n v="4"/>
    <n v="19513"/>
    <n v="9358"/>
    <n v="4"/>
    <n v="12"/>
    <n v="3"/>
    <n v="1"/>
    <n v="80"/>
    <n v="1"/>
    <n v="26"/>
    <n v="4"/>
    <n v="2"/>
    <n v="2"/>
    <n v="0"/>
    <n v="1"/>
  </r>
  <r>
    <x v="1"/>
    <s v="Married"/>
    <s v="No"/>
    <s v="Y"/>
    <n v="3"/>
    <n v="-2"/>
    <n v="0"/>
    <n v="22"/>
    <n v="0"/>
    <m/>
    <n v="0"/>
    <n v="1"/>
    <n v="604"/>
    <n v="6"/>
    <x v="1"/>
    <n v="1"/>
    <n v="1"/>
    <n v="69"/>
    <n v="3"/>
    <n v="1"/>
    <n v="3"/>
    <n v="2773"/>
    <n v="12145"/>
    <n v="0"/>
    <n v="20"/>
    <n v="4"/>
    <n v="4"/>
    <n v="80"/>
    <n v="0"/>
    <n v="3"/>
    <n v="3"/>
    <n v="2"/>
    <n v="2"/>
    <n v="2"/>
    <n v="2"/>
  </r>
  <r>
    <x v="0"/>
    <s v="Divorced"/>
    <s v="No"/>
    <s v="Y"/>
    <n v="3"/>
    <n v="-2"/>
    <n v="0"/>
    <n v="33"/>
    <n v="0"/>
    <m/>
    <n v="0"/>
    <n v="1"/>
    <n v="1216"/>
    <n v="8"/>
    <x v="2"/>
    <n v="1"/>
    <n v="3"/>
    <n v="39"/>
    <n v="3"/>
    <n v="2"/>
    <n v="1"/>
    <n v="7104"/>
    <n v="20431"/>
    <n v="0"/>
    <n v="12"/>
    <n v="3"/>
    <n v="4"/>
    <n v="80"/>
    <n v="0"/>
    <n v="6"/>
    <n v="3"/>
    <n v="5"/>
    <n v="0"/>
    <n v="1"/>
    <n v="2"/>
  </r>
  <r>
    <x v="1"/>
    <s v="Married"/>
    <s v="Yes"/>
    <s v="Y"/>
    <n v="2"/>
    <n v="-2"/>
    <n v="0"/>
    <n v="32"/>
    <n v="0"/>
    <m/>
    <n v="0"/>
    <n v="1"/>
    <n v="646"/>
    <n v="9"/>
    <x v="2"/>
    <n v="1"/>
    <n v="1"/>
    <n v="92"/>
    <n v="3"/>
    <n v="2"/>
    <n v="2"/>
    <n v="6322"/>
    <n v="18089"/>
    <n v="1"/>
    <n v="12"/>
    <n v="3"/>
    <n v="4"/>
    <n v="80"/>
    <n v="1"/>
    <n v="6"/>
    <n v="2"/>
    <n v="6"/>
    <n v="4"/>
    <n v="0"/>
    <n v="5"/>
  </r>
  <r>
    <x v="1"/>
    <s v="Divorced"/>
    <s v="No"/>
    <s v="Y"/>
    <n v="2"/>
    <n v="-2"/>
    <n v="0"/>
    <n v="30"/>
    <n v="0"/>
    <m/>
    <n v="0"/>
    <n v="1"/>
    <n v="160"/>
    <n v="3"/>
    <x v="3"/>
    <n v="1"/>
    <n v="3"/>
    <n v="71"/>
    <n v="3"/>
    <n v="1"/>
    <n v="3"/>
    <n v="2083"/>
    <n v="22653"/>
    <n v="1"/>
    <n v="20"/>
    <n v="4"/>
    <n v="3"/>
    <n v="80"/>
    <n v="1"/>
    <n v="1"/>
    <n v="3"/>
    <n v="1"/>
    <n v="0"/>
    <n v="0"/>
    <n v="0"/>
  </r>
  <r>
    <x v="0"/>
    <s v="Single"/>
    <s v="No"/>
    <s v="Y"/>
    <n v="2"/>
    <n v="-2"/>
    <n v="0"/>
    <n v="53"/>
    <n v="0"/>
    <m/>
    <n v="0"/>
    <n v="1"/>
    <n v="238"/>
    <n v="1"/>
    <x v="1"/>
    <n v="1"/>
    <n v="4"/>
    <n v="34"/>
    <n v="3"/>
    <n v="2"/>
    <n v="3"/>
    <n v="8381"/>
    <n v="7507"/>
    <n v="7"/>
    <n v="20"/>
    <n v="4"/>
    <n v="4"/>
    <n v="80"/>
    <n v="0"/>
    <n v="18"/>
    <n v="4"/>
    <n v="14"/>
    <n v="7"/>
    <n v="8"/>
    <n v="10"/>
  </r>
  <r>
    <x v="1"/>
    <s v="Married"/>
    <s v="No"/>
    <s v="Y"/>
    <n v="4"/>
    <n v="-2"/>
    <n v="0"/>
    <n v="34"/>
    <n v="0"/>
    <m/>
    <n v="0"/>
    <n v="1"/>
    <n v="1397"/>
    <n v="1"/>
    <x v="4"/>
    <n v="1"/>
    <n v="2"/>
    <n v="42"/>
    <n v="3"/>
    <n v="1"/>
    <n v="2"/>
    <n v="2691"/>
    <n v="7660"/>
    <n v="1"/>
    <n v="12"/>
    <n v="3"/>
    <n v="4"/>
    <n v="80"/>
    <n v="1"/>
    <n v="10"/>
    <n v="2"/>
    <n v="10"/>
    <n v="9"/>
    <n v="8"/>
    <n v="8"/>
  </r>
  <r>
    <x v="0"/>
    <s v="Married"/>
    <s v="No"/>
    <s v="Y"/>
    <n v="4"/>
    <n v="-2"/>
    <n v="0"/>
    <n v="45"/>
    <n v="1"/>
    <n v="1"/>
    <n v="1"/>
    <n v="0"/>
    <n v="306"/>
    <n v="26"/>
    <x v="2"/>
    <n v="1"/>
    <n v="1"/>
    <n v="100"/>
    <n v="3"/>
    <n v="2"/>
    <n v="2"/>
    <n v="4286"/>
    <n v="5630"/>
    <n v="2"/>
    <n v="14"/>
    <n v="3"/>
    <n v="4"/>
    <n v="80"/>
    <n v="2"/>
    <n v="5"/>
    <n v="3"/>
    <n v="1"/>
    <n v="1"/>
    <n v="0"/>
    <n v="0"/>
  </r>
  <r>
    <x v="2"/>
    <s v="Married"/>
    <s v="Yes"/>
    <s v="Y"/>
    <n v="2"/>
    <n v="-2"/>
    <n v="0"/>
    <n v="26"/>
    <n v="0"/>
    <m/>
    <n v="0"/>
    <n v="1"/>
    <n v="991"/>
    <n v="6"/>
    <x v="3"/>
    <n v="1"/>
    <n v="3"/>
    <n v="71"/>
    <n v="3"/>
    <n v="1"/>
    <n v="2"/>
    <n v="2659"/>
    <n v="17759"/>
    <n v="1"/>
    <n v="13"/>
    <n v="3"/>
    <n v="3"/>
    <n v="80"/>
    <n v="1"/>
    <n v="3"/>
    <n v="3"/>
    <n v="3"/>
    <n v="2"/>
    <n v="0"/>
    <n v="2"/>
  </r>
  <r>
    <x v="3"/>
    <s v="Married"/>
    <s v="No"/>
    <s v="Y"/>
    <n v="2"/>
    <n v="-2"/>
    <n v="0"/>
    <n v="37"/>
    <n v="0"/>
    <m/>
    <n v="0"/>
    <n v="1"/>
    <n v="482"/>
    <n v="3"/>
    <x v="3"/>
    <n v="1"/>
    <n v="3"/>
    <n v="36"/>
    <n v="3"/>
    <n v="3"/>
    <n v="3"/>
    <n v="9434"/>
    <n v="9606"/>
    <n v="1"/>
    <n v="15"/>
    <n v="3"/>
    <n v="3"/>
    <n v="80"/>
    <n v="1"/>
    <n v="10"/>
    <n v="3"/>
    <n v="10"/>
    <n v="7"/>
    <n v="7"/>
    <n v="8"/>
  </r>
  <r>
    <x v="0"/>
    <s v="Married"/>
    <s v="No"/>
    <s v="Y"/>
    <n v="5"/>
    <n v="-2"/>
    <n v="0"/>
    <n v="29"/>
    <n v="0"/>
    <m/>
    <n v="0"/>
    <n v="1"/>
    <n v="1176"/>
    <n v="3"/>
    <x v="0"/>
    <n v="1"/>
    <n v="2"/>
    <n v="62"/>
    <n v="3"/>
    <n v="2"/>
    <n v="3"/>
    <n v="5561"/>
    <n v="3487"/>
    <n v="1"/>
    <n v="14"/>
    <n v="3"/>
    <n v="1"/>
    <n v="80"/>
    <n v="1"/>
    <n v="6"/>
    <n v="2"/>
    <n v="6"/>
    <n v="0"/>
    <n v="1"/>
    <n v="2"/>
  </r>
  <r>
    <x v="1"/>
    <s v="Single"/>
    <s v="No"/>
    <s v="Y"/>
    <n v="3"/>
    <n v="-2"/>
    <n v="0"/>
    <n v="35"/>
    <n v="0"/>
    <m/>
    <n v="0"/>
    <n v="1"/>
    <n v="1017"/>
    <n v="6"/>
    <x v="2"/>
    <n v="1"/>
    <n v="2"/>
    <n v="82"/>
    <n v="1"/>
    <n v="2"/>
    <n v="2"/>
    <n v="6646"/>
    <n v="19368"/>
    <n v="1"/>
    <n v="13"/>
    <n v="3"/>
    <n v="2"/>
    <n v="80"/>
    <n v="0"/>
    <n v="17"/>
    <n v="3"/>
    <n v="17"/>
    <n v="11"/>
    <n v="11"/>
    <n v="8"/>
  </r>
  <r>
    <x v="4"/>
    <s v="Divorced"/>
    <s v="No"/>
    <s v="Y"/>
    <n v="2"/>
    <n v="-2"/>
    <n v="0"/>
    <n v="33"/>
    <n v="0"/>
    <m/>
    <n v="0"/>
    <n v="1"/>
    <n v="1296"/>
    <n v="6"/>
    <x v="3"/>
    <n v="1"/>
    <n v="3"/>
    <n v="30"/>
    <n v="3"/>
    <n v="2"/>
    <n v="2"/>
    <n v="7725"/>
    <n v="5335"/>
    <n v="3"/>
    <n v="23"/>
    <n v="4"/>
    <n v="3"/>
    <n v="80"/>
    <n v="1"/>
    <n v="15"/>
    <n v="1"/>
    <n v="13"/>
    <n v="11"/>
    <n v="4"/>
    <n v="7"/>
  </r>
  <r>
    <x v="8"/>
    <s v="Married"/>
    <s v="No"/>
    <s v="Y"/>
    <n v="1"/>
    <n v="-2"/>
    <n v="0"/>
    <n v="54"/>
    <n v="0"/>
    <m/>
    <n v="0"/>
    <n v="1"/>
    <n v="397"/>
    <n v="19"/>
    <x v="2"/>
    <n v="1"/>
    <n v="3"/>
    <n v="88"/>
    <n v="3"/>
    <n v="3"/>
    <n v="3"/>
    <n v="10725"/>
    <n v="6729"/>
    <n v="2"/>
    <n v="15"/>
    <n v="3"/>
    <n v="3"/>
    <n v="80"/>
    <n v="1"/>
    <n v="16"/>
    <n v="4"/>
    <n v="9"/>
    <n v="7"/>
    <n v="7"/>
    <n v="1"/>
  </r>
  <r>
    <x v="3"/>
    <s v="Divorced"/>
    <s v="Yes"/>
    <s v="Y"/>
    <n v="2"/>
    <n v="-2"/>
    <n v="0"/>
    <n v="36"/>
    <n v="0"/>
    <m/>
    <n v="0"/>
    <n v="1"/>
    <n v="913"/>
    <n v="9"/>
    <x v="0"/>
    <n v="1"/>
    <n v="2"/>
    <n v="48"/>
    <n v="2"/>
    <n v="2"/>
    <n v="3"/>
    <n v="8847"/>
    <n v="13934"/>
    <n v="2"/>
    <n v="11"/>
    <n v="3"/>
    <n v="3"/>
    <n v="80"/>
    <n v="1"/>
    <n v="13"/>
    <n v="3"/>
    <n v="3"/>
    <n v="2"/>
    <n v="0"/>
    <n v="2"/>
  </r>
  <r>
    <x v="1"/>
    <s v="Single"/>
    <s v="No"/>
    <s v="Y"/>
    <n v="0"/>
    <n v="-2"/>
    <n v="0"/>
    <n v="27"/>
    <n v="0"/>
    <m/>
    <n v="0"/>
    <n v="1"/>
    <n v="1115"/>
    <n v="3"/>
    <x v="2"/>
    <n v="1"/>
    <n v="1"/>
    <n v="54"/>
    <n v="2"/>
    <n v="1"/>
    <n v="4"/>
    <n v="2045"/>
    <n v="15174"/>
    <n v="0"/>
    <n v="13"/>
    <n v="3"/>
    <n v="4"/>
    <n v="80"/>
    <n v="0"/>
    <n v="5"/>
    <n v="3"/>
    <n v="4"/>
    <n v="2"/>
    <n v="1"/>
    <n v="1"/>
  </r>
  <r>
    <x v="1"/>
    <s v="Single"/>
    <s v="Yes"/>
    <s v="Y"/>
    <n v="5"/>
    <n v="-2"/>
    <n v="0"/>
    <n v="20"/>
    <n v="1"/>
    <n v="1"/>
    <n v="1"/>
    <n v="0"/>
    <n v="1362"/>
    <n v="10"/>
    <x v="1"/>
    <n v="1"/>
    <n v="4"/>
    <n v="32"/>
    <n v="3"/>
    <n v="1"/>
    <n v="3"/>
    <n v="1009"/>
    <n v="26999"/>
    <n v="1"/>
    <n v="11"/>
    <n v="3"/>
    <n v="4"/>
    <n v="80"/>
    <n v="0"/>
    <n v="1"/>
    <n v="3"/>
    <n v="1"/>
    <n v="0"/>
    <n v="1"/>
    <n v="1"/>
  </r>
  <r>
    <x v="1"/>
    <s v="Single"/>
    <s v="Yes"/>
    <s v="Y"/>
    <n v="3"/>
    <n v="-2"/>
    <n v="0"/>
    <n v="33"/>
    <n v="1"/>
    <n v="1"/>
    <n v="1"/>
    <n v="0"/>
    <n v="1076"/>
    <n v="3"/>
    <x v="3"/>
    <n v="1"/>
    <n v="1"/>
    <n v="70"/>
    <n v="3"/>
    <n v="1"/>
    <n v="2"/>
    <n v="3348"/>
    <n v="3164"/>
    <n v="1"/>
    <n v="11"/>
    <n v="3"/>
    <n v="1"/>
    <n v="80"/>
    <n v="0"/>
    <n v="10"/>
    <n v="3"/>
    <n v="10"/>
    <n v="8"/>
    <n v="9"/>
    <n v="7"/>
  </r>
  <r>
    <x v="2"/>
    <s v="Married"/>
    <s v="No"/>
    <s v="Y"/>
    <n v="3"/>
    <n v="-2"/>
    <n v="0"/>
    <n v="35"/>
    <n v="0"/>
    <m/>
    <n v="0"/>
    <n v="1"/>
    <n v="727"/>
    <n v="3"/>
    <x v="3"/>
    <n v="1"/>
    <n v="3"/>
    <n v="41"/>
    <n v="2"/>
    <n v="1"/>
    <n v="2"/>
    <n v="1281"/>
    <n v="16900"/>
    <n v="1"/>
    <n v="18"/>
    <n v="3"/>
    <n v="3"/>
    <n v="80"/>
    <n v="2"/>
    <n v="1"/>
    <n v="3"/>
    <n v="1"/>
    <n v="0"/>
    <n v="0"/>
    <n v="0"/>
  </r>
  <r>
    <x v="1"/>
    <s v="Married"/>
    <s v="No"/>
    <s v="Y"/>
    <n v="3"/>
    <n v="-2"/>
    <n v="0"/>
    <n v="23"/>
    <n v="0"/>
    <m/>
    <n v="0"/>
    <n v="1"/>
    <n v="885"/>
    <n v="4"/>
    <x v="3"/>
    <n v="1"/>
    <n v="1"/>
    <n v="58"/>
    <n v="4"/>
    <n v="1"/>
    <n v="3"/>
    <n v="2819"/>
    <n v="8544"/>
    <n v="2"/>
    <n v="16"/>
    <n v="3"/>
    <n v="1"/>
    <n v="80"/>
    <n v="1"/>
    <n v="5"/>
    <n v="4"/>
    <n v="3"/>
    <n v="2"/>
    <n v="0"/>
    <n v="2"/>
  </r>
  <r>
    <x v="0"/>
    <s v="Married"/>
    <s v="No"/>
    <s v="Y"/>
    <n v="4"/>
    <n v="-2"/>
    <n v="0"/>
    <n v="25"/>
    <n v="0"/>
    <m/>
    <n v="0"/>
    <n v="1"/>
    <n v="810"/>
    <n v="8"/>
    <x v="3"/>
    <n v="1"/>
    <n v="4"/>
    <n v="57"/>
    <n v="4"/>
    <n v="2"/>
    <n v="2"/>
    <n v="4851"/>
    <n v="15678"/>
    <n v="0"/>
    <n v="22"/>
    <n v="4"/>
    <n v="3"/>
    <n v="80"/>
    <n v="1"/>
    <n v="4"/>
    <n v="3"/>
    <n v="3"/>
    <n v="2"/>
    <n v="1"/>
    <n v="2"/>
  </r>
  <r>
    <x v="0"/>
    <s v="Single"/>
    <s v="No"/>
    <s v="Y"/>
    <n v="2"/>
    <n v="-2"/>
    <n v="0"/>
    <n v="38"/>
    <n v="0"/>
    <m/>
    <n v="0"/>
    <n v="1"/>
    <n v="243"/>
    <n v="7"/>
    <x v="2"/>
    <n v="1"/>
    <n v="4"/>
    <n v="46"/>
    <n v="2"/>
    <n v="2"/>
    <n v="1"/>
    <n v="4028"/>
    <n v="7791"/>
    <n v="0"/>
    <n v="20"/>
    <n v="4"/>
    <n v="1"/>
    <n v="80"/>
    <n v="0"/>
    <n v="8"/>
    <n v="3"/>
    <n v="7"/>
    <n v="7"/>
    <n v="0"/>
    <n v="5"/>
  </r>
  <r>
    <x v="1"/>
    <s v="Divorced"/>
    <s v="No"/>
    <s v="Y"/>
    <n v="5"/>
    <n v="-2"/>
    <n v="0"/>
    <n v="29"/>
    <n v="0"/>
    <m/>
    <n v="0"/>
    <n v="1"/>
    <n v="806"/>
    <n v="1"/>
    <x v="2"/>
    <n v="1"/>
    <n v="2"/>
    <n v="76"/>
    <n v="1"/>
    <n v="1"/>
    <n v="4"/>
    <n v="2720"/>
    <n v="18959"/>
    <n v="1"/>
    <n v="18"/>
    <n v="3"/>
    <n v="4"/>
    <n v="80"/>
    <n v="1"/>
    <n v="10"/>
    <n v="3"/>
    <n v="10"/>
    <n v="7"/>
    <n v="2"/>
    <n v="8"/>
  </r>
  <r>
    <x v="0"/>
    <s v="Married"/>
    <s v="No"/>
    <s v="Y"/>
    <n v="3"/>
    <n v="-2"/>
    <n v="0"/>
    <n v="48"/>
    <n v="0"/>
    <m/>
    <n v="0"/>
    <n v="1"/>
    <n v="817"/>
    <n v="2"/>
    <x v="1"/>
    <n v="1"/>
    <n v="2"/>
    <n v="56"/>
    <n v="4"/>
    <n v="2"/>
    <n v="1"/>
    <n v="8120"/>
    <n v="18597"/>
    <n v="3"/>
    <n v="12"/>
    <n v="3"/>
    <n v="4"/>
    <n v="80"/>
    <n v="0"/>
    <n v="12"/>
    <n v="3"/>
    <n v="2"/>
    <n v="2"/>
    <n v="2"/>
    <n v="2"/>
  </r>
  <r>
    <x v="0"/>
    <s v="Divorced"/>
    <s v="Yes"/>
    <s v="Y"/>
    <n v="3"/>
    <n v="-2"/>
    <n v="0"/>
    <n v="27"/>
    <n v="0"/>
    <m/>
    <n v="0"/>
    <n v="1"/>
    <n v="1410"/>
    <n v="3"/>
    <x v="1"/>
    <n v="1"/>
    <n v="4"/>
    <n v="71"/>
    <n v="4"/>
    <n v="2"/>
    <n v="4"/>
    <n v="4647"/>
    <n v="16673"/>
    <n v="1"/>
    <n v="20"/>
    <n v="4"/>
    <n v="2"/>
    <n v="80"/>
    <n v="2"/>
    <n v="6"/>
    <n v="3"/>
    <n v="6"/>
    <n v="5"/>
    <n v="0"/>
    <n v="4"/>
  </r>
  <r>
    <x v="1"/>
    <s v="Single"/>
    <s v="No"/>
    <s v="Y"/>
    <n v="2"/>
    <n v="-2"/>
    <n v="0"/>
    <n v="37"/>
    <n v="0"/>
    <m/>
    <n v="0"/>
    <n v="1"/>
    <n v="1225"/>
    <n v="10"/>
    <x v="0"/>
    <n v="1"/>
    <n v="4"/>
    <n v="80"/>
    <n v="4"/>
    <n v="1"/>
    <n v="4"/>
    <n v="4680"/>
    <n v="15232"/>
    <n v="3"/>
    <n v="17"/>
    <n v="3"/>
    <n v="1"/>
    <n v="80"/>
    <n v="0"/>
    <n v="4"/>
    <n v="3"/>
    <n v="1"/>
    <n v="0"/>
    <n v="0"/>
    <n v="0"/>
  </r>
  <r>
    <x v="2"/>
    <s v="Married"/>
    <s v="Yes"/>
    <s v="Y"/>
    <n v="3"/>
    <n v="-2"/>
    <n v="0"/>
    <n v="50"/>
    <n v="0"/>
    <m/>
    <n v="0"/>
    <n v="1"/>
    <n v="1207"/>
    <n v="28"/>
    <x v="1"/>
    <n v="1"/>
    <n v="4"/>
    <n v="74"/>
    <n v="4"/>
    <n v="1"/>
    <n v="3"/>
    <n v="3221"/>
    <n v="3297"/>
    <n v="1"/>
    <n v="11"/>
    <n v="3"/>
    <n v="3"/>
    <n v="80"/>
    <n v="3"/>
    <n v="20"/>
    <n v="3"/>
    <n v="20"/>
    <n v="8"/>
    <n v="3"/>
    <n v="8"/>
  </r>
  <r>
    <x v="4"/>
    <s v="Single"/>
    <s v="No"/>
    <s v="Y"/>
    <n v="3"/>
    <n v="-2"/>
    <n v="0"/>
    <n v="34"/>
    <n v="0"/>
    <m/>
    <n v="0"/>
    <n v="1"/>
    <n v="1442"/>
    <n v="9"/>
    <x v="3"/>
    <n v="1"/>
    <n v="4"/>
    <n v="46"/>
    <n v="2"/>
    <n v="3"/>
    <n v="3"/>
    <n v="8621"/>
    <n v="17654"/>
    <n v="1"/>
    <n v="14"/>
    <n v="3"/>
    <n v="2"/>
    <n v="80"/>
    <n v="0"/>
    <n v="9"/>
    <n v="4"/>
    <n v="8"/>
    <n v="7"/>
    <n v="7"/>
    <n v="7"/>
  </r>
  <r>
    <x v="0"/>
    <s v="Single"/>
    <s v="No"/>
    <s v="Y"/>
    <n v="3"/>
    <n v="-2"/>
    <n v="0"/>
    <n v="24"/>
    <n v="1"/>
    <n v="1"/>
    <n v="1"/>
    <n v="0"/>
    <n v="693"/>
    <n v="3"/>
    <x v="0"/>
    <n v="1"/>
    <n v="1"/>
    <n v="65"/>
    <n v="3"/>
    <n v="2"/>
    <n v="3"/>
    <n v="4577"/>
    <n v="24785"/>
    <n v="9"/>
    <n v="14"/>
    <n v="3"/>
    <n v="1"/>
    <n v="80"/>
    <n v="0"/>
    <n v="4"/>
    <n v="3"/>
    <n v="2"/>
    <n v="2"/>
    <n v="2"/>
    <n v="0"/>
  </r>
  <r>
    <x v="4"/>
    <s v="Single"/>
    <s v="No"/>
    <s v="Y"/>
    <n v="4"/>
    <n v="-2"/>
    <n v="0"/>
    <n v="39"/>
    <n v="0"/>
    <m/>
    <n v="0"/>
    <n v="1"/>
    <n v="408"/>
    <n v="2"/>
    <x v="2"/>
    <n v="1"/>
    <n v="4"/>
    <n v="80"/>
    <n v="2"/>
    <n v="2"/>
    <n v="4"/>
    <n v="4553"/>
    <n v="20978"/>
    <n v="1"/>
    <n v="11"/>
    <n v="3"/>
    <n v="1"/>
    <n v="80"/>
    <n v="0"/>
    <n v="20"/>
    <n v="3"/>
    <n v="20"/>
    <n v="7"/>
    <n v="11"/>
    <n v="10"/>
  </r>
  <r>
    <x v="0"/>
    <s v="Single"/>
    <s v="No"/>
    <s v="Y"/>
    <n v="2"/>
    <n v="-2"/>
    <n v="0"/>
    <n v="32"/>
    <n v="0"/>
    <m/>
    <n v="0"/>
    <n v="1"/>
    <n v="929"/>
    <n v="10"/>
    <x v="3"/>
    <n v="1"/>
    <n v="4"/>
    <n v="55"/>
    <n v="3"/>
    <n v="2"/>
    <n v="1"/>
    <n v="5396"/>
    <n v="21703"/>
    <n v="1"/>
    <n v="12"/>
    <n v="3"/>
    <n v="4"/>
    <n v="80"/>
    <n v="0"/>
    <n v="10"/>
    <n v="2"/>
    <n v="10"/>
    <n v="7"/>
    <n v="0"/>
    <n v="8"/>
  </r>
  <r>
    <x v="0"/>
    <s v="Married"/>
    <s v="Yes"/>
    <s v="Y"/>
    <n v="4"/>
    <n v="-2"/>
    <n v="0"/>
    <n v="50"/>
    <n v="1"/>
    <n v="1"/>
    <n v="1"/>
    <n v="0"/>
    <n v="562"/>
    <n v="8"/>
    <x v="0"/>
    <n v="1"/>
    <n v="4"/>
    <n v="50"/>
    <n v="3"/>
    <n v="2"/>
    <n v="4"/>
    <n v="6796"/>
    <n v="23452"/>
    <n v="3"/>
    <n v="14"/>
    <n v="3"/>
    <n v="1"/>
    <n v="80"/>
    <n v="1"/>
    <n v="18"/>
    <n v="3"/>
    <n v="4"/>
    <n v="3"/>
    <n v="1"/>
    <n v="3"/>
  </r>
  <r>
    <x v="4"/>
    <s v="Single"/>
    <s v="No"/>
    <s v="Y"/>
    <n v="4"/>
    <n v="-2"/>
    <n v="0"/>
    <n v="38"/>
    <n v="0"/>
    <m/>
    <n v="0"/>
    <n v="1"/>
    <n v="827"/>
    <n v="1"/>
    <x v="2"/>
    <n v="1"/>
    <n v="2"/>
    <n v="33"/>
    <n v="4"/>
    <n v="2"/>
    <n v="4"/>
    <n v="7625"/>
    <n v="19383"/>
    <n v="0"/>
    <n v="13"/>
    <n v="3"/>
    <n v="3"/>
    <n v="80"/>
    <n v="0"/>
    <n v="10"/>
    <n v="2"/>
    <n v="9"/>
    <n v="7"/>
    <n v="1"/>
    <n v="8"/>
  </r>
  <r>
    <x v="3"/>
    <s v="Married"/>
    <s v="No"/>
    <s v="Y"/>
    <n v="3"/>
    <n v="-2"/>
    <n v="0"/>
    <n v="27"/>
    <n v="0"/>
    <m/>
    <n v="0"/>
    <n v="1"/>
    <n v="608"/>
    <n v="1"/>
    <x v="0"/>
    <n v="1"/>
    <n v="3"/>
    <n v="68"/>
    <n v="3"/>
    <n v="3"/>
    <n v="3"/>
    <n v="7412"/>
    <n v="6009"/>
    <n v="1"/>
    <n v="11"/>
    <n v="3"/>
    <n v="4"/>
    <n v="80"/>
    <n v="0"/>
    <n v="9"/>
    <n v="3"/>
    <n v="9"/>
    <n v="7"/>
    <n v="0"/>
    <n v="7"/>
  </r>
  <r>
    <x v="7"/>
    <s v="Single"/>
    <s v="No"/>
    <s v="Y"/>
    <n v="6"/>
    <n v="-2"/>
    <n v="0"/>
    <n v="32"/>
    <n v="0"/>
    <m/>
    <n v="0"/>
    <n v="1"/>
    <n v="1018"/>
    <n v="3"/>
    <x v="0"/>
    <n v="1"/>
    <n v="3"/>
    <n v="39"/>
    <n v="3"/>
    <n v="3"/>
    <n v="4"/>
    <n v="11159"/>
    <n v="19373"/>
    <n v="3"/>
    <n v="15"/>
    <n v="3"/>
    <n v="4"/>
    <n v="80"/>
    <n v="0"/>
    <n v="10"/>
    <n v="3"/>
    <n v="7"/>
    <n v="7"/>
    <n v="7"/>
    <n v="7"/>
  </r>
  <r>
    <x v="0"/>
    <s v="Single"/>
    <s v="No"/>
    <s v="Y"/>
    <n v="2"/>
    <n v="-2"/>
    <n v="0"/>
    <n v="47"/>
    <n v="0"/>
    <m/>
    <n v="0"/>
    <n v="1"/>
    <n v="703"/>
    <n v="14"/>
    <x v="2"/>
    <n v="1"/>
    <n v="4"/>
    <n v="42"/>
    <n v="3"/>
    <n v="2"/>
    <n v="1"/>
    <n v="4960"/>
    <n v="11825"/>
    <n v="2"/>
    <n v="12"/>
    <n v="3"/>
    <n v="4"/>
    <n v="80"/>
    <n v="0"/>
    <n v="20"/>
    <n v="3"/>
    <n v="7"/>
    <n v="7"/>
    <n v="1"/>
    <n v="7"/>
  </r>
  <r>
    <x v="0"/>
    <s v="Married"/>
    <s v="Yes"/>
    <s v="Y"/>
    <n v="2"/>
    <n v="-2"/>
    <n v="0"/>
    <n v="40"/>
    <n v="0"/>
    <m/>
    <n v="0"/>
    <n v="1"/>
    <n v="580"/>
    <n v="5"/>
    <x v="2"/>
    <n v="1"/>
    <n v="4"/>
    <n v="48"/>
    <n v="2"/>
    <n v="3"/>
    <n v="3"/>
    <n v="10475"/>
    <n v="23772"/>
    <n v="5"/>
    <n v="21"/>
    <n v="4"/>
    <n v="3"/>
    <n v="80"/>
    <n v="1"/>
    <n v="20"/>
    <n v="3"/>
    <n v="18"/>
    <n v="13"/>
    <n v="1"/>
    <n v="12"/>
  </r>
  <r>
    <x v="7"/>
    <s v="Married"/>
    <s v="No"/>
    <s v="Y"/>
    <n v="3"/>
    <n v="-2"/>
    <n v="0"/>
    <n v="53"/>
    <n v="0"/>
    <m/>
    <n v="0"/>
    <n v="1"/>
    <n v="970"/>
    <n v="7"/>
    <x v="3"/>
    <n v="1"/>
    <n v="3"/>
    <n v="59"/>
    <n v="4"/>
    <n v="4"/>
    <n v="3"/>
    <n v="14814"/>
    <n v="13514"/>
    <n v="3"/>
    <n v="19"/>
    <n v="3"/>
    <n v="3"/>
    <n v="80"/>
    <n v="0"/>
    <n v="32"/>
    <n v="3"/>
    <n v="5"/>
    <n v="1"/>
    <n v="1"/>
    <n v="3"/>
  </r>
  <r>
    <x v="5"/>
    <s v="Divorced"/>
    <s v="No"/>
    <s v="Y"/>
    <n v="2"/>
    <n v="-2"/>
    <n v="0"/>
    <n v="41"/>
    <n v="0"/>
    <m/>
    <n v="0"/>
    <n v="1"/>
    <n v="427"/>
    <n v="10"/>
    <x v="2"/>
    <n v="1"/>
    <n v="2"/>
    <n v="73"/>
    <n v="2"/>
    <n v="5"/>
    <n v="4"/>
    <n v="19141"/>
    <n v="8861"/>
    <n v="3"/>
    <n v="15"/>
    <n v="3"/>
    <n v="2"/>
    <n v="80"/>
    <n v="3"/>
    <n v="23"/>
    <n v="2"/>
    <n v="21"/>
    <n v="6"/>
    <n v="12"/>
    <n v="6"/>
  </r>
  <r>
    <x v="0"/>
    <s v="Single"/>
    <s v="No"/>
    <s v="Y"/>
    <n v="1"/>
    <n v="-2"/>
    <n v="0"/>
    <n v="60"/>
    <n v="0"/>
    <m/>
    <n v="0"/>
    <n v="1"/>
    <n v="1179"/>
    <n v="16"/>
    <x v="2"/>
    <n v="1"/>
    <n v="1"/>
    <n v="84"/>
    <n v="3"/>
    <n v="2"/>
    <n v="1"/>
    <n v="5405"/>
    <n v="11924"/>
    <n v="8"/>
    <n v="14"/>
    <n v="3"/>
    <n v="4"/>
    <n v="80"/>
    <n v="0"/>
    <n v="10"/>
    <n v="3"/>
    <n v="2"/>
    <n v="2"/>
    <n v="2"/>
    <n v="2"/>
  </r>
  <r>
    <x v="3"/>
    <s v="Divorced"/>
    <s v="No"/>
    <s v="Y"/>
    <n v="4"/>
    <n v="-2"/>
    <n v="0"/>
    <n v="27"/>
    <n v="0"/>
    <m/>
    <n v="0"/>
    <n v="1"/>
    <n v="294"/>
    <n v="10"/>
    <x v="0"/>
    <n v="1"/>
    <n v="4"/>
    <n v="32"/>
    <n v="3"/>
    <n v="3"/>
    <n v="3"/>
    <n v="8793"/>
    <n v="4809"/>
    <n v="1"/>
    <n v="21"/>
    <n v="4"/>
    <n v="3"/>
    <n v="80"/>
    <n v="2"/>
    <n v="9"/>
    <n v="2"/>
    <n v="9"/>
    <n v="7"/>
    <n v="1"/>
    <n v="7"/>
  </r>
  <r>
    <x v="5"/>
    <s v="Married"/>
    <s v="No"/>
    <s v="Y"/>
    <n v="3"/>
    <n v="-2"/>
    <n v="0"/>
    <n v="41"/>
    <n v="0"/>
    <m/>
    <n v="0"/>
    <n v="1"/>
    <n v="314"/>
    <n v="1"/>
    <x v="3"/>
    <n v="1"/>
    <n v="4"/>
    <n v="59"/>
    <n v="2"/>
    <n v="5"/>
    <n v="3"/>
    <n v="19189"/>
    <n v="19562"/>
    <n v="1"/>
    <n v="12"/>
    <n v="3"/>
    <n v="2"/>
    <n v="80"/>
    <n v="1"/>
    <n v="22"/>
    <n v="3"/>
    <n v="22"/>
    <n v="7"/>
    <n v="2"/>
    <n v="10"/>
  </r>
  <r>
    <x v="6"/>
    <s v="Married"/>
    <s v="No"/>
    <s v="Y"/>
    <n v="2"/>
    <n v="-2"/>
    <n v="0"/>
    <n v="50"/>
    <n v="0"/>
    <m/>
    <n v="0"/>
    <n v="1"/>
    <n v="316"/>
    <n v="8"/>
    <x v="2"/>
    <n v="1"/>
    <n v="4"/>
    <n v="54"/>
    <n v="3"/>
    <n v="1"/>
    <n v="1"/>
    <n v="3875"/>
    <n v="9983"/>
    <n v="7"/>
    <n v="15"/>
    <n v="3"/>
    <n v="4"/>
    <n v="80"/>
    <n v="1"/>
    <n v="4"/>
    <n v="3"/>
    <n v="2"/>
    <n v="2"/>
    <n v="2"/>
    <n v="2"/>
  </r>
  <r>
    <x v="1"/>
    <s v="Single"/>
    <s v="Yes"/>
    <s v="Y"/>
    <n v="4"/>
    <n v="-2"/>
    <n v="0"/>
    <n v="28"/>
    <n v="1"/>
    <n v="1"/>
    <n v="1"/>
    <n v="0"/>
    <n v="654"/>
    <n v="1"/>
    <x v="0"/>
    <n v="1"/>
    <n v="1"/>
    <n v="67"/>
    <n v="1"/>
    <n v="1"/>
    <n v="3"/>
    <n v="2216"/>
    <n v="3872"/>
    <n v="7"/>
    <n v="13"/>
    <n v="3"/>
    <n v="4"/>
    <n v="80"/>
    <n v="0"/>
    <n v="10"/>
    <n v="3"/>
    <n v="7"/>
    <n v="7"/>
    <n v="3"/>
    <n v="7"/>
  </r>
  <r>
    <x v="7"/>
    <s v="Married"/>
    <s v="No"/>
    <s v="Y"/>
    <n v="2"/>
    <n v="-2"/>
    <n v="0"/>
    <n v="36"/>
    <n v="0"/>
    <m/>
    <n v="0"/>
    <n v="1"/>
    <n v="427"/>
    <n v="8"/>
    <x v="3"/>
    <n v="1"/>
    <n v="1"/>
    <n v="63"/>
    <n v="4"/>
    <n v="3"/>
    <n v="3"/>
    <n v="11713"/>
    <n v="20335"/>
    <n v="9"/>
    <n v="14"/>
    <n v="3"/>
    <n v="1"/>
    <n v="80"/>
    <n v="1"/>
    <n v="10"/>
    <n v="3"/>
    <n v="8"/>
    <n v="7"/>
    <n v="0"/>
    <n v="5"/>
  </r>
  <r>
    <x v="3"/>
    <s v="Single"/>
    <s v="Yes"/>
    <s v="Y"/>
    <n v="4"/>
    <n v="-2"/>
    <n v="0"/>
    <n v="38"/>
    <n v="0"/>
    <m/>
    <n v="0"/>
    <n v="1"/>
    <n v="168"/>
    <n v="1"/>
    <x v="3"/>
    <n v="1"/>
    <n v="3"/>
    <n v="81"/>
    <n v="3"/>
    <n v="3"/>
    <n v="3"/>
    <n v="7861"/>
    <n v="15397"/>
    <n v="4"/>
    <n v="14"/>
    <n v="3"/>
    <n v="4"/>
    <n v="80"/>
    <n v="0"/>
    <n v="10"/>
    <n v="4"/>
    <n v="1"/>
    <n v="0"/>
    <n v="0"/>
    <n v="0"/>
  </r>
  <r>
    <x v="2"/>
    <s v="Single"/>
    <s v="No"/>
    <s v="Y"/>
    <n v="5"/>
    <n v="-2"/>
    <n v="0"/>
    <n v="44"/>
    <n v="0"/>
    <m/>
    <n v="0"/>
    <n v="1"/>
    <n v="381"/>
    <n v="24"/>
    <x v="3"/>
    <n v="1"/>
    <n v="1"/>
    <n v="49"/>
    <n v="1"/>
    <n v="1"/>
    <n v="3"/>
    <n v="3708"/>
    <n v="2104"/>
    <n v="2"/>
    <n v="14"/>
    <n v="3"/>
    <n v="3"/>
    <n v="80"/>
    <n v="0"/>
    <n v="9"/>
    <n v="3"/>
    <n v="5"/>
    <n v="2"/>
    <n v="1"/>
    <n v="4"/>
  </r>
  <r>
    <x v="0"/>
    <s v="Divorced"/>
    <s v="Yes"/>
    <s v="Y"/>
    <n v="2"/>
    <n v="-2"/>
    <n v="0"/>
    <n v="47"/>
    <n v="0"/>
    <m/>
    <n v="0"/>
    <n v="1"/>
    <n v="217"/>
    <n v="3"/>
    <x v="3"/>
    <n v="1"/>
    <n v="4"/>
    <n v="49"/>
    <n v="3"/>
    <n v="4"/>
    <n v="3"/>
    <n v="13770"/>
    <n v="10225"/>
    <n v="9"/>
    <n v="12"/>
    <n v="3"/>
    <n v="4"/>
    <n v="80"/>
    <n v="2"/>
    <n v="28"/>
    <n v="2"/>
    <n v="22"/>
    <n v="2"/>
    <n v="11"/>
    <n v="13"/>
  </r>
  <r>
    <x v="0"/>
    <s v="Divorced"/>
    <s v="No"/>
    <s v="Y"/>
    <n v="2"/>
    <n v="-2"/>
    <n v="0"/>
    <n v="30"/>
    <n v="0"/>
    <m/>
    <n v="0"/>
    <n v="1"/>
    <n v="501"/>
    <n v="27"/>
    <x v="4"/>
    <n v="1"/>
    <n v="3"/>
    <n v="99"/>
    <n v="3"/>
    <n v="2"/>
    <n v="1"/>
    <n v="5304"/>
    <n v="25275"/>
    <n v="7"/>
    <n v="23"/>
    <n v="4"/>
    <n v="4"/>
    <n v="80"/>
    <n v="1"/>
    <n v="10"/>
    <n v="2"/>
    <n v="8"/>
    <n v="7"/>
    <n v="7"/>
    <n v="7"/>
  </r>
  <r>
    <x v="6"/>
    <s v="Single"/>
    <s v="No"/>
    <s v="Y"/>
    <n v="6"/>
    <n v="-2"/>
    <n v="0"/>
    <n v="29"/>
    <n v="0"/>
    <m/>
    <n v="0"/>
    <n v="1"/>
    <n v="1396"/>
    <n v="10"/>
    <x v="3"/>
    <n v="1"/>
    <n v="3"/>
    <n v="99"/>
    <n v="3"/>
    <n v="1"/>
    <n v="3"/>
    <n v="2642"/>
    <n v="2755"/>
    <n v="1"/>
    <n v="11"/>
    <n v="3"/>
    <n v="3"/>
    <n v="80"/>
    <n v="0"/>
    <n v="1"/>
    <n v="3"/>
    <n v="1"/>
    <n v="0"/>
    <n v="0"/>
    <n v="0"/>
  </r>
  <r>
    <x v="1"/>
    <s v="Divorced"/>
    <s v="Yes"/>
    <s v="Y"/>
    <n v="2"/>
    <n v="-2"/>
    <n v="0"/>
    <n v="42"/>
    <n v="1"/>
    <n v="1"/>
    <n v="1"/>
    <n v="0"/>
    <n v="933"/>
    <n v="19"/>
    <x v="3"/>
    <n v="1"/>
    <n v="3"/>
    <n v="57"/>
    <n v="4"/>
    <n v="1"/>
    <n v="3"/>
    <n v="2759"/>
    <n v="20366"/>
    <n v="6"/>
    <n v="12"/>
    <n v="3"/>
    <n v="4"/>
    <n v="80"/>
    <n v="0"/>
    <n v="7"/>
    <n v="3"/>
    <n v="2"/>
    <n v="2"/>
    <n v="2"/>
    <n v="2"/>
  </r>
  <r>
    <x v="0"/>
    <s v="Married"/>
    <s v="No"/>
    <s v="Y"/>
    <n v="5"/>
    <n v="-2"/>
    <n v="0"/>
    <n v="43"/>
    <n v="0"/>
    <m/>
    <n v="0"/>
    <n v="1"/>
    <n v="775"/>
    <n v="15"/>
    <x v="3"/>
    <n v="1"/>
    <n v="4"/>
    <n v="47"/>
    <n v="2"/>
    <n v="2"/>
    <n v="4"/>
    <n v="6804"/>
    <n v="23683"/>
    <n v="3"/>
    <n v="18"/>
    <n v="3"/>
    <n v="3"/>
    <n v="80"/>
    <n v="1"/>
    <n v="7"/>
    <n v="3"/>
    <n v="2"/>
    <n v="2"/>
    <n v="2"/>
    <n v="2"/>
  </r>
  <r>
    <x v="4"/>
    <s v="Single"/>
    <s v="No"/>
    <s v="Y"/>
    <n v="2"/>
    <n v="-2"/>
    <n v="0"/>
    <n v="34"/>
    <n v="0"/>
    <m/>
    <n v="0"/>
    <n v="1"/>
    <n v="970"/>
    <n v="8"/>
    <x v="0"/>
    <n v="1"/>
    <n v="2"/>
    <n v="96"/>
    <n v="3"/>
    <n v="2"/>
    <n v="3"/>
    <n v="6142"/>
    <n v="7360"/>
    <n v="3"/>
    <n v="11"/>
    <n v="3"/>
    <n v="4"/>
    <n v="80"/>
    <n v="0"/>
    <n v="10"/>
    <n v="3"/>
    <n v="5"/>
    <n v="1"/>
    <n v="4"/>
    <n v="3"/>
  </r>
  <r>
    <x v="2"/>
    <s v="Married"/>
    <s v="No"/>
    <s v="Y"/>
    <n v="2"/>
    <n v="-2"/>
    <n v="0"/>
    <n v="23"/>
    <n v="0"/>
    <m/>
    <n v="0"/>
    <n v="1"/>
    <n v="650"/>
    <n v="9"/>
    <x v="1"/>
    <n v="1"/>
    <n v="2"/>
    <n v="37"/>
    <n v="3"/>
    <n v="1"/>
    <n v="3"/>
    <n v="2500"/>
    <n v="4344"/>
    <n v="1"/>
    <n v="14"/>
    <n v="3"/>
    <n v="4"/>
    <n v="80"/>
    <n v="1"/>
    <n v="5"/>
    <n v="4"/>
    <n v="4"/>
    <n v="3"/>
    <n v="0"/>
    <n v="2"/>
  </r>
  <r>
    <x v="8"/>
    <s v="Married"/>
    <s v="No"/>
    <s v="Y"/>
    <n v="3"/>
    <n v="-2"/>
    <n v="0"/>
    <n v="39"/>
    <n v="0"/>
    <m/>
    <n v="0"/>
    <n v="1"/>
    <n v="141"/>
    <n v="3"/>
    <x v="3"/>
    <n v="1"/>
    <n v="3"/>
    <n v="44"/>
    <n v="4"/>
    <n v="2"/>
    <n v="3"/>
    <n v="6389"/>
    <n v="18767"/>
    <n v="9"/>
    <n v="15"/>
    <n v="3"/>
    <n v="3"/>
    <n v="80"/>
    <n v="1"/>
    <n v="12"/>
    <n v="1"/>
    <n v="8"/>
    <n v="3"/>
    <n v="3"/>
    <n v="6"/>
  </r>
  <r>
    <x v="4"/>
    <s v="Married"/>
    <s v="No"/>
    <s v="Y"/>
    <n v="1"/>
    <n v="-2"/>
    <n v="0"/>
    <n v="56"/>
    <n v="0"/>
    <m/>
    <n v="0"/>
    <n v="1"/>
    <n v="832"/>
    <n v="9"/>
    <x v="3"/>
    <n v="1"/>
    <n v="3"/>
    <n v="81"/>
    <n v="3"/>
    <n v="4"/>
    <n v="4"/>
    <n v="11103"/>
    <n v="20420"/>
    <n v="7"/>
    <n v="11"/>
    <n v="3"/>
    <n v="3"/>
    <n v="80"/>
    <n v="0"/>
    <n v="30"/>
    <n v="2"/>
    <n v="10"/>
    <n v="7"/>
    <n v="1"/>
    <n v="1"/>
  </r>
  <r>
    <x v="1"/>
    <s v="Single"/>
    <s v="Yes"/>
    <s v="Y"/>
    <n v="2"/>
    <n v="-2"/>
    <n v="0"/>
    <n v="40"/>
    <n v="0"/>
    <m/>
    <n v="0"/>
    <n v="1"/>
    <n v="804"/>
    <n v="2"/>
    <x v="1"/>
    <n v="1"/>
    <n v="4"/>
    <n v="86"/>
    <n v="2"/>
    <n v="1"/>
    <n v="4"/>
    <n v="2342"/>
    <n v="22929"/>
    <n v="0"/>
    <n v="20"/>
    <n v="4"/>
    <n v="4"/>
    <n v="80"/>
    <n v="0"/>
    <n v="5"/>
    <n v="2"/>
    <n v="4"/>
    <n v="2"/>
    <n v="2"/>
    <n v="3"/>
  </r>
  <r>
    <x v="4"/>
    <s v="Single"/>
    <s v="No"/>
    <s v="Y"/>
    <n v="2"/>
    <n v="-2"/>
    <n v="0"/>
    <n v="27"/>
    <n v="0"/>
    <m/>
    <n v="0"/>
    <n v="1"/>
    <n v="975"/>
    <n v="7"/>
    <x v="3"/>
    <n v="1"/>
    <n v="4"/>
    <n v="55"/>
    <n v="2"/>
    <n v="2"/>
    <n v="3"/>
    <n v="6811"/>
    <n v="23398"/>
    <n v="8"/>
    <n v="19"/>
    <n v="3"/>
    <n v="1"/>
    <n v="80"/>
    <n v="0"/>
    <n v="9"/>
    <n v="1"/>
    <n v="7"/>
    <n v="6"/>
    <n v="0"/>
    <n v="7"/>
  </r>
  <r>
    <x v="6"/>
    <s v="Divorced"/>
    <s v="No"/>
    <s v="Y"/>
    <n v="2"/>
    <n v="-2"/>
    <n v="0"/>
    <n v="29"/>
    <n v="0"/>
    <m/>
    <n v="0"/>
    <n v="1"/>
    <n v="1090"/>
    <n v="10"/>
    <x v="3"/>
    <n v="1"/>
    <n v="4"/>
    <n v="83"/>
    <n v="3"/>
    <n v="1"/>
    <n v="2"/>
    <n v="2297"/>
    <n v="17967"/>
    <n v="1"/>
    <n v="14"/>
    <n v="3"/>
    <n v="4"/>
    <n v="80"/>
    <n v="2"/>
    <n v="2"/>
    <n v="3"/>
    <n v="2"/>
    <n v="2"/>
    <n v="2"/>
    <n v="2"/>
  </r>
  <r>
    <x v="2"/>
    <s v="Single"/>
    <s v="No"/>
    <s v="Y"/>
    <n v="4"/>
    <n v="-2"/>
    <n v="0"/>
    <n v="53"/>
    <n v="0"/>
    <m/>
    <n v="0"/>
    <n v="1"/>
    <n v="346"/>
    <n v="6"/>
    <x v="3"/>
    <n v="1"/>
    <n v="4"/>
    <n v="86"/>
    <n v="3"/>
    <n v="2"/>
    <n v="4"/>
    <n v="2450"/>
    <n v="10919"/>
    <n v="2"/>
    <n v="17"/>
    <n v="3"/>
    <n v="4"/>
    <n v="80"/>
    <n v="0"/>
    <n v="19"/>
    <n v="3"/>
    <n v="2"/>
    <n v="2"/>
    <n v="2"/>
    <n v="2"/>
  </r>
  <r>
    <x v="4"/>
    <s v="Divorced"/>
    <s v="No"/>
    <s v="Y"/>
    <n v="2"/>
    <n v="-2"/>
    <n v="0"/>
    <n v="35"/>
    <n v="0"/>
    <m/>
    <n v="0"/>
    <n v="1"/>
    <n v="1225"/>
    <n v="2"/>
    <x v="2"/>
    <n v="1"/>
    <n v="4"/>
    <n v="61"/>
    <n v="3"/>
    <n v="2"/>
    <n v="1"/>
    <n v="5093"/>
    <n v="4761"/>
    <n v="2"/>
    <n v="11"/>
    <n v="3"/>
    <n v="1"/>
    <n v="80"/>
    <n v="1"/>
    <n v="16"/>
    <n v="4"/>
    <n v="1"/>
    <n v="0"/>
    <n v="0"/>
    <n v="0"/>
  </r>
  <r>
    <x v="2"/>
    <s v="Married"/>
    <s v="No"/>
    <s v="Y"/>
    <n v="2"/>
    <n v="-2"/>
    <n v="0"/>
    <n v="32"/>
    <n v="0"/>
    <m/>
    <n v="0"/>
    <n v="1"/>
    <n v="430"/>
    <n v="24"/>
    <x v="2"/>
    <n v="1"/>
    <n v="1"/>
    <n v="80"/>
    <n v="3"/>
    <n v="2"/>
    <n v="1"/>
    <n v="5309"/>
    <n v="21146"/>
    <n v="1"/>
    <n v="15"/>
    <n v="3"/>
    <n v="4"/>
    <n v="80"/>
    <n v="2"/>
    <n v="10"/>
    <n v="3"/>
    <n v="10"/>
    <n v="8"/>
    <n v="4"/>
    <n v="7"/>
  </r>
  <r>
    <x v="1"/>
    <s v="Married"/>
    <s v="Yes"/>
    <s v="Y"/>
    <n v="0"/>
    <n v="-2"/>
    <n v="0"/>
    <n v="38"/>
    <n v="0"/>
    <m/>
    <n v="0"/>
    <n v="1"/>
    <n v="268"/>
    <n v="2"/>
    <x v="4"/>
    <n v="1"/>
    <n v="4"/>
    <n v="92"/>
    <n v="3"/>
    <n v="1"/>
    <n v="3"/>
    <n v="3057"/>
    <n v="20471"/>
    <n v="6"/>
    <n v="13"/>
    <n v="3"/>
    <n v="2"/>
    <n v="80"/>
    <n v="1"/>
    <n v="6"/>
    <n v="1"/>
    <n v="1"/>
    <n v="0"/>
    <n v="0"/>
    <n v="1"/>
  </r>
  <r>
    <x v="3"/>
    <s v="Divorced"/>
    <s v="No"/>
    <s v="Y"/>
    <n v="3"/>
    <n v="-2"/>
    <n v="0"/>
    <n v="34"/>
    <n v="0"/>
    <m/>
    <n v="0"/>
    <n v="1"/>
    <n v="167"/>
    <n v="8"/>
    <x v="4"/>
    <n v="1"/>
    <n v="2"/>
    <n v="32"/>
    <n v="3"/>
    <n v="2"/>
    <n v="1"/>
    <n v="5121"/>
    <n v="4187"/>
    <n v="3"/>
    <n v="14"/>
    <n v="3"/>
    <n v="3"/>
    <n v="80"/>
    <n v="1"/>
    <n v="7"/>
    <n v="3"/>
    <n v="0"/>
    <n v="0"/>
    <n v="0"/>
    <n v="0"/>
  </r>
  <r>
    <x v="5"/>
    <s v="Married"/>
    <s v="No"/>
    <s v="Y"/>
    <n v="3"/>
    <n v="-2"/>
    <n v="0"/>
    <n v="52"/>
    <n v="0"/>
    <m/>
    <n v="0"/>
    <n v="1"/>
    <n v="621"/>
    <n v="3"/>
    <x v="2"/>
    <n v="1"/>
    <n v="3"/>
    <n v="31"/>
    <n v="2"/>
    <n v="4"/>
    <n v="2"/>
    <n v="16856"/>
    <n v="10084"/>
    <n v="1"/>
    <n v="11"/>
    <n v="3"/>
    <n v="1"/>
    <n v="80"/>
    <n v="0"/>
    <n v="34"/>
    <n v="4"/>
    <n v="34"/>
    <n v="6"/>
    <n v="1"/>
    <n v="16"/>
  </r>
  <r>
    <x v="1"/>
    <s v="Single"/>
    <s v="Yes"/>
    <s v="Y"/>
    <n v="2"/>
    <n v="-2"/>
    <n v="0"/>
    <n v="33"/>
    <n v="1"/>
    <n v="1"/>
    <n v="1"/>
    <n v="0"/>
    <n v="527"/>
    <n v="1"/>
    <x v="2"/>
    <n v="1"/>
    <n v="4"/>
    <n v="63"/>
    <n v="3"/>
    <n v="1"/>
    <n v="4"/>
    <n v="2686"/>
    <n v="5207"/>
    <n v="1"/>
    <n v="13"/>
    <n v="3"/>
    <n v="3"/>
    <n v="80"/>
    <n v="0"/>
    <n v="10"/>
    <n v="2"/>
    <n v="10"/>
    <n v="9"/>
    <n v="7"/>
    <n v="8"/>
  </r>
  <r>
    <x v="0"/>
    <s v="Single"/>
    <s v="No"/>
    <s v="Y"/>
    <n v="5"/>
    <n v="-2"/>
    <n v="0"/>
    <n v="25"/>
    <n v="0"/>
    <m/>
    <n v="0"/>
    <n v="1"/>
    <n v="883"/>
    <n v="26"/>
    <x v="1"/>
    <n v="1"/>
    <n v="3"/>
    <n v="32"/>
    <n v="3"/>
    <n v="2"/>
    <n v="4"/>
    <n v="6180"/>
    <n v="22807"/>
    <n v="1"/>
    <n v="23"/>
    <n v="4"/>
    <n v="2"/>
    <n v="80"/>
    <n v="0"/>
    <n v="6"/>
    <n v="2"/>
    <n v="6"/>
    <n v="5"/>
    <n v="1"/>
    <n v="4"/>
  </r>
  <r>
    <x v="6"/>
    <s v="Single"/>
    <s v="No"/>
    <s v="Y"/>
    <n v="3"/>
    <n v="-2"/>
    <n v="0"/>
    <n v="45"/>
    <n v="0"/>
    <m/>
    <n v="0"/>
    <n v="1"/>
    <n v="954"/>
    <n v="2"/>
    <x v="0"/>
    <n v="1"/>
    <n v="4"/>
    <n v="46"/>
    <n v="1"/>
    <n v="2"/>
    <n v="4"/>
    <n v="6632"/>
    <n v="12388"/>
    <n v="0"/>
    <n v="13"/>
    <n v="3"/>
    <n v="1"/>
    <n v="80"/>
    <n v="0"/>
    <n v="9"/>
    <n v="3"/>
    <n v="8"/>
    <n v="7"/>
    <n v="3"/>
    <n v="1"/>
  </r>
  <r>
    <x v="1"/>
    <s v="Single"/>
    <s v="No"/>
    <s v="Y"/>
    <n v="3"/>
    <n v="-2"/>
    <n v="0"/>
    <n v="23"/>
    <n v="0"/>
    <m/>
    <n v="0"/>
    <n v="1"/>
    <n v="310"/>
    <n v="10"/>
    <x v="1"/>
    <n v="1"/>
    <n v="1"/>
    <n v="79"/>
    <n v="4"/>
    <n v="1"/>
    <n v="3"/>
    <n v="3505"/>
    <n v="19630"/>
    <n v="1"/>
    <n v="18"/>
    <n v="3"/>
    <n v="4"/>
    <n v="80"/>
    <n v="0"/>
    <n v="2"/>
    <n v="3"/>
    <n v="2"/>
    <n v="2"/>
    <n v="0"/>
    <n v="2"/>
  </r>
  <r>
    <x v="0"/>
    <s v="Single"/>
    <s v="Yes"/>
    <s v="Y"/>
    <n v="2"/>
    <n v="-2"/>
    <n v="0"/>
    <n v="47"/>
    <n v="1"/>
    <n v="1"/>
    <n v="1"/>
    <n v="0"/>
    <n v="719"/>
    <n v="27"/>
    <x v="0"/>
    <n v="1"/>
    <n v="2"/>
    <n v="77"/>
    <n v="4"/>
    <n v="2"/>
    <n v="1"/>
    <n v="6397"/>
    <n v="10339"/>
    <n v="4"/>
    <n v="12"/>
    <n v="3"/>
    <n v="4"/>
    <n v="80"/>
    <n v="0"/>
    <n v="8"/>
    <n v="3"/>
    <n v="5"/>
    <n v="4"/>
    <n v="1"/>
    <n v="3"/>
  </r>
  <r>
    <x v="0"/>
    <s v="Single"/>
    <s v="No"/>
    <s v="Y"/>
    <n v="5"/>
    <n v="-2"/>
    <n v="0"/>
    <n v="34"/>
    <n v="0"/>
    <m/>
    <n v="0"/>
    <n v="1"/>
    <n v="304"/>
    <n v="2"/>
    <x v="3"/>
    <n v="1"/>
    <n v="4"/>
    <n v="60"/>
    <n v="3"/>
    <n v="2"/>
    <n v="4"/>
    <n v="6274"/>
    <n v="18686"/>
    <n v="1"/>
    <n v="22"/>
    <n v="4"/>
    <n v="3"/>
    <n v="80"/>
    <n v="0"/>
    <n v="6"/>
    <n v="3"/>
    <n v="6"/>
    <n v="5"/>
    <n v="1"/>
    <n v="4"/>
  </r>
  <r>
    <x v="5"/>
    <s v="Married"/>
    <s v="Yes"/>
    <s v="Y"/>
    <n v="2"/>
    <n v="-2"/>
    <n v="0"/>
    <n v="55"/>
    <n v="1"/>
    <n v="1"/>
    <n v="1"/>
    <n v="0"/>
    <n v="725"/>
    <n v="2"/>
    <x v="3"/>
    <n v="1"/>
    <n v="4"/>
    <n v="78"/>
    <n v="3"/>
    <n v="5"/>
    <n v="3"/>
    <n v="19859"/>
    <n v="21199"/>
    <n v="5"/>
    <n v="13"/>
    <n v="3"/>
    <n v="4"/>
    <n v="80"/>
    <n v="1"/>
    <n v="24"/>
    <n v="3"/>
    <n v="5"/>
    <n v="2"/>
    <n v="1"/>
    <n v="4"/>
  </r>
  <r>
    <x v="0"/>
    <s v="Single"/>
    <s v="No"/>
    <s v="Y"/>
    <n v="1"/>
    <n v="-2"/>
    <n v="0"/>
    <n v="36"/>
    <n v="0"/>
    <m/>
    <n v="0"/>
    <n v="1"/>
    <n v="1434"/>
    <n v="8"/>
    <x v="2"/>
    <n v="1"/>
    <n v="1"/>
    <n v="76"/>
    <n v="2"/>
    <n v="3"/>
    <n v="1"/>
    <n v="7587"/>
    <n v="14229"/>
    <n v="1"/>
    <n v="15"/>
    <n v="3"/>
    <n v="2"/>
    <n v="80"/>
    <n v="0"/>
    <n v="10"/>
    <n v="3"/>
    <n v="10"/>
    <n v="7"/>
    <n v="0"/>
    <n v="9"/>
  </r>
  <r>
    <x v="1"/>
    <s v="Married"/>
    <s v="No"/>
    <s v="Y"/>
    <n v="3"/>
    <n v="-2"/>
    <n v="0"/>
    <n v="52"/>
    <n v="0"/>
    <m/>
    <n v="0"/>
    <n v="1"/>
    <n v="715"/>
    <n v="19"/>
    <x v="2"/>
    <n v="1"/>
    <n v="4"/>
    <n v="41"/>
    <n v="3"/>
    <n v="1"/>
    <n v="4"/>
    <n v="4258"/>
    <n v="26589"/>
    <n v="0"/>
    <n v="18"/>
    <n v="3"/>
    <n v="1"/>
    <n v="80"/>
    <n v="1"/>
    <n v="5"/>
    <n v="3"/>
    <n v="4"/>
    <n v="3"/>
    <n v="1"/>
    <n v="2"/>
  </r>
  <r>
    <x v="2"/>
    <s v="Divorced"/>
    <s v="No"/>
    <s v="Y"/>
    <n v="2"/>
    <n v="-2"/>
    <n v="0"/>
    <n v="26"/>
    <n v="0"/>
    <m/>
    <n v="0"/>
    <n v="1"/>
    <n v="575"/>
    <n v="1"/>
    <x v="0"/>
    <n v="1"/>
    <n v="1"/>
    <n v="71"/>
    <n v="1"/>
    <n v="1"/>
    <n v="1"/>
    <n v="4364"/>
    <n v="5288"/>
    <n v="3"/>
    <n v="14"/>
    <n v="3"/>
    <n v="1"/>
    <n v="80"/>
    <n v="1"/>
    <n v="5"/>
    <n v="3"/>
    <n v="2"/>
    <n v="2"/>
    <n v="2"/>
    <n v="0"/>
  </r>
  <r>
    <x v="4"/>
    <s v="Married"/>
    <s v="No"/>
    <s v="Y"/>
    <n v="3"/>
    <n v="-2"/>
    <n v="0"/>
    <n v="29"/>
    <n v="0"/>
    <m/>
    <n v="0"/>
    <n v="1"/>
    <n v="657"/>
    <n v="27"/>
    <x v="3"/>
    <n v="1"/>
    <n v="2"/>
    <n v="66"/>
    <n v="3"/>
    <n v="2"/>
    <n v="3"/>
    <n v="4335"/>
    <n v="25549"/>
    <n v="4"/>
    <n v="12"/>
    <n v="3"/>
    <n v="1"/>
    <n v="80"/>
    <n v="1"/>
    <n v="11"/>
    <n v="2"/>
    <n v="8"/>
    <n v="7"/>
    <n v="1"/>
    <n v="1"/>
  </r>
  <r>
    <x v="0"/>
    <s v="Single"/>
    <s v="No"/>
    <s v="Y"/>
    <n v="2"/>
    <n v="-2"/>
    <n v="0"/>
    <n v="26"/>
    <n v="1"/>
    <n v="1"/>
    <n v="1"/>
    <n v="0"/>
    <n v="1146"/>
    <n v="8"/>
    <x v="3"/>
    <n v="1"/>
    <n v="4"/>
    <n v="38"/>
    <n v="2"/>
    <n v="2"/>
    <n v="4"/>
    <n v="5326"/>
    <n v="3064"/>
    <n v="6"/>
    <n v="17"/>
    <n v="3"/>
    <n v="3"/>
    <n v="80"/>
    <n v="0"/>
    <n v="6"/>
    <n v="2"/>
    <n v="4"/>
    <n v="3"/>
    <n v="1"/>
    <n v="2"/>
  </r>
  <r>
    <x v="1"/>
    <s v="Single"/>
    <s v="No"/>
    <s v="Y"/>
    <n v="2"/>
    <n v="-2"/>
    <n v="0"/>
    <n v="34"/>
    <n v="0"/>
    <m/>
    <n v="0"/>
    <n v="1"/>
    <n v="182"/>
    <n v="1"/>
    <x v="2"/>
    <n v="1"/>
    <n v="2"/>
    <n v="72"/>
    <n v="4"/>
    <n v="1"/>
    <n v="1"/>
    <n v="3280"/>
    <n v="13551"/>
    <n v="2"/>
    <n v="16"/>
    <n v="3"/>
    <n v="3"/>
    <n v="80"/>
    <n v="0"/>
    <n v="10"/>
    <n v="3"/>
    <n v="4"/>
    <n v="2"/>
    <n v="1"/>
    <n v="3"/>
  </r>
  <r>
    <x v="3"/>
    <s v="Divorced"/>
    <s v="Yes"/>
    <s v="Y"/>
    <n v="4"/>
    <n v="-2"/>
    <n v="0"/>
    <n v="54"/>
    <n v="0"/>
    <m/>
    <n v="0"/>
    <n v="1"/>
    <n v="376"/>
    <n v="19"/>
    <x v="2"/>
    <n v="1"/>
    <n v="4"/>
    <n v="95"/>
    <n v="3"/>
    <n v="2"/>
    <n v="3"/>
    <n v="5485"/>
    <n v="22670"/>
    <n v="9"/>
    <n v="11"/>
    <n v="3"/>
    <n v="2"/>
    <n v="80"/>
    <n v="2"/>
    <n v="9"/>
    <n v="3"/>
    <n v="5"/>
    <n v="3"/>
    <n v="1"/>
    <n v="4"/>
  </r>
  <r>
    <x v="0"/>
    <s v="Married"/>
    <s v="No"/>
    <s v="Y"/>
    <n v="3"/>
    <n v="-2"/>
    <n v="0"/>
    <n v="27"/>
    <n v="0"/>
    <m/>
    <n v="0"/>
    <n v="1"/>
    <n v="829"/>
    <n v="8"/>
    <x v="1"/>
    <n v="1"/>
    <n v="3"/>
    <n v="84"/>
    <n v="3"/>
    <n v="2"/>
    <n v="2"/>
    <n v="4342"/>
    <n v="24008"/>
    <n v="0"/>
    <n v="19"/>
    <n v="3"/>
    <n v="2"/>
    <n v="80"/>
    <n v="1"/>
    <n v="5"/>
    <n v="3"/>
    <n v="4"/>
    <n v="2"/>
    <n v="1"/>
    <n v="1"/>
  </r>
  <r>
    <x v="1"/>
    <s v="Divorced"/>
    <s v="Yes"/>
    <s v="Y"/>
    <n v="3"/>
    <n v="-2"/>
    <n v="0"/>
    <n v="37"/>
    <n v="0"/>
    <m/>
    <n v="0"/>
    <n v="1"/>
    <n v="571"/>
    <n v="10"/>
    <x v="1"/>
    <n v="1"/>
    <n v="4"/>
    <n v="82"/>
    <n v="3"/>
    <n v="1"/>
    <n v="1"/>
    <n v="2782"/>
    <n v="19905"/>
    <n v="0"/>
    <n v="13"/>
    <n v="3"/>
    <n v="2"/>
    <n v="80"/>
    <n v="2"/>
    <n v="6"/>
    <n v="2"/>
    <n v="5"/>
    <n v="3"/>
    <n v="4"/>
    <n v="3"/>
  </r>
  <r>
    <x v="3"/>
    <s v="Single"/>
    <s v="Yes"/>
    <s v="Y"/>
    <n v="2"/>
    <n v="-2"/>
    <n v="0"/>
    <n v="38"/>
    <n v="0"/>
    <m/>
    <n v="0"/>
    <n v="1"/>
    <n v="240"/>
    <n v="2"/>
    <x v="2"/>
    <n v="1"/>
    <n v="1"/>
    <n v="75"/>
    <n v="4"/>
    <n v="2"/>
    <n v="1"/>
    <n v="5980"/>
    <n v="26085"/>
    <n v="6"/>
    <n v="12"/>
    <n v="3"/>
    <n v="4"/>
    <n v="80"/>
    <n v="0"/>
    <n v="17"/>
    <n v="3"/>
    <n v="15"/>
    <n v="7"/>
    <n v="4"/>
    <n v="12"/>
  </r>
  <r>
    <x v="1"/>
    <s v="Single"/>
    <s v="No"/>
    <s v="Y"/>
    <n v="3"/>
    <n v="-2"/>
    <n v="0"/>
    <n v="34"/>
    <n v="0"/>
    <m/>
    <n v="0"/>
    <n v="1"/>
    <n v="121"/>
    <n v="2"/>
    <x v="2"/>
    <n v="1"/>
    <n v="3"/>
    <n v="86"/>
    <n v="2"/>
    <n v="1"/>
    <n v="3"/>
    <n v="4381"/>
    <n v="7530"/>
    <n v="1"/>
    <n v="11"/>
    <n v="3"/>
    <n v="3"/>
    <n v="80"/>
    <n v="0"/>
    <n v="6"/>
    <n v="3"/>
    <n v="6"/>
    <n v="5"/>
    <n v="1"/>
    <n v="3"/>
  </r>
  <r>
    <x v="6"/>
    <s v="Married"/>
    <s v="No"/>
    <s v="Y"/>
    <n v="1"/>
    <n v="-2"/>
    <n v="0"/>
    <n v="35"/>
    <n v="0"/>
    <m/>
    <n v="0"/>
    <n v="1"/>
    <n v="384"/>
    <n v="8"/>
    <x v="2"/>
    <n v="1"/>
    <n v="1"/>
    <n v="72"/>
    <n v="3"/>
    <n v="1"/>
    <n v="1"/>
    <n v="2572"/>
    <n v="20317"/>
    <n v="1"/>
    <n v="16"/>
    <n v="3"/>
    <n v="2"/>
    <n v="80"/>
    <n v="1"/>
    <n v="3"/>
    <n v="2"/>
    <n v="3"/>
    <n v="2"/>
    <n v="0"/>
    <n v="2"/>
  </r>
  <r>
    <x v="2"/>
    <s v="Married"/>
    <s v="No"/>
    <s v="Y"/>
    <n v="2"/>
    <n v="-2"/>
    <n v="0"/>
    <n v="30"/>
    <n v="0"/>
    <m/>
    <n v="0"/>
    <n v="1"/>
    <n v="921"/>
    <n v="1"/>
    <x v="3"/>
    <n v="1"/>
    <n v="4"/>
    <n v="38"/>
    <n v="1"/>
    <n v="1"/>
    <n v="1"/>
    <n v="3833"/>
    <n v="24375"/>
    <n v="3"/>
    <n v="21"/>
    <n v="4"/>
    <n v="3"/>
    <n v="80"/>
    <n v="2"/>
    <n v="7"/>
    <n v="3"/>
    <n v="2"/>
    <n v="2"/>
    <n v="0"/>
    <n v="2"/>
  </r>
  <r>
    <x v="4"/>
    <s v="Married"/>
    <s v="No"/>
    <s v="Y"/>
    <n v="2"/>
    <n v="-2"/>
    <n v="0"/>
    <n v="40"/>
    <n v="0"/>
    <m/>
    <n v="0"/>
    <n v="1"/>
    <n v="791"/>
    <n v="2"/>
    <x v="0"/>
    <n v="1"/>
    <n v="3"/>
    <n v="38"/>
    <n v="4"/>
    <n v="2"/>
    <n v="3"/>
    <n v="4244"/>
    <n v="9931"/>
    <n v="1"/>
    <n v="24"/>
    <n v="4"/>
    <n v="4"/>
    <n v="80"/>
    <n v="1"/>
    <n v="8"/>
    <n v="3"/>
    <n v="8"/>
    <n v="7"/>
    <n v="3"/>
    <n v="7"/>
  </r>
  <r>
    <x v="0"/>
    <s v="Married"/>
    <s v="No"/>
    <s v="Y"/>
    <n v="1"/>
    <n v="-2"/>
    <n v="0"/>
    <n v="34"/>
    <n v="0"/>
    <m/>
    <n v="0"/>
    <n v="1"/>
    <n v="1111"/>
    <n v="8"/>
    <x v="0"/>
    <n v="1"/>
    <n v="3"/>
    <n v="93"/>
    <n v="3"/>
    <n v="2"/>
    <n v="1"/>
    <n v="6500"/>
    <n v="13305"/>
    <n v="5"/>
    <n v="17"/>
    <n v="3"/>
    <n v="2"/>
    <n v="80"/>
    <n v="1"/>
    <n v="6"/>
    <n v="3"/>
    <n v="3"/>
    <n v="2"/>
    <n v="1"/>
    <n v="2"/>
  </r>
  <r>
    <x v="5"/>
    <s v="Divorced"/>
    <s v="No"/>
    <s v="Y"/>
    <n v="4"/>
    <n v="-2"/>
    <n v="0"/>
    <n v="42"/>
    <n v="0"/>
    <m/>
    <n v="0"/>
    <n v="1"/>
    <n v="570"/>
    <n v="8"/>
    <x v="3"/>
    <n v="1"/>
    <n v="2"/>
    <n v="66"/>
    <n v="3"/>
    <n v="5"/>
    <n v="1"/>
    <n v="18430"/>
    <n v="16225"/>
    <n v="1"/>
    <n v="13"/>
    <n v="3"/>
    <n v="2"/>
    <n v="80"/>
    <n v="1"/>
    <n v="24"/>
    <n v="2"/>
    <n v="24"/>
    <n v="7"/>
    <n v="14"/>
    <n v="9"/>
  </r>
  <r>
    <x v="2"/>
    <s v="Married"/>
    <s v="Yes"/>
    <s v="Y"/>
    <n v="2"/>
    <n v="-2"/>
    <n v="0"/>
    <n v="23"/>
    <n v="1"/>
    <n v="1"/>
    <n v="1"/>
    <n v="0"/>
    <n v="1243"/>
    <n v="6"/>
    <x v="3"/>
    <n v="1"/>
    <n v="3"/>
    <n v="63"/>
    <n v="4"/>
    <n v="1"/>
    <n v="1"/>
    <n v="1601"/>
    <n v="3445"/>
    <n v="1"/>
    <n v="21"/>
    <n v="4"/>
    <n v="3"/>
    <n v="80"/>
    <n v="2"/>
    <n v="1"/>
    <n v="3"/>
    <n v="0"/>
    <n v="0"/>
    <n v="0"/>
    <n v="0"/>
  </r>
  <r>
    <x v="2"/>
    <s v="Divorced"/>
    <s v="No"/>
    <s v="Y"/>
    <n v="4"/>
    <n v="-2"/>
    <n v="0"/>
    <n v="24"/>
    <n v="0"/>
    <m/>
    <n v="0"/>
    <n v="1"/>
    <n v="1092"/>
    <n v="9"/>
    <x v="3"/>
    <n v="1"/>
    <n v="3"/>
    <n v="60"/>
    <n v="2"/>
    <n v="1"/>
    <n v="1"/>
    <n v="2694"/>
    <n v="26551"/>
    <n v="1"/>
    <n v="11"/>
    <n v="3"/>
    <n v="3"/>
    <n v="80"/>
    <n v="3"/>
    <n v="1"/>
    <n v="3"/>
    <n v="1"/>
    <n v="0"/>
    <n v="0"/>
    <n v="0"/>
  </r>
  <r>
    <x v="2"/>
    <s v="Married"/>
    <s v="No"/>
    <s v="Y"/>
    <n v="3"/>
    <n v="-2"/>
    <n v="0"/>
    <n v="52"/>
    <n v="0"/>
    <m/>
    <n v="0"/>
    <n v="1"/>
    <n v="1325"/>
    <n v="11"/>
    <x v="2"/>
    <n v="1"/>
    <n v="4"/>
    <n v="82"/>
    <n v="3"/>
    <n v="2"/>
    <n v="1"/>
    <n v="3149"/>
    <n v="21821"/>
    <n v="8"/>
    <n v="20"/>
    <n v="4"/>
    <n v="2"/>
    <n v="80"/>
    <n v="1"/>
    <n v="9"/>
    <n v="3"/>
    <n v="5"/>
    <n v="2"/>
    <n v="1"/>
    <n v="4"/>
  </r>
  <r>
    <x v="7"/>
    <s v="Married"/>
    <s v="No"/>
    <s v="Y"/>
    <n v="3"/>
    <n v="-2"/>
    <n v="0"/>
    <n v="50"/>
    <n v="0"/>
    <m/>
    <n v="0"/>
    <n v="1"/>
    <n v="691"/>
    <n v="2"/>
    <x v="3"/>
    <n v="1"/>
    <n v="3"/>
    <n v="64"/>
    <n v="3"/>
    <n v="4"/>
    <n v="3"/>
    <n v="17639"/>
    <n v="6881"/>
    <n v="5"/>
    <n v="16"/>
    <n v="3"/>
    <n v="4"/>
    <n v="80"/>
    <n v="0"/>
    <n v="30"/>
    <n v="3"/>
    <n v="4"/>
    <n v="3"/>
    <n v="0"/>
    <n v="3"/>
  </r>
  <r>
    <x v="2"/>
    <s v="Married"/>
    <s v="Yes"/>
    <s v="Y"/>
    <n v="1"/>
    <n v="-2"/>
    <n v="0"/>
    <n v="29"/>
    <n v="1"/>
    <n v="1"/>
    <n v="1"/>
    <n v="0"/>
    <n v="805"/>
    <n v="1"/>
    <x v="0"/>
    <n v="1"/>
    <n v="2"/>
    <n v="36"/>
    <n v="2"/>
    <n v="1"/>
    <n v="1"/>
    <n v="2319"/>
    <n v="6689"/>
    <n v="1"/>
    <n v="11"/>
    <n v="3"/>
    <n v="4"/>
    <n v="80"/>
    <n v="1"/>
    <n v="1"/>
    <n v="3"/>
    <n v="1"/>
    <n v="0"/>
    <n v="0"/>
    <n v="0"/>
  </r>
  <r>
    <x v="7"/>
    <s v="Married"/>
    <s v="No"/>
    <s v="Y"/>
    <n v="3"/>
    <n v="-2"/>
    <n v="0"/>
    <n v="33"/>
    <n v="0"/>
    <m/>
    <n v="0"/>
    <n v="1"/>
    <n v="213"/>
    <n v="7"/>
    <x v="3"/>
    <n v="1"/>
    <n v="3"/>
    <n v="49"/>
    <n v="3"/>
    <n v="3"/>
    <n v="3"/>
    <n v="11691"/>
    <n v="25995"/>
    <n v="0"/>
    <n v="11"/>
    <n v="3"/>
    <n v="4"/>
    <n v="80"/>
    <n v="0"/>
    <n v="14"/>
    <n v="4"/>
    <n v="13"/>
    <n v="9"/>
    <n v="3"/>
    <n v="7"/>
  </r>
  <r>
    <x v="0"/>
    <s v="Single"/>
    <s v="No"/>
    <s v="Y"/>
    <n v="3"/>
    <n v="-2"/>
    <n v="0"/>
    <n v="33"/>
    <n v="1"/>
    <n v="1"/>
    <n v="1"/>
    <n v="0"/>
    <n v="118"/>
    <n v="16"/>
    <x v="3"/>
    <n v="1"/>
    <n v="1"/>
    <n v="69"/>
    <n v="3"/>
    <n v="2"/>
    <n v="2"/>
    <n v="5324"/>
    <n v="26507"/>
    <n v="5"/>
    <n v="15"/>
    <n v="3"/>
    <n v="3"/>
    <n v="80"/>
    <n v="0"/>
    <n v="6"/>
    <n v="3"/>
    <n v="3"/>
    <n v="2"/>
    <n v="0"/>
    <n v="2"/>
  </r>
  <r>
    <x v="5"/>
    <s v="Married"/>
    <s v="Yes"/>
    <s v="Y"/>
    <n v="3"/>
    <n v="-2"/>
    <n v="0"/>
    <n v="47"/>
    <n v="0"/>
    <m/>
    <n v="0"/>
    <n v="1"/>
    <n v="202"/>
    <n v="2"/>
    <x v="0"/>
    <n v="1"/>
    <n v="3"/>
    <n v="33"/>
    <n v="3"/>
    <n v="4"/>
    <n v="4"/>
    <n v="16752"/>
    <n v="12982"/>
    <n v="1"/>
    <n v="11"/>
    <n v="3"/>
    <n v="3"/>
    <n v="80"/>
    <n v="1"/>
    <n v="26"/>
    <n v="2"/>
    <n v="26"/>
    <n v="14"/>
    <n v="3"/>
    <n v="0"/>
  </r>
  <r>
    <x v="3"/>
    <s v="Married"/>
    <s v="No"/>
    <s v="Y"/>
    <n v="2"/>
    <n v="-2"/>
    <n v="0"/>
    <n v="36"/>
    <n v="0"/>
    <m/>
    <n v="0"/>
    <n v="1"/>
    <n v="676"/>
    <n v="1"/>
    <x v="3"/>
    <n v="1"/>
    <n v="3"/>
    <n v="35"/>
    <n v="3"/>
    <n v="2"/>
    <n v="3"/>
    <n v="5228"/>
    <n v="23361"/>
    <n v="0"/>
    <n v="15"/>
    <n v="3"/>
    <n v="1"/>
    <n v="80"/>
    <n v="1"/>
    <n v="10"/>
    <n v="3"/>
    <n v="9"/>
    <n v="7"/>
    <n v="0"/>
    <n v="5"/>
  </r>
  <r>
    <x v="1"/>
    <s v="Married"/>
    <s v="No"/>
    <s v="Y"/>
    <n v="3"/>
    <n v="-2"/>
    <n v="0"/>
    <n v="29"/>
    <n v="0"/>
    <m/>
    <n v="0"/>
    <n v="1"/>
    <n v="1252"/>
    <n v="23"/>
    <x v="0"/>
    <n v="1"/>
    <n v="3"/>
    <n v="81"/>
    <n v="4"/>
    <n v="1"/>
    <n v="1"/>
    <n v="2700"/>
    <n v="23779"/>
    <n v="1"/>
    <n v="24"/>
    <n v="4"/>
    <n v="3"/>
    <n v="80"/>
    <n v="1"/>
    <n v="10"/>
    <n v="3"/>
    <n v="10"/>
    <n v="7"/>
    <n v="0"/>
    <n v="7"/>
  </r>
  <r>
    <x v="7"/>
    <s v="Single"/>
    <s v="Yes"/>
    <s v="Y"/>
    <n v="2"/>
    <n v="-2"/>
    <n v="0"/>
    <n v="58"/>
    <n v="1"/>
    <n v="1"/>
    <n v="1"/>
    <n v="0"/>
    <n v="286"/>
    <n v="2"/>
    <x v="2"/>
    <n v="1"/>
    <n v="4"/>
    <n v="31"/>
    <n v="3"/>
    <n v="5"/>
    <n v="1"/>
    <n v="19246"/>
    <n v="25761"/>
    <n v="7"/>
    <n v="12"/>
    <n v="3"/>
    <n v="4"/>
    <n v="80"/>
    <n v="0"/>
    <n v="40"/>
    <n v="3"/>
    <n v="31"/>
    <n v="15"/>
    <n v="13"/>
    <n v="8"/>
  </r>
  <r>
    <x v="1"/>
    <s v="Single"/>
    <s v="No"/>
    <s v="Y"/>
    <n v="0"/>
    <n v="-2"/>
    <n v="0"/>
    <n v="35"/>
    <n v="0"/>
    <m/>
    <n v="0"/>
    <n v="1"/>
    <n v="1258"/>
    <n v="1"/>
    <x v="2"/>
    <n v="1"/>
    <n v="4"/>
    <n v="40"/>
    <n v="4"/>
    <n v="1"/>
    <n v="1"/>
    <n v="2506"/>
    <n v="13301"/>
    <n v="3"/>
    <n v="13"/>
    <n v="3"/>
    <n v="3"/>
    <n v="80"/>
    <n v="0"/>
    <n v="7"/>
    <n v="3"/>
    <n v="2"/>
    <n v="2"/>
    <n v="2"/>
    <n v="2"/>
  </r>
  <r>
    <x v="3"/>
    <s v="Married"/>
    <s v="Yes"/>
    <s v="Y"/>
    <n v="4"/>
    <n v="-2"/>
    <n v="0"/>
    <n v="42"/>
    <n v="0"/>
    <m/>
    <n v="0"/>
    <n v="1"/>
    <n v="932"/>
    <n v="1"/>
    <x v="0"/>
    <n v="1"/>
    <n v="4"/>
    <n v="43"/>
    <n v="2"/>
    <n v="2"/>
    <n v="1"/>
    <n v="6062"/>
    <n v="4051"/>
    <n v="9"/>
    <n v="13"/>
    <n v="3"/>
    <n v="4"/>
    <n v="80"/>
    <n v="1"/>
    <n v="8"/>
    <n v="3"/>
    <n v="4"/>
    <n v="3"/>
    <n v="0"/>
    <n v="2"/>
  </r>
  <r>
    <x v="1"/>
    <s v="Single"/>
    <s v="No"/>
    <s v="Y"/>
    <n v="3"/>
    <n v="-2"/>
    <n v="0"/>
    <n v="28"/>
    <n v="1"/>
    <n v="1"/>
    <n v="1"/>
    <n v="0"/>
    <n v="890"/>
    <n v="2"/>
    <x v="2"/>
    <n v="1"/>
    <n v="3"/>
    <n v="46"/>
    <n v="3"/>
    <n v="1"/>
    <n v="3"/>
    <n v="4382"/>
    <n v="16374"/>
    <n v="6"/>
    <n v="17"/>
    <n v="3"/>
    <n v="4"/>
    <n v="80"/>
    <n v="0"/>
    <n v="5"/>
    <n v="2"/>
    <n v="2"/>
    <n v="2"/>
    <n v="2"/>
    <n v="1"/>
  </r>
  <r>
    <x v="8"/>
    <s v="Married"/>
    <s v="No"/>
    <s v="Y"/>
    <n v="2"/>
    <n v="-2"/>
    <n v="0"/>
    <n v="36"/>
    <n v="0"/>
    <m/>
    <n v="0"/>
    <n v="1"/>
    <n v="1041"/>
    <n v="13"/>
    <x v="3"/>
    <n v="1"/>
    <n v="3"/>
    <n v="36"/>
    <n v="3"/>
    <n v="1"/>
    <n v="3"/>
    <n v="2143"/>
    <n v="25527"/>
    <n v="4"/>
    <n v="13"/>
    <n v="3"/>
    <n v="2"/>
    <n v="80"/>
    <n v="1"/>
    <n v="8"/>
    <n v="3"/>
    <n v="5"/>
    <n v="2"/>
    <n v="0"/>
    <n v="4"/>
  </r>
  <r>
    <x v="3"/>
    <s v="Married"/>
    <s v="No"/>
    <s v="Y"/>
    <n v="3"/>
    <n v="-2"/>
    <n v="0"/>
    <n v="32"/>
    <n v="0"/>
    <m/>
    <n v="0"/>
    <n v="1"/>
    <n v="859"/>
    <n v="4"/>
    <x v="3"/>
    <n v="1"/>
    <n v="3"/>
    <n v="98"/>
    <n v="2"/>
    <n v="2"/>
    <n v="1"/>
    <n v="6162"/>
    <n v="19124"/>
    <n v="1"/>
    <n v="12"/>
    <n v="3"/>
    <n v="3"/>
    <n v="80"/>
    <n v="1"/>
    <n v="14"/>
    <n v="3"/>
    <n v="14"/>
    <n v="13"/>
    <n v="6"/>
    <n v="8"/>
  </r>
  <r>
    <x v="2"/>
    <s v="Single"/>
    <s v="No"/>
    <s v="Y"/>
    <n v="6"/>
    <n v="-2"/>
    <n v="0"/>
    <n v="40"/>
    <n v="0"/>
    <m/>
    <n v="0"/>
    <n v="1"/>
    <n v="720"/>
    <n v="16"/>
    <x v="2"/>
    <n v="1"/>
    <n v="1"/>
    <n v="51"/>
    <n v="2"/>
    <n v="2"/>
    <n v="3"/>
    <n v="5094"/>
    <n v="11983"/>
    <n v="6"/>
    <n v="14"/>
    <n v="3"/>
    <n v="4"/>
    <n v="80"/>
    <n v="0"/>
    <n v="10"/>
    <n v="3"/>
    <n v="1"/>
    <n v="0"/>
    <n v="0"/>
    <n v="0"/>
  </r>
  <r>
    <x v="3"/>
    <s v="Single"/>
    <s v="Yes"/>
    <s v="Y"/>
    <n v="4"/>
    <n v="-2"/>
    <n v="0"/>
    <n v="30"/>
    <n v="0"/>
    <m/>
    <n v="0"/>
    <n v="1"/>
    <n v="946"/>
    <n v="2"/>
    <x v="3"/>
    <n v="1"/>
    <n v="3"/>
    <n v="52"/>
    <n v="2"/>
    <n v="2"/>
    <n v="4"/>
    <n v="6877"/>
    <n v="20234"/>
    <n v="5"/>
    <n v="24"/>
    <n v="4"/>
    <n v="2"/>
    <n v="80"/>
    <n v="0"/>
    <n v="12"/>
    <n v="2"/>
    <n v="0"/>
    <n v="0"/>
    <n v="0"/>
    <n v="0"/>
  </r>
  <r>
    <x v="1"/>
    <s v="Single"/>
    <s v="No"/>
    <s v="Y"/>
    <n v="3"/>
    <n v="-2"/>
    <n v="0"/>
    <n v="45"/>
    <n v="0"/>
    <m/>
    <n v="0"/>
    <n v="1"/>
    <n v="252"/>
    <n v="2"/>
    <x v="3"/>
    <n v="1"/>
    <n v="2"/>
    <n v="95"/>
    <n v="2"/>
    <n v="1"/>
    <n v="1"/>
    <n v="2274"/>
    <n v="6153"/>
    <n v="1"/>
    <n v="14"/>
    <n v="3"/>
    <n v="4"/>
    <n v="80"/>
    <n v="0"/>
    <n v="1"/>
    <n v="3"/>
    <n v="1"/>
    <n v="0"/>
    <n v="0"/>
    <n v="0"/>
  </r>
  <r>
    <x v="3"/>
    <s v="Married"/>
    <s v="No"/>
    <s v="Y"/>
    <n v="3"/>
    <n v="-2"/>
    <n v="0"/>
    <n v="42"/>
    <n v="0"/>
    <m/>
    <n v="0"/>
    <n v="1"/>
    <n v="933"/>
    <n v="29"/>
    <x v="3"/>
    <n v="1"/>
    <n v="2"/>
    <n v="98"/>
    <n v="3"/>
    <n v="2"/>
    <n v="1"/>
    <n v="4434"/>
    <n v="11806"/>
    <n v="1"/>
    <n v="13"/>
    <n v="3"/>
    <n v="4"/>
    <n v="80"/>
    <n v="1"/>
    <n v="10"/>
    <n v="2"/>
    <n v="9"/>
    <n v="8"/>
    <n v="7"/>
    <n v="8"/>
  </r>
  <r>
    <x v="4"/>
    <s v="Divorced"/>
    <s v="No"/>
    <s v="Y"/>
    <n v="3"/>
    <n v="-2"/>
    <n v="0"/>
    <n v="38"/>
    <n v="0"/>
    <m/>
    <n v="0"/>
    <n v="1"/>
    <n v="471"/>
    <n v="12"/>
    <x v="3"/>
    <n v="1"/>
    <n v="1"/>
    <n v="45"/>
    <n v="2"/>
    <n v="2"/>
    <n v="1"/>
    <n v="6288"/>
    <n v="4284"/>
    <n v="2"/>
    <n v="15"/>
    <n v="3"/>
    <n v="3"/>
    <n v="80"/>
    <n v="1"/>
    <n v="13"/>
    <n v="2"/>
    <n v="4"/>
    <n v="3"/>
    <n v="1"/>
    <n v="2"/>
  </r>
  <r>
    <x v="1"/>
    <s v="Single"/>
    <s v="No"/>
    <s v="Y"/>
    <n v="3"/>
    <n v="-2"/>
    <n v="0"/>
    <n v="34"/>
    <n v="0"/>
    <m/>
    <n v="0"/>
    <n v="1"/>
    <n v="702"/>
    <n v="16"/>
    <x v="2"/>
    <n v="1"/>
    <n v="3"/>
    <n v="100"/>
    <n v="2"/>
    <n v="1"/>
    <n v="1"/>
    <n v="2553"/>
    <n v="8306"/>
    <n v="1"/>
    <n v="16"/>
    <n v="3"/>
    <n v="3"/>
    <n v="80"/>
    <n v="0"/>
    <n v="6"/>
    <n v="3"/>
    <n v="5"/>
    <n v="2"/>
    <n v="1"/>
    <n v="3"/>
  </r>
  <r>
    <x v="0"/>
    <s v="Married"/>
    <s v="No"/>
    <s v="Y"/>
    <n v="3"/>
    <n v="-2"/>
    <n v="0"/>
    <n v="49"/>
    <n v="1"/>
    <n v="1"/>
    <n v="1"/>
    <n v="0"/>
    <n v="1184"/>
    <n v="11"/>
    <x v="3"/>
    <n v="1"/>
    <n v="3"/>
    <n v="43"/>
    <n v="3"/>
    <n v="3"/>
    <n v="2"/>
    <n v="7654"/>
    <n v="5860"/>
    <n v="1"/>
    <n v="18"/>
    <n v="3"/>
    <n v="1"/>
    <n v="80"/>
    <n v="2"/>
    <n v="9"/>
    <n v="4"/>
    <n v="9"/>
    <n v="8"/>
    <n v="7"/>
    <n v="7"/>
  </r>
  <r>
    <x v="0"/>
    <s v="Single"/>
    <s v="No"/>
    <s v="Y"/>
    <n v="3"/>
    <n v="-2"/>
    <n v="0"/>
    <n v="55"/>
    <n v="1"/>
    <n v="1"/>
    <n v="1"/>
    <n v="0"/>
    <n v="436"/>
    <n v="2"/>
    <x v="1"/>
    <n v="1"/>
    <n v="3"/>
    <n v="37"/>
    <n v="3"/>
    <n v="2"/>
    <n v="4"/>
    <n v="5160"/>
    <n v="21519"/>
    <n v="4"/>
    <n v="16"/>
    <n v="3"/>
    <n v="3"/>
    <n v="80"/>
    <n v="0"/>
    <n v="12"/>
    <n v="2"/>
    <n v="9"/>
    <n v="7"/>
    <n v="7"/>
    <n v="3"/>
  </r>
  <r>
    <x v="7"/>
    <s v="Married"/>
    <s v="No"/>
    <s v="Y"/>
    <n v="3"/>
    <n v="-2"/>
    <n v="0"/>
    <n v="43"/>
    <n v="0"/>
    <m/>
    <n v="0"/>
    <n v="1"/>
    <n v="589"/>
    <n v="14"/>
    <x v="0"/>
    <n v="1"/>
    <n v="2"/>
    <n v="94"/>
    <n v="3"/>
    <n v="4"/>
    <n v="1"/>
    <n v="17159"/>
    <n v="5200"/>
    <n v="6"/>
    <n v="24"/>
    <n v="4"/>
    <n v="3"/>
    <n v="80"/>
    <n v="1"/>
    <n v="22"/>
    <n v="3"/>
    <n v="4"/>
    <n v="1"/>
    <n v="1"/>
    <n v="0"/>
  </r>
  <r>
    <x v="7"/>
    <s v="Divorced"/>
    <s v="Yes"/>
    <s v="Y"/>
    <n v="3"/>
    <n v="-2"/>
    <n v="0"/>
    <n v="27"/>
    <n v="0"/>
    <m/>
    <n v="0"/>
    <n v="1"/>
    <n v="269"/>
    <n v="5"/>
    <x v="1"/>
    <n v="1"/>
    <n v="4"/>
    <n v="42"/>
    <n v="2"/>
    <n v="3"/>
    <n v="4"/>
    <n v="12808"/>
    <n v="8842"/>
    <n v="1"/>
    <n v="16"/>
    <n v="3"/>
    <n v="2"/>
    <n v="80"/>
    <n v="1"/>
    <n v="9"/>
    <n v="3"/>
    <n v="9"/>
    <n v="8"/>
    <n v="0"/>
    <n v="8"/>
  </r>
  <r>
    <x v="3"/>
    <s v="Single"/>
    <s v="No"/>
    <s v="Y"/>
    <n v="3"/>
    <n v="-2"/>
    <n v="0"/>
    <n v="35"/>
    <n v="0"/>
    <m/>
    <n v="0"/>
    <n v="1"/>
    <n v="950"/>
    <n v="7"/>
    <x v="3"/>
    <n v="1"/>
    <n v="3"/>
    <n v="59"/>
    <n v="3"/>
    <n v="3"/>
    <n v="3"/>
    <n v="10221"/>
    <n v="18869"/>
    <n v="3"/>
    <n v="21"/>
    <n v="4"/>
    <n v="2"/>
    <n v="80"/>
    <n v="0"/>
    <n v="17"/>
    <n v="4"/>
    <n v="8"/>
    <n v="5"/>
    <n v="1"/>
    <n v="6"/>
  </r>
  <r>
    <x v="0"/>
    <s v="Married"/>
    <s v="Yes"/>
    <s v="Y"/>
    <n v="2"/>
    <n v="-2"/>
    <n v="0"/>
    <n v="28"/>
    <n v="0"/>
    <m/>
    <n v="0"/>
    <n v="1"/>
    <n v="760"/>
    <n v="2"/>
    <x v="2"/>
    <n v="1"/>
    <n v="2"/>
    <n v="81"/>
    <n v="3"/>
    <n v="2"/>
    <n v="2"/>
    <n v="4779"/>
    <n v="3698"/>
    <n v="1"/>
    <n v="20"/>
    <n v="4"/>
    <n v="1"/>
    <n v="80"/>
    <n v="0"/>
    <n v="8"/>
    <n v="3"/>
    <n v="8"/>
    <n v="7"/>
    <n v="7"/>
    <n v="5"/>
  </r>
  <r>
    <x v="8"/>
    <s v="Married"/>
    <s v="No"/>
    <s v="Y"/>
    <n v="1"/>
    <n v="-2"/>
    <n v="0"/>
    <n v="34"/>
    <n v="0"/>
    <m/>
    <n v="0"/>
    <n v="1"/>
    <n v="829"/>
    <n v="3"/>
    <x v="0"/>
    <n v="1"/>
    <n v="3"/>
    <n v="88"/>
    <n v="3"/>
    <n v="1"/>
    <n v="4"/>
    <n v="3737"/>
    <n v="2243"/>
    <n v="0"/>
    <n v="19"/>
    <n v="3"/>
    <n v="3"/>
    <n v="80"/>
    <n v="1"/>
    <n v="4"/>
    <n v="1"/>
    <n v="3"/>
    <n v="2"/>
    <n v="0"/>
    <n v="2"/>
  </r>
  <r>
    <x v="1"/>
    <s v="Married"/>
    <s v="Yes"/>
    <s v="Y"/>
    <n v="2"/>
    <n v="-2"/>
    <n v="0"/>
    <n v="26"/>
    <n v="1"/>
    <n v="1"/>
    <n v="1"/>
    <n v="0"/>
    <n v="887"/>
    <n v="5"/>
    <x v="0"/>
    <n v="1"/>
    <n v="3"/>
    <n v="88"/>
    <n v="2"/>
    <n v="1"/>
    <n v="3"/>
    <n v="2366"/>
    <n v="20898"/>
    <n v="1"/>
    <n v="14"/>
    <n v="3"/>
    <n v="1"/>
    <n v="80"/>
    <n v="1"/>
    <n v="8"/>
    <n v="3"/>
    <n v="8"/>
    <n v="7"/>
    <n v="1"/>
    <n v="7"/>
  </r>
  <r>
    <x v="1"/>
    <s v="Married"/>
    <s v="No"/>
    <s v="Y"/>
    <n v="6"/>
    <n v="-2"/>
    <n v="0"/>
    <n v="27"/>
    <n v="0"/>
    <m/>
    <n v="0"/>
    <n v="1"/>
    <n v="443"/>
    <n v="3"/>
    <x v="3"/>
    <n v="1"/>
    <n v="4"/>
    <n v="50"/>
    <n v="3"/>
    <n v="1"/>
    <n v="4"/>
    <n v="1706"/>
    <n v="16571"/>
    <n v="1"/>
    <n v="11"/>
    <n v="3"/>
    <n v="3"/>
    <n v="80"/>
    <n v="3"/>
    <n v="0"/>
    <n v="2"/>
    <n v="0"/>
    <n v="0"/>
    <n v="0"/>
    <n v="0"/>
  </r>
  <r>
    <x v="5"/>
    <s v="Married"/>
    <s v="No"/>
    <s v="Y"/>
    <n v="2"/>
    <n v="-2"/>
    <n v="0"/>
    <n v="51"/>
    <n v="0"/>
    <m/>
    <n v="0"/>
    <n v="1"/>
    <n v="1318"/>
    <n v="26"/>
    <x v="2"/>
    <n v="1"/>
    <n v="1"/>
    <n v="66"/>
    <n v="3"/>
    <n v="4"/>
    <n v="2"/>
    <n v="16307"/>
    <n v="5594"/>
    <n v="2"/>
    <n v="14"/>
    <n v="3"/>
    <n v="3"/>
    <n v="80"/>
    <n v="1"/>
    <n v="29"/>
    <n v="2"/>
    <n v="20"/>
    <n v="6"/>
    <n v="4"/>
    <n v="17"/>
  </r>
  <r>
    <x v="4"/>
    <s v="Single"/>
    <s v="No"/>
    <s v="Y"/>
    <n v="2"/>
    <n v="-2"/>
    <n v="0"/>
    <n v="44"/>
    <n v="0"/>
    <m/>
    <n v="0"/>
    <n v="1"/>
    <n v="625"/>
    <n v="4"/>
    <x v="3"/>
    <n v="1"/>
    <n v="4"/>
    <n v="50"/>
    <n v="3"/>
    <n v="2"/>
    <n v="3"/>
    <n v="5933"/>
    <n v="5197"/>
    <n v="9"/>
    <n v="12"/>
    <n v="3"/>
    <n v="4"/>
    <n v="80"/>
    <n v="0"/>
    <n v="10"/>
    <n v="2"/>
    <n v="5"/>
    <n v="2"/>
    <n v="2"/>
    <n v="3"/>
  </r>
  <r>
    <x v="1"/>
    <s v="Single"/>
    <s v="No"/>
    <s v="Y"/>
    <n v="3"/>
    <n v="-2"/>
    <n v="0"/>
    <n v="25"/>
    <n v="0"/>
    <m/>
    <n v="0"/>
    <n v="1"/>
    <n v="180"/>
    <n v="2"/>
    <x v="1"/>
    <n v="1"/>
    <n v="1"/>
    <n v="65"/>
    <n v="4"/>
    <n v="1"/>
    <n v="3"/>
    <n v="3424"/>
    <n v="21632"/>
    <n v="7"/>
    <n v="13"/>
    <n v="3"/>
    <n v="3"/>
    <n v="80"/>
    <n v="0"/>
    <n v="6"/>
    <n v="2"/>
    <n v="4"/>
    <n v="3"/>
    <n v="0"/>
    <n v="1"/>
  </r>
  <r>
    <x v="0"/>
    <s v="Divorced"/>
    <s v="No"/>
    <s v="Y"/>
    <n v="5"/>
    <n v="-2"/>
    <n v="0"/>
    <n v="33"/>
    <n v="0"/>
    <m/>
    <n v="0"/>
    <n v="1"/>
    <n v="586"/>
    <n v="1"/>
    <x v="3"/>
    <n v="1"/>
    <n v="1"/>
    <n v="48"/>
    <n v="4"/>
    <n v="2"/>
    <n v="3"/>
    <n v="4037"/>
    <n v="21816"/>
    <n v="1"/>
    <n v="22"/>
    <n v="4"/>
    <n v="1"/>
    <n v="80"/>
    <n v="1"/>
    <n v="9"/>
    <n v="3"/>
    <n v="9"/>
    <n v="8"/>
    <n v="0"/>
    <n v="8"/>
  </r>
  <r>
    <x v="1"/>
    <s v="Single"/>
    <s v="No"/>
    <s v="Y"/>
    <n v="3"/>
    <n v="-2"/>
    <n v="0"/>
    <n v="35"/>
    <n v="0"/>
    <m/>
    <n v="0"/>
    <n v="1"/>
    <n v="1343"/>
    <n v="27"/>
    <x v="1"/>
    <n v="1"/>
    <n v="3"/>
    <n v="53"/>
    <n v="2"/>
    <n v="1"/>
    <n v="3"/>
    <n v="2559"/>
    <n v="17852"/>
    <n v="1"/>
    <n v="11"/>
    <n v="3"/>
    <n v="4"/>
    <n v="80"/>
    <n v="0"/>
    <n v="6"/>
    <n v="2"/>
    <n v="6"/>
    <n v="5"/>
    <n v="1"/>
    <n v="1"/>
  </r>
  <r>
    <x v="0"/>
    <s v="Married"/>
    <s v="Yes"/>
    <s v="Y"/>
    <n v="1"/>
    <n v="-2"/>
    <n v="0"/>
    <n v="36"/>
    <n v="0"/>
    <m/>
    <n v="0"/>
    <n v="1"/>
    <n v="928"/>
    <n v="1"/>
    <x v="0"/>
    <n v="1"/>
    <n v="2"/>
    <n v="56"/>
    <n v="3"/>
    <n v="2"/>
    <n v="1"/>
    <n v="6201"/>
    <n v="2823"/>
    <n v="1"/>
    <n v="14"/>
    <n v="3"/>
    <n v="4"/>
    <n v="80"/>
    <n v="1"/>
    <n v="18"/>
    <n v="2"/>
    <n v="18"/>
    <n v="14"/>
    <n v="4"/>
    <n v="11"/>
  </r>
  <r>
    <x v="0"/>
    <s v="Divorced"/>
    <s v="No"/>
    <s v="Y"/>
    <n v="3"/>
    <n v="-2"/>
    <n v="0"/>
    <n v="32"/>
    <n v="0"/>
    <m/>
    <n v="0"/>
    <n v="1"/>
    <n v="117"/>
    <n v="13"/>
    <x v="2"/>
    <n v="1"/>
    <n v="2"/>
    <n v="73"/>
    <n v="3"/>
    <n v="2"/>
    <n v="1"/>
    <n v="4403"/>
    <n v="9250"/>
    <n v="2"/>
    <n v="11"/>
    <n v="3"/>
    <n v="3"/>
    <n v="80"/>
    <n v="1"/>
    <n v="8"/>
    <n v="2"/>
    <n v="5"/>
    <n v="2"/>
    <n v="0"/>
    <n v="3"/>
  </r>
  <r>
    <x v="1"/>
    <s v="Divorced"/>
    <s v="No"/>
    <s v="Y"/>
    <n v="3"/>
    <n v="-2"/>
    <n v="0"/>
    <n v="30"/>
    <n v="0"/>
    <m/>
    <n v="0"/>
    <n v="1"/>
    <n v="1012"/>
    <n v="5"/>
    <x v="2"/>
    <n v="1"/>
    <n v="2"/>
    <n v="75"/>
    <n v="2"/>
    <n v="1"/>
    <n v="1"/>
    <n v="3761"/>
    <n v="2373"/>
    <n v="9"/>
    <n v="12"/>
    <n v="3"/>
    <n v="2"/>
    <n v="80"/>
    <n v="1"/>
    <n v="10"/>
    <n v="2"/>
    <n v="5"/>
    <n v="4"/>
    <n v="0"/>
    <n v="3"/>
  </r>
  <r>
    <x v="0"/>
    <s v="Married"/>
    <s v="Yes"/>
    <s v="Y"/>
    <n v="3"/>
    <n v="-2"/>
    <n v="0"/>
    <n v="53"/>
    <n v="0"/>
    <m/>
    <n v="0"/>
    <n v="1"/>
    <n v="661"/>
    <n v="7"/>
    <x v="0"/>
    <n v="1"/>
    <n v="1"/>
    <n v="78"/>
    <n v="2"/>
    <n v="3"/>
    <n v="2"/>
    <n v="10934"/>
    <n v="20715"/>
    <n v="7"/>
    <n v="18"/>
    <n v="3"/>
    <n v="4"/>
    <n v="80"/>
    <n v="1"/>
    <n v="35"/>
    <n v="3"/>
    <n v="5"/>
    <n v="2"/>
    <n v="0"/>
    <n v="4"/>
  </r>
  <r>
    <x v="0"/>
    <s v="Divorced"/>
    <s v="Yes"/>
    <s v="Y"/>
    <n v="2"/>
    <n v="-2"/>
    <n v="0"/>
    <n v="45"/>
    <n v="0"/>
    <m/>
    <n v="0"/>
    <n v="1"/>
    <n v="930"/>
    <n v="9"/>
    <x v="3"/>
    <n v="1"/>
    <n v="4"/>
    <n v="74"/>
    <n v="3"/>
    <n v="3"/>
    <n v="2"/>
    <n v="10761"/>
    <n v="19239"/>
    <n v="4"/>
    <n v="12"/>
    <n v="3"/>
    <n v="3"/>
    <n v="80"/>
    <n v="1"/>
    <n v="18"/>
    <n v="3"/>
    <n v="5"/>
    <n v="4"/>
    <n v="0"/>
    <n v="2"/>
  </r>
  <r>
    <x v="1"/>
    <s v="Married"/>
    <s v="No"/>
    <s v="Y"/>
    <n v="3"/>
    <n v="-2"/>
    <n v="0"/>
    <n v="32"/>
    <n v="0"/>
    <m/>
    <n v="0"/>
    <n v="1"/>
    <n v="638"/>
    <n v="8"/>
    <x v="0"/>
    <n v="1"/>
    <n v="3"/>
    <n v="91"/>
    <n v="4"/>
    <n v="2"/>
    <n v="3"/>
    <n v="5175"/>
    <n v="22162"/>
    <n v="5"/>
    <n v="12"/>
    <n v="3"/>
    <n v="3"/>
    <n v="80"/>
    <n v="1"/>
    <n v="9"/>
    <n v="2"/>
    <n v="5"/>
    <n v="3"/>
    <n v="1"/>
    <n v="3"/>
  </r>
  <r>
    <x v="3"/>
    <s v="Married"/>
    <s v="No"/>
    <s v="Y"/>
    <n v="3"/>
    <n v="-2"/>
    <n v="0"/>
    <n v="52"/>
    <n v="0"/>
    <m/>
    <n v="0"/>
    <n v="1"/>
    <n v="890"/>
    <n v="25"/>
    <x v="2"/>
    <n v="1"/>
    <n v="3"/>
    <n v="81"/>
    <n v="2"/>
    <n v="4"/>
    <n v="4"/>
    <n v="13826"/>
    <n v="19028"/>
    <n v="3"/>
    <n v="22"/>
    <n v="4"/>
    <n v="3"/>
    <n v="80"/>
    <n v="0"/>
    <n v="31"/>
    <n v="3"/>
    <n v="9"/>
    <n v="8"/>
    <n v="0"/>
    <n v="0"/>
  </r>
  <r>
    <x v="0"/>
    <s v="Divorced"/>
    <s v="No"/>
    <s v="Y"/>
    <n v="2"/>
    <n v="-2"/>
    <n v="0"/>
    <n v="37"/>
    <n v="0"/>
    <m/>
    <n v="0"/>
    <n v="1"/>
    <n v="342"/>
    <n v="16"/>
    <x v="2"/>
    <n v="1"/>
    <n v="4"/>
    <n v="66"/>
    <n v="2"/>
    <n v="2"/>
    <n v="2"/>
    <n v="6334"/>
    <n v="24558"/>
    <n v="4"/>
    <n v="19"/>
    <n v="3"/>
    <n v="4"/>
    <n v="80"/>
    <n v="2"/>
    <n v="9"/>
    <n v="3"/>
    <n v="1"/>
    <n v="0"/>
    <n v="0"/>
    <n v="0"/>
  </r>
  <r>
    <x v="8"/>
    <s v="Divorced"/>
    <s v="No"/>
    <s v="Y"/>
    <n v="6"/>
    <n v="-2"/>
    <n v="0"/>
    <n v="28"/>
    <n v="0"/>
    <m/>
    <n v="0"/>
    <n v="1"/>
    <n v="1169"/>
    <n v="8"/>
    <x v="0"/>
    <n v="1"/>
    <n v="2"/>
    <n v="63"/>
    <n v="2"/>
    <n v="1"/>
    <n v="4"/>
    <n v="4936"/>
    <n v="23965"/>
    <n v="1"/>
    <n v="13"/>
    <n v="3"/>
    <n v="4"/>
    <n v="80"/>
    <n v="1"/>
    <n v="6"/>
    <n v="3"/>
    <n v="5"/>
    <n v="1"/>
    <n v="0"/>
    <n v="4"/>
  </r>
  <r>
    <x v="3"/>
    <s v="Married"/>
    <s v="No"/>
    <s v="Y"/>
    <n v="2"/>
    <n v="-2"/>
    <n v="0"/>
    <n v="22"/>
    <n v="0"/>
    <m/>
    <n v="0"/>
    <n v="1"/>
    <n v="1230"/>
    <n v="1"/>
    <x v="0"/>
    <n v="1"/>
    <n v="4"/>
    <n v="33"/>
    <n v="2"/>
    <n v="2"/>
    <n v="1"/>
    <n v="4775"/>
    <n v="19146"/>
    <n v="6"/>
    <n v="22"/>
    <n v="4"/>
    <n v="1"/>
    <n v="80"/>
    <n v="2"/>
    <n v="4"/>
    <n v="1"/>
    <n v="2"/>
    <n v="2"/>
    <n v="2"/>
    <n v="2"/>
  </r>
  <r>
    <x v="2"/>
    <s v="Married"/>
    <s v="Yes"/>
    <s v="Y"/>
    <n v="2"/>
    <n v="-2"/>
    <n v="0"/>
    <n v="44"/>
    <n v="0"/>
    <m/>
    <n v="0"/>
    <n v="1"/>
    <n v="986"/>
    <n v="8"/>
    <x v="2"/>
    <n v="1"/>
    <n v="1"/>
    <n v="62"/>
    <n v="4"/>
    <n v="1"/>
    <n v="1"/>
    <n v="2818"/>
    <n v="5044"/>
    <n v="2"/>
    <n v="24"/>
    <n v="4"/>
    <n v="3"/>
    <n v="80"/>
    <n v="1"/>
    <n v="10"/>
    <n v="2"/>
    <n v="3"/>
    <n v="2"/>
    <n v="0"/>
    <n v="2"/>
  </r>
  <r>
    <x v="1"/>
    <s v="Single"/>
    <s v="Yes"/>
    <s v="Y"/>
    <n v="2"/>
    <n v="-2"/>
    <n v="0"/>
    <n v="42"/>
    <n v="0"/>
    <m/>
    <n v="0"/>
    <n v="1"/>
    <n v="1271"/>
    <n v="2"/>
    <x v="1"/>
    <n v="1"/>
    <n v="2"/>
    <n v="35"/>
    <n v="3"/>
    <n v="1"/>
    <n v="4"/>
    <n v="2515"/>
    <n v="9068"/>
    <n v="5"/>
    <n v="14"/>
    <n v="3"/>
    <n v="4"/>
    <n v="80"/>
    <n v="0"/>
    <n v="8"/>
    <n v="3"/>
    <n v="2"/>
    <n v="1"/>
    <n v="2"/>
    <n v="2"/>
  </r>
  <r>
    <x v="8"/>
    <s v="Married"/>
    <s v="No"/>
    <s v="Y"/>
    <n v="3"/>
    <n v="-2"/>
    <n v="0"/>
    <n v="36"/>
    <n v="0"/>
    <m/>
    <n v="0"/>
    <n v="1"/>
    <n v="1278"/>
    <n v="8"/>
    <x v="3"/>
    <n v="1"/>
    <n v="1"/>
    <n v="77"/>
    <n v="2"/>
    <n v="1"/>
    <n v="1"/>
    <n v="2342"/>
    <n v="8635"/>
    <n v="0"/>
    <n v="21"/>
    <n v="4"/>
    <n v="3"/>
    <n v="80"/>
    <n v="0"/>
    <n v="6"/>
    <n v="3"/>
    <n v="5"/>
    <n v="4"/>
    <n v="0"/>
    <n v="3"/>
  </r>
  <r>
    <x v="0"/>
    <s v="Married"/>
    <s v="Yes"/>
    <s v="Y"/>
    <n v="3"/>
    <n v="-2"/>
    <n v="0"/>
    <n v="25"/>
    <n v="0"/>
    <m/>
    <n v="0"/>
    <n v="1"/>
    <n v="141"/>
    <n v="3"/>
    <x v="1"/>
    <n v="1"/>
    <n v="3"/>
    <n v="98"/>
    <n v="3"/>
    <n v="2"/>
    <n v="3"/>
    <n v="4194"/>
    <n v="14363"/>
    <n v="1"/>
    <n v="18"/>
    <n v="3"/>
    <n v="4"/>
    <n v="80"/>
    <n v="0"/>
    <n v="5"/>
    <n v="3"/>
    <n v="5"/>
    <n v="3"/>
    <n v="0"/>
    <n v="3"/>
  </r>
  <r>
    <x v="3"/>
    <s v="Married"/>
    <s v="Yes"/>
    <s v="Y"/>
    <n v="2"/>
    <n v="-2"/>
    <n v="0"/>
    <n v="35"/>
    <n v="0"/>
    <m/>
    <n v="0"/>
    <n v="1"/>
    <n v="607"/>
    <n v="9"/>
    <x v="3"/>
    <n v="1"/>
    <n v="4"/>
    <n v="66"/>
    <n v="2"/>
    <n v="3"/>
    <n v="1"/>
    <n v="10685"/>
    <n v="23457"/>
    <n v="1"/>
    <n v="20"/>
    <n v="4"/>
    <n v="2"/>
    <n v="80"/>
    <n v="1"/>
    <n v="17"/>
    <n v="3"/>
    <n v="17"/>
    <n v="14"/>
    <n v="5"/>
    <n v="15"/>
  </r>
  <r>
    <x v="1"/>
    <s v="Divorced"/>
    <s v="Yes"/>
    <s v="Y"/>
    <n v="3"/>
    <n v="-2"/>
    <n v="0"/>
    <n v="35"/>
    <n v="1"/>
    <n v="1"/>
    <n v="1"/>
    <n v="0"/>
    <n v="130"/>
    <n v="25"/>
    <x v="2"/>
    <n v="1"/>
    <n v="4"/>
    <n v="96"/>
    <n v="3"/>
    <n v="1"/>
    <n v="1"/>
    <n v="2022"/>
    <n v="16612"/>
    <n v="1"/>
    <n v="19"/>
    <n v="3"/>
    <n v="1"/>
    <n v="80"/>
    <n v="1"/>
    <n v="10"/>
    <n v="2"/>
    <n v="10"/>
    <n v="2"/>
    <n v="7"/>
    <n v="8"/>
  </r>
  <r>
    <x v="2"/>
    <s v="Divorced"/>
    <s v="No"/>
    <s v="Y"/>
    <n v="2"/>
    <n v="-2"/>
    <n v="0"/>
    <n v="32"/>
    <n v="0"/>
    <m/>
    <n v="0"/>
    <n v="1"/>
    <n v="300"/>
    <n v="1"/>
    <x v="3"/>
    <n v="1"/>
    <n v="4"/>
    <n v="61"/>
    <n v="3"/>
    <n v="1"/>
    <n v="1"/>
    <n v="2314"/>
    <n v="9148"/>
    <n v="0"/>
    <n v="12"/>
    <n v="3"/>
    <n v="2"/>
    <n v="80"/>
    <n v="1"/>
    <n v="4"/>
    <n v="3"/>
    <n v="3"/>
    <n v="0"/>
    <n v="0"/>
    <n v="2"/>
  </r>
  <r>
    <x v="0"/>
    <s v="Married"/>
    <s v="No"/>
    <s v="Y"/>
    <n v="1"/>
    <n v="-2"/>
    <n v="0"/>
    <n v="25"/>
    <n v="0"/>
    <m/>
    <n v="0"/>
    <n v="1"/>
    <n v="583"/>
    <n v="4"/>
    <x v="1"/>
    <n v="1"/>
    <n v="3"/>
    <n v="87"/>
    <n v="2"/>
    <n v="2"/>
    <n v="2"/>
    <n v="4256"/>
    <n v="18154"/>
    <n v="1"/>
    <n v="12"/>
    <n v="3"/>
    <n v="1"/>
    <n v="80"/>
    <n v="0"/>
    <n v="5"/>
    <n v="4"/>
    <n v="5"/>
    <n v="2"/>
    <n v="0"/>
    <n v="3"/>
  </r>
  <r>
    <x v="1"/>
    <s v="Married"/>
    <s v="No"/>
    <s v="Y"/>
    <n v="2"/>
    <n v="-2"/>
    <n v="0"/>
    <n v="49"/>
    <n v="0"/>
    <m/>
    <n v="0"/>
    <n v="1"/>
    <n v="1418"/>
    <n v="1"/>
    <x v="3"/>
    <n v="1"/>
    <n v="4"/>
    <n v="36"/>
    <n v="3"/>
    <n v="1"/>
    <n v="4"/>
    <n v="3580"/>
    <n v="10554"/>
    <n v="2"/>
    <n v="16"/>
    <n v="3"/>
    <n v="2"/>
    <n v="80"/>
    <n v="1"/>
    <n v="7"/>
    <n v="3"/>
    <n v="4"/>
    <n v="2"/>
    <n v="0"/>
    <n v="2"/>
  </r>
  <r>
    <x v="2"/>
    <s v="Married"/>
    <s v="No"/>
    <s v="Y"/>
    <n v="2"/>
    <n v="-2"/>
    <n v="0"/>
    <n v="24"/>
    <n v="0"/>
    <m/>
    <n v="0"/>
    <n v="1"/>
    <n v="1269"/>
    <n v="4"/>
    <x v="1"/>
    <n v="1"/>
    <n v="1"/>
    <n v="46"/>
    <n v="2"/>
    <n v="1"/>
    <n v="1"/>
    <n v="3162"/>
    <n v="10778"/>
    <n v="0"/>
    <n v="17"/>
    <n v="3"/>
    <n v="4"/>
    <n v="80"/>
    <n v="0"/>
    <n v="6"/>
    <n v="2"/>
    <n v="5"/>
    <n v="2"/>
    <n v="3"/>
    <n v="4"/>
  </r>
  <r>
    <x v="0"/>
    <s v="Married"/>
    <s v="No"/>
    <s v="Y"/>
    <n v="3"/>
    <n v="-2"/>
    <n v="0"/>
    <n v="32"/>
    <n v="0"/>
    <m/>
    <n v="0"/>
    <n v="1"/>
    <n v="379"/>
    <n v="5"/>
    <x v="0"/>
    <n v="1"/>
    <n v="2"/>
    <n v="48"/>
    <n v="3"/>
    <n v="2"/>
    <n v="1"/>
    <n v="6524"/>
    <n v="8891"/>
    <n v="1"/>
    <n v="14"/>
    <n v="3"/>
    <n v="4"/>
    <n v="80"/>
    <n v="1"/>
    <n v="10"/>
    <n v="3"/>
    <n v="10"/>
    <n v="8"/>
    <n v="5"/>
    <n v="3"/>
  </r>
  <r>
    <x v="6"/>
    <s v="Married"/>
    <s v="No"/>
    <s v="Y"/>
    <n v="3"/>
    <n v="-2"/>
    <n v="0"/>
    <n v="38"/>
    <n v="0"/>
    <m/>
    <n v="0"/>
    <n v="1"/>
    <n v="395"/>
    <n v="9"/>
    <x v="3"/>
    <n v="1"/>
    <n v="2"/>
    <n v="98"/>
    <n v="2"/>
    <n v="1"/>
    <n v="2"/>
    <n v="2899"/>
    <n v="12102"/>
    <n v="0"/>
    <n v="19"/>
    <n v="3"/>
    <n v="4"/>
    <n v="80"/>
    <n v="1"/>
    <n v="3"/>
    <n v="3"/>
    <n v="2"/>
    <n v="2"/>
    <n v="1"/>
    <n v="2"/>
  </r>
  <r>
    <x v="2"/>
    <s v="Married"/>
    <s v="Yes"/>
    <s v="Y"/>
    <n v="1"/>
    <n v="-2"/>
    <n v="0"/>
    <n v="42"/>
    <n v="0"/>
    <m/>
    <n v="0"/>
    <n v="1"/>
    <n v="1265"/>
    <n v="3"/>
    <x v="3"/>
    <n v="1"/>
    <n v="3"/>
    <n v="95"/>
    <n v="4"/>
    <n v="2"/>
    <n v="1"/>
    <n v="5231"/>
    <n v="23726"/>
    <n v="2"/>
    <n v="13"/>
    <n v="3"/>
    <n v="2"/>
    <n v="80"/>
    <n v="1"/>
    <n v="17"/>
    <n v="2"/>
    <n v="5"/>
    <n v="3"/>
    <n v="1"/>
    <n v="3"/>
  </r>
  <r>
    <x v="1"/>
    <s v="Married"/>
    <s v="Yes"/>
    <s v="Y"/>
    <n v="2"/>
    <n v="-2"/>
    <n v="0"/>
    <n v="31"/>
    <n v="0"/>
    <m/>
    <n v="0"/>
    <n v="1"/>
    <n v="1222"/>
    <n v="11"/>
    <x v="2"/>
    <n v="1"/>
    <n v="4"/>
    <n v="48"/>
    <n v="3"/>
    <n v="1"/>
    <n v="1"/>
    <n v="2356"/>
    <n v="14871"/>
    <n v="3"/>
    <n v="19"/>
    <n v="3"/>
    <n v="2"/>
    <n v="80"/>
    <n v="1"/>
    <n v="8"/>
    <n v="3"/>
    <n v="6"/>
    <n v="4"/>
    <n v="0"/>
    <n v="2"/>
  </r>
  <r>
    <x v="6"/>
    <s v="Divorced"/>
    <s v="Yes"/>
    <s v="Y"/>
    <n v="3"/>
    <n v="-2"/>
    <n v="0"/>
    <n v="29"/>
    <n v="1"/>
    <n v="1"/>
    <n v="1"/>
    <n v="0"/>
    <n v="341"/>
    <n v="1"/>
    <x v="3"/>
    <n v="1"/>
    <n v="2"/>
    <n v="48"/>
    <n v="2"/>
    <n v="1"/>
    <n v="3"/>
    <n v="2800"/>
    <n v="23522"/>
    <n v="6"/>
    <n v="19"/>
    <n v="3"/>
    <n v="3"/>
    <n v="80"/>
    <n v="3"/>
    <n v="5"/>
    <n v="3"/>
    <n v="3"/>
    <n v="2"/>
    <n v="0"/>
    <n v="2"/>
  </r>
  <r>
    <x v="0"/>
    <s v="Married"/>
    <s v="No"/>
    <s v="Y"/>
    <n v="3"/>
    <n v="-2"/>
    <n v="0"/>
    <n v="53"/>
    <n v="0"/>
    <m/>
    <n v="0"/>
    <n v="1"/>
    <n v="868"/>
    <n v="8"/>
    <x v="3"/>
    <n v="1"/>
    <n v="1"/>
    <n v="73"/>
    <n v="3"/>
    <n v="4"/>
    <n v="2"/>
    <n v="11836"/>
    <n v="22789"/>
    <n v="5"/>
    <n v="14"/>
    <n v="3"/>
    <n v="3"/>
    <n v="80"/>
    <n v="1"/>
    <n v="28"/>
    <n v="3"/>
    <n v="2"/>
    <n v="0"/>
    <n v="2"/>
    <n v="2"/>
  </r>
  <r>
    <x v="3"/>
    <s v="Married"/>
    <s v="No"/>
    <s v="Y"/>
    <n v="2"/>
    <n v="-2"/>
    <n v="0"/>
    <n v="35"/>
    <n v="0"/>
    <m/>
    <n v="0"/>
    <n v="1"/>
    <n v="672"/>
    <n v="25"/>
    <x v="3"/>
    <n v="1"/>
    <n v="4"/>
    <n v="78"/>
    <n v="2"/>
    <n v="3"/>
    <n v="4"/>
    <n v="10903"/>
    <n v="9129"/>
    <n v="3"/>
    <n v="16"/>
    <n v="3"/>
    <n v="1"/>
    <n v="80"/>
    <n v="0"/>
    <n v="16"/>
    <n v="3"/>
    <n v="13"/>
    <n v="10"/>
    <n v="4"/>
    <n v="8"/>
  </r>
  <r>
    <x v="6"/>
    <s v="Married"/>
    <s v="No"/>
    <s v="Y"/>
    <n v="3"/>
    <n v="-2"/>
    <n v="0"/>
    <n v="37"/>
    <n v="0"/>
    <m/>
    <n v="0"/>
    <n v="1"/>
    <n v="1231"/>
    <n v="21"/>
    <x v="0"/>
    <n v="1"/>
    <n v="3"/>
    <n v="54"/>
    <n v="3"/>
    <n v="1"/>
    <n v="4"/>
    <n v="2973"/>
    <n v="21222"/>
    <n v="5"/>
    <n v="15"/>
    <n v="3"/>
    <n v="2"/>
    <n v="80"/>
    <n v="1"/>
    <n v="10"/>
    <n v="3"/>
    <n v="5"/>
    <n v="4"/>
    <n v="0"/>
    <n v="0"/>
  </r>
  <r>
    <x v="7"/>
    <s v="Single"/>
    <s v="No"/>
    <s v="Y"/>
    <n v="0"/>
    <n v="-2"/>
    <n v="0"/>
    <n v="53"/>
    <n v="0"/>
    <m/>
    <n v="0"/>
    <n v="1"/>
    <n v="102"/>
    <n v="23"/>
    <x v="2"/>
    <n v="1"/>
    <n v="4"/>
    <n v="72"/>
    <n v="3"/>
    <n v="4"/>
    <n v="1"/>
    <n v="14275"/>
    <n v="20206"/>
    <n v="6"/>
    <n v="18"/>
    <n v="3"/>
    <n v="3"/>
    <n v="80"/>
    <n v="0"/>
    <n v="33"/>
    <n v="3"/>
    <n v="12"/>
    <n v="9"/>
    <n v="3"/>
    <n v="8"/>
  </r>
  <r>
    <x v="4"/>
    <s v="Married"/>
    <s v="No"/>
    <s v="Y"/>
    <n v="2"/>
    <n v="-2"/>
    <n v="0"/>
    <n v="43"/>
    <n v="0"/>
    <m/>
    <n v="0"/>
    <n v="1"/>
    <n v="422"/>
    <n v="1"/>
    <x v="3"/>
    <n v="1"/>
    <n v="4"/>
    <n v="33"/>
    <n v="3"/>
    <n v="2"/>
    <n v="1"/>
    <n v="5562"/>
    <n v="21782"/>
    <n v="4"/>
    <n v="13"/>
    <n v="3"/>
    <n v="2"/>
    <n v="80"/>
    <n v="1"/>
    <n v="12"/>
    <n v="2"/>
    <n v="5"/>
    <n v="2"/>
    <n v="2"/>
    <n v="2"/>
  </r>
  <r>
    <x v="0"/>
    <s v="Married"/>
    <s v="Yes"/>
    <s v="Y"/>
    <n v="2"/>
    <n v="-2"/>
    <n v="0"/>
    <n v="47"/>
    <n v="0"/>
    <m/>
    <n v="0"/>
    <n v="1"/>
    <n v="249"/>
    <n v="2"/>
    <x v="0"/>
    <n v="1"/>
    <n v="3"/>
    <n v="35"/>
    <n v="3"/>
    <n v="2"/>
    <n v="2"/>
    <n v="4537"/>
    <n v="17783"/>
    <n v="0"/>
    <n v="22"/>
    <n v="4"/>
    <n v="1"/>
    <n v="80"/>
    <n v="1"/>
    <n v="8"/>
    <n v="3"/>
    <n v="7"/>
    <n v="6"/>
    <n v="7"/>
    <n v="7"/>
  </r>
  <r>
    <x v="0"/>
    <s v="Single"/>
    <s v="Yes"/>
    <s v="Y"/>
    <n v="2"/>
    <n v="-2"/>
    <n v="0"/>
    <n v="37"/>
    <n v="0"/>
    <m/>
    <n v="0"/>
    <n v="1"/>
    <n v="1252"/>
    <n v="19"/>
    <x v="0"/>
    <n v="1"/>
    <n v="1"/>
    <n v="32"/>
    <n v="3"/>
    <n v="3"/>
    <n v="3"/>
    <n v="7642"/>
    <n v="4814"/>
    <n v="1"/>
    <n v="13"/>
    <n v="3"/>
    <n v="4"/>
    <n v="80"/>
    <n v="0"/>
    <n v="10"/>
    <n v="3"/>
    <n v="10"/>
    <n v="0"/>
    <n v="0"/>
    <n v="9"/>
  </r>
  <r>
    <x v="5"/>
    <s v="Divorced"/>
    <s v="No"/>
    <s v="Y"/>
    <n v="3"/>
    <n v="-2"/>
    <n v="0"/>
    <n v="50"/>
    <n v="0"/>
    <m/>
    <n v="0"/>
    <n v="1"/>
    <n v="881"/>
    <n v="2"/>
    <x v="2"/>
    <n v="1"/>
    <n v="1"/>
    <n v="98"/>
    <n v="3"/>
    <n v="4"/>
    <n v="1"/>
    <n v="17924"/>
    <n v="4544"/>
    <n v="1"/>
    <n v="11"/>
    <n v="3"/>
    <n v="4"/>
    <n v="80"/>
    <n v="1"/>
    <n v="31"/>
    <n v="3"/>
    <n v="31"/>
    <n v="6"/>
    <n v="14"/>
    <n v="7"/>
  </r>
  <r>
    <x v="8"/>
    <s v="Married"/>
    <s v="No"/>
    <s v="Y"/>
    <n v="2"/>
    <n v="-2"/>
    <n v="0"/>
    <n v="39"/>
    <n v="0"/>
    <m/>
    <n v="0"/>
    <n v="1"/>
    <n v="1383"/>
    <n v="2"/>
    <x v="3"/>
    <n v="1"/>
    <n v="4"/>
    <n v="42"/>
    <n v="2"/>
    <n v="2"/>
    <n v="1"/>
    <n v="5204"/>
    <n v="7790"/>
    <n v="8"/>
    <n v="11"/>
    <n v="3"/>
    <n v="3"/>
    <n v="80"/>
    <n v="2"/>
    <n v="13"/>
    <n v="3"/>
    <n v="5"/>
    <n v="4"/>
    <n v="0"/>
    <n v="4"/>
  </r>
  <r>
    <x v="8"/>
    <s v="Divorced"/>
    <s v="Yes"/>
    <s v="Y"/>
    <n v="4"/>
    <n v="-2"/>
    <n v="0"/>
    <n v="33"/>
    <n v="0"/>
    <m/>
    <n v="0"/>
    <n v="1"/>
    <n v="1075"/>
    <n v="3"/>
    <x v="0"/>
    <n v="1"/>
    <n v="4"/>
    <n v="57"/>
    <n v="3"/>
    <n v="1"/>
    <n v="3"/>
    <n v="2277"/>
    <n v="22650"/>
    <n v="3"/>
    <n v="11"/>
    <n v="3"/>
    <n v="3"/>
    <n v="80"/>
    <n v="1"/>
    <n v="7"/>
    <n v="4"/>
    <n v="4"/>
    <n v="3"/>
    <n v="0"/>
    <n v="3"/>
  </r>
  <r>
    <x v="2"/>
    <s v="Single"/>
    <s v="Yes"/>
    <s v="Y"/>
    <n v="2"/>
    <n v="-2"/>
    <n v="0"/>
    <n v="32"/>
    <n v="1"/>
    <n v="1"/>
    <n v="1"/>
    <n v="0"/>
    <n v="374"/>
    <n v="25"/>
    <x v="2"/>
    <n v="1"/>
    <n v="1"/>
    <n v="87"/>
    <n v="3"/>
    <n v="1"/>
    <n v="1"/>
    <n v="2795"/>
    <n v="18016"/>
    <n v="1"/>
    <n v="24"/>
    <n v="4"/>
    <n v="3"/>
    <n v="80"/>
    <n v="0"/>
    <n v="1"/>
    <n v="1"/>
    <n v="1"/>
    <n v="0"/>
    <n v="0"/>
    <n v="1"/>
  </r>
  <r>
    <x v="2"/>
    <s v="Divorced"/>
    <s v="No"/>
    <s v="Y"/>
    <n v="5"/>
    <n v="-2"/>
    <n v="0"/>
    <n v="29"/>
    <n v="0"/>
    <m/>
    <n v="0"/>
    <n v="1"/>
    <n v="1086"/>
    <n v="7"/>
    <x v="1"/>
    <n v="1"/>
    <n v="1"/>
    <n v="62"/>
    <n v="2"/>
    <n v="1"/>
    <n v="4"/>
    <n v="2532"/>
    <n v="6054"/>
    <n v="6"/>
    <n v="14"/>
    <n v="3"/>
    <n v="3"/>
    <n v="80"/>
    <n v="3"/>
    <n v="8"/>
    <n v="3"/>
    <n v="4"/>
    <n v="3"/>
    <n v="0"/>
    <n v="3"/>
  </r>
  <r>
    <x v="1"/>
    <s v="Married"/>
    <s v="Yes"/>
    <s v="Y"/>
    <n v="0"/>
    <n v="-2"/>
    <n v="0"/>
    <n v="44"/>
    <n v="0"/>
    <m/>
    <n v="0"/>
    <n v="1"/>
    <n v="661"/>
    <n v="9"/>
    <x v="0"/>
    <n v="1"/>
    <n v="2"/>
    <n v="61"/>
    <n v="3"/>
    <n v="1"/>
    <n v="1"/>
    <n v="2559"/>
    <n v="7508"/>
    <n v="1"/>
    <n v="13"/>
    <n v="3"/>
    <n v="4"/>
    <n v="80"/>
    <n v="0"/>
    <n v="8"/>
    <n v="3"/>
    <n v="8"/>
    <n v="7"/>
    <n v="7"/>
    <n v="1"/>
  </r>
  <r>
    <x v="0"/>
    <s v="Single"/>
    <s v="No"/>
    <s v="Y"/>
    <n v="3"/>
    <n v="-2"/>
    <n v="0"/>
    <n v="28"/>
    <n v="0"/>
    <m/>
    <n v="0"/>
    <n v="1"/>
    <n v="821"/>
    <n v="5"/>
    <x v="2"/>
    <n v="1"/>
    <n v="1"/>
    <n v="98"/>
    <n v="3"/>
    <n v="2"/>
    <n v="4"/>
    <n v="4908"/>
    <n v="24252"/>
    <n v="1"/>
    <n v="14"/>
    <n v="3"/>
    <n v="2"/>
    <n v="80"/>
    <n v="0"/>
    <n v="4"/>
    <n v="3"/>
    <n v="4"/>
    <n v="2"/>
    <n v="0"/>
    <n v="2"/>
  </r>
  <r>
    <x v="2"/>
    <s v="Divorced"/>
    <s v="Yes"/>
    <s v="Y"/>
    <n v="3"/>
    <n v="-2"/>
    <n v="0"/>
    <n v="58"/>
    <n v="1"/>
    <n v="1"/>
    <n v="1"/>
    <n v="0"/>
    <n v="781"/>
    <n v="2"/>
    <x v="1"/>
    <n v="1"/>
    <n v="4"/>
    <n v="57"/>
    <n v="2"/>
    <n v="1"/>
    <n v="1"/>
    <n v="2380"/>
    <n v="13384"/>
    <n v="9"/>
    <n v="14"/>
    <n v="3"/>
    <n v="4"/>
    <n v="80"/>
    <n v="1"/>
    <n v="3"/>
    <n v="2"/>
    <n v="1"/>
    <n v="0"/>
    <n v="0"/>
    <n v="0"/>
  </r>
  <r>
    <x v="3"/>
    <s v="Divorced"/>
    <s v="No"/>
    <s v="Y"/>
    <n v="2"/>
    <n v="-2"/>
    <n v="0"/>
    <n v="43"/>
    <n v="0"/>
    <m/>
    <n v="0"/>
    <n v="1"/>
    <n v="177"/>
    <n v="8"/>
    <x v="3"/>
    <n v="1"/>
    <n v="1"/>
    <n v="55"/>
    <n v="3"/>
    <n v="2"/>
    <n v="1"/>
    <n v="4765"/>
    <n v="23814"/>
    <n v="4"/>
    <n v="21"/>
    <n v="4"/>
    <n v="3"/>
    <n v="80"/>
    <n v="1"/>
    <n v="4"/>
    <n v="4"/>
    <n v="1"/>
    <n v="0"/>
    <n v="0"/>
    <n v="0"/>
  </r>
  <r>
    <x v="6"/>
    <s v="Single"/>
    <s v="No"/>
    <s v="Y"/>
    <n v="3"/>
    <n v="-2"/>
    <n v="0"/>
    <n v="20"/>
    <n v="1"/>
    <n v="1"/>
    <n v="1"/>
    <n v="0"/>
    <n v="500"/>
    <n v="2"/>
    <x v="3"/>
    <n v="1"/>
    <n v="3"/>
    <n v="49"/>
    <n v="2"/>
    <n v="1"/>
    <n v="3"/>
    <n v="2044"/>
    <n v="22052"/>
    <n v="1"/>
    <n v="13"/>
    <n v="3"/>
    <n v="4"/>
    <n v="80"/>
    <n v="0"/>
    <n v="2"/>
    <n v="2"/>
    <n v="2"/>
    <n v="2"/>
    <n v="0"/>
    <n v="2"/>
  </r>
  <r>
    <x v="1"/>
    <s v="Single"/>
    <s v="No"/>
    <s v="Y"/>
    <n v="3"/>
    <n v="-2"/>
    <n v="0"/>
    <n v="21"/>
    <n v="1"/>
    <n v="1"/>
    <n v="1"/>
    <n v="0"/>
    <n v="1427"/>
    <n v="18"/>
    <x v="1"/>
    <n v="1"/>
    <n v="4"/>
    <n v="65"/>
    <n v="3"/>
    <n v="1"/>
    <n v="4"/>
    <n v="2693"/>
    <n v="8870"/>
    <n v="1"/>
    <n v="19"/>
    <n v="3"/>
    <n v="1"/>
    <n v="80"/>
    <n v="0"/>
    <n v="1"/>
    <n v="2"/>
    <n v="1"/>
    <n v="0"/>
    <n v="0"/>
    <n v="0"/>
  </r>
  <r>
    <x v="4"/>
    <s v="Married"/>
    <s v="Yes"/>
    <s v="Y"/>
    <n v="2"/>
    <n v="-2"/>
    <n v="0"/>
    <n v="36"/>
    <n v="0"/>
    <m/>
    <n v="0"/>
    <n v="1"/>
    <n v="1425"/>
    <n v="14"/>
    <x v="1"/>
    <n v="1"/>
    <n v="3"/>
    <n v="68"/>
    <n v="3"/>
    <n v="2"/>
    <n v="1"/>
    <n v="6586"/>
    <n v="4821"/>
    <n v="0"/>
    <n v="17"/>
    <n v="3"/>
    <n v="1"/>
    <n v="80"/>
    <n v="1"/>
    <n v="17"/>
    <n v="2"/>
    <n v="16"/>
    <n v="8"/>
    <n v="4"/>
    <n v="11"/>
  </r>
  <r>
    <x v="6"/>
    <s v="Single"/>
    <s v="Yes"/>
    <s v="Y"/>
    <n v="3"/>
    <n v="-2"/>
    <n v="0"/>
    <n v="47"/>
    <n v="0"/>
    <m/>
    <n v="0"/>
    <n v="1"/>
    <n v="1454"/>
    <n v="2"/>
    <x v="2"/>
    <n v="1"/>
    <n v="4"/>
    <n v="65"/>
    <n v="2"/>
    <n v="1"/>
    <n v="1"/>
    <n v="3294"/>
    <n v="13137"/>
    <n v="1"/>
    <n v="18"/>
    <n v="3"/>
    <n v="1"/>
    <n v="80"/>
    <n v="0"/>
    <n v="3"/>
    <n v="2"/>
    <n v="3"/>
    <n v="2"/>
    <n v="1"/>
    <n v="2"/>
  </r>
  <r>
    <x v="3"/>
    <s v="Married"/>
    <s v="Yes"/>
    <s v="Y"/>
    <n v="3"/>
    <n v="-2"/>
    <n v="0"/>
    <n v="22"/>
    <n v="1"/>
    <n v="1"/>
    <n v="1"/>
    <n v="0"/>
    <n v="617"/>
    <n v="3"/>
    <x v="1"/>
    <n v="1"/>
    <n v="2"/>
    <n v="34"/>
    <n v="3"/>
    <n v="2"/>
    <n v="1"/>
    <n v="4171"/>
    <n v="10022"/>
    <n v="0"/>
    <n v="19"/>
    <n v="3"/>
    <n v="1"/>
    <n v="80"/>
    <n v="1"/>
    <n v="4"/>
    <n v="4"/>
    <n v="3"/>
    <n v="2"/>
    <n v="0"/>
    <n v="2"/>
  </r>
  <r>
    <x v="2"/>
    <s v="Divorced"/>
    <s v="Yes"/>
    <s v="Y"/>
    <n v="1"/>
    <n v="-2"/>
    <n v="0"/>
    <n v="41"/>
    <n v="1"/>
    <n v="1"/>
    <n v="1"/>
    <n v="0"/>
    <n v="1085"/>
    <n v="2"/>
    <x v="2"/>
    <n v="1"/>
    <n v="2"/>
    <n v="57"/>
    <n v="1"/>
    <n v="1"/>
    <n v="1"/>
    <n v="2778"/>
    <n v="17725"/>
    <n v="4"/>
    <n v="13"/>
    <n v="3"/>
    <n v="3"/>
    <n v="80"/>
    <n v="1"/>
    <n v="10"/>
    <n v="2"/>
    <n v="7"/>
    <n v="7"/>
    <n v="1"/>
    <n v="0"/>
  </r>
  <r>
    <x v="1"/>
    <s v="Divorced"/>
    <s v="No"/>
    <s v="Y"/>
    <n v="2"/>
    <n v="-2"/>
    <n v="0"/>
    <n v="28"/>
    <n v="0"/>
    <m/>
    <n v="0"/>
    <n v="1"/>
    <n v="995"/>
    <n v="9"/>
    <x v="3"/>
    <n v="1"/>
    <n v="3"/>
    <n v="77"/>
    <n v="3"/>
    <n v="1"/>
    <n v="3"/>
    <n v="2377"/>
    <n v="9834"/>
    <n v="5"/>
    <n v="18"/>
    <n v="3"/>
    <n v="2"/>
    <n v="80"/>
    <n v="1"/>
    <n v="6"/>
    <n v="3"/>
    <n v="2"/>
    <n v="2"/>
    <n v="2"/>
    <n v="2"/>
  </r>
  <r>
    <x v="2"/>
    <s v="Married"/>
    <s v="Yes"/>
    <s v="Y"/>
    <n v="2"/>
    <n v="-2"/>
    <n v="0"/>
    <n v="39"/>
    <n v="1"/>
    <n v="1"/>
    <n v="1"/>
    <n v="0"/>
    <n v="1122"/>
    <n v="6"/>
    <x v="3"/>
    <n v="1"/>
    <n v="4"/>
    <n v="70"/>
    <n v="3"/>
    <n v="1"/>
    <n v="3"/>
    <n v="2404"/>
    <n v="4303"/>
    <n v="7"/>
    <n v="21"/>
    <n v="4"/>
    <n v="4"/>
    <n v="80"/>
    <n v="0"/>
    <n v="8"/>
    <n v="1"/>
    <n v="2"/>
    <n v="2"/>
    <n v="2"/>
    <n v="2"/>
  </r>
  <r>
    <x v="1"/>
    <s v="Single"/>
    <s v="No"/>
    <s v="Y"/>
    <n v="2"/>
    <n v="-2"/>
    <n v="0"/>
    <n v="27"/>
    <n v="0"/>
    <m/>
    <n v="0"/>
    <n v="1"/>
    <n v="618"/>
    <n v="4"/>
    <x v="3"/>
    <n v="1"/>
    <n v="2"/>
    <n v="76"/>
    <n v="3"/>
    <n v="1"/>
    <n v="1"/>
    <n v="2318"/>
    <n v="17808"/>
    <n v="1"/>
    <n v="19"/>
    <n v="3"/>
    <n v="3"/>
    <n v="80"/>
    <n v="0"/>
    <n v="1"/>
    <n v="3"/>
    <n v="1"/>
    <n v="1"/>
    <n v="0"/>
    <n v="0"/>
  </r>
  <r>
    <x v="2"/>
    <s v="Divorced"/>
    <s v="No"/>
    <s v="Y"/>
    <n v="3"/>
    <n v="-2"/>
    <n v="0"/>
    <n v="34"/>
    <n v="0"/>
    <m/>
    <n v="0"/>
    <n v="1"/>
    <n v="546"/>
    <n v="10"/>
    <x v="3"/>
    <n v="1"/>
    <n v="2"/>
    <n v="83"/>
    <n v="3"/>
    <n v="1"/>
    <n v="1"/>
    <n v="2008"/>
    <n v="6896"/>
    <n v="1"/>
    <n v="14"/>
    <n v="3"/>
    <n v="2"/>
    <n v="80"/>
    <n v="2"/>
    <n v="1"/>
    <n v="3"/>
    <n v="1"/>
    <n v="0"/>
    <n v="1"/>
    <n v="0"/>
  </r>
  <r>
    <x v="0"/>
    <s v="Single"/>
    <s v="No"/>
    <s v="Y"/>
    <n v="6"/>
    <n v="-2"/>
    <n v="0"/>
    <n v="42"/>
    <n v="0"/>
    <m/>
    <n v="0"/>
    <n v="1"/>
    <n v="462"/>
    <n v="14"/>
    <x v="0"/>
    <n v="1"/>
    <n v="3"/>
    <n v="68"/>
    <n v="2"/>
    <n v="2"/>
    <n v="3"/>
    <n v="6244"/>
    <n v="7824"/>
    <n v="7"/>
    <n v="17"/>
    <n v="3"/>
    <n v="1"/>
    <n v="80"/>
    <n v="0"/>
    <n v="10"/>
    <n v="3"/>
    <n v="5"/>
    <n v="4"/>
    <n v="0"/>
    <n v="3"/>
  </r>
  <r>
    <x v="1"/>
    <s v="Single"/>
    <s v="Yes"/>
    <s v="Y"/>
    <n v="1"/>
    <n v="-2"/>
    <n v="0"/>
    <n v="33"/>
    <n v="0"/>
    <m/>
    <n v="0"/>
    <n v="1"/>
    <n v="1198"/>
    <n v="1"/>
    <x v="2"/>
    <n v="1"/>
    <n v="3"/>
    <n v="100"/>
    <n v="2"/>
    <n v="1"/>
    <n v="3"/>
    <n v="2799"/>
    <n v="3339"/>
    <n v="3"/>
    <n v="11"/>
    <n v="3"/>
    <n v="2"/>
    <n v="80"/>
    <n v="0"/>
    <n v="6"/>
    <n v="3"/>
    <n v="3"/>
    <n v="2"/>
    <n v="0"/>
    <n v="2"/>
  </r>
  <r>
    <x v="4"/>
    <s v="Divorced"/>
    <s v="Yes"/>
    <s v="Y"/>
    <n v="3"/>
    <n v="-2"/>
    <n v="0"/>
    <n v="58"/>
    <n v="0"/>
    <m/>
    <n v="0"/>
    <n v="1"/>
    <n v="1272"/>
    <n v="5"/>
    <x v="3"/>
    <n v="1"/>
    <n v="4"/>
    <n v="37"/>
    <n v="2"/>
    <n v="3"/>
    <n v="4"/>
    <n v="10552"/>
    <n v="9255"/>
    <n v="2"/>
    <n v="13"/>
    <n v="3"/>
    <n v="4"/>
    <n v="80"/>
    <n v="1"/>
    <n v="24"/>
    <n v="3"/>
    <n v="6"/>
    <n v="0"/>
    <n v="0"/>
    <n v="4"/>
  </r>
  <r>
    <x v="6"/>
    <s v="Married"/>
    <s v="No"/>
    <s v="Y"/>
    <n v="2"/>
    <n v="-2"/>
    <n v="0"/>
    <n v="31"/>
    <n v="0"/>
    <m/>
    <n v="0"/>
    <n v="1"/>
    <n v="154"/>
    <n v="7"/>
    <x v="2"/>
    <n v="1"/>
    <n v="2"/>
    <n v="41"/>
    <n v="2"/>
    <n v="1"/>
    <n v="1"/>
    <n v="2329"/>
    <n v="11737"/>
    <n v="3"/>
    <n v="15"/>
    <n v="3"/>
    <n v="2"/>
    <n v="80"/>
    <n v="0"/>
    <n v="13"/>
    <n v="4"/>
    <n v="7"/>
    <n v="7"/>
    <n v="5"/>
    <n v="2"/>
  </r>
  <r>
    <x v="4"/>
    <s v="Married"/>
    <s v="Yes"/>
    <s v="Y"/>
    <n v="2"/>
    <n v="-2"/>
    <n v="0"/>
    <n v="35"/>
    <n v="0"/>
    <m/>
    <n v="0"/>
    <n v="1"/>
    <n v="1137"/>
    <n v="21"/>
    <x v="1"/>
    <n v="1"/>
    <n v="4"/>
    <n v="51"/>
    <n v="3"/>
    <n v="2"/>
    <n v="1"/>
    <n v="4014"/>
    <n v="19170"/>
    <n v="1"/>
    <n v="25"/>
    <n v="4"/>
    <n v="4"/>
    <n v="80"/>
    <n v="1"/>
    <n v="10"/>
    <n v="1"/>
    <n v="10"/>
    <n v="6"/>
    <n v="0"/>
    <n v="7"/>
  </r>
  <r>
    <x v="2"/>
    <s v="Married"/>
    <s v="No"/>
    <s v="Y"/>
    <n v="3"/>
    <n v="-2"/>
    <n v="0"/>
    <n v="49"/>
    <n v="0"/>
    <m/>
    <n v="0"/>
    <n v="1"/>
    <n v="527"/>
    <n v="8"/>
    <x v="0"/>
    <n v="1"/>
    <n v="1"/>
    <n v="51"/>
    <n v="3"/>
    <n v="3"/>
    <n v="3"/>
    <n v="7403"/>
    <n v="22477"/>
    <n v="4"/>
    <n v="11"/>
    <n v="3"/>
    <n v="3"/>
    <n v="80"/>
    <n v="1"/>
    <n v="29"/>
    <n v="2"/>
    <n v="26"/>
    <n v="9"/>
    <n v="1"/>
    <n v="7"/>
  </r>
  <r>
    <x v="1"/>
    <s v="Married"/>
    <s v="No"/>
    <s v="Y"/>
    <n v="2"/>
    <n v="-2"/>
    <n v="0"/>
    <n v="48"/>
    <n v="0"/>
    <m/>
    <n v="0"/>
    <n v="1"/>
    <n v="1469"/>
    <n v="20"/>
    <x v="2"/>
    <n v="1"/>
    <n v="4"/>
    <n v="51"/>
    <n v="3"/>
    <n v="1"/>
    <n v="3"/>
    <n v="2259"/>
    <n v="5543"/>
    <n v="4"/>
    <n v="17"/>
    <n v="3"/>
    <n v="1"/>
    <n v="80"/>
    <n v="2"/>
    <n v="13"/>
    <n v="2"/>
    <n v="0"/>
    <n v="0"/>
    <n v="0"/>
    <n v="0"/>
  </r>
  <r>
    <x v="0"/>
    <s v="Married"/>
    <s v="No"/>
    <s v="Y"/>
    <n v="2"/>
    <n v="-2"/>
    <n v="0"/>
    <n v="31"/>
    <n v="0"/>
    <m/>
    <n v="0"/>
    <n v="1"/>
    <n v="1188"/>
    <n v="20"/>
    <x v="0"/>
    <n v="1"/>
    <n v="4"/>
    <n v="45"/>
    <n v="3"/>
    <n v="2"/>
    <n v="2"/>
    <n v="6932"/>
    <n v="24406"/>
    <n v="1"/>
    <n v="13"/>
    <n v="3"/>
    <n v="4"/>
    <n v="80"/>
    <n v="1"/>
    <n v="9"/>
    <n v="2"/>
    <n v="9"/>
    <n v="8"/>
    <n v="0"/>
    <n v="0"/>
  </r>
  <r>
    <x v="1"/>
    <s v="Single"/>
    <s v="No"/>
    <s v="Y"/>
    <n v="6"/>
    <n v="-2"/>
    <n v="0"/>
    <n v="36"/>
    <n v="0"/>
    <m/>
    <n v="0"/>
    <n v="1"/>
    <n v="188"/>
    <n v="7"/>
    <x v="2"/>
    <n v="1"/>
    <n v="2"/>
    <n v="65"/>
    <n v="3"/>
    <n v="1"/>
    <n v="4"/>
    <n v="4678"/>
    <n v="23293"/>
    <n v="2"/>
    <n v="18"/>
    <n v="3"/>
    <n v="3"/>
    <n v="80"/>
    <n v="0"/>
    <n v="8"/>
    <n v="3"/>
    <n v="6"/>
    <n v="2"/>
    <n v="0"/>
    <n v="1"/>
  </r>
  <r>
    <x v="7"/>
    <s v="Married"/>
    <s v="No"/>
    <s v="Y"/>
    <n v="3"/>
    <n v="-2"/>
    <n v="0"/>
    <n v="38"/>
    <n v="0"/>
    <m/>
    <n v="0"/>
    <n v="1"/>
    <n v="1333"/>
    <n v="1"/>
    <x v="3"/>
    <n v="1"/>
    <n v="4"/>
    <n v="80"/>
    <n v="3"/>
    <n v="3"/>
    <n v="4"/>
    <n v="13582"/>
    <n v="16292"/>
    <n v="1"/>
    <n v="13"/>
    <n v="3"/>
    <n v="2"/>
    <n v="80"/>
    <n v="1"/>
    <n v="15"/>
    <n v="3"/>
    <n v="15"/>
    <n v="12"/>
    <n v="5"/>
    <n v="11"/>
  </r>
  <r>
    <x v="2"/>
    <s v="Married"/>
    <s v="No"/>
    <s v="Y"/>
    <n v="3"/>
    <n v="-2"/>
    <n v="0"/>
    <n v="32"/>
    <n v="0"/>
    <m/>
    <n v="0"/>
    <n v="1"/>
    <n v="1184"/>
    <n v="1"/>
    <x v="3"/>
    <n v="1"/>
    <n v="3"/>
    <n v="70"/>
    <n v="2"/>
    <n v="1"/>
    <n v="1"/>
    <n v="2332"/>
    <n v="3974"/>
    <n v="6"/>
    <n v="20"/>
    <n v="4"/>
    <n v="3"/>
    <n v="80"/>
    <n v="0"/>
    <n v="5"/>
    <n v="3"/>
    <n v="3"/>
    <n v="0"/>
    <n v="0"/>
    <n v="2"/>
  </r>
  <r>
    <x v="6"/>
    <s v="Married"/>
    <s v="Yes"/>
    <s v="Y"/>
    <n v="2"/>
    <n v="-2"/>
    <n v="0"/>
    <n v="25"/>
    <n v="1"/>
    <n v="1"/>
    <n v="1"/>
    <n v="0"/>
    <n v="867"/>
    <n v="19"/>
    <x v="0"/>
    <n v="1"/>
    <n v="3"/>
    <n v="36"/>
    <n v="2"/>
    <n v="1"/>
    <n v="2"/>
    <n v="2413"/>
    <n v="18798"/>
    <n v="1"/>
    <n v="18"/>
    <n v="3"/>
    <n v="3"/>
    <n v="80"/>
    <n v="3"/>
    <n v="1"/>
    <n v="3"/>
    <n v="1"/>
    <n v="0"/>
    <n v="0"/>
    <n v="0"/>
  </r>
  <r>
    <x v="0"/>
    <s v="Divorced"/>
    <s v="No"/>
    <s v="Y"/>
    <n v="2"/>
    <n v="-2"/>
    <n v="0"/>
    <n v="40"/>
    <n v="0"/>
    <m/>
    <n v="0"/>
    <n v="1"/>
    <n v="658"/>
    <n v="10"/>
    <x v="2"/>
    <n v="1"/>
    <n v="1"/>
    <n v="67"/>
    <n v="2"/>
    <n v="3"/>
    <n v="2"/>
    <n v="9705"/>
    <n v="20652"/>
    <n v="2"/>
    <n v="12"/>
    <n v="3"/>
    <n v="2"/>
    <n v="80"/>
    <n v="1"/>
    <n v="11"/>
    <n v="2"/>
    <n v="1"/>
    <n v="0"/>
    <n v="0"/>
    <n v="0"/>
  </r>
  <r>
    <x v="0"/>
    <s v="Single"/>
    <s v="No"/>
    <s v="Y"/>
    <n v="2"/>
    <n v="-2"/>
    <n v="0"/>
    <n v="26"/>
    <n v="0"/>
    <m/>
    <n v="0"/>
    <n v="1"/>
    <n v="1283"/>
    <n v="1"/>
    <x v="3"/>
    <n v="1"/>
    <n v="3"/>
    <n v="52"/>
    <n v="2"/>
    <n v="2"/>
    <n v="3"/>
    <n v="4294"/>
    <n v="11148"/>
    <n v="1"/>
    <n v="12"/>
    <n v="3"/>
    <n v="2"/>
    <n v="80"/>
    <n v="0"/>
    <n v="7"/>
    <n v="3"/>
    <n v="7"/>
    <n v="7"/>
    <n v="0"/>
    <n v="7"/>
  </r>
  <r>
    <x v="2"/>
    <s v="Single"/>
    <s v="Yes"/>
    <s v="Y"/>
    <n v="3"/>
    <n v="-2"/>
    <n v="0"/>
    <n v="41"/>
    <n v="0"/>
    <m/>
    <n v="0"/>
    <n v="1"/>
    <n v="263"/>
    <n v="6"/>
    <x v="3"/>
    <n v="1"/>
    <n v="4"/>
    <n v="59"/>
    <n v="3"/>
    <n v="1"/>
    <n v="3"/>
    <n v="4721"/>
    <n v="3119"/>
    <n v="2"/>
    <n v="13"/>
    <n v="3"/>
    <n v="3"/>
    <n v="80"/>
    <n v="0"/>
    <n v="20"/>
    <n v="3"/>
    <n v="18"/>
    <n v="13"/>
    <n v="2"/>
    <n v="17"/>
  </r>
  <r>
    <x v="2"/>
    <s v="Single"/>
    <s v="No"/>
    <s v="Y"/>
    <n v="6"/>
    <n v="-2"/>
    <n v="0"/>
    <n v="36"/>
    <n v="0"/>
    <m/>
    <n v="0"/>
    <n v="1"/>
    <n v="938"/>
    <n v="2"/>
    <x v="2"/>
    <n v="1"/>
    <n v="3"/>
    <n v="79"/>
    <n v="3"/>
    <n v="1"/>
    <n v="3"/>
    <n v="2519"/>
    <n v="12287"/>
    <n v="4"/>
    <n v="21"/>
    <n v="4"/>
    <n v="3"/>
    <n v="80"/>
    <n v="0"/>
    <n v="16"/>
    <n v="3"/>
    <n v="11"/>
    <n v="8"/>
    <n v="3"/>
    <n v="9"/>
  </r>
  <r>
    <x v="6"/>
    <s v="Single"/>
    <s v="Yes"/>
    <s v="Y"/>
    <n v="3"/>
    <n v="-2"/>
    <n v="0"/>
    <n v="19"/>
    <n v="1"/>
    <n v="1"/>
    <n v="1"/>
    <n v="0"/>
    <n v="419"/>
    <n v="21"/>
    <x v="3"/>
    <n v="1"/>
    <n v="4"/>
    <n v="37"/>
    <n v="2"/>
    <n v="1"/>
    <n v="3"/>
    <n v="2121"/>
    <n v="9947"/>
    <n v="1"/>
    <n v="13"/>
    <n v="3"/>
    <n v="2"/>
    <n v="80"/>
    <n v="0"/>
    <n v="1"/>
    <n v="4"/>
    <n v="1"/>
    <n v="0"/>
    <n v="0"/>
    <n v="0"/>
  </r>
  <r>
    <x v="2"/>
    <s v="Single"/>
    <s v="No"/>
    <s v="Y"/>
    <n v="2"/>
    <n v="-2"/>
    <n v="0"/>
    <n v="20"/>
    <n v="1"/>
    <n v="1"/>
    <n v="1"/>
    <n v="0"/>
    <n v="129"/>
    <n v="4"/>
    <x v="3"/>
    <n v="1"/>
    <n v="4"/>
    <n v="84"/>
    <n v="3"/>
    <n v="1"/>
    <n v="4"/>
    <n v="2973"/>
    <n v="13008"/>
    <n v="1"/>
    <n v="19"/>
    <n v="3"/>
    <n v="2"/>
    <n v="80"/>
    <n v="0"/>
    <n v="1"/>
    <n v="3"/>
    <n v="1"/>
    <n v="0"/>
    <n v="0"/>
    <n v="0"/>
  </r>
  <r>
    <x v="4"/>
    <s v="Married"/>
    <s v="Yes"/>
    <s v="Y"/>
    <n v="2"/>
    <n v="-2"/>
    <n v="0"/>
    <n v="31"/>
    <n v="0"/>
    <m/>
    <n v="0"/>
    <n v="1"/>
    <n v="616"/>
    <n v="12"/>
    <x v="3"/>
    <n v="1"/>
    <n v="4"/>
    <n v="41"/>
    <n v="3"/>
    <n v="2"/>
    <n v="4"/>
    <n v="5855"/>
    <n v="17369"/>
    <n v="0"/>
    <n v="11"/>
    <n v="3"/>
    <n v="3"/>
    <n v="80"/>
    <n v="2"/>
    <n v="10"/>
    <n v="1"/>
    <n v="9"/>
    <n v="7"/>
    <n v="8"/>
    <n v="5"/>
  </r>
  <r>
    <x v="1"/>
    <s v="Divorced"/>
    <s v="Yes"/>
    <s v="Y"/>
    <n v="2"/>
    <n v="-2"/>
    <n v="0"/>
    <n v="40"/>
    <n v="0"/>
    <m/>
    <n v="0"/>
    <n v="1"/>
    <n v="1469"/>
    <n v="9"/>
    <x v="2"/>
    <n v="1"/>
    <n v="4"/>
    <n v="35"/>
    <n v="3"/>
    <n v="1"/>
    <n v="3"/>
    <n v="3617"/>
    <n v="25063"/>
    <n v="8"/>
    <n v="14"/>
    <n v="3"/>
    <n v="4"/>
    <n v="80"/>
    <n v="1"/>
    <n v="3"/>
    <n v="3"/>
    <n v="1"/>
    <n v="1"/>
    <n v="0"/>
    <n v="0"/>
  </r>
  <r>
    <x v="3"/>
    <s v="Married"/>
    <s v="No"/>
    <s v="Y"/>
    <n v="2"/>
    <n v="-2"/>
    <n v="0"/>
    <n v="32"/>
    <n v="0"/>
    <m/>
    <n v="0"/>
    <n v="1"/>
    <n v="498"/>
    <n v="3"/>
    <x v="2"/>
    <n v="1"/>
    <n v="3"/>
    <n v="93"/>
    <n v="3"/>
    <n v="2"/>
    <n v="3"/>
    <n v="6725"/>
    <n v="13554"/>
    <n v="1"/>
    <n v="12"/>
    <n v="3"/>
    <n v="3"/>
    <n v="80"/>
    <n v="1"/>
    <n v="8"/>
    <n v="4"/>
    <n v="8"/>
    <n v="7"/>
    <n v="6"/>
    <n v="3"/>
  </r>
  <r>
    <x v="0"/>
    <s v="Married"/>
    <s v="Yes"/>
    <s v="Y"/>
    <n v="6"/>
    <n v="-2"/>
    <n v="0"/>
    <n v="36"/>
    <n v="1"/>
    <n v="1"/>
    <n v="1"/>
    <n v="0"/>
    <n v="530"/>
    <n v="3"/>
    <x v="1"/>
    <n v="1"/>
    <n v="3"/>
    <n v="51"/>
    <n v="2"/>
    <n v="3"/>
    <n v="1"/>
    <n v="10325"/>
    <n v="5518"/>
    <n v="1"/>
    <n v="11"/>
    <n v="3"/>
    <n v="1"/>
    <n v="80"/>
    <n v="1"/>
    <n v="16"/>
    <n v="3"/>
    <n v="16"/>
    <n v="7"/>
    <n v="3"/>
    <n v="7"/>
  </r>
  <r>
    <x v="4"/>
    <s v="Single"/>
    <s v="No"/>
    <s v="Y"/>
    <n v="3"/>
    <n v="-2"/>
    <n v="0"/>
    <n v="33"/>
    <n v="0"/>
    <m/>
    <n v="0"/>
    <n v="1"/>
    <n v="1069"/>
    <n v="1"/>
    <x v="3"/>
    <n v="1"/>
    <n v="2"/>
    <n v="42"/>
    <n v="2"/>
    <n v="2"/>
    <n v="1"/>
    <n v="6949"/>
    <n v="12291"/>
    <n v="0"/>
    <n v="14"/>
    <n v="3"/>
    <n v="1"/>
    <n v="80"/>
    <n v="0"/>
    <n v="6"/>
    <n v="3"/>
    <n v="5"/>
    <n v="0"/>
    <n v="1"/>
    <n v="4"/>
  </r>
  <r>
    <x v="0"/>
    <s v="Married"/>
    <s v="No"/>
    <s v="Y"/>
    <n v="2"/>
    <n v="-2"/>
    <n v="0"/>
    <n v="37"/>
    <n v="1"/>
    <n v="1"/>
    <n v="1"/>
    <n v="0"/>
    <n v="625"/>
    <n v="1"/>
    <x v="2"/>
    <n v="1"/>
    <n v="1"/>
    <n v="46"/>
    <n v="2"/>
    <n v="3"/>
    <n v="1"/>
    <n v="10609"/>
    <n v="14922"/>
    <n v="5"/>
    <n v="11"/>
    <n v="3"/>
    <n v="3"/>
    <n v="80"/>
    <n v="0"/>
    <n v="17"/>
    <n v="1"/>
    <n v="14"/>
    <n v="1"/>
    <n v="11"/>
    <n v="7"/>
  </r>
  <r>
    <x v="2"/>
    <s v="Married"/>
    <s v="No"/>
    <s v="Y"/>
    <n v="5"/>
    <n v="-2"/>
    <n v="0"/>
    <n v="45"/>
    <n v="0"/>
    <m/>
    <n v="0"/>
    <n v="1"/>
    <n v="805"/>
    <n v="4"/>
    <x v="0"/>
    <n v="1"/>
    <n v="3"/>
    <n v="57"/>
    <n v="3"/>
    <n v="2"/>
    <n v="1"/>
    <n v="4447"/>
    <n v="23163"/>
    <n v="1"/>
    <n v="12"/>
    <n v="3"/>
    <n v="2"/>
    <n v="80"/>
    <n v="0"/>
    <n v="9"/>
    <n v="2"/>
    <n v="9"/>
    <n v="7"/>
    <n v="0"/>
    <n v="8"/>
  </r>
  <r>
    <x v="6"/>
    <s v="Married"/>
    <s v="No"/>
    <s v="Y"/>
    <n v="5"/>
    <n v="-2"/>
    <n v="0"/>
    <n v="29"/>
    <n v="0"/>
    <m/>
    <n v="0"/>
    <n v="1"/>
    <n v="1404"/>
    <n v="20"/>
    <x v="3"/>
    <n v="1"/>
    <n v="4"/>
    <n v="84"/>
    <n v="3"/>
    <n v="1"/>
    <n v="4"/>
    <n v="2157"/>
    <n v="18203"/>
    <n v="1"/>
    <n v="15"/>
    <n v="3"/>
    <n v="2"/>
    <n v="80"/>
    <n v="1"/>
    <n v="3"/>
    <n v="3"/>
    <n v="3"/>
    <n v="1"/>
    <n v="0"/>
    <n v="2"/>
  </r>
  <r>
    <x v="0"/>
    <s v="Married"/>
    <s v="No"/>
    <s v="Y"/>
    <n v="3"/>
    <n v="-2"/>
    <n v="0"/>
    <n v="35"/>
    <n v="0"/>
    <m/>
    <n v="0"/>
    <n v="1"/>
    <n v="1219"/>
    <n v="18"/>
    <x v="3"/>
    <n v="1"/>
    <n v="3"/>
    <n v="86"/>
    <n v="3"/>
    <n v="2"/>
    <n v="3"/>
    <n v="4601"/>
    <n v="6179"/>
    <n v="1"/>
    <n v="16"/>
    <n v="3"/>
    <n v="2"/>
    <n v="80"/>
    <n v="0"/>
    <n v="5"/>
    <n v="3"/>
    <n v="5"/>
    <n v="2"/>
    <n v="1"/>
    <n v="0"/>
  </r>
  <r>
    <x v="5"/>
    <s v="Married"/>
    <s v="No"/>
    <s v="Y"/>
    <n v="2"/>
    <n v="-2"/>
    <n v="0"/>
    <n v="52"/>
    <n v="0"/>
    <m/>
    <n v="0"/>
    <n v="1"/>
    <n v="1053"/>
    <n v="1"/>
    <x v="0"/>
    <n v="1"/>
    <n v="4"/>
    <n v="70"/>
    <n v="3"/>
    <n v="4"/>
    <n v="1"/>
    <n v="17099"/>
    <n v="13829"/>
    <n v="2"/>
    <n v="15"/>
    <n v="3"/>
    <n v="2"/>
    <n v="80"/>
    <n v="1"/>
    <n v="26"/>
    <n v="2"/>
    <n v="9"/>
    <n v="8"/>
    <n v="7"/>
    <n v="8"/>
  </r>
  <r>
    <x v="1"/>
    <s v="Single"/>
    <s v="No"/>
    <s v="Y"/>
    <n v="4"/>
    <n v="-2"/>
    <n v="0"/>
    <n v="58"/>
    <n v="1"/>
    <n v="1"/>
    <n v="1"/>
    <n v="0"/>
    <n v="289"/>
    <n v="2"/>
    <x v="3"/>
    <n v="1"/>
    <n v="4"/>
    <n v="51"/>
    <n v="3"/>
    <n v="1"/>
    <n v="4"/>
    <n v="2479"/>
    <n v="26227"/>
    <n v="4"/>
    <n v="24"/>
    <n v="4"/>
    <n v="1"/>
    <n v="80"/>
    <n v="0"/>
    <n v="7"/>
    <n v="3"/>
    <n v="1"/>
    <n v="0"/>
    <n v="0"/>
    <n v="0"/>
  </r>
  <r>
    <x v="5"/>
    <s v="Divorced"/>
    <s v="No"/>
    <s v="Y"/>
    <n v="3"/>
    <n v="-2"/>
    <n v="0"/>
    <n v="53"/>
    <n v="0"/>
    <m/>
    <n v="0"/>
    <n v="1"/>
    <n v="1376"/>
    <n v="2"/>
    <x v="0"/>
    <n v="1"/>
    <n v="3"/>
    <n v="45"/>
    <n v="3"/>
    <n v="4"/>
    <n v="3"/>
    <n v="14852"/>
    <n v="13938"/>
    <n v="6"/>
    <n v="13"/>
    <n v="3"/>
    <n v="3"/>
    <n v="80"/>
    <n v="1"/>
    <n v="22"/>
    <n v="4"/>
    <n v="17"/>
    <n v="13"/>
    <n v="15"/>
    <n v="2"/>
  </r>
  <r>
    <x v="0"/>
    <s v="Divorced"/>
    <s v="No"/>
    <s v="Y"/>
    <n v="2"/>
    <n v="-2"/>
    <n v="0"/>
    <n v="30"/>
    <n v="0"/>
    <m/>
    <n v="0"/>
    <n v="1"/>
    <n v="231"/>
    <n v="8"/>
    <x v="0"/>
    <n v="1"/>
    <n v="3"/>
    <n v="62"/>
    <n v="3"/>
    <n v="3"/>
    <n v="3"/>
    <n v="7264"/>
    <n v="9977"/>
    <n v="5"/>
    <n v="11"/>
    <n v="3"/>
    <n v="1"/>
    <n v="80"/>
    <n v="1"/>
    <n v="10"/>
    <n v="4"/>
    <n v="8"/>
    <n v="4"/>
    <n v="7"/>
    <n v="7"/>
  </r>
  <r>
    <x v="0"/>
    <s v="Single"/>
    <s v="Yes"/>
    <s v="Y"/>
    <n v="1"/>
    <n v="-2"/>
    <n v="0"/>
    <n v="38"/>
    <n v="0"/>
    <m/>
    <n v="0"/>
    <n v="1"/>
    <n v="152"/>
    <n v="10"/>
    <x v="3"/>
    <n v="1"/>
    <n v="4"/>
    <n v="85"/>
    <n v="3"/>
    <n v="2"/>
    <n v="4"/>
    <n v="5666"/>
    <n v="19899"/>
    <n v="1"/>
    <n v="13"/>
    <n v="3"/>
    <n v="2"/>
    <n v="80"/>
    <n v="0"/>
    <n v="6"/>
    <n v="3"/>
    <n v="5"/>
    <n v="3"/>
    <n v="1"/>
    <n v="3"/>
  </r>
  <r>
    <x v="0"/>
    <s v="Divorced"/>
    <s v="No"/>
    <s v="Y"/>
    <n v="2"/>
    <n v="-2"/>
    <n v="0"/>
    <n v="35"/>
    <n v="0"/>
    <m/>
    <n v="0"/>
    <n v="1"/>
    <n v="882"/>
    <n v="3"/>
    <x v="2"/>
    <n v="1"/>
    <n v="4"/>
    <n v="92"/>
    <n v="3"/>
    <n v="3"/>
    <n v="1"/>
    <n v="7823"/>
    <n v="6812"/>
    <n v="6"/>
    <n v="13"/>
    <n v="3"/>
    <n v="2"/>
    <n v="80"/>
    <n v="1"/>
    <n v="12"/>
    <n v="3"/>
    <n v="10"/>
    <n v="9"/>
    <n v="0"/>
    <n v="8"/>
  </r>
  <r>
    <x v="0"/>
    <s v="Single"/>
    <s v="No"/>
    <s v="Y"/>
    <n v="3"/>
    <n v="-2"/>
    <n v="0"/>
    <n v="39"/>
    <n v="0"/>
    <m/>
    <n v="0"/>
    <n v="1"/>
    <n v="903"/>
    <n v="2"/>
    <x v="4"/>
    <n v="1"/>
    <n v="1"/>
    <n v="41"/>
    <n v="4"/>
    <n v="3"/>
    <n v="1"/>
    <n v="7880"/>
    <n v="2560"/>
    <n v="0"/>
    <n v="18"/>
    <n v="3"/>
    <n v="4"/>
    <n v="80"/>
    <n v="0"/>
    <n v="9"/>
    <n v="3"/>
    <n v="8"/>
    <n v="7"/>
    <n v="0"/>
    <n v="7"/>
  </r>
  <r>
    <x v="0"/>
    <s v="Single"/>
    <s v="Yes"/>
    <s v="Y"/>
    <n v="2"/>
    <n v="-2"/>
    <n v="0"/>
    <n v="40"/>
    <n v="1"/>
    <n v="1"/>
    <n v="1"/>
    <n v="0"/>
    <n v="1479"/>
    <n v="24"/>
    <x v="3"/>
    <n v="1"/>
    <n v="2"/>
    <n v="100"/>
    <n v="4"/>
    <n v="4"/>
    <n v="1"/>
    <n v="13194"/>
    <n v="17071"/>
    <n v="4"/>
    <n v="16"/>
    <n v="3"/>
    <n v="4"/>
    <n v="80"/>
    <n v="0"/>
    <n v="22"/>
    <n v="2"/>
    <n v="1"/>
    <n v="0"/>
    <n v="0"/>
    <n v="0"/>
  </r>
  <r>
    <x v="3"/>
    <s v="Divorced"/>
    <s v="Yes"/>
    <s v="Y"/>
    <n v="3"/>
    <n v="-2"/>
    <n v="0"/>
    <n v="47"/>
    <n v="0"/>
    <m/>
    <n v="0"/>
    <n v="1"/>
    <n v="1379"/>
    <n v="16"/>
    <x v="2"/>
    <n v="1"/>
    <n v="3"/>
    <n v="64"/>
    <n v="4"/>
    <n v="2"/>
    <n v="3"/>
    <n v="5067"/>
    <n v="6759"/>
    <n v="1"/>
    <n v="19"/>
    <n v="3"/>
    <n v="3"/>
    <n v="80"/>
    <n v="0"/>
    <n v="20"/>
    <n v="4"/>
    <n v="19"/>
    <n v="10"/>
    <n v="2"/>
    <n v="7"/>
  </r>
  <r>
    <x v="0"/>
    <s v="Divorced"/>
    <s v="No"/>
    <s v="Y"/>
    <n v="3"/>
    <n v="-2"/>
    <n v="0"/>
    <n v="36"/>
    <n v="0"/>
    <m/>
    <n v="0"/>
    <n v="1"/>
    <n v="1229"/>
    <n v="8"/>
    <x v="2"/>
    <n v="1"/>
    <n v="4"/>
    <n v="84"/>
    <n v="3"/>
    <n v="2"/>
    <n v="4"/>
    <n v="5079"/>
    <n v="25952"/>
    <n v="4"/>
    <n v="13"/>
    <n v="3"/>
    <n v="4"/>
    <n v="80"/>
    <n v="2"/>
    <n v="12"/>
    <n v="3"/>
    <n v="7"/>
    <n v="7"/>
    <n v="0"/>
    <n v="7"/>
  </r>
  <r>
    <x v="1"/>
    <s v="Single"/>
    <s v="Yes"/>
    <s v="Y"/>
    <n v="0"/>
    <n v="-2"/>
    <n v="0"/>
    <n v="31"/>
    <n v="1"/>
    <n v="1"/>
    <n v="1"/>
    <n v="0"/>
    <n v="335"/>
    <n v="9"/>
    <x v="0"/>
    <n v="1"/>
    <n v="3"/>
    <n v="46"/>
    <n v="2"/>
    <n v="1"/>
    <n v="3"/>
    <n v="2321"/>
    <n v="10322"/>
    <n v="0"/>
    <n v="22"/>
    <n v="4"/>
    <n v="1"/>
    <n v="80"/>
    <n v="0"/>
    <n v="4"/>
    <n v="3"/>
    <n v="3"/>
    <n v="2"/>
    <n v="1"/>
    <n v="2"/>
  </r>
  <r>
    <x v="5"/>
    <s v="Single"/>
    <s v="No"/>
    <s v="Y"/>
    <n v="2"/>
    <n v="-2"/>
    <n v="0"/>
    <n v="33"/>
    <n v="0"/>
    <m/>
    <n v="0"/>
    <n v="1"/>
    <n v="722"/>
    <n v="17"/>
    <x v="3"/>
    <n v="1"/>
    <n v="4"/>
    <n v="38"/>
    <n v="3"/>
    <n v="4"/>
    <n v="1"/>
    <n v="17444"/>
    <n v="20489"/>
    <n v="1"/>
    <n v="11"/>
    <n v="3"/>
    <n v="4"/>
    <n v="80"/>
    <n v="0"/>
    <n v="10"/>
    <n v="3"/>
    <n v="10"/>
    <n v="8"/>
    <n v="6"/>
    <n v="0"/>
  </r>
  <r>
    <x v="1"/>
    <s v="Single"/>
    <s v="Yes"/>
    <s v="Y"/>
    <n v="5"/>
    <n v="-2"/>
    <n v="0"/>
    <n v="29"/>
    <n v="1"/>
    <n v="1"/>
    <n v="1"/>
    <n v="0"/>
    <n v="906"/>
    <n v="10"/>
    <x v="3"/>
    <n v="1"/>
    <n v="4"/>
    <n v="92"/>
    <n v="2"/>
    <n v="1"/>
    <n v="1"/>
    <n v="2404"/>
    <n v="11479"/>
    <n v="6"/>
    <n v="20"/>
    <n v="4"/>
    <n v="3"/>
    <n v="80"/>
    <n v="0"/>
    <n v="3"/>
    <n v="3"/>
    <n v="0"/>
    <n v="0"/>
    <n v="0"/>
    <n v="0"/>
  </r>
  <r>
    <x v="1"/>
    <s v="Single"/>
    <s v="No"/>
    <s v="Y"/>
    <n v="4"/>
    <n v="-2"/>
    <n v="0"/>
    <n v="33"/>
    <n v="0"/>
    <m/>
    <n v="0"/>
    <n v="1"/>
    <n v="461"/>
    <n v="13"/>
    <x v="1"/>
    <n v="1"/>
    <n v="2"/>
    <n v="53"/>
    <n v="3"/>
    <n v="1"/>
    <n v="1"/>
    <n v="3452"/>
    <n v="17241"/>
    <n v="3"/>
    <n v="18"/>
    <n v="3"/>
    <n v="1"/>
    <n v="80"/>
    <n v="0"/>
    <n v="5"/>
    <n v="3"/>
    <n v="3"/>
    <n v="2"/>
    <n v="0"/>
    <n v="2"/>
  </r>
  <r>
    <x v="2"/>
    <s v="Divorced"/>
    <s v="No"/>
    <s v="Y"/>
    <n v="2"/>
    <n v="-2"/>
    <n v="0"/>
    <n v="45"/>
    <n v="0"/>
    <m/>
    <n v="0"/>
    <n v="1"/>
    <n v="974"/>
    <n v="1"/>
    <x v="2"/>
    <n v="1"/>
    <n v="4"/>
    <n v="91"/>
    <n v="3"/>
    <n v="1"/>
    <n v="4"/>
    <n v="2270"/>
    <n v="11005"/>
    <n v="3"/>
    <n v="14"/>
    <n v="3"/>
    <n v="4"/>
    <n v="80"/>
    <n v="2"/>
    <n v="8"/>
    <n v="3"/>
    <n v="5"/>
    <n v="3"/>
    <n v="0"/>
    <n v="2"/>
  </r>
  <r>
    <x v="7"/>
    <s v="Divorced"/>
    <s v="No"/>
    <s v="Y"/>
    <n v="1"/>
    <n v="-2"/>
    <n v="0"/>
    <n v="50"/>
    <n v="0"/>
    <m/>
    <n v="0"/>
    <n v="1"/>
    <n v="1126"/>
    <n v="1"/>
    <x v="0"/>
    <n v="1"/>
    <n v="4"/>
    <n v="66"/>
    <n v="3"/>
    <n v="4"/>
    <n v="4"/>
    <n v="17399"/>
    <n v="6615"/>
    <n v="9"/>
    <n v="22"/>
    <n v="4"/>
    <n v="3"/>
    <n v="80"/>
    <n v="1"/>
    <n v="32"/>
    <n v="2"/>
    <n v="5"/>
    <n v="4"/>
    <n v="1"/>
    <n v="3"/>
  </r>
  <r>
    <x v="4"/>
    <s v="Married"/>
    <s v="Yes"/>
    <s v="Y"/>
    <n v="2"/>
    <n v="-2"/>
    <n v="0"/>
    <n v="33"/>
    <n v="0"/>
    <m/>
    <n v="0"/>
    <n v="1"/>
    <n v="827"/>
    <n v="1"/>
    <x v="2"/>
    <n v="1"/>
    <n v="3"/>
    <n v="84"/>
    <n v="4"/>
    <n v="2"/>
    <n v="3"/>
    <n v="5488"/>
    <n v="20161"/>
    <n v="1"/>
    <n v="13"/>
    <n v="3"/>
    <n v="1"/>
    <n v="80"/>
    <n v="1"/>
    <n v="6"/>
    <n v="3"/>
    <n v="6"/>
    <n v="5"/>
    <n v="1"/>
    <n v="2"/>
  </r>
  <r>
    <x v="7"/>
    <s v="Divorced"/>
    <s v="No"/>
    <s v="Y"/>
    <n v="2"/>
    <n v="-2"/>
    <n v="0"/>
    <n v="41"/>
    <n v="0"/>
    <m/>
    <n v="0"/>
    <n v="1"/>
    <n v="840"/>
    <n v="9"/>
    <x v="3"/>
    <n v="1"/>
    <n v="1"/>
    <n v="64"/>
    <n v="3"/>
    <n v="5"/>
    <n v="3"/>
    <n v="19419"/>
    <n v="3735"/>
    <n v="2"/>
    <n v="17"/>
    <n v="3"/>
    <n v="2"/>
    <n v="80"/>
    <n v="1"/>
    <n v="21"/>
    <n v="4"/>
    <n v="18"/>
    <n v="16"/>
    <n v="0"/>
    <n v="11"/>
  </r>
  <r>
    <x v="2"/>
    <s v="Married"/>
    <s v="No"/>
    <s v="Y"/>
    <n v="2"/>
    <n v="-2"/>
    <n v="0"/>
    <n v="27"/>
    <n v="0"/>
    <m/>
    <n v="0"/>
    <n v="1"/>
    <n v="1134"/>
    <n v="16"/>
    <x v="2"/>
    <n v="1"/>
    <n v="4"/>
    <n v="37"/>
    <n v="3"/>
    <n v="1"/>
    <n v="4"/>
    <n v="2811"/>
    <n v="12086"/>
    <n v="9"/>
    <n v="14"/>
    <n v="3"/>
    <n v="2"/>
    <n v="80"/>
    <n v="1"/>
    <n v="4"/>
    <n v="3"/>
    <n v="2"/>
    <n v="2"/>
    <n v="2"/>
    <n v="2"/>
  </r>
  <r>
    <x v="2"/>
    <s v="Married"/>
    <s v="Yes"/>
    <s v="Y"/>
    <n v="2"/>
    <n v="-2"/>
    <n v="0"/>
    <n v="45"/>
    <n v="0"/>
    <m/>
    <n v="0"/>
    <n v="1"/>
    <n v="248"/>
    <n v="23"/>
    <x v="0"/>
    <n v="1"/>
    <n v="4"/>
    <n v="42"/>
    <n v="3"/>
    <n v="2"/>
    <n v="1"/>
    <n v="3633"/>
    <n v="14039"/>
    <n v="1"/>
    <n v="15"/>
    <n v="3"/>
    <n v="3"/>
    <n v="80"/>
    <n v="1"/>
    <n v="9"/>
    <n v="3"/>
    <n v="9"/>
    <n v="8"/>
    <n v="0"/>
    <n v="8"/>
  </r>
  <r>
    <x v="0"/>
    <s v="Single"/>
    <s v="Yes"/>
    <s v="Y"/>
    <n v="0"/>
    <n v="-2"/>
    <n v="0"/>
    <n v="47"/>
    <n v="0"/>
    <m/>
    <n v="0"/>
    <n v="1"/>
    <n v="955"/>
    <n v="4"/>
    <x v="0"/>
    <n v="1"/>
    <n v="4"/>
    <n v="83"/>
    <n v="3"/>
    <n v="2"/>
    <n v="1"/>
    <n v="4163"/>
    <n v="8571"/>
    <n v="1"/>
    <n v="17"/>
    <n v="3"/>
    <n v="3"/>
    <n v="80"/>
    <n v="0"/>
    <n v="9"/>
    <n v="3"/>
    <n v="9"/>
    <n v="0"/>
    <n v="0"/>
    <n v="7"/>
  </r>
  <r>
    <x v="1"/>
    <s v="Married"/>
    <s v="Yes"/>
    <s v="Y"/>
    <n v="2"/>
    <n v="-2"/>
    <n v="0"/>
    <n v="30"/>
    <n v="1"/>
    <n v="1"/>
    <n v="1"/>
    <n v="0"/>
    <n v="138"/>
    <n v="22"/>
    <x v="3"/>
    <n v="1"/>
    <n v="1"/>
    <n v="48"/>
    <n v="3"/>
    <n v="1"/>
    <n v="1"/>
    <n v="2132"/>
    <n v="11539"/>
    <n v="4"/>
    <n v="11"/>
    <n v="3"/>
    <n v="2"/>
    <n v="80"/>
    <n v="0"/>
    <n v="7"/>
    <n v="3"/>
    <n v="5"/>
    <n v="2"/>
    <n v="0"/>
    <n v="1"/>
  </r>
  <r>
    <x v="3"/>
    <s v="Married"/>
    <s v="Yes"/>
    <s v="Y"/>
    <n v="2"/>
    <n v="-2"/>
    <n v="0"/>
    <n v="50"/>
    <n v="0"/>
    <m/>
    <n v="0"/>
    <n v="1"/>
    <n v="939"/>
    <n v="24"/>
    <x v="3"/>
    <n v="1"/>
    <n v="4"/>
    <n v="95"/>
    <n v="3"/>
    <n v="4"/>
    <n v="1"/>
    <n v="13973"/>
    <n v="4161"/>
    <n v="3"/>
    <n v="18"/>
    <n v="3"/>
    <n v="4"/>
    <n v="80"/>
    <n v="1"/>
    <n v="22"/>
    <n v="3"/>
    <n v="12"/>
    <n v="11"/>
    <n v="1"/>
    <n v="5"/>
  </r>
  <r>
    <x v="1"/>
    <s v="Married"/>
    <s v="No"/>
    <s v="Y"/>
    <n v="0"/>
    <n v="-2"/>
    <n v="0"/>
    <n v="38"/>
    <n v="0"/>
    <m/>
    <n v="0"/>
    <n v="1"/>
    <n v="1391"/>
    <n v="10"/>
    <x v="1"/>
    <n v="1"/>
    <n v="3"/>
    <n v="66"/>
    <n v="3"/>
    <n v="1"/>
    <n v="3"/>
    <n v="2684"/>
    <n v="12127"/>
    <n v="0"/>
    <n v="17"/>
    <n v="3"/>
    <n v="2"/>
    <n v="80"/>
    <n v="1"/>
    <n v="3"/>
    <n v="2"/>
    <n v="2"/>
    <n v="1"/>
    <n v="0"/>
    <n v="2"/>
  </r>
  <r>
    <x v="3"/>
    <s v="Divorced"/>
    <s v="No"/>
    <s v="Y"/>
    <n v="3"/>
    <n v="-2"/>
    <n v="0"/>
    <n v="46"/>
    <n v="0"/>
    <m/>
    <n v="0"/>
    <n v="1"/>
    <n v="566"/>
    <n v="7"/>
    <x v="0"/>
    <n v="1"/>
    <n v="4"/>
    <n v="75"/>
    <n v="3"/>
    <n v="3"/>
    <n v="3"/>
    <n v="10845"/>
    <n v="24208"/>
    <n v="6"/>
    <n v="13"/>
    <n v="3"/>
    <n v="2"/>
    <n v="80"/>
    <n v="1"/>
    <n v="13"/>
    <n v="3"/>
    <n v="8"/>
    <n v="7"/>
    <n v="0"/>
    <n v="7"/>
  </r>
  <r>
    <x v="3"/>
    <s v="Divorced"/>
    <s v="No"/>
    <s v="Y"/>
    <n v="6"/>
    <n v="-2"/>
    <n v="0"/>
    <n v="24"/>
    <n v="0"/>
    <m/>
    <n v="0"/>
    <n v="1"/>
    <n v="1206"/>
    <n v="17"/>
    <x v="1"/>
    <n v="1"/>
    <n v="4"/>
    <n v="41"/>
    <n v="2"/>
    <n v="2"/>
    <n v="3"/>
    <n v="4377"/>
    <n v="24117"/>
    <n v="1"/>
    <n v="15"/>
    <n v="3"/>
    <n v="2"/>
    <n v="80"/>
    <n v="2"/>
    <n v="5"/>
    <n v="3"/>
    <n v="4"/>
    <n v="2"/>
    <n v="3"/>
    <n v="2"/>
  </r>
  <r>
    <x v="2"/>
    <s v="Divorced"/>
    <s v="Yes"/>
    <s v="Y"/>
    <n v="2"/>
    <n v="-2"/>
    <n v="0"/>
    <n v="35"/>
    <n v="1"/>
    <n v="1"/>
    <n v="1"/>
    <n v="0"/>
    <n v="622"/>
    <n v="14"/>
    <x v="2"/>
    <n v="1"/>
    <n v="3"/>
    <n v="39"/>
    <n v="2"/>
    <n v="1"/>
    <n v="3"/>
    <n v="3743"/>
    <n v="10074"/>
    <n v="1"/>
    <n v="24"/>
    <n v="4"/>
    <n v="4"/>
    <n v="80"/>
    <n v="1"/>
    <n v="5"/>
    <n v="1"/>
    <n v="4"/>
    <n v="2"/>
    <n v="0"/>
    <n v="2"/>
  </r>
  <r>
    <x v="3"/>
    <s v="Married"/>
    <s v="No"/>
    <s v="Y"/>
    <n v="1"/>
    <n v="-2"/>
    <n v="0"/>
    <n v="31"/>
    <n v="0"/>
    <m/>
    <n v="0"/>
    <n v="1"/>
    <n v="853"/>
    <n v="1"/>
    <x v="1"/>
    <n v="1"/>
    <n v="3"/>
    <n v="96"/>
    <n v="3"/>
    <n v="2"/>
    <n v="1"/>
    <n v="4148"/>
    <n v="11275"/>
    <n v="1"/>
    <n v="12"/>
    <n v="3"/>
    <n v="3"/>
    <n v="80"/>
    <n v="1"/>
    <n v="4"/>
    <n v="3"/>
    <n v="4"/>
    <n v="3"/>
    <n v="0"/>
    <n v="3"/>
  </r>
  <r>
    <x v="1"/>
    <s v="Single"/>
    <s v="No"/>
    <s v="Y"/>
    <n v="2"/>
    <n v="-2"/>
    <n v="0"/>
    <n v="18"/>
    <n v="0"/>
    <m/>
    <n v="0"/>
    <n v="1"/>
    <n v="287"/>
    <n v="5"/>
    <x v="0"/>
    <n v="1"/>
    <n v="2"/>
    <n v="73"/>
    <n v="3"/>
    <n v="1"/>
    <n v="1"/>
    <n v="1051"/>
    <n v="13493"/>
    <n v="1"/>
    <n v="15"/>
    <n v="3"/>
    <n v="4"/>
    <n v="80"/>
    <n v="0"/>
    <n v="0"/>
    <n v="3"/>
    <n v="0"/>
    <n v="0"/>
    <n v="0"/>
    <n v="0"/>
  </r>
  <r>
    <x v="3"/>
    <s v="Married"/>
    <s v="No"/>
    <s v="Y"/>
    <n v="2"/>
    <n v="-2"/>
    <n v="0"/>
    <n v="54"/>
    <n v="0"/>
    <m/>
    <n v="0"/>
    <n v="1"/>
    <n v="1441"/>
    <n v="17"/>
    <x v="3"/>
    <n v="1"/>
    <n v="4"/>
    <n v="56"/>
    <n v="3"/>
    <n v="3"/>
    <n v="4"/>
    <n v="10739"/>
    <n v="13943"/>
    <n v="8"/>
    <n v="11"/>
    <n v="3"/>
    <n v="3"/>
    <n v="80"/>
    <n v="1"/>
    <n v="22"/>
    <n v="3"/>
    <n v="10"/>
    <n v="7"/>
    <n v="0"/>
    <n v="8"/>
  </r>
  <r>
    <x v="4"/>
    <s v="Divorced"/>
    <s v="Yes"/>
    <s v="Y"/>
    <n v="3"/>
    <n v="-2"/>
    <n v="0"/>
    <n v="35"/>
    <n v="0"/>
    <m/>
    <n v="0"/>
    <n v="1"/>
    <n v="583"/>
    <n v="25"/>
    <x v="2"/>
    <n v="1"/>
    <n v="3"/>
    <n v="57"/>
    <n v="3"/>
    <n v="3"/>
    <n v="3"/>
    <n v="10388"/>
    <n v="6975"/>
    <n v="1"/>
    <n v="11"/>
    <n v="3"/>
    <n v="3"/>
    <n v="80"/>
    <n v="1"/>
    <n v="16"/>
    <n v="2"/>
    <n v="16"/>
    <n v="10"/>
    <n v="10"/>
    <n v="1"/>
  </r>
  <r>
    <x v="7"/>
    <s v="Married"/>
    <s v="Yes"/>
    <s v="Y"/>
    <n v="4"/>
    <n v="-2"/>
    <n v="0"/>
    <n v="30"/>
    <n v="0"/>
    <m/>
    <n v="0"/>
    <n v="1"/>
    <n v="153"/>
    <n v="8"/>
    <x v="0"/>
    <n v="1"/>
    <n v="2"/>
    <n v="73"/>
    <n v="4"/>
    <n v="3"/>
    <n v="1"/>
    <n v="11416"/>
    <n v="17802"/>
    <n v="0"/>
    <n v="12"/>
    <n v="3"/>
    <n v="3"/>
    <n v="80"/>
    <n v="3"/>
    <n v="9"/>
    <n v="2"/>
    <n v="8"/>
    <n v="7"/>
    <n v="1"/>
    <n v="7"/>
  </r>
  <r>
    <x v="1"/>
    <s v="Single"/>
    <s v="Yes"/>
    <s v="Y"/>
    <n v="2"/>
    <n v="-2"/>
    <n v="0"/>
    <n v="20"/>
    <n v="1"/>
    <n v="1"/>
    <n v="1"/>
    <n v="0"/>
    <n v="1097"/>
    <n v="11"/>
    <x v="3"/>
    <n v="1"/>
    <n v="4"/>
    <n v="98"/>
    <n v="2"/>
    <n v="1"/>
    <n v="3"/>
    <n v="2600"/>
    <n v="18275"/>
    <n v="1"/>
    <n v="15"/>
    <n v="3"/>
    <n v="1"/>
    <n v="80"/>
    <n v="0"/>
    <n v="1"/>
    <n v="3"/>
    <n v="1"/>
    <n v="0"/>
    <n v="0"/>
    <n v="0"/>
  </r>
  <r>
    <x v="2"/>
    <s v="Single"/>
    <s v="No"/>
    <s v="Y"/>
    <n v="3"/>
    <n v="-2"/>
    <n v="0"/>
    <n v="30"/>
    <n v="1"/>
    <n v="1"/>
    <n v="1"/>
    <n v="0"/>
    <n v="109"/>
    <n v="5"/>
    <x v="3"/>
    <n v="1"/>
    <n v="2"/>
    <n v="60"/>
    <n v="3"/>
    <n v="1"/>
    <n v="3"/>
    <n v="2422"/>
    <n v="25725"/>
    <n v="0"/>
    <n v="17"/>
    <n v="3"/>
    <n v="1"/>
    <n v="80"/>
    <n v="0"/>
    <n v="4"/>
    <n v="3"/>
    <n v="3"/>
    <n v="2"/>
    <n v="1"/>
    <n v="2"/>
  </r>
  <r>
    <x v="3"/>
    <s v="Married"/>
    <s v="No"/>
    <s v="Y"/>
    <n v="2"/>
    <n v="-2"/>
    <n v="0"/>
    <n v="26"/>
    <n v="0"/>
    <m/>
    <n v="0"/>
    <n v="1"/>
    <n v="1066"/>
    <n v="2"/>
    <x v="0"/>
    <n v="1"/>
    <n v="4"/>
    <n v="32"/>
    <n v="4"/>
    <n v="2"/>
    <n v="4"/>
    <n v="5472"/>
    <n v="3334"/>
    <n v="1"/>
    <n v="12"/>
    <n v="3"/>
    <n v="2"/>
    <n v="80"/>
    <n v="0"/>
    <n v="8"/>
    <n v="3"/>
    <n v="8"/>
    <n v="7"/>
    <n v="1"/>
    <n v="3"/>
  </r>
  <r>
    <x v="2"/>
    <s v="Married"/>
    <s v="No"/>
    <s v="Y"/>
    <n v="3"/>
    <n v="-2"/>
    <n v="0"/>
    <n v="22"/>
    <n v="0"/>
    <m/>
    <n v="0"/>
    <n v="1"/>
    <n v="217"/>
    <n v="8"/>
    <x v="1"/>
    <n v="1"/>
    <n v="2"/>
    <n v="94"/>
    <n v="1"/>
    <n v="1"/>
    <n v="1"/>
    <n v="2451"/>
    <n v="6881"/>
    <n v="1"/>
    <n v="15"/>
    <n v="3"/>
    <n v="1"/>
    <n v="80"/>
    <n v="1"/>
    <n v="4"/>
    <n v="2"/>
    <n v="4"/>
    <n v="3"/>
    <n v="1"/>
    <n v="1"/>
  </r>
  <r>
    <x v="4"/>
    <s v="Single"/>
    <s v="No"/>
    <s v="Y"/>
    <n v="0"/>
    <n v="-2"/>
    <n v="0"/>
    <n v="48"/>
    <n v="0"/>
    <m/>
    <n v="0"/>
    <n v="1"/>
    <n v="277"/>
    <n v="6"/>
    <x v="3"/>
    <n v="1"/>
    <n v="1"/>
    <n v="97"/>
    <n v="2"/>
    <n v="2"/>
    <n v="1"/>
    <n v="4240"/>
    <n v="13119"/>
    <n v="2"/>
    <n v="13"/>
    <n v="3"/>
    <n v="4"/>
    <n v="80"/>
    <n v="0"/>
    <n v="19"/>
    <n v="3"/>
    <n v="2"/>
    <n v="2"/>
    <n v="2"/>
    <n v="2"/>
  </r>
  <r>
    <x v="4"/>
    <s v="Single"/>
    <s v="No"/>
    <s v="Y"/>
    <n v="3"/>
    <n v="-2"/>
    <n v="0"/>
    <n v="48"/>
    <n v="0"/>
    <m/>
    <n v="0"/>
    <n v="1"/>
    <n v="1355"/>
    <n v="4"/>
    <x v="2"/>
    <n v="1"/>
    <n v="3"/>
    <n v="78"/>
    <n v="2"/>
    <n v="3"/>
    <n v="1"/>
    <n v="10999"/>
    <n v="22245"/>
    <n v="7"/>
    <n v="14"/>
    <n v="3"/>
    <n v="2"/>
    <n v="80"/>
    <n v="0"/>
    <n v="27"/>
    <n v="3"/>
    <n v="15"/>
    <n v="11"/>
    <n v="4"/>
    <n v="8"/>
  </r>
  <r>
    <x v="3"/>
    <s v="Single"/>
    <s v="No"/>
    <s v="Y"/>
    <n v="6"/>
    <n v="-2"/>
    <n v="0"/>
    <n v="41"/>
    <n v="0"/>
    <m/>
    <n v="0"/>
    <n v="1"/>
    <n v="549"/>
    <n v="7"/>
    <x v="0"/>
    <n v="1"/>
    <n v="4"/>
    <n v="42"/>
    <n v="3"/>
    <n v="2"/>
    <n v="3"/>
    <n v="5003"/>
    <n v="23371"/>
    <n v="6"/>
    <n v="14"/>
    <n v="3"/>
    <n v="2"/>
    <n v="80"/>
    <n v="0"/>
    <n v="8"/>
    <n v="3"/>
    <n v="2"/>
    <n v="2"/>
    <n v="2"/>
    <n v="1"/>
  </r>
  <r>
    <x v="3"/>
    <s v="Married"/>
    <s v="No"/>
    <s v="Y"/>
    <n v="3"/>
    <n v="-2"/>
    <n v="0"/>
    <n v="39"/>
    <n v="0"/>
    <m/>
    <n v="0"/>
    <n v="1"/>
    <n v="466"/>
    <n v="1"/>
    <x v="1"/>
    <n v="1"/>
    <n v="4"/>
    <n v="65"/>
    <n v="2"/>
    <n v="4"/>
    <n v="1"/>
    <n v="12742"/>
    <n v="7060"/>
    <n v="1"/>
    <n v="16"/>
    <n v="3"/>
    <n v="3"/>
    <n v="80"/>
    <n v="1"/>
    <n v="21"/>
    <n v="3"/>
    <n v="21"/>
    <n v="6"/>
    <n v="11"/>
    <n v="8"/>
  </r>
  <r>
    <x v="3"/>
    <s v="Married"/>
    <s v="No"/>
    <s v="Y"/>
    <n v="2"/>
    <n v="-2"/>
    <n v="0"/>
    <n v="27"/>
    <n v="0"/>
    <m/>
    <n v="0"/>
    <n v="1"/>
    <n v="1055"/>
    <n v="2"/>
    <x v="2"/>
    <n v="1"/>
    <n v="1"/>
    <n v="47"/>
    <n v="3"/>
    <n v="2"/>
    <n v="1"/>
    <n v="4227"/>
    <n v="4658"/>
    <n v="0"/>
    <n v="18"/>
    <n v="3"/>
    <n v="2"/>
    <n v="80"/>
    <n v="1"/>
    <n v="4"/>
    <n v="3"/>
    <n v="3"/>
    <n v="2"/>
    <n v="2"/>
    <n v="2"/>
  </r>
  <r>
    <x v="2"/>
    <s v="Divorced"/>
    <s v="No"/>
    <s v="Y"/>
    <n v="4"/>
    <n v="-2"/>
    <n v="0"/>
    <n v="35"/>
    <n v="0"/>
    <m/>
    <n v="0"/>
    <n v="1"/>
    <n v="802"/>
    <n v="10"/>
    <x v="3"/>
    <n v="1"/>
    <n v="2"/>
    <n v="45"/>
    <n v="3"/>
    <n v="1"/>
    <n v="4"/>
    <n v="3917"/>
    <n v="9541"/>
    <n v="1"/>
    <n v="20"/>
    <n v="4"/>
    <n v="1"/>
    <n v="80"/>
    <n v="1"/>
    <n v="3"/>
    <n v="2"/>
    <n v="3"/>
    <n v="2"/>
    <n v="1"/>
    <n v="2"/>
  </r>
  <r>
    <x v="5"/>
    <s v="Married"/>
    <s v="No"/>
    <s v="Y"/>
    <n v="3"/>
    <n v="-2"/>
    <n v="0"/>
    <n v="42"/>
    <n v="0"/>
    <m/>
    <n v="0"/>
    <n v="1"/>
    <n v="265"/>
    <n v="5"/>
    <x v="0"/>
    <n v="1"/>
    <n v="4"/>
    <n v="90"/>
    <n v="3"/>
    <n v="5"/>
    <n v="2"/>
    <n v="18303"/>
    <n v="7770"/>
    <n v="6"/>
    <n v="13"/>
    <n v="3"/>
    <n v="2"/>
    <n v="80"/>
    <n v="0"/>
    <n v="21"/>
    <n v="4"/>
    <n v="1"/>
    <n v="0"/>
    <n v="0"/>
    <n v="0"/>
  </r>
  <r>
    <x v="2"/>
    <s v="Married"/>
    <s v="No"/>
    <s v="Y"/>
    <n v="5"/>
    <n v="-2"/>
    <n v="0"/>
    <n v="50"/>
    <n v="0"/>
    <m/>
    <n v="0"/>
    <n v="1"/>
    <n v="804"/>
    <n v="9"/>
    <x v="3"/>
    <n v="1"/>
    <n v="1"/>
    <n v="64"/>
    <n v="3"/>
    <n v="1"/>
    <n v="1"/>
    <n v="2380"/>
    <n v="20165"/>
    <n v="4"/>
    <n v="18"/>
    <n v="3"/>
    <n v="2"/>
    <n v="80"/>
    <n v="0"/>
    <n v="8"/>
    <n v="3"/>
    <n v="1"/>
    <n v="0"/>
    <n v="0"/>
    <n v="0"/>
  </r>
  <r>
    <x v="3"/>
    <s v="Single"/>
    <s v="Yes"/>
    <s v="Y"/>
    <n v="4"/>
    <n v="-2"/>
    <n v="0"/>
    <n v="59"/>
    <n v="0"/>
    <m/>
    <n v="0"/>
    <n v="1"/>
    <n v="715"/>
    <n v="2"/>
    <x v="3"/>
    <n v="1"/>
    <n v="3"/>
    <n v="69"/>
    <n v="2"/>
    <n v="4"/>
    <n v="1"/>
    <n v="13726"/>
    <n v="21829"/>
    <n v="3"/>
    <n v="13"/>
    <n v="3"/>
    <n v="1"/>
    <n v="80"/>
    <n v="0"/>
    <n v="30"/>
    <n v="3"/>
    <n v="5"/>
    <n v="3"/>
    <n v="4"/>
    <n v="3"/>
  </r>
  <r>
    <x v="4"/>
    <s v="Married"/>
    <s v="No"/>
    <s v="Y"/>
    <n v="2"/>
    <n v="-2"/>
    <n v="0"/>
    <n v="37"/>
    <n v="1"/>
    <n v="1"/>
    <n v="1"/>
    <n v="0"/>
    <n v="1141"/>
    <n v="11"/>
    <x v="0"/>
    <n v="1"/>
    <n v="1"/>
    <n v="61"/>
    <n v="1"/>
    <n v="2"/>
    <n v="3"/>
    <n v="4777"/>
    <n v="14382"/>
    <n v="5"/>
    <n v="15"/>
    <n v="3"/>
    <n v="1"/>
    <n v="80"/>
    <n v="0"/>
    <n v="15"/>
    <n v="1"/>
    <n v="1"/>
    <n v="0"/>
    <n v="0"/>
    <n v="0"/>
  </r>
  <r>
    <x v="4"/>
    <s v="Married"/>
    <s v="Yes"/>
    <s v="Y"/>
    <n v="3"/>
    <n v="-2"/>
    <n v="0"/>
    <n v="55"/>
    <n v="0"/>
    <m/>
    <n v="0"/>
    <n v="1"/>
    <n v="135"/>
    <n v="18"/>
    <x v="2"/>
    <n v="1"/>
    <n v="3"/>
    <n v="62"/>
    <n v="3"/>
    <n v="2"/>
    <n v="3"/>
    <n v="6385"/>
    <n v="12992"/>
    <n v="3"/>
    <n v="14"/>
    <n v="3"/>
    <n v="4"/>
    <n v="80"/>
    <n v="2"/>
    <n v="17"/>
    <n v="3"/>
    <n v="8"/>
    <n v="7"/>
    <n v="6"/>
    <n v="7"/>
  </r>
  <r>
    <x v="7"/>
    <s v="Divorced"/>
    <s v="No"/>
    <s v="Y"/>
    <n v="3"/>
    <n v="-2"/>
    <n v="0"/>
    <n v="41"/>
    <n v="0"/>
    <m/>
    <n v="0"/>
    <n v="1"/>
    <n v="247"/>
    <n v="7"/>
    <x v="1"/>
    <n v="1"/>
    <n v="2"/>
    <n v="55"/>
    <n v="1"/>
    <n v="5"/>
    <n v="1"/>
    <n v="19973"/>
    <n v="20284"/>
    <n v="1"/>
    <n v="22"/>
    <n v="4"/>
    <n v="2"/>
    <n v="80"/>
    <n v="2"/>
    <n v="21"/>
    <n v="3"/>
    <n v="21"/>
    <n v="16"/>
    <n v="5"/>
    <n v="10"/>
  </r>
  <r>
    <x v="0"/>
    <s v="Single"/>
    <s v="Yes"/>
    <s v="Y"/>
    <n v="1"/>
    <n v="-2"/>
    <n v="0"/>
    <n v="38"/>
    <n v="0"/>
    <m/>
    <n v="0"/>
    <n v="1"/>
    <n v="1035"/>
    <n v="3"/>
    <x v="2"/>
    <n v="1"/>
    <n v="2"/>
    <n v="42"/>
    <n v="3"/>
    <n v="2"/>
    <n v="1"/>
    <n v="6861"/>
    <n v="4981"/>
    <n v="8"/>
    <n v="12"/>
    <n v="3"/>
    <n v="3"/>
    <n v="80"/>
    <n v="0"/>
    <n v="19"/>
    <n v="3"/>
    <n v="1"/>
    <n v="0"/>
    <n v="0"/>
    <n v="0"/>
  </r>
  <r>
    <x v="0"/>
    <s v="Single"/>
    <s v="No"/>
    <s v="Y"/>
    <n v="6"/>
    <n v="-2"/>
    <n v="0"/>
    <n v="26"/>
    <n v="1"/>
    <n v="1"/>
    <n v="1"/>
    <n v="0"/>
    <n v="265"/>
    <n v="29"/>
    <x v="0"/>
    <n v="1"/>
    <n v="2"/>
    <n v="79"/>
    <n v="1"/>
    <n v="2"/>
    <n v="3"/>
    <n v="4969"/>
    <n v="21813"/>
    <n v="8"/>
    <n v="18"/>
    <n v="3"/>
    <n v="4"/>
    <n v="80"/>
    <n v="0"/>
    <n v="7"/>
    <n v="3"/>
    <n v="2"/>
    <n v="2"/>
    <n v="2"/>
    <n v="2"/>
  </r>
  <r>
    <x v="5"/>
    <s v="Married"/>
    <s v="No"/>
    <s v="Y"/>
    <n v="3"/>
    <n v="-2"/>
    <n v="0"/>
    <n v="52"/>
    <n v="1"/>
    <n v="1"/>
    <n v="1"/>
    <n v="0"/>
    <n v="266"/>
    <n v="2"/>
    <x v="1"/>
    <n v="1"/>
    <n v="1"/>
    <n v="57"/>
    <n v="1"/>
    <n v="5"/>
    <n v="2"/>
    <n v="19845"/>
    <n v="25846"/>
    <n v="1"/>
    <n v="15"/>
    <n v="3"/>
    <n v="4"/>
    <n v="80"/>
    <n v="1"/>
    <n v="33"/>
    <n v="3"/>
    <n v="32"/>
    <n v="14"/>
    <n v="6"/>
    <n v="9"/>
  </r>
  <r>
    <x v="0"/>
    <s v="Married"/>
    <s v="Yes"/>
    <s v="Y"/>
    <n v="2"/>
    <n v="-2"/>
    <n v="0"/>
    <n v="44"/>
    <n v="0"/>
    <m/>
    <n v="0"/>
    <n v="1"/>
    <n v="1448"/>
    <n v="28"/>
    <x v="3"/>
    <n v="1"/>
    <n v="4"/>
    <n v="53"/>
    <n v="4"/>
    <n v="4"/>
    <n v="4"/>
    <n v="13320"/>
    <n v="11737"/>
    <n v="3"/>
    <n v="18"/>
    <n v="3"/>
    <n v="3"/>
    <n v="80"/>
    <n v="1"/>
    <n v="23"/>
    <n v="3"/>
    <n v="12"/>
    <n v="11"/>
    <n v="11"/>
    <n v="11"/>
  </r>
  <r>
    <x v="0"/>
    <s v="Married"/>
    <s v="No"/>
    <s v="Y"/>
    <n v="3"/>
    <n v="-2"/>
    <n v="0"/>
    <n v="50"/>
    <n v="0"/>
    <m/>
    <n v="0"/>
    <n v="1"/>
    <n v="145"/>
    <n v="1"/>
    <x v="3"/>
    <n v="1"/>
    <n v="4"/>
    <n v="95"/>
    <n v="3"/>
    <n v="2"/>
    <n v="1"/>
    <n v="6347"/>
    <n v="24920"/>
    <n v="0"/>
    <n v="12"/>
    <n v="3"/>
    <n v="1"/>
    <n v="80"/>
    <n v="1"/>
    <n v="19"/>
    <n v="3"/>
    <n v="18"/>
    <n v="7"/>
    <n v="0"/>
    <n v="13"/>
  </r>
  <r>
    <x v="2"/>
    <s v="Single"/>
    <s v="No"/>
    <s v="Y"/>
    <n v="1"/>
    <n v="-2"/>
    <n v="0"/>
    <n v="36"/>
    <n v="1"/>
    <n v="1"/>
    <n v="1"/>
    <n v="0"/>
    <n v="885"/>
    <n v="16"/>
    <x v="2"/>
    <n v="1"/>
    <n v="3"/>
    <n v="43"/>
    <n v="4"/>
    <n v="1"/>
    <n v="1"/>
    <n v="2743"/>
    <n v="8269"/>
    <n v="1"/>
    <n v="16"/>
    <n v="3"/>
    <n v="3"/>
    <n v="80"/>
    <n v="0"/>
    <n v="18"/>
    <n v="3"/>
    <n v="17"/>
    <n v="13"/>
    <n v="15"/>
    <n v="14"/>
  </r>
  <r>
    <x v="3"/>
    <s v="Single"/>
    <s v="Yes"/>
    <s v="Y"/>
    <n v="2"/>
    <n v="-2"/>
    <n v="0"/>
    <n v="39"/>
    <n v="0"/>
    <m/>
    <n v="0"/>
    <n v="1"/>
    <n v="945"/>
    <n v="22"/>
    <x v="3"/>
    <n v="1"/>
    <n v="4"/>
    <n v="82"/>
    <n v="3"/>
    <n v="3"/>
    <n v="3"/>
    <n v="10880"/>
    <n v="5083"/>
    <n v="1"/>
    <n v="13"/>
    <n v="3"/>
    <n v="3"/>
    <n v="80"/>
    <n v="0"/>
    <n v="21"/>
    <n v="3"/>
    <n v="21"/>
    <n v="6"/>
    <n v="2"/>
    <n v="8"/>
  </r>
  <r>
    <x v="6"/>
    <s v="Single"/>
    <s v="No"/>
    <s v="Y"/>
    <n v="2"/>
    <n v="-2"/>
    <n v="0"/>
    <n v="33"/>
    <n v="0"/>
    <m/>
    <n v="0"/>
    <n v="1"/>
    <n v="1038"/>
    <n v="8"/>
    <x v="1"/>
    <n v="1"/>
    <n v="2"/>
    <n v="88"/>
    <n v="2"/>
    <n v="1"/>
    <n v="1"/>
    <n v="2342"/>
    <n v="21437"/>
    <n v="0"/>
    <n v="19"/>
    <n v="3"/>
    <n v="4"/>
    <n v="80"/>
    <n v="0"/>
    <n v="3"/>
    <n v="2"/>
    <n v="2"/>
    <n v="2"/>
    <n v="2"/>
    <n v="2"/>
  </r>
  <r>
    <x v="5"/>
    <s v="Married"/>
    <s v="No"/>
    <s v="Y"/>
    <n v="4"/>
    <n v="-2"/>
    <n v="0"/>
    <n v="45"/>
    <n v="0"/>
    <m/>
    <n v="0"/>
    <n v="1"/>
    <n v="1234"/>
    <n v="11"/>
    <x v="0"/>
    <n v="1"/>
    <n v="4"/>
    <n v="90"/>
    <n v="3"/>
    <n v="4"/>
    <n v="1"/>
    <n v="17650"/>
    <n v="5404"/>
    <n v="3"/>
    <n v="13"/>
    <n v="3"/>
    <n v="2"/>
    <n v="80"/>
    <n v="1"/>
    <n v="26"/>
    <n v="4"/>
    <n v="9"/>
    <n v="3"/>
    <n v="1"/>
    <n v="1"/>
  </r>
  <r>
    <x v="2"/>
    <s v="Single"/>
    <s v="No"/>
    <s v="Y"/>
    <n v="2"/>
    <n v="-2"/>
    <n v="0"/>
    <n v="32"/>
    <n v="0"/>
    <m/>
    <n v="0"/>
    <n v="1"/>
    <n v="1109"/>
    <n v="29"/>
    <x v="2"/>
    <n v="1"/>
    <n v="4"/>
    <n v="69"/>
    <n v="3"/>
    <n v="1"/>
    <n v="3"/>
    <n v="4025"/>
    <n v="11135"/>
    <n v="9"/>
    <n v="12"/>
    <n v="3"/>
    <n v="2"/>
    <n v="80"/>
    <n v="0"/>
    <n v="10"/>
    <n v="3"/>
    <n v="8"/>
    <n v="7"/>
    <n v="7"/>
    <n v="7"/>
  </r>
  <r>
    <x v="0"/>
    <s v="Divorced"/>
    <s v="No"/>
    <s v="Y"/>
    <n v="2"/>
    <n v="-2"/>
    <n v="0"/>
    <n v="34"/>
    <n v="0"/>
    <m/>
    <n v="0"/>
    <n v="1"/>
    <n v="216"/>
    <n v="1"/>
    <x v="2"/>
    <n v="1"/>
    <n v="2"/>
    <n v="75"/>
    <n v="4"/>
    <n v="2"/>
    <n v="2"/>
    <n v="9725"/>
    <n v="12278"/>
    <n v="0"/>
    <n v="11"/>
    <n v="3"/>
    <n v="4"/>
    <n v="80"/>
    <n v="1"/>
    <n v="16"/>
    <n v="2"/>
    <n v="15"/>
    <n v="1"/>
    <n v="0"/>
    <n v="9"/>
  </r>
  <r>
    <x v="5"/>
    <s v="Married"/>
    <s v="Yes"/>
    <s v="Y"/>
    <n v="1"/>
    <n v="-2"/>
    <n v="0"/>
    <n v="59"/>
    <n v="0"/>
    <m/>
    <n v="0"/>
    <n v="1"/>
    <n v="1089"/>
    <n v="1"/>
    <x v="0"/>
    <n v="1"/>
    <n v="4"/>
    <n v="66"/>
    <n v="3"/>
    <n v="3"/>
    <n v="4"/>
    <n v="11904"/>
    <n v="11038"/>
    <n v="3"/>
    <n v="14"/>
    <n v="3"/>
    <n v="3"/>
    <n v="80"/>
    <n v="1"/>
    <n v="14"/>
    <n v="1"/>
    <n v="6"/>
    <n v="4"/>
    <n v="0"/>
    <n v="4"/>
  </r>
  <r>
    <x v="8"/>
    <s v="Single"/>
    <s v="No"/>
    <s v="Y"/>
    <n v="3"/>
    <n v="-2"/>
    <n v="0"/>
    <n v="45"/>
    <n v="0"/>
    <m/>
    <n v="0"/>
    <n v="1"/>
    <n v="788"/>
    <n v="24"/>
    <x v="2"/>
    <n v="1"/>
    <n v="2"/>
    <n v="36"/>
    <n v="3"/>
    <n v="1"/>
    <n v="3"/>
    <n v="2177"/>
    <n v="8318"/>
    <n v="1"/>
    <n v="16"/>
    <n v="3"/>
    <n v="1"/>
    <n v="80"/>
    <n v="0"/>
    <n v="6"/>
    <n v="3"/>
    <n v="6"/>
    <n v="3"/>
    <n v="0"/>
    <n v="4"/>
  </r>
  <r>
    <x v="0"/>
    <s v="Married"/>
    <s v="No"/>
    <s v="Y"/>
    <n v="2"/>
    <n v="-2"/>
    <n v="0"/>
    <n v="53"/>
    <n v="0"/>
    <m/>
    <n v="0"/>
    <n v="1"/>
    <n v="124"/>
    <n v="2"/>
    <x v="3"/>
    <n v="1"/>
    <n v="3"/>
    <n v="38"/>
    <n v="2"/>
    <n v="3"/>
    <n v="2"/>
    <n v="7525"/>
    <n v="23537"/>
    <n v="2"/>
    <n v="12"/>
    <n v="3"/>
    <n v="1"/>
    <n v="80"/>
    <n v="1"/>
    <n v="30"/>
    <n v="3"/>
    <n v="15"/>
    <n v="7"/>
    <n v="6"/>
    <n v="12"/>
  </r>
  <r>
    <x v="2"/>
    <s v="Divorced"/>
    <s v="No"/>
    <s v="Y"/>
    <n v="3"/>
    <n v="-2"/>
    <n v="0"/>
    <n v="36"/>
    <n v="1"/>
    <n v="1"/>
    <n v="1"/>
    <n v="0"/>
    <n v="660"/>
    <n v="15"/>
    <x v="3"/>
    <n v="1"/>
    <n v="1"/>
    <n v="81"/>
    <n v="3"/>
    <n v="2"/>
    <n v="3"/>
    <n v="4834"/>
    <n v="7858"/>
    <n v="7"/>
    <n v="14"/>
    <n v="3"/>
    <n v="2"/>
    <n v="80"/>
    <n v="1"/>
    <n v="9"/>
    <n v="2"/>
    <n v="1"/>
    <n v="0"/>
    <n v="0"/>
    <n v="0"/>
  </r>
  <r>
    <x v="1"/>
    <s v="Married"/>
    <s v="Yes"/>
    <s v="Y"/>
    <n v="2"/>
    <n v="-2"/>
    <n v="0"/>
    <n v="26"/>
    <n v="1"/>
    <n v="1"/>
    <n v="1"/>
    <n v="0"/>
    <n v="342"/>
    <n v="2"/>
    <x v="3"/>
    <n v="1"/>
    <n v="1"/>
    <n v="57"/>
    <n v="3"/>
    <n v="1"/>
    <n v="1"/>
    <n v="2042"/>
    <n v="15346"/>
    <n v="6"/>
    <n v="14"/>
    <n v="3"/>
    <n v="2"/>
    <n v="80"/>
    <n v="1"/>
    <n v="6"/>
    <n v="3"/>
    <n v="3"/>
    <n v="2"/>
    <n v="1"/>
    <n v="2"/>
  </r>
  <r>
    <x v="6"/>
    <s v="Married"/>
    <s v="Yes"/>
    <s v="Y"/>
    <n v="2"/>
    <n v="-2"/>
    <n v="0"/>
    <n v="34"/>
    <n v="0"/>
    <m/>
    <n v="0"/>
    <n v="1"/>
    <n v="1333"/>
    <n v="10"/>
    <x v="2"/>
    <n v="1"/>
    <n v="3"/>
    <n v="87"/>
    <n v="3"/>
    <n v="1"/>
    <n v="1"/>
    <n v="2220"/>
    <n v="18410"/>
    <n v="1"/>
    <n v="19"/>
    <n v="3"/>
    <n v="4"/>
    <n v="80"/>
    <n v="1"/>
    <n v="1"/>
    <n v="3"/>
    <n v="1"/>
    <n v="1"/>
    <n v="0"/>
    <n v="0"/>
  </r>
  <r>
    <x v="6"/>
    <s v="Married"/>
    <s v="No"/>
    <s v="Y"/>
    <n v="5"/>
    <n v="-2"/>
    <n v="0"/>
    <n v="28"/>
    <n v="0"/>
    <m/>
    <n v="0"/>
    <n v="1"/>
    <n v="1144"/>
    <n v="10"/>
    <x v="1"/>
    <n v="1"/>
    <n v="4"/>
    <n v="74"/>
    <n v="3"/>
    <n v="1"/>
    <n v="3"/>
    <n v="1052"/>
    <n v="23384"/>
    <n v="1"/>
    <n v="22"/>
    <n v="4"/>
    <n v="2"/>
    <n v="80"/>
    <n v="0"/>
    <n v="1"/>
    <n v="3"/>
    <n v="1"/>
    <n v="0"/>
    <n v="0"/>
    <n v="0"/>
  </r>
  <r>
    <x v="1"/>
    <s v="Married"/>
    <s v="No"/>
    <s v="Y"/>
    <n v="2"/>
    <n v="-2"/>
    <n v="0"/>
    <n v="38"/>
    <n v="0"/>
    <m/>
    <n v="0"/>
    <n v="1"/>
    <n v="1186"/>
    <n v="3"/>
    <x v="2"/>
    <n v="1"/>
    <n v="3"/>
    <n v="44"/>
    <n v="3"/>
    <n v="1"/>
    <n v="3"/>
    <n v="2821"/>
    <n v="2997"/>
    <n v="3"/>
    <n v="16"/>
    <n v="3"/>
    <n v="1"/>
    <n v="80"/>
    <n v="1"/>
    <n v="8"/>
    <n v="3"/>
    <n v="2"/>
    <n v="2"/>
    <n v="2"/>
    <n v="2"/>
  </r>
  <r>
    <x v="7"/>
    <s v="Married"/>
    <s v="Yes"/>
    <s v="Y"/>
    <n v="2"/>
    <n v="-2"/>
    <n v="0"/>
    <n v="50"/>
    <n v="0"/>
    <m/>
    <n v="0"/>
    <n v="1"/>
    <n v="1464"/>
    <n v="2"/>
    <x v="2"/>
    <n v="1"/>
    <n v="2"/>
    <n v="62"/>
    <n v="3"/>
    <n v="5"/>
    <n v="3"/>
    <n v="19237"/>
    <n v="12853"/>
    <n v="2"/>
    <n v="11"/>
    <n v="3"/>
    <n v="4"/>
    <n v="80"/>
    <n v="1"/>
    <n v="29"/>
    <n v="2"/>
    <n v="8"/>
    <n v="1"/>
    <n v="7"/>
    <n v="7"/>
  </r>
  <r>
    <x v="4"/>
    <s v="Single"/>
    <s v="No"/>
    <s v="Y"/>
    <n v="3"/>
    <n v="-2"/>
    <n v="0"/>
    <n v="37"/>
    <n v="0"/>
    <m/>
    <n v="0"/>
    <n v="1"/>
    <n v="124"/>
    <n v="3"/>
    <x v="3"/>
    <n v="1"/>
    <n v="4"/>
    <n v="35"/>
    <n v="3"/>
    <n v="2"/>
    <n v="3"/>
    <n v="4107"/>
    <n v="13848"/>
    <n v="3"/>
    <n v="15"/>
    <n v="3"/>
    <n v="1"/>
    <n v="80"/>
    <n v="0"/>
    <n v="8"/>
    <n v="2"/>
    <n v="4"/>
    <n v="3"/>
    <n v="0"/>
    <n v="1"/>
  </r>
  <r>
    <x v="0"/>
    <s v="Married"/>
    <s v="No"/>
    <s v="Y"/>
    <n v="3"/>
    <n v="-2"/>
    <n v="0"/>
    <n v="40"/>
    <n v="0"/>
    <m/>
    <n v="0"/>
    <n v="1"/>
    <n v="300"/>
    <n v="26"/>
    <x v="3"/>
    <n v="1"/>
    <n v="3"/>
    <n v="74"/>
    <n v="3"/>
    <n v="2"/>
    <n v="2"/>
    <n v="8396"/>
    <n v="22217"/>
    <n v="1"/>
    <n v="14"/>
    <n v="3"/>
    <n v="2"/>
    <n v="80"/>
    <n v="1"/>
    <n v="8"/>
    <n v="2"/>
    <n v="7"/>
    <n v="7"/>
    <n v="7"/>
    <n v="5"/>
  </r>
  <r>
    <x v="1"/>
    <s v="Divorced"/>
    <s v="No"/>
    <s v="Y"/>
    <n v="5"/>
    <n v="-2"/>
    <n v="0"/>
    <n v="26"/>
    <n v="0"/>
    <m/>
    <n v="0"/>
    <n v="1"/>
    <n v="921"/>
    <n v="1"/>
    <x v="1"/>
    <n v="1"/>
    <n v="1"/>
    <n v="66"/>
    <n v="2"/>
    <n v="1"/>
    <n v="3"/>
    <n v="2007"/>
    <n v="25265"/>
    <n v="1"/>
    <n v="13"/>
    <n v="3"/>
    <n v="3"/>
    <n v="80"/>
    <n v="2"/>
    <n v="5"/>
    <n v="3"/>
    <n v="5"/>
    <n v="3"/>
    <n v="1"/>
    <n v="3"/>
  </r>
  <r>
    <x v="7"/>
    <s v="Divorced"/>
    <s v="No"/>
    <s v="Y"/>
    <n v="0"/>
    <n v="-2"/>
    <n v="0"/>
    <n v="46"/>
    <n v="0"/>
    <m/>
    <n v="0"/>
    <n v="1"/>
    <n v="430"/>
    <n v="1"/>
    <x v="2"/>
    <n v="1"/>
    <n v="4"/>
    <n v="40"/>
    <n v="3"/>
    <n v="5"/>
    <n v="4"/>
    <n v="19627"/>
    <n v="21445"/>
    <n v="9"/>
    <n v="17"/>
    <n v="3"/>
    <n v="4"/>
    <n v="80"/>
    <n v="2"/>
    <n v="23"/>
    <n v="3"/>
    <n v="2"/>
    <n v="2"/>
    <n v="2"/>
    <n v="2"/>
  </r>
  <r>
    <x v="0"/>
    <s v="Married"/>
    <s v="No"/>
    <s v="Y"/>
    <n v="4"/>
    <n v="-2"/>
    <n v="0"/>
    <n v="54"/>
    <n v="0"/>
    <m/>
    <n v="0"/>
    <n v="1"/>
    <n v="1082"/>
    <n v="2"/>
    <x v="2"/>
    <n v="1"/>
    <n v="3"/>
    <n v="41"/>
    <n v="2"/>
    <n v="3"/>
    <n v="1"/>
    <n v="10686"/>
    <n v="8392"/>
    <n v="6"/>
    <n v="11"/>
    <n v="3"/>
    <n v="2"/>
    <n v="80"/>
    <n v="1"/>
    <n v="13"/>
    <n v="3"/>
    <n v="9"/>
    <n v="4"/>
    <n v="7"/>
    <n v="0"/>
  </r>
  <r>
    <x v="1"/>
    <s v="Married"/>
    <s v="No"/>
    <s v="Y"/>
    <n v="4"/>
    <n v="-2"/>
    <n v="0"/>
    <n v="56"/>
    <n v="0"/>
    <m/>
    <n v="0"/>
    <n v="1"/>
    <n v="1240"/>
    <n v="9"/>
    <x v="3"/>
    <n v="1"/>
    <n v="1"/>
    <n v="63"/>
    <n v="3"/>
    <n v="1"/>
    <n v="3"/>
    <n v="2942"/>
    <n v="12154"/>
    <n v="2"/>
    <n v="19"/>
    <n v="3"/>
    <n v="2"/>
    <n v="80"/>
    <n v="1"/>
    <n v="18"/>
    <n v="3"/>
    <n v="5"/>
    <n v="4"/>
    <n v="0"/>
    <n v="3"/>
  </r>
  <r>
    <x v="3"/>
    <s v="Single"/>
    <s v="No"/>
    <s v="Y"/>
    <n v="2"/>
    <n v="-2"/>
    <n v="0"/>
    <n v="36"/>
    <n v="0"/>
    <m/>
    <n v="0"/>
    <n v="1"/>
    <n v="796"/>
    <n v="12"/>
    <x v="4"/>
    <n v="1"/>
    <n v="4"/>
    <n v="51"/>
    <n v="2"/>
    <n v="3"/>
    <n v="4"/>
    <n v="8858"/>
    <n v="15669"/>
    <n v="0"/>
    <n v="11"/>
    <n v="3"/>
    <n v="2"/>
    <n v="80"/>
    <n v="0"/>
    <n v="15"/>
    <n v="2"/>
    <n v="14"/>
    <n v="8"/>
    <n v="7"/>
    <n v="8"/>
  </r>
  <r>
    <x v="5"/>
    <s v="Single"/>
    <s v="No"/>
    <s v="Y"/>
    <n v="3"/>
    <n v="-2"/>
    <n v="0"/>
    <n v="55"/>
    <n v="0"/>
    <m/>
    <n v="0"/>
    <n v="1"/>
    <n v="444"/>
    <n v="2"/>
    <x v="1"/>
    <n v="1"/>
    <n v="3"/>
    <n v="40"/>
    <n v="2"/>
    <n v="4"/>
    <n v="3"/>
    <n v="16756"/>
    <n v="17323"/>
    <n v="7"/>
    <n v="15"/>
    <n v="3"/>
    <n v="2"/>
    <n v="80"/>
    <n v="0"/>
    <n v="31"/>
    <n v="4"/>
    <n v="9"/>
    <n v="7"/>
    <n v="6"/>
    <n v="2"/>
  </r>
  <r>
    <x v="0"/>
    <s v="Divorced"/>
    <s v="No"/>
    <s v="Y"/>
    <n v="5"/>
    <n v="-2"/>
    <n v="0"/>
    <n v="43"/>
    <n v="0"/>
    <m/>
    <n v="0"/>
    <n v="1"/>
    <n v="415"/>
    <n v="25"/>
    <x v="3"/>
    <n v="1"/>
    <n v="3"/>
    <n v="79"/>
    <n v="2"/>
    <n v="3"/>
    <n v="4"/>
    <n v="10798"/>
    <n v="5268"/>
    <n v="5"/>
    <n v="13"/>
    <n v="3"/>
    <n v="3"/>
    <n v="80"/>
    <n v="1"/>
    <n v="18"/>
    <n v="3"/>
    <n v="1"/>
    <n v="0"/>
    <n v="0"/>
    <n v="0"/>
  </r>
  <r>
    <x v="6"/>
    <s v="Single"/>
    <s v="Yes"/>
    <s v="Y"/>
    <n v="3"/>
    <n v="-2"/>
    <n v="0"/>
    <n v="20"/>
    <n v="1"/>
    <n v="1"/>
    <n v="1"/>
    <n v="0"/>
    <n v="769"/>
    <n v="9"/>
    <x v="3"/>
    <n v="1"/>
    <n v="4"/>
    <n v="54"/>
    <n v="3"/>
    <n v="1"/>
    <n v="2"/>
    <n v="2323"/>
    <n v="17205"/>
    <n v="1"/>
    <n v="14"/>
    <n v="3"/>
    <n v="2"/>
    <n v="80"/>
    <n v="0"/>
    <n v="2"/>
    <n v="3"/>
    <n v="2"/>
    <n v="2"/>
    <n v="0"/>
    <n v="2"/>
  </r>
  <r>
    <x v="2"/>
    <s v="Single"/>
    <s v="No"/>
    <s v="Y"/>
    <n v="6"/>
    <n v="-2"/>
    <n v="0"/>
    <n v="21"/>
    <n v="1"/>
    <n v="1"/>
    <n v="1"/>
    <n v="0"/>
    <n v="1334"/>
    <n v="10"/>
    <x v="3"/>
    <n v="1"/>
    <n v="3"/>
    <n v="36"/>
    <n v="2"/>
    <n v="1"/>
    <n v="1"/>
    <n v="1416"/>
    <n v="17258"/>
    <n v="1"/>
    <n v="13"/>
    <n v="3"/>
    <n v="1"/>
    <n v="80"/>
    <n v="0"/>
    <n v="1"/>
    <n v="2"/>
    <n v="1"/>
    <n v="0"/>
    <n v="1"/>
    <n v="0"/>
  </r>
  <r>
    <x v="1"/>
    <s v="Divorced"/>
    <s v="Yes"/>
    <s v="Y"/>
    <n v="2"/>
    <n v="-2"/>
    <n v="0"/>
    <n v="46"/>
    <n v="0"/>
    <m/>
    <n v="0"/>
    <n v="1"/>
    <n v="1003"/>
    <n v="8"/>
    <x v="2"/>
    <n v="1"/>
    <n v="4"/>
    <n v="74"/>
    <n v="2"/>
    <n v="2"/>
    <n v="1"/>
    <n v="4615"/>
    <n v="21029"/>
    <n v="8"/>
    <n v="23"/>
    <n v="4"/>
    <n v="1"/>
    <n v="80"/>
    <n v="3"/>
    <n v="19"/>
    <n v="3"/>
    <n v="16"/>
    <n v="13"/>
    <n v="1"/>
    <n v="7"/>
  </r>
  <r>
    <x v="1"/>
    <s v="Married"/>
    <s v="Yes"/>
    <s v="Y"/>
    <n v="2"/>
    <n v="-2"/>
    <n v="0"/>
    <n v="51"/>
    <n v="1"/>
    <n v="1"/>
    <n v="1"/>
    <n v="0"/>
    <n v="1323"/>
    <n v="4"/>
    <x v="2"/>
    <n v="1"/>
    <n v="1"/>
    <n v="34"/>
    <n v="3"/>
    <n v="1"/>
    <n v="1"/>
    <n v="2461"/>
    <n v="10332"/>
    <n v="9"/>
    <n v="12"/>
    <n v="3"/>
    <n v="3"/>
    <n v="80"/>
    <n v="3"/>
    <n v="18"/>
    <n v="4"/>
    <n v="10"/>
    <n v="0"/>
    <n v="2"/>
    <n v="7"/>
  </r>
  <r>
    <x v="4"/>
    <s v="Single"/>
    <s v="No"/>
    <s v="Y"/>
    <n v="2"/>
    <n v="-2"/>
    <n v="0"/>
    <n v="28"/>
    <n v="1"/>
    <n v="1"/>
    <n v="1"/>
    <n v="0"/>
    <n v="1366"/>
    <n v="24"/>
    <x v="0"/>
    <n v="1"/>
    <n v="4"/>
    <n v="72"/>
    <n v="2"/>
    <n v="3"/>
    <n v="4"/>
    <n v="8722"/>
    <n v="12355"/>
    <n v="1"/>
    <n v="12"/>
    <n v="3"/>
    <n v="1"/>
    <n v="80"/>
    <n v="0"/>
    <n v="10"/>
    <n v="2"/>
    <n v="10"/>
    <n v="7"/>
    <n v="1"/>
    <n v="9"/>
  </r>
  <r>
    <x v="2"/>
    <s v="Married"/>
    <s v="No"/>
    <s v="Y"/>
    <n v="2"/>
    <n v="-2"/>
    <n v="0"/>
    <n v="26"/>
    <n v="0"/>
    <m/>
    <n v="0"/>
    <n v="1"/>
    <n v="192"/>
    <n v="1"/>
    <x v="0"/>
    <n v="1"/>
    <n v="1"/>
    <n v="59"/>
    <n v="2"/>
    <n v="1"/>
    <n v="3"/>
    <n v="3955"/>
    <n v="11141"/>
    <n v="1"/>
    <n v="16"/>
    <n v="3"/>
    <n v="1"/>
    <n v="80"/>
    <n v="2"/>
    <n v="6"/>
    <n v="3"/>
    <n v="5"/>
    <n v="3"/>
    <n v="1"/>
    <n v="3"/>
  </r>
  <r>
    <x v="3"/>
    <s v="Married"/>
    <s v="No"/>
    <s v="Y"/>
    <n v="1"/>
    <n v="-2"/>
    <n v="0"/>
    <n v="30"/>
    <n v="0"/>
    <m/>
    <n v="0"/>
    <n v="1"/>
    <n v="1176"/>
    <n v="20"/>
    <x v="3"/>
    <n v="1"/>
    <n v="3"/>
    <n v="85"/>
    <n v="3"/>
    <n v="2"/>
    <n v="3"/>
    <n v="9957"/>
    <n v="9096"/>
    <n v="0"/>
    <n v="15"/>
    <n v="3"/>
    <n v="3"/>
    <n v="80"/>
    <n v="1"/>
    <n v="7"/>
    <n v="2"/>
    <n v="6"/>
    <n v="2"/>
    <n v="0"/>
    <n v="2"/>
  </r>
  <r>
    <x v="1"/>
    <s v="Married"/>
    <s v="No"/>
    <s v="Y"/>
    <n v="3"/>
    <n v="-2"/>
    <n v="0"/>
    <n v="41"/>
    <n v="0"/>
    <m/>
    <n v="0"/>
    <n v="1"/>
    <n v="509"/>
    <n v="7"/>
    <x v="0"/>
    <n v="1"/>
    <n v="4"/>
    <n v="43"/>
    <n v="4"/>
    <n v="1"/>
    <n v="4"/>
    <n v="3376"/>
    <n v="18863"/>
    <n v="1"/>
    <n v="13"/>
    <n v="3"/>
    <n v="3"/>
    <n v="80"/>
    <n v="0"/>
    <n v="10"/>
    <n v="3"/>
    <n v="10"/>
    <n v="6"/>
    <n v="0"/>
    <n v="8"/>
  </r>
  <r>
    <x v="4"/>
    <s v="Married"/>
    <s v="No"/>
    <s v="Y"/>
    <n v="4"/>
    <n v="-2"/>
    <n v="0"/>
    <n v="38"/>
    <n v="0"/>
    <m/>
    <n v="0"/>
    <n v="1"/>
    <n v="330"/>
    <n v="17"/>
    <x v="1"/>
    <n v="1"/>
    <n v="3"/>
    <n v="65"/>
    <n v="2"/>
    <n v="3"/>
    <n v="1"/>
    <n v="8823"/>
    <n v="24608"/>
    <n v="0"/>
    <n v="18"/>
    <n v="3"/>
    <n v="1"/>
    <n v="80"/>
    <n v="1"/>
    <n v="20"/>
    <n v="2"/>
    <n v="19"/>
    <n v="9"/>
    <n v="1"/>
    <n v="9"/>
  </r>
  <r>
    <x v="4"/>
    <s v="Married"/>
    <s v="No"/>
    <s v="Y"/>
    <n v="6"/>
    <n v="-2"/>
    <n v="0"/>
    <n v="40"/>
    <n v="0"/>
    <m/>
    <n v="0"/>
    <n v="1"/>
    <n v="1492"/>
    <n v="20"/>
    <x v="2"/>
    <n v="1"/>
    <n v="4"/>
    <n v="61"/>
    <n v="3"/>
    <n v="3"/>
    <n v="4"/>
    <n v="10322"/>
    <n v="26542"/>
    <n v="4"/>
    <n v="20"/>
    <n v="4"/>
    <n v="4"/>
    <n v="80"/>
    <n v="1"/>
    <n v="14"/>
    <n v="3"/>
    <n v="11"/>
    <n v="10"/>
    <n v="11"/>
    <n v="1"/>
  </r>
  <r>
    <x v="2"/>
    <s v="Married"/>
    <s v="No"/>
    <s v="Y"/>
    <n v="4"/>
    <n v="-2"/>
    <n v="0"/>
    <n v="27"/>
    <n v="0"/>
    <m/>
    <n v="0"/>
    <n v="1"/>
    <n v="1277"/>
    <n v="8"/>
    <x v="4"/>
    <n v="1"/>
    <n v="1"/>
    <n v="87"/>
    <n v="1"/>
    <n v="1"/>
    <n v="1"/>
    <n v="4621"/>
    <n v="5869"/>
    <n v="1"/>
    <n v="19"/>
    <n v="3"/>
    <n v="4"/>
    <n v="80"/>
    <n v="3"/>
    <n v="3"/>
    <n v="3"/>
    <n v="3"/>
    <n v="2"/>
    <n v="1"/>
    <n v="2"/>
  </r>
  <r>
    <x v="3"/>
    <s v="Married"/>
    <s v="No"/>
    <s v="Y"/>
    <n v="4"/>
    <n v="-2"/>
    <n v="0"/>
    <n v="55"/>
    <n v="0"/>
    <m/>
    <n v="0"/>
    <n v="1"/>
    <n v="1091"/>
    <n v="2"/>
    <x v="1"/>
    <n v="1"/>
    <n v="4"/>
    <n v="65"/>
    <n v="3"/>
    <n v="3"/>
    <n v="1"/>
    <n v="10976"/>
    <n v="15813"/>
    <n v="3"/>
    <n v="18"/>
    <n v="3"/>
    <n v="2"/>
    <n v="80"/>
    <n v="1"/>
    <n v="23"/>
    <n v="3"/>
    <n v="3"/>
    <n v="2"/>
    <n v="1"/>
    <n v="2"/>
  </r>
  <r>
    <x v="1"/>
    <s v="Single"/>
    <s v="No"/>
    <s v="Y"/>
    <n v="4"/>
    <n v="-2"/>
    <n v="0"/>
    <n v="28"/>
    <n v="0"/>
    <m/>
    <n v="0"/>
    <n v="1"/>
    <n v="857"/>
    <n v="10"/>
    <x v="3"/>
    <n v="1"/>
    <n v="3"/>
    <n v="59"/>
    <n v="3"/>
    <n v="2"/>
    <n v="3"/>
    <n v="3660"/>
    <n v="7909"/>
    <n v="3"/>
    <n v="13"/>
    <n v="3"/>
    <n v="4"/>
    <n v="80"/>
    <n v="0"/>
    <n v="10"/>
    <n v="4"/>
    <n v="8"/>
    <n v="7"/>
    <n v="1"/>
    <n v="7"/>
  </r>
  <r>
    <x v="8"/>
    <s v="Married"/>
    <s v="No"/>
    <s v="Y"/>
    <n v="1"/>
    <n v="-2"/>
    <n v="0"/>
    <n v="44"/>
    <n v="1"/>
    <n v="1"/>
    <n v="1"/>
    <n v="0"/>
    <n v="1376"/>
    <n v="1"/>
    <x v="0"/>
    <n v="1"/>
    <n v="2"/>
    <n v="91"/>
    <n v="2"/>
    <n v="3"/>
    <n v="3"/>
    <n v="10482"/>
    <n v="2326"/>
    <n v="9"/>
    <n v="14"/>
    <n v="3"/>
    <n v="4"/>
    <n v="80"/>
    <n v="1"/>
    <n v="24"/>
    <n v="3"/>
    <n v="20"/>
    <n v="6"/>
    <n v="3"/>
    <n v="6"/>
  </r>
  <r>
    <x v="4"/>
    <s v="Divorced"/>
    <s v="No"/>
    <s v="Y"/>
    <n v="2"/>
    <n v="-2"/>
    <n v="0"/>
    <n v="33"/>
    <n v="0"/>
    <m/>
    <n v="0"/>
    <n v="1"/>
    <n v="654"/>
    <n v="5"/>
    <x v="3"/>
    <n v="1"/>
    <n v="4"/>
    <n v="34"/>
    <n v="2"/>
    <n v="3"/>
    <n v="1"/>
    <n v="7119"/>
    <n v="21214"/>
    <n v="4"/>
    <n v="15"/>
    <n v="3"/>
    <n v="3"/>
    <n v="80"/>
    <n v="1"/>
    <n v="9"/>
    <n v="3"/>
    <n v="3"/>
    <n v="2"/>
    <n v="1"/>
    <n v="2"/>
  </r>
  <r>
    <x v="0"/>
    <s v="Single"/>
    <s v="Yes"/>
    <s v="Y"/>
    <n v="2"/>
    <n v="-2"/>
    <n v="0"/>
    <n v="35"/>
    <n v="1"/>
    <n v="1"/>
    <n v="1"/>
    <n v="0"/>
    <n v="1204"/>
    <n v="4"/>
    <x v="3"/>
    <n v="1"/>
    <n v="4"/>
    <n v="86"/>
    <n v="3"/>
    <n v="3"/>
    <n v="4"/>
    <n v="9582"/>
    <n v="10333"/>
    <n v="0"/>
    <n v="22"/>
    <n v="4"/>
    <n v="1"/>
    <n v="80"/>
    <n v="0"/>
    <n v="9"/>
    <n v="3"/>
    <n v="8"/>
    <n v="7"/>
    <n v="4"/>
    <n v="7"/>
  </r>
  <r>
    <x v="1"/>
    <s v="Single"/>
    <s v="No"/>
    <s v="Y"/>
    <n v="4"/>
    <n v="-2"/>
    <n v="0"/>
    <n v="33"/>
    <n v="1"/>
    <n v="1"/>
    <n v="1"/>
    <n v="0"/>
    <n v="827"/>
    <n v="29"/>
    <x v="2"/>
    <n v="1"/>
    <n v="1"/>
    <n v="54"/>
    <n v="2"/>
    <n v="2"/>
    <n v="3"/>
    <n v="4508"/>
    <n v="3129"/>
    <n v="1"/>
    <n v="22"/>
    <n v="4"/>
    <n v="2"/>
    <n v="80"/>
    <n v="0"/>
    <n v="14"/>
    <n v="3"/>
    <n v="13"/>
    <n v="7"/>
    <n v="3"/>
    <n v="8"/>
  </r>
  <r>
    <x v="2"/>
    <s v="Divorced"/>
    <s v="No"/>
    <s v="Y"/>
    <n v="5"/>
    <n v="-2"/>
    <n v="0"/>
    <n v="28"/>
    <n v="0"/>
    <m/>
    <n v="0"/>
    <n v="1"/>
    <n v="895"/>
    <n v="15"/>
    <x v="0"/>
    <n v="1"/>
    <n v="1"/>
    <n v="50"/>
    <n v="3"/>
    <n v="1"/>
    <n v="1"/>
    <n v="2207"/>
    <n v="22482"/>
    <n v="1"/>
    <n v="16"/>
    <n v="3"/>
    <n v="4"/>
    <n v="80"/>
    <n v="1"/>
    <n v="4"/>
    <n v="2"/>
    <n v="4"/>
    <n v="2"/>
    <n v="2"/>
    <n v="2"/>
  </r>
  <r>
    <x v="4"/>
    <s v="Single"/>
    <s v="No"/>
    <s v="Y"/>
    <n v="1"/>
    <n v="-2"/>
    <n v="0"/>
    <n v="34"/>
    <n v="0"/>
    <m/>
    <n v="0"/>
    <n v="1"/>
    <n v="618"/>
    <n v="3"/>
    <x v="1"/>
    <n v="1"/>
    <n v="1"/>
    <n v="45"/>
    <n v="3"/>
    <n v="2"/>
    <n v="1"/>
    <n v="7756"/>
    <n v="22266"/>
    <n v="0"/>
    <n v="17"/>
    <n v="3"/>
    <n v="3"/>
    <n v="80"/>
    <n v="0"/>
    <n v="7"/>
    <n v="2"/>
    <n v="6"/>
    <n v="2"/>
    <n v="0"/>
    <n v="4"/>
  </r>
  <r>
    <x v="0"/>
    <s v="Divorced"/>
    <s v="Yes"/>
    <s v="Y"/>
    <n v="5"/>
    <n v="-2"/>
    <n v="0"/>
    <n v="37"/>
    <n v="0"/>
    <m/>
    <n v="0"/>
    <n v="1"/>
    <n v="309"/>
    <n v="10"/>
    <x v="2"/>
    <n v="1"/>
    <n v="4"/>
    <n v="88"/>
    <n v="2"/>
    <n v="2"/>
    <n v="1"/>
    <n v="6694"/>
    <n v="24223"/>
    <n v="2"/>
    <n v="14"/>
    <n v="3"/>
    <n v="3"/>
    <n v="80"/>
    <n v="3"/>
    <n v="8"/>
    <n v="3"/>
    <n v="1"/>
    <n v="0"/>
    <n v="0"/>
    <n v="0"/>
  </r>
  <r>
    <x v="2"/>
    <s v="Married"/>
    <s v="Yes"/>
    <s v="Y"/>
    <n v="3"/>
    <n v="-2"/>
    <n v="0"/>
    <n v="25"/>
    <n v="1"/>
    <n v="1"/>
    <n v="1"/>
    <n v="0"/>
    <n v="1219"/>
    <n v="4"/>
    <x v="1"/>
    <n v="1"/>
    <n v="4"/>
    <n v="32"/>
    <n v="3"/>
    <n v="1"/>
    <n v="4"/>
    <n v="3691"/>
    <n v="4605"/>
    <n v="1"/>
    <n v="15"/>
    <n v="3"/>
    <n v="2"/>
    <n v="80"/>
    <n v="1"/>
    <n v="7"/>
    <n v="4"/>
    <n v="7"/>
    <n v="7"/>
    <n v="5"/>
    <n v="6"/>
  </r>
  <r>
    <x v="2"/>
    <s v="Divorced"/>
    <s v="No"/>
    <s v="Y"/>
    <n v="0"/>
    <n v="-2"/>
    <n v="0"/>
    <n v="26"/>
    <n v="1"/>
    <n v="1"/>
    <n v="1"/>
    <n v="0"/>
    <n v="1330"/>
    <n v="21"/>
    <x v="3"/>
    <n v="1"/>
    <n v="1"/>
    <n v="37"/>
    <n v="3"/>
    <n v="1"/>
    <n v="3"/>
    <n v="2377"/>
    <n v="19373"/>
    <n v="1"/>
    <n v="20"/>
    <n v="4"/>
    <n v="3"/>
    <n v="80"/>
    <n v="1"/>
    <n v="1"/>
    <n v="2"/>
    <n v="1"/>
    <n v="1"/>
    <n v="0"/>
    <n v="0"/>
  </r>
  <r>
    <x v="1"/>
    <s v="Single"/>
    <s v="Yes"/>
    <s v="Y"/>
    <n v="0"/>
    <n v="-2"/>
    <n v="0"/>
    <n v="33"/>
    <n v="1"/>
    <n v="1"/>
    <n v="1"/>
    <n v="0"/>
    <n v="1017"/>
    <n v="25"/>
    <x v="3"/>
    <n v="1"/>
    <n v="1"/>
    <n v="55"/>
    <n v="2"/>
    <n v="1"/>
    <n v="3"/>
    <n v="2313"/>
    <n v="2993"/>
    <n v="4"/>
    <n v="20"/>
    <n v="4"/>
    <n v="2"/>
    <n v="80"/>
    <n v="0"/>
    <n v="5"/>
    <n v="3"/>
    <n v="2"/>
    <n v="2"/>
    <n v="2"/>
    <n v="2"/>
  </r>
  <r>
    <x v="5"/>
    <s v="Married"/>
    <s v="No"/>
    <s v="Y"/>
    <n v="3"/>
    <n v="-2"/>
    <n v="0"/>
    <n v="42"/>
    <n v="0"/>
    <m/>
    <n v="0"/>
    <n v="1"/>
    <n v="469"/>
    <n v="2"/>
    <x v="0"/>
    <n v="1"/>
    <n v="4"/>
    <n v="35"/>
    <n v="3"/>
    <n v="4"/>
    <n v="3"/>
    <n v="17665"/>
    <n v="14399"/>
    <n v="0"/>
    <n v="17"/>
    <n v="3"/>
    <n v="4"/>
    <n v="80"/>
    <n v="1"/>
    <n v="23"/>
    <n v="3"/>
    <n v="22"/>
    <n v="6"/>
    <n v="13"/>
    <n v="7"/>
  </r>
  <r>
    <x v="2"/>
    <s v="Divorced"/>
    <s v="No"/>
    <s v="Y"/>
    <n v="2"/>
    <n v="-2"/>
    <n v="0"/>
    <n v="28"/>
    <n v="1"/>
    <n v="1"/>
    <n v="1"/>
    <n v="0"/>
    <n v="1009"/>
    <n v="1"/>
    <x v="3"/>
    <n v="1"/>
    <n v="1"/>
    <n v="45"/>
    <n v="2"/>
    <n v="1"/>
    <n v="3"/>
    <n v="2596"/>
    <n v="7160"/>
    <n v="1"/>
    <n v="15"/>
    <n v="3"/>
    <n v="1"/>
    <n v="80"/>
    <n v="2"/>
    <n v="1"/>
    <n v="3"/>
    <n v="1"/>
    <n v="0"/>
    <n v="0"/>
    <n v="0"/>
  </r>
  <r>
    <x v="0"/>
    <s v="Single"/>
    <s v="Yes"/>
    <s v="Y"/>
    <n v="4"/>
    <n v="-2"/>
    <n v="0"/>
    <n v="50"/>
    <n v="1"/>
    <n v="1"/>
    <n v="1"/>
    <n v="0"/>
    <n v="959"/>
    <n v="1"/>
    <x v="2"/>
    <n v="1"/>
    <n v="4"/>
    <n v="81"/>
    <n v="3"/>
    <n v="2"/>
    <n v="3"/>
    <n v="4728"/>
    <n v="17251"/>
    <n v="3"/>
    <n v="14"/>
    <n v="3"/>
    <n v="4"/>
    <n v="80"/>
    <n v="0"/>
    <n v="5"/>
    <n v="3"/>
    <n v="0"/>
    <n v="0"/>
    <n v="0"/>
    <n v="0"/>
  </r>
  <r>
    <x v="0"/>
    <s v="Married"/>
    <s v="No"/>
    <s v="Y"/>
    <n v="3"/>
    <n v="-2"/>
    <n v="0"/>
    <n v="33"/>
    <n v="0"/>
    <m/>
    <n v="0"/>
    <n v="1"/>
    <n v="970"/>
    <n v="7"/>
    <x v="3"/>
    <n v="1"/>
    <n v="4"/>
    <n v="30"/>
    <n v="3"/>
    <n v="2"/>
    <n v="1"/>
    <n v="4302"/>
    <n v="13401"/>
    <n v="0"/>
    <n v="17"/>
    <n v="3"/>
    <n v="3"/>
    <n v="80"/>
    <n v="1"/>
    <n v="4"/>
    <n v="3"/>
    <n v="3"/>
    <n v="2"/>
    <n v="0"/>
    <n v="2"/>
  </r>
  <r>
    <x v="1"/>
    <s v="Married"/>
    <s v="No"/>
    <s v="Y"/>
    <n v="2"/>
    <n v="-2"/>
    <n v="0"/>
    <n v="34"/>
    <n v="0"/>
    <m/>
    <n v="0"/>
    <n v="1"/>
    <n v="697"/>
    <n v="3"/>
    <x v="2"/>
    <n v="1"/>
    <n v="3"/>
    <n v="40"/>
    <n v="2"/>
    <n v="1"/>
    <n v="1"/>
    <n v="2979"/>
    <n v="22478"/>
    <n v="3"/>
    <n v="17"/>
    <n v="3"/>
    <n v="4"/>
    <n v="80"/>
    <n v="3"/>
    <n v="6"/>
    <n v="3"/>
    <n v="0"/>
    <n v="0"/>
    <n v="0"/>
    <n v="0"/>
  </r>
  <r>
    <x v="5"/>
    <s v="Single"/>
    <s v="No"/>
    <s v="Y"/>
    <n v="3"/>
    <n v="-2"/>
    <n v="0"/>
    <n v="48"/>
    <n v="0"/>
    <m/>
    <n v="0"/>
    <n v="1"/>
    <n v="1262"/>
    <n v="1"/>
    <x v="2"/>
    <n v="1"/>
    <n v="1"/>
    <n v="35"/>
    <n v="4"/>
    <n v="4"/>
    <n v="4"/>
    <n v="16885"/>
    <n v="16154"/>
    <n v="2"/>
    <n v="22"/>
    <n v="4"/>
    <n v="3"/>
    <n v="80"/>
    <n v="0"/>
    <n v="27"/>
    <n v="2"/>
    <n v="5"/>
    <n v="4"/>
    <n v="2"/>
    <n v="1"/>
  </r>
  <r>
    <x v="0"/>
    <s v="Married"/>
    <s v="No"/>
    <s v="Y"/>
    <n v="2"/>
    <n v="-2"/>
    <n v="0"/>
    <n v="45"/>
    <n v="0"/>
    <m/>
    <n v="0"/>
    <n v="1"/>
    <n v="1050"/>
    <n v="9"/>
    <x v="2"/>
    <n v="1"/>
    <n v="2"/>
    <n v="65"/>
    <n v="2"/>
    <n v="2"/>
    <n v="1"/>
    <n v="5593"/>
    <n v="17970"/>
    <n v="1"/>
    <n v="13"/>
    <n v="3"/>
    <n v="4"/>
    <n v="80"/>
    <n v="1"/>
    <n v="15"/>
    <n v="3"/>
    <n v="15"/>
    <n v="10"/>
    <n v="4"/>
    <n v="12"/>
  </r>
  <r>
    <x v="4"/>
    <s v="Single"/>
    <s v="No"/>
    <s v="Y"/>
    <n v="4"/>
    <n v="-2"/>
    <n v="0"/>
    <n v="52"/>
    <n v="0"/>
    <m/>
    <n v="0"/>
    <n v="1"/>
    <n v="994"/>
    <n v="7"/>
    <x v="2"/>
    <n v="1"/>
    <n v="2"/>
    <n v="87"/>
    <n v="3"/>
    <n v="3"/>
    <n v="1"/>
    <n v="10445"/>
    <n v="15322"/>
    <n v="7"/>
    <n v="19"/>
    <n v="3"/>
    <n v="4"/>
    <n v="80"/>
    <n v="0"/>
    <n v="18"/>
    <n v="3"/>
    <n v="8"/>
    <n v="6"/>
    <n v="4"/>
    <n v="0"/>
  </r>
  <r>
    <x v="0"/>
    <s v="Divorced"/>
    <s v="Yes"/>
    <s v="Y"/>
    <n v="2"/>
    <n v="-2"/>
    <n v="0"/>
    <n v="38"/>
    <n v="0"/>
    <m/>
    <n v="0"/>
    <n v="1"/>
    <n v="770"/>
    <n v="10"/>
    <x v="2"/>
    <n v="1"/>
    <n v="3"/>
    <n v="73"/>
    <n v="2"/>
    <n v="3"/>
    <n v="2"/>
    <n v="8740"/>
    <n v="5569"/>
    <n v="0"/>
    <n v="14"/>
    <n v="3"/>
    <n v="2"/>
    <n v="80"/>
    <n v="2"/>
    <n v="9"/>
    <n v="3"/>
    <n v="8"/>
    <n v="7"/>
    <n v="2"/>
    <n v="7"/>
  </r>
  <r>
    <x v="1"/>
    <s v="Divorced"/>
    <s v="No"/>
    <s v="Y"/>
    <n v="1"/>
    <n v="-2"/>
    <n v="0"/>
    <n v="29"/>
    <n v="0"/>
    <m/>
    <n v="0"/>
    <n v="1"/>
    <n v="1107"/>
    <n v="28"/>
    <x v="2"/>
    <n v="1"/>
    <n v="3"/>
    <n v="93"/>
    <n v="3"/>
    <n v="1"/>
    <n v="1"/>
    <n v="2514"/>
    <n v="26968"/>
    <n v="4"/>
    <n v="22"/>
    <n v="4"/>
    <n v="1"/>
    <n v="80"/>
    <n v="1"/>
    <n v="11"/>
    <n v="3"/>
    <n v="7"/>
    <n v="5"/>
    <n v="1"/>
    <n v="7"/>
  </r>
  <r>
    <x v="3"/>
    <s v="Divorced"/>
    <s v="No"/>
    <s v="Y"/>
    <n v="3"/>
    <n v="-2"/>
    <n v="0"/>
    <n v="28"/>
    <n v="0"/>
    <m/>
    <n v="0"/>
    <n v="1"/>
    <n v="950"/>
    <n v="3"/>
    <x v="3"/>
    <n v="1"/>
    <n v="4"/>
    <n v="93"/>
    <n v="3"/>
    <n v="3"/>
    <n v="3"/>
    <n v="7655"/>
    <n v="8039"/>
    <n v="0"/>
    <n v="17"/>
    <n v="3"/>
    <n v="2"/>
    <n v="80"/>
    <n v="3"/>
    <n v="10"/>
    <n v="2"/>
    <n v="9"/>
    <n v="7"/>
    <n v="1"/>
    <n v="7"/>
  </r>
  <r>
    <x v="5"/>
    <s v="Married"/>
    <s v="No"/>
    <s v="Y"/>
    <n v="3"/>
    <n v="-2"/>
    <n v="0"/>
    <n v="46"/>
    <n v="0"/>
    <m/>
    <n v="0"/>
    <n v="1"/>
    <n v="406"/>
    <n v="3"/>
    <x v="1"/>
    <n v="1"/>
    <n v="1"/>
    <n v="52"/>
    <n v="3"/>
    <n v="4"/>
    <n v="2"/>
    <n v="17465"/>
    <n v="15596"/>
    <n v="3"/>
    <n v="12"/>
    <n v="3"/>
    <n v="4"/>
    <n v="80"/>
    <n v="1"/>
    <n v="23"/>
    <n v="3"/>
    <n v="12"/>
    <n v="9"/>
    <n v="4"/>
    <n v="9"/>
  </r>
  <r>
    <x v="0"/>
    <s v="Single"/>
    <s v="No"/>
    <s v="Y"/>
    <n v="2"/>
    <n v="-2"/>
    <n v="0"/>
    <n v="38"/>
    <n v="0"/>
    <m/>
    <n v="0"/>
    <n v="1"/>
    <n v="130"/>
    <n v="2"/>
    <x v="0"/>
    <n v="1"/>
    <n v="4"/>
    <n v="32"/>
    <n v="3"/>
    <n v="3"/>
    <n v="2"/>
    <n v="7351"/>
    <n v="20619"/>
    <n v="7"/>
    <n v="16"/>
    <n v="3"/>
    <n v="3"/>
    <n v="80"/>
    <n v="0"/>
    <n v="10"/>
    <n v="3"/>
    <n v="1"/>
    <n v="0"/>
    <n v="0"/>
    <n v="0"/>
  </r>
  <r>
    <x v="3"/>
    <s v="Married"/>
    <s v="No"/>
    <s v="Y"/>
    <n v="1"/>
    <n v="-2"/>
    <n v="0"/>
    <n v="43"/>
    <n v="0"/>
    <m/>
    <n v="0"/>
    <n v="1"/>
    <n v="1082"/>
    <n v="27"/>
    <x v="3"/>
    <n v="1"/>
    <n v="3"/>
    <n v="83"/>
    <n v="3"/>
    <n v="3"/>
    <n v="1"/>
    <n v="10820"/>
    <n v="11535"/>
    <n v="8"/>
    <n v="11"/>
    <n v="3"/>
    <n v="3"/>
    <n v="80"/>
    <n v="1"/>
    <n v="18"/>
    <n v="3"/>
    <n v="8"/>
    <n v="7"/>
    <n v="0"/>
    <n v="1"/>
  </r>
  <r>
    <x v="4"/>
    <s v="Divorced"/>
    <s v="No"/>
    <s v="Y"/>
    <n v="4"/>
    <n v="-2"/>
    <n v="0"/>
    <n v="39"/>
    <n v="1"/>
    <n v="1"/>
    <n v="1"/>
    <n v="0"/>
    <n v="203"/>
    <n v="2"/>
    <x v="3"/>
    <n v="1"/>
    <n v="1"/>
    <n v="84"/>
    <n v="3"/>
    <n v="4"/>
    <n v="1"/>
    <n v="12169"/>
    <n v="13547"/>
    <n v="7"/>
    <n v="11"/>
    <n v="3"/>
    <n v="4"/>
    <n v="80"/>
    <n v="3"/>
    <n v="21"/>
    <n v="3"/>
    <n v="18"/>
    <n v="7"/>
    <n v="11"/>
    <n v="5"/>
  </r>
  <r>
    <x v="7"/>
    <s v="Single"/>
    <s v="No"/>
    <s v="Y"/>
    <n v="2"/>
    <n v="-2"/>
    <n v="0"/>
    <n v="40"/>
    <n v="0"/>
    <m/>
    <n v="0"/>
    <n v="1"/>
    <n v="1308"/>
    <n v="14"/>
    <x v="3"/>
    <n v="1"/>
    <n v="3"/>
    <n v="44"/>
    <n v="2"/>
    <n v="5"/>
    <n v="3"/>
    <n v="19626"/>
    <n v="17544"/>
    <n v="1"/>
    <n v="14"/>
    <n v="3"/>
    <n v="1"/>
    <n v="80"/>
    <n v="0"/>
    <n v="21"/>
    <n v="4"/>
    <n v="20"/>
    <n v="7"/>
    <n v="4"/>
    <n v="9"/>
  </r>
  <r>
    <x v="1"/>
    <s v="Single"/>
    <s v="Yes"/>
    <s v="Y"/>
    <n v="6"/>
    <n v="-2"/>
    <n v="0"/>
    <n v="21"/>
    <n v="0"/>
    <m/>
    <n v="0"/>
    <n v="1"/>
    <n v="984"/>
    <n v="1"/>
    <x v="1"/>
    <n v="1"/>
    <n v="4"/>
    <n v="70"/>
    <n v="2"/>
    <n v="1"/>
    <n v="4"/>
    <n v="2070"/>
    <n v="25326"/>
    <n v="1"/>
    <n v="11"/>
    <n v="3"/>
    <n v="3"/>
    <n v="80"/>
    <n v="0"/>
    <n v="2"/>
    <n v="4"/>
    <n v="2"/>
    <n v="2"/>
    <n v="2"/>
    <n v="2"/>
  </r>
  <r>
    <x v="2"/>
    <s v="Single"/>
    <s v="No"/>
    <s v="Y"/>
    <n v="2"/>
    <n v="-2"/>
    <n v="0"/>
    <n v="39"/>
    <n v="0"/>
    <m/>
    <n v="0"/>
    <n v="1"/>
    <n v="439"/>
    <n v="9"/>
    <x v="3"/>
    <n v="1"/>
    <n v="3"/>
    <n v="70"/>
    <n v="3"/>
    <n v="2"/>
    <n v="1"/>
    <n v="6782"/>
    <n v="8770"/>
    <n v="9"/>
    <n v="15"/>
    <n v="3"/>
    <n v="3"/>
    <n v="80"/>
    <n v="0"/>
    <n v="9"/>
    <n v="2"/>
    <n v="5"/>
    <n v="4"/>
    <n v="0"/>
    <n v="3"/>
  </r>
  <r>
    <x v="3"/>
    <s v="Single"/>
    <s v="No"/>
    <s v="Y"/>
    <n v="0"/>
    <n v="-2"/>
    <n v="0"/>
    <n v="36"/>
    <n v="0"/>
    <m/>
    <n v="0"/>
    <n v="1"/>
    <n v="217"/>
    <n v="18"/>
    <x v="2"/>
    <n v="1"/>
    <n v="1"/>
    <n v="78"/>
    <n v="3"/>
    <n v="2"/>
    <n v="1"/>
    <n v="7779"/>
    <n v="23238"/>
    <n v="2"/>
    <n v="20"/>
    <n v="4"/>
    <n v="1"/>
    <n v="80"/>
    <n v="0"/>
    <n v="18"/>
    <n v="3"/>
    <n v="11"/>
    <n v="9"/>
    <n v="0"/>
    <n v="9"/>
  </r>
  <r>
    <x v="6"/>
    <s v="Married"/>
    <s v="No"/>
    <s v="Y"/>
    <n v="4"/>
    <n v="-2"/>
    <n v="0"/>
    <n v="31"/>
    <n v="0"/>
    <m/>
    <n v="0"/>
    <n v="1"/>
    <n v="793"/>
    <n v="20"/>
    <x v="3"/>
    <n v="1"/>
    <n v="3"/>
    <n v="67"/>
    <n v="4"/>
    <n v="1"/>
    <n v="1"/>
    <n v="2791"/>
    <n v="21981"/>
    <n v="0"/>
    <n v="12"/>
    <n v="3"/>
    <n v="1"/>
    <n v="80"/>
    <n v="1"/>
    <n v="3"/>
    <n v="3"/>
    <n v="2"/>
    <n v="2"/>
    <n v="2"/>
    <n v="2"/>
  </r>
  <r>
    <x v="1"/>
    <s v="Married"/>
    <s v="No"/>
    <s v="Y"/>
    <n v="2"/>
    <n v="-2"/>
    <n v="0"/>
    <n v="28"/>
    <n v="0"/>
    <m/>
    <n v="0"/>
    <n v="1"/>
    <n v="1451"/>
    <n v="2"/>
    <x v="1"/>
    <n v="1"/>
    <n v="1"/>
    <n v="67"/>
    <n v="2"/>
    <n v="1"/>
    <n v="1"/>
    <n v="3201"/>
    <n v="19911"/>
    <n v="0"/>
    <n v="17"/>
    <n v="3"/>
    <n v="1"/>
    <n v="80"/>
    <n v="0"/>
    <n v="6"/>
    <n v="1"/>
    <n v="5"/>
    <n v="3"/>
    <n v="0"/>
    <n v="4"/>
  </r>
  <r>
    <x v="0"/>
    <s v="Divorced"/>
    <s v="No"/>
    <s v="Y"/>
    <n v="3"/>
    <n v="-2"/>
    <n v="0"/>
    <n v="35"/>
    <n v="0"/>
    <m/>
    <n v="0"/>
    <n v="1"/>
    <n v="1182"/>
    <n v="11"/>
    <x v="0"/>
    <n v="1"/>
    <n v="4"/>
    <n v="54"/>
    <n v="3"/>
    <n v="2"/>
    <n v="2"/>
    <n v="4968"/>
    <n v="18500"/>
    <n v="1"/>
    <n v="11"/>
    <n v="3"/>
    <n v="4"/>
    <n v="80"/>
    <n v="1"/>
    <n v="5"/>
    <n v="3"/>
    <n v="5"/>
    <n v="2"/>
    <n v="0"/>
    <n v="2"/>
  </r>
  <r>
    <x v="0"/>
    <s v="Married"/>
    <s v="No"/>
    <s v="Y"/>
    <n v="3"/>
    <n v="-2"/>
    <n v="0"/>
    <n v="49"/>
    <n v="0"/>
    <m/>
    <n v="0"/>
    <n v="1"/>
    <n v="174"/>
    <n v="8"/>
    <x v="2"/>
    <n v="1"/>
    <n v="4"/>
    <n v="56"/>
    <n v="2"/>
    <n v="4"/>
    <n v="4"/>
    <n v="13120"/>
    <n v="11879"/>
    <n v="6"/>
    <n v="17"/>
    <n v="3"/>
    <n v="2"/>
    <n v="80"/>
    <n v="1"/>
    <n v="22"/>
    <n v="3"/>
    <n v="9"/>
    <n v="8"/>
    <n v="2"/>
    <n v="3"/>
  </r>
  <r>
    <x v="3"/>
    <s v="Single"/>
    <s v="No"/>
    <s v="Y"/>
    <n v="3"/>
    <n v="-2"/>
    <n v="0"/>
    <n v="34"/>
    <n v="0"/>
    <m/>
    <n v="0"/>
    <n v="1"/>
    <n v="1003"/>
    <n v="2"/>
    <x v="0"/>
    <n v="1"/>
    <n v="4"/>
    <n v="95"/>
    <n v="3"/>
    <n v="2"/>
    <n v="1"/>
    <n v="4033"/>
    <n v="15834"/>
    <n v="2"/>
    <n v="11"/>
    <n v="3"/>
    <n v="4"/>
    <n v="80"/>
    <n v="0"/>
    <n v="5"/>
    <n v="2"/>
    <n v="3"/>
    <n v="2"/>
    <n v="0"/>
    <n v="2"/>
  </r>
  <r>
    <x v="1"/>
    <s v="Divorced"/>
    <s v="No"/>
    <s v="Y"/>
    <n v="2"/>
    <n v="-2"/>
    <n v="0"/>
    <n v="29"/>
    <n v="0"/>
    <m/>
    <n v="0"/>
    <n v="1"/>
    <n v="490"/>
    <n v="10"/>
    <x v="3"/>
    <n v="1"/>
    <n v="4"/>
    <n v="61"/>
    <n v="3"/>
    <n v="1"/>
    <n v="1"/>
    <n v="3291"/>
    <n v="17940"/>
    <n v="0"/>
    <n v="14"/>
    <n v="3"/>
    <n v="4"/>
    <n v="80"/>
    <n v="2"/>
    <n v="8"/>
    <n v="2"/>
    <n v="7"/>
    <n v="5"/>
    <n v="1"/>
    <n v="1"/>
  </r>
  <r>
    <x v="2"/>
    <s v="Single"/>
    <s v="No"/>
    <s v="Y"/>
    <n v="3"/>
    <n v="-2"/>
    <n v="0"/>
    <n v="42"/>
    <n v="0"/>
    <m/>
    <n v="0"/>
    <n v="1"/>
    <n v="188"/>
    <n v="29"/>
    <x v="3"/>
    <n v="1"/>
    <n v="2"/>
    <n v="56"/>
    <n v="1"/>
    <n v="2"/>
    <n v="4"/>
    <n v="4272"/>
    <n v="9558"/>
    <n v="4"/>
    <n v="19"/>
    <n v="3"/>
    <n v="1"/>
    <n v="80"/>
    <n v="0"/>
    <n v="16"/>
    <n v="3"/>
    <n v="1"/>
    <n v="0"/>
    <n v="0"/>
    <n v="0"/>
  </r>
  <r>
    <x v="3"/>
    <s v="Married"/>
    <s v="Yes"/>
    <s v="Y"/>
    <n v="2"/>
    <n v="-2"/>
    <n v="0"/>
    <n v="29"/>
    <n v="0"/>
    <m/>
    <n v="0"/>
    <n v="1"/>
    <n v="718"/>
    <n v="8"/>
    <x v="1"/>
    <n v="1"/>
    <n v="2"/>
    <n v="79"/>
    <n v="2"/>
    <n v="2"/>
    <n v="4"/>
    <n v="5056"/>
    <n v="17689"/>
    <n v="1"/>
    <n v="15"/>
    <n v="3"/>
    <n v="3"/>
    <n v="80"/>
    <n v="1"/>
    <n v="10"/>
    <n v="2"/>
    <n v="10"/>
    <n v="7"/>
    <n v="1"/>
    <n v="2"/>
  </r>
  <r>
    <x v="8"/>
    <s v="Married"/>
    <s v="No"/>
    <s v="Y"/>
    <n v="2"/>
    <n v="-2"/>
    <n v="0"/>
    <n v="38"/>
    <n v="0"/>
    <m/>
    <n v="0"/>
    <n v="1"/>
    <n v="433"/>
    <n v="1"/>
    <x v="3"/>
    <n v="1"/>
    <n v="3"/>
    <n v="37"/>
    <n v="4"/>
    <n v="1"/>
    <n v="3"/>
    <n v="2844"/>
    <n v="6004"/>
    <n v="1"/>
    <n v="13"/>
    <n v="3"/>
    <n v="4"/>
    <n v="80"/>
    <n v="1"/>
    <n v="7"/>
    <n v="4"/>
    <n v="7"/>
    <n v="6"/>
    <n v="5"/>
    <n v="0"/>
  </r>
  <r>
    <x v="1"/>
    <s v="Divorced"/>
    <s v="Yes"/>
    <s v="Y"/>
    <n v="2"/>
    <n v="-2"/>
    <n v="0"/>
    <n v="28"/>
    <n v="0"/>
    <m/>
    <n v="0"/>
    <n v="1"/>
    <n v="773"/>
    <n v="6"/>
    <x v="3"/>
    <n v="1"/>
    <n v="3"/>
    <n v="39"/>
    <n v="2"/>
    <n v="1"/>
    <n v="1"/>
    <n v="2703"/>
    <n v="22088"/>
    <n v="1"/>
    <n v="14"/>
    <n v="3"/>
    <n v="4"/>
    <n v="80"/>
    <n v="1"/>
    <n v="3"/>
    <n v="3"/>
    <n v="3"/>
    <n v="1"/>
    <n v="0"/>
    <n v="2"/>
  </r>
  <r>
    <x v="2"/>
    <s v="Single"/>
    <s v="No"/>
    <s v="Y"/>
    <n v="0"/>
    <n v="-2"/>
    <n v="0"/>
    <n v="18"/>
    <n v="1"/>
    <n v="1"/>
    <n v="1"/>
    <n v="0"/>
    <n v="247"/>
    <n v="8"/>
    <x v="1"/>
    <n v="1"/>
    <n v="3"/>
    <n v="80"/>
    <n v="3"/>
    <n v="1"/>
    <n v="3"/>
    <n v="1904"/>
    <n v="13556"/>
    <n v="1"/>
    <n v="12"/>
    <n v="3"/>
    <n v="4"/>
    <n v="80"/>
    <n v="0"/>
    <n v="0"/>
    <n v="3"/>
    <n v="0"/>
    <n v="0"/>
    <n v="0"/>
    <n v="0"/>
  </r>
  <r>
    <x v="0"/>
    <s v="Single"/>
    <s v="Yes"/>
    <s v="Y"/>
    <n v="3"/>
    <n v="-2"/>
    <n v="0"/>
    <n v="33"/>
    <n v="1"/>
    <n v="1"/>
    <n v="1"/>
    <n v="0"/>
    <n v="603"/>
    <n v="9"/>
    <x v="2"/>
    <n v="1"/>
    <n v="1"/>
    <n v="77"/>
    <n v="3"/>
    <n v="2"/>
    <n v="2"/>
    <n v="8224"/>
    <n v="18385"/>
    <n v="0"/>
    <n v="17"/>
    <n v="3"/>
    <n v="1"/>
    <n v="80"/>
    <n v="0"/>
    <n v="6"/>
    <n v="3"/>
    <n v="5"/>
    <n v="2"/>
    <n v="0"/>
    <n v="3"/>
  </r>
  <r>
    <x v="2"/>
    <s v="Married"/>
    <s v="Yes"/>
    <s v="Y"/>
    <n v="4"/>
    <n v="-2"/>
    <n v="0"/>
    <n v="41"/>
    <n v="0"/>
    <m/>
    <n v="0"/>
    <n v="1"/>
    <n v="167"/>
    <n v="12"/>
    <x v="2"/>
    <n v="1"/>
    <n v="2"/>
    <n v="46"/>
    <n v="3"/>
    <n v="1"/>
    <n v="1"/>
    <n v="4766"/>
    <n v="9051"/>
    <n v="3"/>
    <n v="11"/>
    <n v="3"/>
    <n v="1"/>
    <n v="80"/>
    <n v="1"/>
    <n v="6"/>
    <n v="3"/>
    <n v="1"/>
    <n v="0"/>
    <n v="0"/>
    <n v="0"/>
  </r>
  <r>
    <x v="2"/>
    <s v="Married"/>
    <s v="No"/>
    <s v="Y"/>
    <n v="5"/>
    <n v="-2"/>
    <n v="0"/>
    <n v="31"/>
    <n v="1"/>
    <n v="1"/>
    <n v="1"/>
    <n v="0"/>
    <n v="874"/>
    <n v="15"/>
    <x v="3"/>
    <n v="1"/>
    <n v="3"/>
    <n v="72"/>
    <n v="3"/>
    <n v="1"/>
    <n v="3"/>
    <n v="2610"/>
    <n v="6233"/>
    <n v="1"/>
    <n v="12"/>
    <n v="3"/>
    <n v="3"/>
    <n v="80"/>
    <n v="1"/>
    <n v="2"/>
    <n v="2"/>
    <n v="2"/>
    <n v="2"/>
    <n v="2"/>
    <n v="2"/>
  </r>
  <r>
    <x v="4"/>
    <s v="Divorced"/>
    <s v="No"/>
    <s v="Y"/>
    <n v="2"/>
    <n v="-2"/>
    <n v="0"/>
    <n v="37"/>
    <n v="0"/>
    <m/>
    <n v="0"/>
    <n v="1"/>
    <n v="367"/>
    <n v="25"/>
    <x v="0"/>
    <n v="1"/>
    <n v="3"/>
    <n v="52"/>
    <n v="2"/>
    <n v="2"/>
    <n v="4"/>
    <n v="5731"/>
    <n v="17171"/>
    <n v="7"/>
    <n v="13"/>
    <n v="3"/>
    <n v="3"/>
    <n v="80"/>
    <n v="2"/>
    <n v="9"/>
    <n v="3"/>
    <n v="6"/>
    <n v="2"/>
    <n v="1"/>
    <n v="3"/>
  </r>
  <r>
    <x v="1"/>
    <s v="Married"/>
    <s v="No"/>
    <s v="Y"/>
    <n v="0"/>
    <n v="-2"/>
    <n v="0"/>
    <n v="27"/>
    <n v="0"/>
    <m/>
    <n v="0"/>
    <n v="1"/>
    <n v="199"/>
    <n v="6"/>
    <x v="3"/>
    <n v="1"/>
    <n v="4"/>
    <n v="55"/>
    <n v="2"/>
    <n v="1"/>
    <n v="1"/>
    <n v="2539"/>
    <n v="7950"/>
    <n v="1"/>
    <n v="13"/>
    <n v="3"/>
    <n v="3"/>
    <n v="80"/>
    <n v="1"/>
    <n v="4"/>
    <n v="3"/>
    <n v="4"/>
    <n v="2"/>
    <n v="2"/>
    <n v="2"/>
  </r>
  <r>
    <x v="0"/>
    <s v="Married"/>
    <s v="No"/>
    <s v="Y"/>
    <n v="3"/>
    <n v="-2"/>
    <n v="0"/>
    <n v="34"/>
    <n v="0"/>
    <m/>
    <n v="0"/>
    <n v="1"/>
    <n v="1400"/>
    <n v="9"/>
    <x v="1"/>
    <n v="1"/>
    <n v="2"/>
    <n v="70"/>
    <n v="3"/>
    <n v="2"/>
    <n v="1"/>
    <n v="5714"/>
    <n v="5829"/>
    <n v="1"/>
    <n v="20"/>
    <n v="4"/>
    <n v="1"/>
    <n v="80"/>
    <n v="0"/>
    <n v="6"/>
    <n v="2"/>
    <n v="6"/>
    <n v="5"/>
    <n v="1"/>
    <n v="3"/>
  </r>
  <r>
    <x v="8"/>
    <s v="Single"/>
    <s v="No"/>
    <s v="Y"/>
    <n v="2"/>
    <n v="-2"/>
    <n v="0"/>
    <n v="35"/>
    <n v="0"/>
    <m/>
    <n v="0"/>
    <n v="1"/>
    <n v="528"/>
    <n v="8"/>
    <x v="2"/>
    <n v="1"/>
    <n v="4"/>
    <n v="100"/>
    <n v="3"/>
    <n v="1"/>
    <n v="4"/>
    <n v="4323"/>
    <n v="7108"/>
    <n v="1"/>
    <n v="17"/>
    <n v="3"/>
    <n v="2"/>
    <n v="80"/>
    <n v="0"/>
    <n v="6"/>
    <n v="1"/>
    <n v="5"/>
    <n v="4"/>
    <n v="1"/>
    <n v="4"/>
  </r>
  <r>
    <x v="0"/>
    <s v="Married"/>
    <s v="No"/>
    <s v="Y"/>
    <n v="3"/>
    <n v="-2"/>
    <n v="0"/>
    <n v="29"/>
    <n v="1"/>
    <n v="1"/>
    <n v="1"/>
    <n v="0"/>
    <n v="408"/>
    <n v="23"/>
    <x v="1"/>
    <n v="1"/>
    <n v="4"/>
    <n v="45"/>
    <n v="2"/>
    <n v="3"/>
    <n v="1"/>
    <n v="7336"/>
    <n v="11162"/>
    <n v="1"/>
    <n v="13"/>
    <n v="3"/>
    <n v="1"/>
    <n v="80"/>
    <n v="1"/>
    <n v="11"/>
    <n v="1"/>
    <n v="11"/>
    <n v="8"/>
    <n v="3"/>
    <n v="10"/>
  </r>
  <r>
    <x v="7"/>
    <s v="Single"/>
    <s v="No"/>
    <s v="Y"/>
    <n v="3"/>
    <n v="-2"/>
    <n v="0"/>
    <n v="40"/>
    <n v="0"/>
    <m/>
    <n v="0"/>
    <n v="1"/>
    <n v="593"/>
    <n v="9"/>
    <x v="2"/>
    <n v="1"/>
    <n v="2"/>
    <n v="88"/>
    <n v="3"/>
    <n v="3"/>
    <n v="3"/>
    <n v="13499"/>
    <n v="13782"/>
    <n v="9"/>
    <n v="17"/>
    <n v="3"/>
    <n v="3"/>
    <n v="80"/>
    <n v="0"/>
    <n v="20"/>
    <n v="2"/>
    <n v="18"/>
    <n v="7"/>
    <n v="2"/>
    <n v="13"/>
  </r>
  <r>
    <x v="0"/>
    <s v="Single"/>
    <s v="Yes"/>
    <s v="Y"/>
    <n v="2"/>
    <n v="-2"/>
    <n v="0"/>
    <n v="42"/>
    <n v="1"/>
    <n v="1"/>
    <n v="1"/>
    <n v="0"/>
    <n v="481"/>
    <n v="12"/>
    <x v="3"/>
    <n v="1"/>
    <n v="3"/>
    <n v="44"/>
    <n v="3"/>
    <n v="4"/>
    <n v="1"/>
    <n v="13758"/>
    <n v="2447"/>
    <n v="0"/>
    <n v="12"/>
    <n v="3"/>
    <n v="2"/>
    <n v="80"/>
    <n v="0"/>
    <n v="22"/>
    <n v="2"/>
    <n v="21"/>
    <n v="9"/>
    <n v="13"/>
    <n v="14"/>
  </r>
  <r>
    <x v="0"/>
    <s v="Single"/>
    <s v="No"/>
    <s v="Y"/>
    <n v="3"/>
    <n v="-2"/>
    <n v="0"/>
    <n v="42"/>
    <n v="0"/>
    <m/>
    <n v="0"/>
    <n v="1"/>
    <n v="647"/>
    <n v="4"/>
    <x v="2"/>
    <n v="1"/>
    <n v="2"/>
    <n v="45"/>
    <n v="3"/>
    <n v="2"/>
    <n v="2"/>
    <n v="5155"/>
    <n v="2253"/>
    <n v="7"/>
    <n v="13"/>
    <n v="3"/>
    <n v="4"/>
    <n v="80"/>
    <n v="0"/>
    <n v="9"/>
    <n v="4"/>
    <n v="6"/>
    <n v="4"/>
    <n v="1"/>
    <n v="5"/>
  </r>
  <r>
    <x v="2"/>
    <s v="Married"/>
    <s v="No"/>
    <s v="Y"/>
    <n v="2"/>
    <n v="-2"/>
    <n v="0"/>
    <n v="35"/>
    <n v="0"/>
    <m/>
    <n v="0"/>
    <n v="1"/>
    <n v="982"/>
    <n v="1"/>
    <x v="2"/>
    <n v="1"/>
    <n v="4"/>
    <n v="58"/>
    <n v="2"/>
    <n v="1"/>
    <n v="3"/>
    <n v="2258"/>
    <n v="16340"/>
    <n v="6"/>
    <n v="12"/>
    <n v="3"/>
    <n v="2"/>
    <n v="80"/>
    <n v="1"/>
    <n v="10"/>
    <n v="3"/>
    <n v="8"/>
    <n v="0"/>
    <n v="1"/>
    <n v="7"/>
  </r>
  <r>
    <x v="2"/>
    <s v="Single"/>
    <s v="No"/>
    <s v="Y"/>
    <n v="2"/>
    <n v="-2"/>
    <n v="0"/>
    <n v="24"/>
    <n v="0"/>
    <m/>
    <n v="0"/>
    <n v="1"/>
    <n v="477"/>
    <n v="24"/>
    <x v="3"/>
    <n v="1"/>
    <n v="4"/>
    <n v="49"/>
    <n v="3"/>
    <n v="1"/>
    <n v="2"/>
    <n v="3597"/>
    <n v="6409"/>
    <n v="8"/>
    <n v="22"/>
    <n v="4"/>
    <n v="4"/>
    <n v="80"/>
    <n v="0"/>
    <n v="6"/>
    <n v="3"/>
    <n v="4"/>
    <n v="3"/>
    <n v="1"/>
    <n v="2"/>
  </r>
  <r>
    <x v="2"/>
    <s v="Married"/>
    <s v="Yes"/>
    <s v="Y"/>
    <n v="4"/>
    <n v="-2"/>
    <n v="0"/>
    <n v="28"/>
    <n v="1"/>
    <n v="1"/>
    <n v="1"/>
    <n v="0"/>
    <n v="1485"/>
    <n v="12"/>
    <x v="1"/>
    <n v="1"/>
    <n v="3"/>
    <n v="79"/>
    <n v="3"/>
    <n v="1"/>
    <n v="1"/>
    <n v="2515"/>
    <n v="22955"/>
    <n v="1"/>
    <n v="11"/>
    <n v="3"/>
    <n v="4"/>
    <n v="80"/>
    <n v="0"/>
    <n v="1"/>
    <n v="2"/>
    <n v="1"/>
    <n v="1"/>
    <n v="0"/>
    <n v="0"/>
  </r>
  <r>
    <x v="2"/>
    <s v="Married"/>
    <s v="No"/>
    <s v="Y"/>
    <n v="2"/>
    <n v="-2"/>
    <n v="0"/>
    <n v="26"/>
    <n v="0"/>
    <m/>
    <n v="0"/>
    <n v="1"/>
    <n v="1384"/>
    <n v="3"/>
    <x v="2"/>
    <n v="1"/>
    <n v="1"/>
    <n v="82"/>
    <n v="4"/>
    <n v="1"/>
    <n v="4"/>
    <n v="4420"/>
    <n v="13421"/>
    <n v="1"/>
    <n v="22"/>
    <n v="4"/>
    <n v="2"/>
    <n v="80"/>
    <n v="1"/>
    <n v="8"/>
    <n v="3"/>
    <n v="8"/>
    <n v="7"/>
    <n v="0"/>
    <n v="7"/>
  </r>
  <r>
    <x v="0"/>
    <s v="Married"/>
    <s v="No"/>
    <s v="Y"/>
    <n v="3"/>
    <n v="-2"/>
    <n v="0"/>
    <n v="30"/>
    <n v="0"/>
    <m/>
    <n v="0"/>
    <n v="1"/>
    <n v="852"/>
    <n v="10"/>
    <x v="3"/>
    <n v="1"/>
    <n v="3"/>
    <n v="72"/>
    <n v="2"/>
    <n v="2"/>
    <n v="2"/>
    <n v="6578"/>
    <n v="2706"/>
    <n v="1"/>
    <n v="18"/>
    <n v="3"/>
    <n v="1"/>
    <n v="80"/>
    <n v="1"/>
    <n v="10"/>
    <n v="3"/>
    <n v="10"/>
    <n v="3"/>
    <n v="1"/>
    <n v="4"/>
  </r>
  <r>
    <x v="1"/>
    <s v="Married"/>
    <s v="Yes"/>
    <s v="Y"/>
    <n v="3"/>
    <n v="-2"/>
    <n v="0"/>
    <n v="40"/>
    <n v="0"/>
    <m/>
    <n v="0"/>
    <n v="1"/>
    <n v="902"/>
    <n v="26"/>
    <x v="0"/>
    <n v="1"/>
    <n v="3"/>
    <n v="92"/>
    <n v="2"/>
    <n v="2"/>
    <n v="4"/>
    <n v="4422"/>
    <n v="21203"/>
    <n v="3"/>
    <n v="13"/>
    <n v="3"/>
    <n v="4"/>
    <n v="80"/>
    <n v="1"/>
    <n v="16"/>
    <n v="1"/>
    <n v="1"/>
    <n v="1"/>
    <n v="0"/>
    <n v="0"/>
  </r>
  <r>
    <x v="3"/>
    <s v="Divorced"/>
    <s v="No"/>
    <s v="Y"/>
    <n v="2"/>
    <n v="-2"/>
    <n v="0"/>
    <n v="35"/>
    <n v="0"/>
    <m/>
    <n v="0"/>
    <n v="1"/>
    <n v="819"/>
    <n v="2"/>
    <x v="3"/>
    <n v="1"/>
    <n v="3"/>
    <n v="44"/>
    <n v="2"/>
    <n v="3"/>
    <n v="1"/>
    <n v="10274"/>
    <n v="19588"/>
    <n v="2"/>
    <n v="18"/>
    <n v="3"/>
    <n v="2"/>
    <n v="80"/>
    <n v="1"/>
    <n v="15"/>
    <n v="4"/>
    <n v="7"/>
    <n v="7"/>
    <n v="6"/>
    <n v="4"/>
  </r>
  <r>
    <x v="4"/>
    <s v="Single"/>
    <s v="No"/>
    <s v="Y"/>
    <n v="3"/>
    <n v="-2"/>
    <n v="0"/>
    <n v="34"/>
    <n v="0"/>
    <m/>
    <n v="0"/>
    <n v="1"/>
    <n v="669"/>
    <n v="1"/>
    <x v="3"/>
    <n v="1"/>
    <n v="4"/>
    <n v="97"/>
    <n v="2"/>
    <n v="2"/>
    <n v="3"/>
    <n v="5343"/>
    <n v="25755"/>
    <n v="0"/>
    <n v="20"/>
    <n v="4"/>
    <n v="3"/>
    <n v="80"/>
    <n v="0"/>
    <n v="14"/>
    <n v="3"/>
    <n v="13"/>
    <n v="9"/>
    <n v="4"/>
    <n v="9"/>
  </r>
  <r>
    <x v="2"/>
    <s v="Married"/>
    <s v="No"/>
    <s v="Y"/>
    <n v="2"/>
    <n v="-2"/>
    <n v="0"/>
    <n v="35"/>
    <n v="0"/>
    <m/>
    <n v="0"/>
    <n v="1"/>
    <n v="636"/>
    <n v="4"/>
    <x v="2"/>
    <n v="1"/>
    <n v="4"/>
    <n v="47"/>
    <n v="2"/>
    <n v="1"/>
    <n v="4"/>
    <n v="2376"/>
    <n v="26537"/>
    <n v="1"/>
    <n v="13"/>
    <n v="3"/>
    <n v="2"/>
    <n v="80"/>
    <n v="1"/>
    <n v="2"/>
    <n v="4"/>
    <n v="2"/>
    <n v="2"/>
    <n v="2"/>
    <n v="2"/>
  </r>
  <r>
    <x v="0"/>
    <s v="Single"/>
    <s v="No"/>
    <s v="Y"/>
    <n v="2"/>
    <n v="-2"/>
    <n v="0"/>
    <n v="43"/>
    <n v="1"/>
    <n v="1"/>
    <n v="1"/>
    <n v="0"/>
    <n v="1372"/>
    <n v="9"/>
    <x v="3"/>
    <n v="1"/>
    <n v="1"/>
    <n v="85"/>
    <n v="1"/>
    <n v="2"/>
    <n v="2"/>
    <n v="5346"/>
    <n v="9489"/>
    <n v="8"/>
    <n v="13"/>
    <n v="3"/>
    <n v="2"/>
    <n v="80"/>
    <n v="0"/>
    <n v="7"/>
    <n v="2"/>
    <n v="4"/>
    <n v="3"/>
    <n v="1"/>
    <n v="3"/>
  </r>
  <r>
    <x v="6"/>
    <s v="Divorced"/>
    <s v="No"/>
    <s v="Y"/>
    <n v="3"/>
    <n v="-2"/>
    <n v="0"/>
    <n v="32"/>
    <n v="0"/>
    <m/>
    <n v="0"/>
    <n v="1"/>
    <n v="862"/>
    <n v="2"/>
    <x v="1"/>
    <n v="1"/>
    <n v="3"/>
    <n v="76"/>
    <n v="3"/>
    <n v="1"/>
    <n v="1"/>
    <n v="2827"/>
    <n v="14947"/>
    <n v="1"/>
    <n v="12"/>
    <n v="3"/>
    <n v="3"/>
    <n v="80"/>
    <n v="3"/>
    <n v="1"/>
    <n v="3"/>
    <n v="1"/>
    <n v="0"/>
    <n v="0"/>
    <n v="0"/>
  </r>
  <r>
    <x v="5"/>
    <s v="Divorced"/>
    <s v="No"/>
    <s v="Y"/>
    <n v="2"/>
    <n v="-2"/>
    <n v="0"/>
    <n v="56"/>
    <n v="0"/>
    <m/>
    <n v="0"/>
    <n v="1"/>
    <n v="718"/>
    <n v="4"/>
    <x v="2"/>
    <n v="1"/>
    <n v="4"/>
    <n v="92"/>
    <n v="3"/>
    <n v="5"/>
    <n v="4"/>
    <n v="19943"/>
    <n v="18575"/>
    <n v="4"/>
    <n v="13"/>
    <n v="3"/>
    <n v="4"/>
    <n v="80"/>
    <n v="1"/>
    <n v="28"/>
    <n v="3"/>
    <n v="5"/>
    <n v="2"/>
    <n v="4"/>
    <n v="2"/>
  </r>
  <r>
    <x v="2"/>
    <s v="Married"/>
    <s v="No"/>
    <s v="Y"/>
    <n v="5"/>
    <n v="-2"/>
    <n v="0"/>
    <n v="29"/>
    <n v="0"/>
    <m/>
    <n v="0"/>
    <n v="1"/>
    <n v="1401"/>
    <n v="6"/>
    <x v="1"/>
    <n v="1"/>
    <n v="2"/>
    <n v="54"/>
    <n v="3"/>
    <n v="1"/>
    <n v="4"/>
    <n v="3131"/>
    <n v="26342"/>
    <n v="1"/>
    <n v="13"/>
    <n v="3"/>
    <n v="1"/>
    <n v="80"/>
    <n v="1"/>
    <n v="10"/>
    <n v="3"/>
    <n v="10"/>
    <n v="8"/>
    <n v="0"/>
    <n v="8"/>
  </r>
  <r>
    <x v="1"/>
    <s v="Single"/>
    <s v="No"/>
    <s v="Y"/>
    <n v="4"/>
    <n v="-2"/>
    <n v="0"/>
    <n v="19"/>
    <n v="0"/>
    <m/>
    <n v="0"/>
    <n v="1"/>
    <n v="645"/>
    <n v="9"/>
    <x v="0"/>
    <n v="1"/>
    <n v="3"/>
    <n v="54"/>
    <n v="3"/>
    <n v="1"/>
    <n v="1"/>
    <n v="2552"/>
    <n v="7172"/>
    <n v="1"/>
    <n v="25"/>
    <n v="4"/>
    <n v="3"/>
    <n v="80"/>
    <n v="0"/>
    <n v="1"/>
    <n v="3"/>
    <n v="1"/>
    <n v="1"/>
    <n v="0"/>
    <n v="0"/>
  </r>
  <r>
    <x v="1"/>
    <s v="Married"/>
    <s v="Yes"/>
    <s v="Y"/>
    <n v="2"/>
    <n v="-2"/>
    <n v="0"/>
    <n v="45"/>
    <n v="0"/>
    <m/>
    <n v="0"/>
    <n v="1"/>
    <n v="1457"/>
    <n v="7"/>
    <x v="3"/>
    <n v="1"/>
    <n v="1"/>
    <n v="83"/>
    <n v="3"/>
    <n v="1"/>
    <n v="3"/>
    <n v="4477"/>
    <n v="20100"/>
    <n v="4"/>
    <n v="19"/>
    <n v="3"/>
    <n v="3"/>
    <n v="80"/>
    <n v="1"/>
    <n v="7"/>
    <n v="2"/>
    <n v="3"/>
    <n v="2"/>
    <n v="0"/>
    <n v="2"/>
  </r>
  <r>
    <x v="3"/>
    <s v="Married"/>
    <s v="No"/>
    <s v="Y"/>
    <n v="2"/>
    <n v="-2"/>
    <n v="0"/>
    <n v="37"/>
    <n v="0"/>
    <m/>
    <n v="0"/>
    <n v="1"/>
    <n v="977"/>
    <n v="1"/>
    <x v="3"/>
    <n v="1"/>
    <n v="4"/>
    <n v="56"/>
    <n v="2"/>
    <n v="2"/>
    <n v="1"/>
    <n v="6474"/>
    <n v="9961"/>
    <n v="1"/>
    <n v="13"/>
    <n v="3"/>
    <n v="2"/>
    <n v="80"/>
    <n v="1"/>
    <n v="14"/>
    <n v="2"/>
    <n v="14"/>
    <n v="8"/>
    <n v="3"/>
    <n v="11"/>
  </r>
  <r>
    <x v="2"/>
    <s v="Single"/>
    <s v="No"/>
    <s v="Y"/>
    <n v="2"/>
    <n v="-2"/>
    <n v="0"/>
    <n v="20"/>
    <n v="0"/>
    <m/>
    <n v="0"/>
    <n v="1"/>
    <n v="805"/>
    <n v="3"/>
    <x v="3"/>
    <n v="1"/>
    <n v="1"/>
    <n v="87"/>
    <n v="2"/>
    <n v="1"/>
    <n v="1"/>
    <n v="3033"/>
    <n v="12828"/>
    <n v="1"/>
    <n v="12"/>
    <n v="3"/>
    <n v="1"/>
    <n v="80"/>
    <n v="0"/>
    <n v="2"/>
    <n v="2"/>
    <n v="2"/>
    <n v="2"/>
    <n v="1"/>
    <n v="2"/>
  </r>
  <r>
    <x v="1"/>
    <s v="Single"/>
    <s v="Yes"/>
    <s v="Y"/>
    <n v="4"/>
    <n v="-2"/>
    <n v="0"/>
    <n v="44"/>
    <n v="1"/>
    <n v="1"/>
    <n v="1"/>
    <n v="0"/>
    <n v="1097"/>
    <n v="10"/>
    <x v="2"/>
    <n v="1"/>
    <n v="3"/>
    <n v="96"/>
    <n v="3"/>
    <n v="1"/>
    <n v="1"/>
    <n v="2936"/>
    <n v="10826"/>
    <n v="1"/>
    <n v="11"/>
    <n v="3"/>
    <n v="3"/>
    <n v="80"/>
    <n v="0"/>
    <n v="6"/>
    <n v="3"/>
    <n v="6"/>
    <n v="4"/>
    <n v="0"/>
    <n v="2"/>
  </r>
  <r>
    <x v="5"/>
    <s v="Divorced"/>
    <s v="No"/>
    <s v="Y"/>
    <n v="6"/>
    <n v="-2"/>
    <n v="0"/>
    <n v="53"/>
    <n v="0"/>
    <m/>
    <n v="0"/>
    <n v="1"/>
    <n v="1223"/>
    <n v="7"/>
    <x v="0"/>
    <n v="1"/>
    <n v="4"/>
    <n v="50"/>
    <n v="3"/>
    <n v="5"/>
    <n v="3"/>
    <n v="18606"/>
    <n v="18640"/>
    <n v="3"/>
    <n v="18"/>
    <n v="3"/>
    <n v="2"/>
    <n v="80"/>
    <n v="1"/>
    <n v="26"/>
    <n v="3"/>
    <n v="7"/>
    <n v="7"/>
    <n v="4"/>
    <n v="7"/>
  </r>
  <r>
    <x v="1"/>
    <s v="Married"/>
    <s v="Yes"/>
    <s v="Y"/>
    <n v="2"/>
    <n v="-2"/>
    <n v="0"/>
    <n v="29"/>
    <n v="0"/>
    <m/>
    <n v="0"/>
    <n v="1"/>
    <n v="942"/>
    <n v="15"/>
    <x v="1"/>
    <n v="1"/>
    <n v="2"/>
    <n v="69"/>
    <n v="1"/>
    <n v="1"/>
    <n v="1"/>
    <n v="2168"/>
    <n v="26933"/>
    <n v="0"/>
    <n v="18"/>
    <n v="3"/>
    <n v="1"/>
    <n v="80"/>
    <n v="1"/>
    <n v="6"/>
    <n v="2"/>
    <n v="5"/>
    <n v="4"/>
    <n v="1"/>
    <n v="3"/>
  </r>
  <r>
    <x v="1"/>
    <s v="Married"/>
    <s v="Yes"/>
    <s v="Y"/>
    <n v="5"/>
    <n v="-2"/>
    <n v="0"/>
    <n v="22"/>
    <n v="1"/>
    <n v="1"/>
    <n v="1"/>
    <n v="0"/>
    <n v="1256"/>
    <n v="3"/>
    <x v="2"/>
    <n v="1"/>
    <n v="3"/>
    <n v="48"/>
    <n v="2"/>
    <n v="1"/>
    <n v="1"/>
    <n v="2853"/>
    <n v="4223"/>
    <n v="0"/>
    <n v="11"/>
    <n v="3"/>
    <n v="2"/>
    <n v="80"/>
    <n v="1"/>
    <n v="1"/>
    <n v="3"/>
    <n v="0"/>
    <n v="0"/>
    <n v="0"/>
    <n v="0"/>
  </r>
  <r>
    <x v="5"/>
    <s v="Married"/>
    <s v="No"/>
    <s v="Y"/>
    <n v="2"/>
    <n v="-2"/>
    <n v="0"/>
    <n v="46"/>
    <n v="0"/>
    <m/>
    <n v="0"/>
    <n v="1"/>
    <n v="1402"/>
    <n v="2"/>
    <x v="3"/>
    <n v="1"/>
    <n v="3"/>
    <n v="69"/>
    <n v="3"/>
    <n v="4"/>
    <n v="2"/>
    <n v="17048"/>
    <n v="24097"/>
    <n v="8"/>
    <n v="23"/>
    <n v="4"/>
    <n v="1"/>
    <n v="80"/>
    <n v="0"/>
    <n v="28"/>
    <n v="3"/>
    <n v="26"/>
    <n v="15"/>
    <n v="15"/>
    <n v="9"/>
  </r>
  <r>
    <x v="1"/>
    <s v="Single"/>
    <s v="No"/>
    <s v="Y"/>
    <n v="3"/>
    <n v="-2"/>
    <n v="0"/>
    <n v="44"/>
    <n v="0"/>
    <m/>
    <n v="0"/>
    <n v="1"/>
    <n v="111"/>
    <n v="17"/>
    <x v="3"/>
    <n v="1"/>
    <n v="4"/>
    <n v="74"/>
    <n v="1"/>
    <n v="1"/>
    <n v="1"/>
    <n v="2290"/>
    <n v="4279"/>
    <n v="2"/>
    <n v="13"/>
    <n v="3"/>
    <n v="4"/>
    <n v="80"/>
    <n v="0"/>
    <n v="6"/>
    <n v="3"/>
    <n v="0"/>
    <n v="0"/>
    <n v="0"/>
    <n v="0"/>
  </r>
  <r>
    <x v="8"/>
    <s v="Married"/>
    <s v="No"/>
    <s v="Y"/>
    <n v="2"/>
    <n v="-2"/>
    <n v="0"/>
    <n v="33"/>
    <n v="0"/>
    <m/>
    <n v="0"/>
    <n v="1"/>
    <n v="147"/>
    <n v="2"/>
    <x v="3"/>
    <n v="1"/>
    <n v="2"/>
    <n v="99"/>
    <n v="3"/>
    <n v="1"/>
    <n v="3"/>
    <n v="3600"/>
    <n v="8429"/>
    <n v="1"/>
    <n v="13"/>
    <n v="3"/>
    <n v="4"/>
    <n v="80"/>
    <n v="1"/>
    <n v="5"/>
    <n v="3"/>
    <n v="5"/>
    <n v="4"/>
    <n v="1"/>
    <n v="4"/>
  </r>
  <r>
    <x v="1"/>
    <s v="Divorced"/>
    <s v="No"/>
    <s v="Y"/>
    <n v="2"/>
    <n v="-2"/>
    <n v="0"/>
    <n v="41"/>
    <n v="1"/>
    <n v="1"/>
    <n v="1"/>
    <n v="0"/>
    <n v="906"/>
    <n v="5"/>
    <x v="0"/>
    <n v="1"/>
    <n v="1"/>
    <n v="95"/>
    <n v="2"/>
    <n v="1"/>
    <n v="1"/>
    <n v="2107"/>
    <n v="20293"/>
    <n v="6"/>
    <n v="17"/>
    <n v="3"/>
    <n v="1"/>
    <n v="80"/>
    <n v="1"/>
    <n v="5"/>
    <n v="1"/>
    <n v="1"/>
    <n v="0"/>
    <n v="0"/>
    <n v="0"/>
  </r>
  <r>
    <x v="0"/>
    <s v="Divorced"/>
    <s v="No"/>
    <s v="Y"/>
    <n v="3"/>
    <n v="-2"/>
    <n v="0"/>
    <n v="30"/>
    <n v="0"/>
    <m/>
    <n v="0"/>
    <n v="1"/>
    <n v="1329"/>
    <n v="29"/>
    <x v="2"/>
    <n v="1"/>
    <n v="3"/>
    <n v="61"/>
    <n v="3"/>
    <n v="2"/>
    <n v="1"/>
    <n v="4115"/>
    <n v="13192"/>
    <n v="8"/>
    <n v="19"/>
    <n v="3"/>
    <n v="3"/>
    <n v="80"/>
    <n v="3"/>
    <n v="8"/>
    <n v="3"/>
    <n v="4"/>
    <n v="3"/>
    <n v="0"/>
    <n v="3"/>
  </r>
  <r>
    <x v="0"/>
    <s v="Married"/>
    <s v="No"/>
    <s v="Y"/>
    <n v="2"/>
    <n v="-2"/>
    <n v="0"/>
    <n v="40"/>
    <n v="0"/>
    <m/>
    <n v="0"/>
    <n v="1"/>
    <n v="1184"/>
    <n v="2"/>
    <x v="2"/>
    <n v="1"/>
    <n v="2"/>
    <n v="62"/>
    <n v="3"/>
    <n v="2"/>
    <n v="2"/>
    <n v="4327"/>
    <n v="25440"/>
    <n v="5"/>
    <n v="12"/>
    <n v="3"/>
    <n v="4"/>
    <n v="80"/>
    <n v="3"/>
    <n v="5"/>
    <n v="3"/>
    <n v="0"/>
    <n v="0"/>
    <n v="0"/>
    <n v="0"/>
  </r>
  <r>
    <x v="5"/>
    <s v="Married"/>
    <s v="No"/>
    <s v="Y"/>
    <n v="3"/>
    <n v="-2"/>
    <n v="0"/>
    <n v="50"/>
    <n v="0"/>
    <m/>
    <n v="0"/>
    <n v="1"/>
    <n v="1421"/>
    <n v="2"/>
    <x v="3"/>
    <n v="1"/>
    <n v="4"/>
    <n v="30"/>
    <n v="3"/>
    <n v="4"/>
    <n v="3"/>
    <n v="17856"/>
    <n v="9490"/>
    <n v="2"/>
    <n v="22"/>
    <n v="4"/>
    <n v="3"/>
    <n v="80"/>
    <n v="1"/>
    <n v="32"/>
    <n v="3"/>
    <n v="2"/>
    <n v="2"/>
    <n v="2"/>
    <n v="2"/>
  </r>
  <r>
    <x v="2"/>
    <s v="Married"/>
    <s v="No"/>
    <s v="Y"/>
    <n v="2"/>
    <n v="-2"/>
    <n v="0"/>
    <n v="28"/>
    <n v="0"/>
    <m/>
    <n v="0"/>
    <n v="1"/>
    <n v="1179"/>
    <n v="19"/>
    <x v="2"/>
    <n v="1"/>
    <n v="4"/>
    <n v="78"/>
    <n v="2"/>
    <n v="1"/>
    <n v="3"/>
    <n v="3196"/>
    <n v="12449"/>
    <n v="1"/>
    <n v="12"/>
    <n v="3"/>
    <n v="3"/>
    <n v="80"/>
    <n v="3"/>
    <n v="6"/>
    <n v="3"/>
    <n v="6"/>
    <n v="5"/>
    <n v="3"/>
    <n v="3"/>
  </r>
  <r>
    <x v="7"/>
    <s v="Married"/>
    <s v="No"/>
    <s v="Y"/>
    <n v="2"/>
    <n v="-2"/>
    <n v="0"/>
    <n v="46"/>
    <n v="0"/>
    <m/>
    <n v="0"/>
    <n v="1"/>
    <n v="1450"/>
    <n v="15"/>
    <x v="0"/>
    <n v="1"/>
    <n v="4"/>
    <n v="52"/>
    <n v="3"/>
    <n v="5"/>
    <n v="1"/>
    <n v="19081"/>
    <n v="10849"/>
    <n v="5"/>
    <n v="11"/>
    <n v="3"/>
    <n v="1"/>
    <n v="80"/>
    <n v="1"/>
    <n v="25"/>
    <n v="3"/>
    <n v="4"/>
    <n v="2"/>
    <n v="0"/>
    <n v="3"/>
  </r>
  <r>
    <x v="0"/>
    <s v="Married"/>
    <s v="Yes"/>
    <s v="Y"/>
    <n v="2"/>
    <n v="-2"/>
    <n v="0"/>
    <n v="35"/>
    <n v="0"/>
    <m/>
    <n v="0"/>
    <n v="1"/>
    <n v="1361"/>
    <n v="17"/>
    <x v="2"/>
    <n v="1"/>
    <n v="3"/>
    <n v="94"/>
    <n v="3"/>
    <n v="2"/>
    <n v="1"/>
    <n v="8966"/>
    <n v="21026"/>
    <n v="3"/>
    <n v="15"/>
    <n v="3"/>
    <n v="4"/>
    <n v="80"/>
    <n v="3"/>
    <n v="15"/>
    <n v="3"/>
    <n v="7"/>
    <n v="7"/>
    <n v="1"/>
    <n v="7"/>
  </r>
  <r>
    <x v="2"/>
    <s v="Married"/>
    <s v="No"/>
    <s v="Y"/>
    <n v="3"/>
    <n v="-2"/>
    <n v="0"/>
    <n v="24"/>
    <n v="1"/>
    <n v="1"/>
    <n v="1"/>
    <n v="0"/>
    <n v="984"/>
    <n v="17"/>
    <x v="0"/>
    <n v="1"/>
    <n v="4"/>
    <n v="97"/>
    <n v="3"/>
    <n v="1"/>
    <n v="1"/>
    <n v="2210"/>
    <n v="3372"/>
    <n v="1"/>
    <n v="13"/>
    <n v="3"/>
    <n v="1"/>
    <n v="80"/>
    <n v="1"/>
    <n v="1"/>
    <n v="1"/>
    <n v="1"/>
    <n v="0"/>
    <n v="0"/>
    <n v="0"/>
  </r>
  <r>
    <x v="0"/>
    <s v="Married"/>
    <s v="No"/>
    <s v="Y"/>
    <n v="3"/>
    <n v="-2"/>
    <n v="0"/>
    <n v="33"/>
    <n v="0"/>
    <m/>
    <n v="0"/>
    <n v="1"/>
    <n v="1146"/>
    <n v="25"/>
    <x v="3"/>
    <n v="1"/>
    <n v="2"/>
    <n v="82"/>
    <n v="3"/>
    <n v="2"/>
    <n v="3"/>
    <n v="4539"/>
    <n v="4905"/>
    <n v="1"/>
    <n v="12"/>
    <n v="3"/>
    <n v="1"/>
    <n v="80"/>
    <n v="1"/>
    <n v="10"/>
    <n v="2"/>
    <n v="10"/>
    <n v="7"/>
    <n v="0"/>
    <n v="1"/>
  </r>
  <r>
    <x v="2"/>
    <s v="Divorced"/>
    <s v="No"/>
    <s v="Y"/>
    <n v="4"/>
    <n v="-2"/>
    <n v="0"/>
    <n v="36"/>
    <n v="0"/>
    <m/>
    <n v="0"/>
    <n v="1"/>
    <n v="917"/>
    <n v="6"/>
    <x v="2"/>
    <n v="1"/>
    <n v="3"/>
    <n v="60"/>
    <n v="1"/>
    <n v="1"/>
    <n v="1"/>
    <n v="2741"/>
    <n v="6865"/>
    <n v="1"/>
    <n v="14"/>
    <n v="3"/>
    <n v="3"/>
    <n v="80"/>
    <n v="1"/>
    <n v="7"/>
    <n v="3"/>
    <n v="7"/>
    <n v="7"/>
    <n v="1"/>
    <n v="7"/>
  </r>
  <r>
    <x v="2"/>
    <s v="Divorced"/>
    <s v="No"/>
    <s v="Y"/>
    <n v="4"/>
    <n v="-2"/>
    <n v="0"/>
    <n v="30"/>
    <n v="0"/>
    <m/>
    <n v="0"/>
    <n v="1"/>
    <n v="853"/>
    <n v="7"/>
    <x v="2"/>
    <n v="1"/>
    <n v="3"/>
    <n v="49"/>
    <n v="3"/>
    <n v="2"/>
    <n v="1"/>
    <n v="3491"/>
    <n v="11309"/>
    <n v="1"/>
    <n v="13"/>
    <n v="3"/>
    <n v="1"/>
    <n v="80"/>
    <n v="3"/>
    <n v="10"/>
    <n v="2"/>
    <n v="10"/>
    <n v="7"/>
    <n v="8"/>
    <n v="9"/>
  </r>
  <r>
    <x v="1"/>
    <s v="Single"/>
    <s v="No"/>
    <s v="Y"/>
    <n v="3"/>
    <n v="-2"/>
    <n v="0"/>
    <n v="44"/>
    <n v="0"/>
    <m/>
    <n v="0"/>
    <n v="1"/>
    <n v="200"/>
    <n v="29"/>
    <x v="2"/>
    <n v="1"/>
    <n v="4"/>
    <n v="32"/>
    <n v="3"/>
    <n v="2"/>
    <n v="4"/>
    <n v="4541"/>
    <n v="7744"/>
    <n v="1"/>
    <n v="25"/>
    <n v="4"/>
    <n v="2"/>
    <n v="80"/>
    <n v="0"/>
    <n v="20"/>
    <n v="3"/>
    <n v="20"/>
    <n v="11"/>
    <n v="13"/>
    <n v="17"/>
  </r>
  <r>
    <x v="6"/>
    <s v="Single"/>
    <s v="No"/>
    <s v="Y"/>
    <n v="2"/>
    <n v="-2"/>
    <n v="0"/>
    <n v="20"/>
    <n v="0"/>
    <m/>
    <n v="0"/>
    <n v="1"/>
    <n v="654"/>
    <n v="21"/>
    <x v="3"/>
    <n v="1"/>
    <n v="3"/>
    <n v="43"/>
    <n v="4"/>
    <n v="1"/>
    <n v="2"/>
    <n v="2678"/>
    <n v="5050"/>
    <n v="1"/>
    <n v="17"/>
    <n v="3"/>
    <n v="4"/>
    <n v="80"/>
    <n v="0"/>
    <n v="2"/>
    <n v="3"/>
    <n v="2"/>
    <n v="1"/>
    <n v="2"/>
    <n v="2"/>
  </r>
  <r>
    <x v="3"/>
    <s v="Divorced"/>
    <s v="No"/>
    <s v="Y"/>
    <n v="3"/>
    <n v="-2"/>
    <n v="0"/>
    <n v="46"/>
    <n v="0"/>
    <m/>
    <n v="0"/>
    <n v="1"/>
    <n v="150"/>
    <n v="2"/>
    <x v="2"/>
    <n v="1"/>
    <n v="4"/>
    <n v="60"/>
    <n v="3"/>
    <n v="2"/>
    <n v="4"/>
    <n v="7379"/>
    <n v="17433"/>
    <n v="2"/>
    <n v="11"/>
    <n v="3"/>
    <n v="3"/>
    <n v="80"/>
    <n v="1"/>
    <n v="12"/>
    <n v="2"/>
    <n v="6"/>
    <n v="3"/>
    <n v="1"/>
    <n v="4"/>
  </r>
  <r>
    <x v="8"/>
    <s v="Married"/>
    <s v="No"/>
    <s v="Y"/>
    <n v="3"/>
    <n v="-2"/>
    <n v="0"/>
    <n v="42"/>
    <n v="0"/>
    <m/>
    <n v="0"/>
    <n v="1"/>
    <n v="179"/>
    <n v="2"/>
    <x v="4"/>
    <n v="1"/>
    <n v="4"/>
    <n v="79"/>
    <n v="4"/>
    <n v="2"/>
    <n v="3"/>
    <n v="6272"/>
    <n v="12858"/>
    <n v="7"/>
    <n v="16"/>
    <n v="3"/>
    <n v="1"/>
    <n v="80"/>
    <n v="1"/>
    <n v="10"/>
    <n v="4"/>
    <n v="4"/>
    <n v="3"/>
    <n v="0"/>
    <n v="3"/>
  </r>
  <r>
    <x v="0"/>
    <s v="Divorced"/>
    <s v="Yes"/>
    <s v="Y"/>
    <n v="3"/>
    <n v="-2"/>
    <n v="0"/>
    <n v="60"/>
    <n v="0"/>
    <m/>
    <n v="0"/>
    <n v="1"/>
    <n v="696"/>
    <n v="7"/>
    <x v="2"/>
    <n v="1"/>
    <n v="2"/>
    <n v="52"/>
    <n v="4"/>
    <n v="2"/>
    <n v="2"/>
    <n v="5220"/>
    <n v="10893"/>
    <n v="0"/>
    <n v="18"/>
    <n v="3"/>
    <n v="2"/>
    <n v="80"/>
    <n v="1"/>
    <n v="12"/>
    <n v="3"/>
    <n v="11"/>
    <n v="7"/>
    <n v="1"/>
    <n v="9"/>
  </r>
  <r>
    <x v="2"/>
    <s v="Married"/>
    <s v="No"/>
    <s v="Y"/>
    <n v="2"/>
    <n v="-2"/>
    <n v="0"/>
    <n v="32"/>
    <n v="0"/>
    <m/>
    <n v="0"/>
    <n v="1"/>
    <n v="116"/>
    <n v="13"/>
    <x v="3"/>
    <n v="1"/>
    <n v="3"/>
    <n v="77"/>
    <n v="2"/>
    <n v="1"/>
    <n v="2"/>
    <n v="2743"/>
    <n v="7331"/>
    <n v="1"/>
    <n v="20"/>
    <n v="4"/>
    <n v="3"/>
    <n v="80"/>
    <n v="1"/>
    <n v="2"/>
    <n v="3"/>
    <n v="2"/>
    <n v="2"/>
    <n v="2"/>
    <n v="2"/>
  </r>
  <r>
    <x v="1"/>
    <s v="Single"/>
    <s v="Yes"/>
    <s v="Y"/>
    <n v="2"/>
    <n v="-2"/>
    <n v="0"/>
    <n v="32"/>
    <n v="0"/>
    <m/>
    <n v="0"/>
    <n v="1"/>
    <n v="1316"/>
    <n v="2"/>
    <x v="0"/>
    <n v="1"/>
    <n v="4"/>
    <n v="38"/>
    <n v="3"/>
    <n v="2"/>
    <n v="1"/>
    <n v="4998"/>
    <n v="2338"/>
    <n v="4"/>
    <n v="14"/>
    <n v="3"/>
    <n v="4"/>
    <n v="80"/>
    <n v="0"/>
    <n v="10"/>
    <n v="3"/>
    <n v="8"/>
    <n v="7"/>
    <n v="0"/>
    <n v="7"/>
  </r>
  <r>
    <x v="3"/>
    <s v="Divorced"/>
    <s v="Yes"/>
    <s v="Y"/>
    <n v="2"/>
    <n v="-2"/>
    <n v="0"/>
    <n v="36"/>
    <n v="0"/>
    <m/>
    <n v="0"/>
    <n v="1"/>
    <n v="363"/>
    <n v="1"/>
    <x v="3"/>
    <n v="1"/>
    <n v="4"/>
    <n v="77"/>
    <n v="1"/>
    <n v="3"/>
    <n v="4"/>
    <n v="10252"/>
    <n v="4235"/>
    <n v="2"/>
    <n v="21"/>
    <n v="4"/>
    <n v="3"/>
    <n v="80"/>
    <n v="1"/>
    <n v="17"/>
    <n v="3"/>
    <n v="7"/>
    <n v="7"/>
    <n v="7"/>
    <n v="7"/>
  </r>
  <r>
    <x v="1"/>
    <s v="Married"/>
    <s v="No"/>
    <s v="Y"/>
    <n v="5"/>
    <n v="-2"/>
    <n v="0"/>
    <n v="33"/>
    <n v="0"/>
    <m/>
    <n v="0"/>
    <n v="1"/>
    <n v="117"/>
    <n v="9"/>
    <x v="3"/>
    <n v="1"/>
    <n v="1"/>
    <n v="60"/>
    <n v="3"/>
    <n v="1"/>
    <n v="4"/>
    <n v="2781"/>
    <n v="6311"/>
    <n v="0"/>
    <n v="13"/>
    <n v="3"/>
    <n v="2"/>
    <n v="80"/>
    <n v="1"/>
    <n v="15"/>
    <n v="3"/>
    <n v="14"/>
    <n v="10"/>
    <n v="4"/>
    <n v="10"/>
  </r>
  <r>
    <x v="0"/>
    <s v="Divorced"/>
    <s v="No"/>
    <s v="Y"/>
    <n v="2"/>
    <n v="-2"/>
    <n v="0"/>
    <n v="40"/>
    <n v="0"/>
    <m/>
    <n v="0"/>
    <n v="1"/>
    <n v="107"/>
    <n v="10"/>
    <x v="3"/>
    <n v="1"/>
    <n v="4"/>
    <n v="84"/>
    <n v="2"/>
    <n v="2"/>
    <n v="4"/>
    <n v="6852"/>
    <n v="11591"/>
    <n v="7"/>
    <n v="12"/>
    <n v="3"/>
    <n v="2"/>
    <n v="80"/>
    <n v="1"/>
    <n v="7"/>
    <n v="4"/>
    <n v="5"/>
    <n v="1"/>
    <n v="1"/>
    <n v="3"/>
  </r>
  <r>
    <x v="0"/>
    <s v="Single"/>
    <s v="No"/>
    <s v="Y"/>
    <n v="4"/>
    <n v="-2"/>
    <n v="0"/>
    <n v="25"/>
    <n v="0"/>
    <m/>
    <n v="0"/>
    <n v="1"/>
    <n v="1356"/>
    <n v="10"/>
    <x v="2"/>
    <n v="1"/>
    <n v="3"/>
    <n v="57"/>
    <n v="3"/>
    <n v="2"/>
    <n v="1"/>
    <n v="4950"/>
    <n v="20623"/>
    <n v="0"/>
    <n v="14"/>
    <n v="3"/>
    <n v="2"/>
    <n v="80"/>
    <n v="0"/>
    <n v="5"/>
    <n v="3"/>
    <n v="4"/>
    <n v="3"/>
    <n v="1"/>
    <n v="1"/>
  </r>
  <r>
    <x v="1"/>
    <s v="Married"/>
    <s v="Yes"/>
    <s v="Y"/>
    <n v="2"/>
    <n v="-2"/>
    <n v="0"/>
    <n v="30"/>
    <n v="0"/>
    <m/>
    <n v="0"/>
    <n v="1"/>
    <n v="1465"/>
    <n v="1"/>
    <x v="3"/>
    <n v="1"/>
    <n v="4"/>
    <n v="63"/>
    <n v="3"/>
    <n v="1"/>
    <n v="2"/>
    <n v="3579"/>
    <n v="9369"/>
    <n v="0"/>
    <n v="21"/>
    <n v="4"/>
    <n v="1"/>
    <n v="80"/>
    <n v="1"/>
    <n v="12"/>
    <n v="3"/>
    <n v="11"/>
    <n v="9"/>
    <n v="5"/>
    <n v="7"/>
  </r>
  <r>
    <x v="7"/>
    <s v="Married"/>
    <s v="Yes"/>
    <s v="Y"/>
    <n v="6"/>
    <n v="-2"/>
    <n v="0"/>
    <n v="42"/>
    <n v="0"/>
    <m/>
    <n v="0"/>
    <n v="1"/>
    <n v="458"/>
    <n v="26"/>
    <x v="4"/>
    <n v="1"/>
    <n v="1"/>
    <n v="60"/>
    <n v="3"/>
    <n v="3"/>
    <n v="3"/>
    <n v="13191"/>
    <n v="23281"/>
    <n v="3"/>
    <n v="17"/>
    <n v="3"/>
    <n v="3"/>
    <n v="80"/>
    <n v="0"/>
    <n v="20"/>
    <n v="3"/>
    <n v="1"/>
    <n v="0"/>
    <n v="0"/>
    <n v="0"/>
  </r>
  <r>
    <x v="0"/>
    <s v="Married"/>
    <s v="Yes"/>
    <s v="Y"/>
    <n v="6"/>
    <n v="-2"/>
    <n v="0"/>
    <n v="35"/>
    <n v="0"/>
    <m/>
    <n v="0"/>
    <n v="1"/>
    <n v="1212"/>
    <n v="8"/>
    <x v="0"/>
    <n v="1"/>
    <n v="3"/>
    <n v="78"/>
    <n v="2"/>
    <n v="3"/>
    <n v="2"/>
    <n v="10377"/>
    <n v="13755"/>
    <n v="4"/>
    <n v="11"/>
    <n v="3"/>
    <n v="2"/>
    <n v="80"/>
    <n v="1"/>
    <n v="16"/>
    <n v="2"/>
    <n v="13"/>
    <n v="2"/>
    <n v="4"/>
    <n v="12"/>
  </r>
  <r>
    <x v="1"/>
    <s v="Married"/>
    <s v="Yes"/>
    <s v="Y"/>
    <n v="3"/>
    <n v="-2"/>
    <n v="0"/>
    <n v="27"/>
    <n v="0"/>
    <m/>
    <n v="0"/>
    <n v="1"/>
    <n v="1103"/>
    <n v="14"/>
    <x v="3"/>
    <n v="1"/>
    <n v="1"/>
    <n v="42"/>
    <n v="3"/>
    <n v="1"/>
    <n v="1"/>
    <n v="2235"/>
    <n v="14377"/>
    <n v="1"/>
    <n v="14"/>
    <n v="3"/>
    <n v="4"/>
    <n v="80"/>
    <n v="2"/>
    <n v="9"/>
    <n v="2"/>
    <n v="9"/>
    <n v="7"/>
    <n v="6"/>
    <n v="8"/>
  </r>
  <r>
    <x v="3"/>
    <s v="Divorced"/>
    <s v="No"/>
    <s v="Y"/>
    <n v="2"/>
    <n v="-2"/>
    <n v="0"/>
    <n v="54"/>
    <n v="0"/>
    <m/>
    <n v="0"/>
    <n v="1"/>
    <n v="966"/>
    <n v="1"/>
    <x v="2"/>
    <n v="1"/>
    <n v="4"/>
    <n v="53"/>
    <n v="3"/>
    <n v="3"/>
    <n v="1"/>
    <n v="10502"/>
    <n v="9659"/>
    <n v="7"/>
    <n v="17"/>
    <n v="3"/>
    <n v="1"/>
    <n v="80"/>
    <n v="1"/>
    <n v="33"/>
    <n v="1"/>
    <n v="5"/>
    <n v="4"/>
    <n v="1"/>
    <n v="4"/>
  </r>
  <r>
    <x v="1"/>
    <s v="Married"/>
    <s v="No"/>
    <s v="Y"/>
    <n v="5"/>
    <n v="-2"/>
    <n v="0"/>
    <n v="44"/>
    <n v="0"/>
    <m/>
    <n v="0"/>
    <n v="1"/>
    <n v="1117"/>
    <n v="2"/>
    <x v="1"/>
    <n v="1"/>
    <n v="1"/>
    <n v="72"/>
    <n v="4"/>
    <n v="1"/>
    <n v="1"/>
    <n v="2011"/>
    <n v="19982"/>
    <n v="1"/>
    <n v="13"/>
    <n v="3"/>
    <n v="4"/>
    <n v="80"/>
    <n v="1"/>
    <n v="10"/>
    <n v="3"/>
    <n v="10"/>
    <n v="5"/>
    <n v="7"/>
    <n v="7"/>
  </r>
  <r>
    <x v="1"/>
    <s v="Single"/>
    <s v="Yes"/>
    <s v="Y"/>
    <n v="2"/>
    <n v="-2"/>
    <n v="0"/>
    <n v="19"/>
    <n v="1"/>
    <n v="1"/>
    <n v="1"/>
    <n v="0"/>
    <n v="504"/>
    <n v="10"/>
    <x v="3"/>
    <n v="1"/>
    <n v="1"/>
    <n v="96"/>
    <n v="2"/>
    <n v="1"/>
    <n v="2"/>
    <n v="1859"/>
    <n v="6148"/>
    <n v="1"/>
    <n v="25"/>
    <n v="4"/>
    <n v="2"/>
    <n v="80"/>
    <n v="0"/>
    <n v="1"/>
    <n v="4"/>
    <n v="1"/>
    <n v="1"/>
    <n v="0"/>
    <n v="0"/>
  </r>
  <r>
    <x v="1"/>
    <s v="Divorced"/>
    <s v="No"/>
    <s v="Y"/>
    <n v="5"/>
    <n v="-2"/>
    <n v="0"/>
    <n v="29"/>
    <n v="0"/>
    <m/>
    <n v="0"/>
    <n v="1"/>
    <n v="1010"/>
    <n v="1"/>
    <x v="3"/>
    <n v="1"/>
    <n v="1"/>
    <n v="97"/>
    <n v="3"/>
    <n v="1"/>
    <n v="1"/>
    <n v="3760"/>
    <n v="5598"/>
    <n v="1"/>
    <n v="15"/>
    <n v="3"/>
    <n v="1"/>
    <n v="80"/>
    <n v="3"/>
    <n v="3"/>
    <n v="3"/>
    <n v="3"/>
    <n v="2"/>
    <n v="1"/>
    <n v="2"/>
  </r>
  <r>
    <x v="7"/>
    <s v="Married"/>
    <s v="No"/>
    <s v="Y"/>
    <n v="2"/>
    <n v="-2"/>
    <n v="0"/>
    <n v="54"/>
    <n v="0"/>
    <m/>
    <n v="0"/>
    <n v="1"/>
    <n v="685"/>
    <n v="3"/>
    <x v="3"/>
    <n v="1"/>
    <n v="4"/>
    <n v="85"/>
    <n v="3"/>
    <n v="4"/>
    <n v="1"/>
    <n v="17779"/>
    <n v="23474"/>
    <n v="3"/>
    <n v="14"/>
    <n v="3"/>
    <n v="1"/>
    <n v="80"/>
    <n v="0"/>
    <n v="36"/>
    <n v="3"/>
    <n v="10"/>
    <n v="9"/>
    <n v="0"/>
    <n v="9"/>
  </r>
  <r>
    <x v="4"/>
    <s v="Married"/>
    <s v="Yes"/>
    <s v="Y"/>
    <n v="2"/>
    <n v="-2"/>
    <n v="0"/>
    <n v="31"/>
    <n v="0"/>
    <m/>
    <n v="0"/>
    <n v="1"/>
    <n v="1332"/>
    <n v="11"/>
    <x v="0"/>
    <n v="1"/>
    <n v="3"/>
    <n v="80"/>
    <n v="3"/>
    <n v="2"/>
    <n v="3"/>
    <n v="6833"/>
    <n v="17089"/>
    <n v="1"/>
    <n v="12"/>
    <n v="3"/>
    <n v="4"/>
    <n v="80"/>
    <n v="0"/>
    <n v="6"/>
    <n v="2"/>
    <n v="6"/>
    <n v="5"/>
    <n v="0"/>
    <n v="1"/>
  </r>
  <r>
    <x v="4"/>
    <s v="Single"/>
    <s v="No"/>
    <s v="Y"/>
    <n v="2"/>
    <n v="-2"/>
    <n v="0"/>
    <n v="31"/>
    <n v="0"/>
    <m/>
    <n v="0"/>
    <n v="1"/>
    <n v="1062"/>
    <n v="24"/>
    <x v="3"/>
    <n v="1"/>
    <n v="3"/>
    <n v="96"/>
    <n v="2"/>
    <n v="2"/>
    <n v="3"/>
    <n v="6812"/>
    <n v="17198"/>
    <n v="1"/>
    <n v="19"/>
    <n v="3"/>
    <n v="2"/>
    <n v="80"/>
    <n v="0"/>
    <n v="10"/>
    <n v="3"/>
    <n v="10"/>
    <n v="9"/>
    <n v="1"/>
    <n v="8"/>
  </r>
  <r>
    <x v="0"/>
    <s v="Single"/>
    <s v="No"/>
    <s v="Y"/>
    <n v="2"/>
    <n v="-2"/>
    <n v="0"/>
    <n v="59"/>
    <n v="0"/>
    <m/>
    <n v="0"/>
    <n v="1"/>
    <n v="326"/>
    <n v="3"/>
    <x v="3"/>
    <n v="1"/>
    <n v="3"/>
    <n v="48"/>
    <n v="2"/>
    <n v="2"/>
    <n v="1"/>
    <n v="5171"/>
    <n v="16490"/>
    <n v="5"/>
    <n v="17"/>
    <n v="3"/>
    <n v="4"/>
    <n v="80"/>
    <n v="0"/>
    <n v="13"/>
    <n v="3"/>
    <n v="6"/>
    <n v="1"/>
    <n v="0"/>
    <n v="5"/>
  </r>
  <r>
    <x v="7"/>
    <s v="Married"/>
    <s v="No"/>
    <s v="Y"/>
    <n v="2"/>
    <n v="-2"/>
    <n v="0"/>
    <n v="43"/>
    <n v="0"/>
    <m/>
    <n v="0"/>
    <n v="1"/>
    <n v="920"/>
    <n v="3"/>
    <x v="3"/>
    <n v="1"/>
    <n v="3"/>
    <n v="96"/>
    <n v="1"/>
    <n v="5"/>
    <n v="1"/>
    <n v="19740"/>
    <n v="18625"/>
    <n v="3"/>
    <n v="14"/>
    <n v="3"/>
    <n v="2"/>
    <n v="80"/>
    <n v="1"/>
    <n v="25"/>
    <n v="3"/>
    <n v="8"/>
    <n v="7"/>
    <n v="0"/>
    <n v="7"/>
  </r>
  <r>
    <x v="5"/>
    <s v="Married"/>
    <s v="No"/>
    <s v="Y"/>
    <n v="2"/>
    <n v="-2"/>
    <n v="0"/>
    <n v="49"/>
    <n v="0"/>
    <m/>
    <n v="0"/>
    <n v="1"/>
    <n v="1098"/>
    <n v="4"/>
    <x v="0"/>
    <n v="1"/>
    <n v="1"/>
    <n v="85"/>
    <n v="2"/>
    <n v="5"/>
    <n v="3"/>
    <n v="18711"/>
    <n v="12124"/>
    <n v="2"/>
    <n v="13"/>
    <n v="3"/>
    <n v="3"/>
    <n v="80"/>
    <n v="1"/>
    <n v="23"/>
    <n v="4"/>
    <n v="1"/>
    <n v="0"/>
    <n v="0"/>
    <n v="0"/>
  </r>
  <r>
    <x v="1"/>
    <s v="Married"/>
    <s v="No"/>
    <s v="Y"/>
    <n v="2"/>
    <n v="-2"/>
    <n v="0"/>
    <n v="36"/>
    <n v="0"/>
    <m/>
    <n v="0"/>
    <n v="1"/>
    <n v="469"/>
    <n v="3"/>
    <x v="3"/>
    <n v="1"/>
    <n v="4"/>
    <n v="46"/>
    <n v="3"/>
    <n v="1"/>
    <n v="4"/>
    <n v="3692"/>
    <n v="9256"/>
    <n v="1"/>
    <n v="12"/>
    <n v="3"/>
    <n v="3"/>
    <n v="80"/>
    <n v="0"/>
    <n v="12"/>
    <n v="2"/>
    <n v="11"/>
    <n v="10"/>
    <n v="0"/>
    <n v="7"/>
  </r>
  <r>
    <x v="2"/>
    <s v="Single"/>
    <s v="No"/>
    <s v="Y"/>
    <n v="4"/>
    <n v="-2"/>
    <n v="0"/>
    <n v="48"/>
    <n v="0"/>
    <m/>
    <n v="0"/>
    <n v="1"/>
    <n v="969"/>
    <n v="2"/>
    <x v="0"/>
    <n v="1"/>
    <n v="4"/>
    <n v="76"/>
    <n v="4"/>
    <n v="1"/>
    <n v="4"/>
    <n v="2559"/>
    <n v="16620"/>
    <n v="5"/>
    <n v="11"/>
    <n v="3"/>
    <n v="3"/>
    <n v="80"/>
    <n v="0"/>
    <n v="7"/>
    <n v="2"/>
    <n v="1"/>
    <n v="0"/>
    <n v="0"/>
    <n v="0"/>
  </r>
  <r>
    <x v="1"/>
    <s v="Divorced"/>
    <s v="No"/>
    <s v="Y"/>
    <n v="2"/>
    <n v="-2"/>
    <n v="0"/>
    <n v="27"/>
    <n v="0"/>
    <m/>
    <n v="0"/>
    <n v="1"/>
    <n v="1167"/>
    <n v="4"/>
    <x v="0"/>
    <n v="1"/>
    <n v="1"/>
    <n v="76"/>
    <n v="3"/>
    <n v="1"/>
    <n v="1"/>
    <n v="2517"/>
    <n v="3208"/>
    <n v="1"/>
    <n v="11"/>
    <n v="3"/>
    <n v="2"/>
    <n v="80"/>
    <n v="3"/>
    <n v="5"/>
    <n v="3"/>
    <n v="5"/>
    <n v="3"/>
    <n v="0"/>
    <n v="3"/>
  </r>
  <r>
    <x v="4"/>
    <s v="Divorced"/>
    <s v="Yes"/>
    <s v="Y"/>
    <n v="2"/>
    <n v="-2"/>
    <n v="0"/>
    <n v="29"/>
    <n v="0"/>
    <m/>
    <n v="0"/>
    <n v="1"/>
    <n v="1329"/>
    <n v="7"/>
    <x v="3"/>
    <n v="1"/>
    <n v="3"/>
    <n v="82"/>
    <n v="3"/>
    <n v="2"/>
    <n v="1"/>
    <n v="6623"/>
    <n v="4204"/>
    <n v="1"/>
    <n v="11"/>
    <n v="3"/>
    <n v="2"/>
    <n v="80"/>
    <n v="2"/>
    <n v="6"/>
    <n v="3"/>
    <n v="6"/>
    <n v="0"/>
    <n v="1"/>
    <n v="0"/>
  </r>
  <r>
    <x v="7"/>
    <s v="Single"/>
    <s v="No"/>
    <s v="Y"/>
    <n v="3"/>
    <n v="-2"/>
    <n v="0"/>
    <n v="48"/>
    <n v="0"/>
    <m/>
    <n v="0"/>
    <n v="1"/>
    <n v="715"/>
    <n v="1"/>
    <x v="3"/>
    <n v="1"/>
    <n v="4"/>
    <n v="76"/>
    <n v="2"/>
    <n v="5"/>
    <n v="1"/>
    <n v="18265"/>
    <n v="8733"/>
    <n v="6"/>
    <n v="12"/>
    <n v="3"/>
    <n v="3"/>
    <n v="80"/>
    <n v="0"/>
    <n v="25"/>
    <n v="4"/>
    <n v="1"/>
    <n v="0"/>
    <n v="0"/>
    <n v="0"/>
  </r>
  <r>
    <x v="7"/>
    <s v="Divorced"/>
    <s v="No"/>
    <s v="Y"/>
    <n v="2"/>
    <n v="-2"/>
    <n v="0"/>
    <n v="29"/>
    <n v="0"/>
    <m/>
    <n v="0"/>
    <n v="1"/>
    <n v="694"/>
    <n v="1"/>
    <x v="3"/>
    <n v="1"/>
    <n v="4"/>
    <n v="87"/>
    <n v="2"/>
    <n v="4"/>
    <n v="1"/>
    <n v="16124"/>
    <n v="3423"/>
    <n v="3"/>
    <n v="14"/>
    <n v="3"/>
    <n v="2"/>
    <n v="80"/>
    <n v="2"/>
    <n v="9"/>
    <n v="2"/>
    <n v="7"/>
    <n v="7"/>
    <n v="1"/>
    <n v="7"/>
  </r>
  <r>
    <x v="1"/>
    <s v="Married"/>
    <s v="No"/>
    <s v="Y"/>
    <n v="5"/>
    <n v="-2"/>
    <n v="0"/>
    <n v="34"/>
    <n v="0"/>
    <m/>
    <n v="0"/>
    <n v="1"/>
    <n v="1320"/>
    <n v="20"/>
    <x v="3"/>
    <n v="1"/>
    <n v="4"/>
    <n v="89"/>
    <n v="4"/>
    <n v="1"/>
    <n v="4"/>
    <n v="2585"/>
    <n v="21643"/>
    <n v="0"/>
    <n v="17"/>
    <n v="3"/>
    <n v="4"/>
    <n v="80"/>
    <n v="0"/>
    <n v="2"/>
    <n v="2"/>
    <n v="1"/>
    <n v="0"/>
    <n v="0"/>
    <n v="0"/>
  </r>
  <r>
    <x v="5"/>
    <s v="Married"/>
    <s v="No"/>
    <s v="Y"/>
    <n v="5"/>
    <n v="-2"/>
    <n v="0"/>
    <n v="44"/>
    <n v="0"/>
    <m/>
    <n v="0"/>
    <n v="1"/>
    <n v="1099"/>
    <n v="5"/>
    <x v="3"/>
    <n v="1"/>
    <n v="2"/>
    <n v="88"/>
    <n v="3"/>
    <n v="5"/>
    <n v="2"/>
    <n v="18213"/>
    <n v="8751"/>
    <n v="7"/>
    <n v="11"/>
    <n v="3"/>
    <n v="3"/>
    <n v="80"/>
    <n v="1"/>
    <n v="26"/>
    <n v="3"/>
    <n v="22"/>
    <n v="9"/>
    <n v="3"/>
    <n v="10"/>
  </r>
  <r>
    <x v="0"/>
    <s v="Divorced"/>
    <s v="Yes"/>
    <s v="Y"/>
    <n v="3"/>
    <n v="-2"/>
    <n v="0"/>
    <n v="33"/>
    <n v="0"/>
    <m/>
    <n v="0"/>
    <n v="1"/>
    <n v="536"/>
    <n v="10"/>
    <x v="4"/>
    <n v="1"/>
    <n v="4"/>
    <n v="82"/>
    <n v="4"/>
    <n v="3"/>
    <n v="2"/>
    <n v="8380"/>
    <n v="21708"/>
    <n v="0"/>
    <n v="14"/>
    <n v="3"/>
    <n v="4"/>
    <n v="80"/>
    <n v="2"/>
    <n v="10"/>
    <n v="3"/>
    <n v="9"/>
    <n v="8"/>
    <n v="0"/>
    <n v="8"/>
  </r>
  <r>
    <x v="1"/>
    <s v="Single"/>
    <s v="Yes"/>
    <s v="Y"/>
    <n v="2"/>
    <n v="-2"/>
    <n v="0"/>
    <n v="19"/>
    <n v="0"/>
    <m/>
    <n v="0"/>
    <n v="1"/>
    <n v="265"/>
    <n v="25"/>
    <x v="3"/>
    <n v="1"/>
    <n v="2"/>
    <n v="57"/>
    <n v="4"/>
    <n v="1"/>
    <n v="1"/>
    <n v="2994"/>
    <n v="21221"/>
    <n v="1"/>
    <n v="12"/>
    <n v="3"/>
    <n v="4"/>
    <n v="80"/>
    <n v="0"/>
    <n v="1"/>
    <n v="3"/>
    <n v="1"/>
    <n v="0"/>
    <n v="0"/>
    <n v="1"/>
  </r>
  <r>
    <x v="1"/>
    <s v="Married"/>
    <s v="No"/>
    <s v="Y"/>
    <n v="2"/>
    <n v="-2"/>
    <n v="0"/>
    <n v="23"/>
    <n v="0"/>
    <m/>
    <n v="0"/>
    <n v="1"/>
    <n v="373"/>
    <n v="1"/>
    <x v="0"/>
    <n v="1"/>
    <n v="4"/>
    <n v="47"/>
    <n v="3"/>
    <n v="1"/>
    <n v="1"/>
    <n v="1223"/>
    <n v="16901"/>
    <n v="1"/>
    <n v="22"/>
    <n v="4"/>
    <n v="4"/>
    <n v="80"/>
    <n v="1"/>
    <n v="1"/>
    <n v="3"/>
    <n v="1"/>
    <n v="0"/>
    <n v="0"/>
    <n v="1"/>
  </r>
  <r>
    <x v="6"/>
    <s v="Single"/>
    <s v="Yes"/>
    <s v="Y"/>
    <n v="4"/>
    <n v="-2"/>
    <n v="0"/>
    <n v="25"/>
    <n v="1"/>
    <n v="1"/>
    <n v="1"/>
    <n v="0"/>
    <n v="599"/>
    <n v="24"/>
    <x v="1"/>
    <n v="1"/>
    <n v="3"/>
    <n v="73"/>
    <n v="1"/>
    <n v="1"/>
    <n v="1"/>
    <n v="1118"/>
    <n v="8040"/>
    <n v="1"/>
    <n v="14"/>
    <n v="3"/>
    <n v="4"/>
    <n v="80"/>
    <n v="0"/>
    <n v="1"/>
    <n v="3"/>
    <n v="1"/>
    <n v="0"/>
    <n v="1"/>
    <n v="0"/>
  </r>
  <r>
    <x v="1"/>
    <s v="Single"/>
    <s v="Yes"/>
    <s v="Y"/>
    <n v="2"/>
    <n v="-2"/>
    <n v="0"/>
    <n v="26"/>
    <n v="0"/>
    <m/>
    <n v="0"/>
    <n v="1"/>
    <n v="583"/>
    <n v="4"/>
    <x v="0"/>
    <n v="1"/>
    <n v="3"/>
    <n v="53"/>
    <n v="3"/>
    <n v="1"/>
    <n v="1"/>
    <n v="2875"/>
    <n v="9973"/>
    <n v="1"/>
    <n v="20"/>
    <n v="4"/>
    <n v="2"/>
    <n v="80"/>
    <n v="0"/>
    <n v="8"/>
    <n v="2"/>
    <n v="8"/>
    <n v="5"/>
    <n v="2"/>
    <n v="2"/>
  </r>
  <r>
    <x v="5"/>
    <s v="Single"/>
    <s v="Yes"/>
    <s v="Y"/>
    <n v="2"/>
    <n v="-2"/>
    <n v="0"/>
    <n v="45"/>
    <n v="1"/>
    <n v="1"/>
    <n v="1"/>
    <n v="0"/>
    <n v="1449"/>
    <n v="2"/>
    <x v="3"/>
    <n v="1"/>
    <n v="1"/>
    <n v="94"/>
    <n v="1"/>
    <n v="5"/>
    <n v="2"/>
    <n v="18824"/>
    <n v="2493"/>
    <n v="2"/>
    <n v="16"/>
    <n v="3"/>
    <n v="1"/>
    <n v="80"/>
    <n v="0"/>
    <n v="26"/>
    <n v="3"/>
    <n v="24"/>
    <n v="10"/>
    <n v="1"/>
    <n v="11"/>
  </r>
  <r>
    <x v="4"/>
    <s v="Divorced"/>
    <s v="Yes"/>
    <s v="Y"/>
    <n v="3"/>
    <n v="-2"/>
    <n v="0"/>
    <n v="55"/>
    <n v="0"/>
    <m/>
    <n v="0"/>
    <n v="1"/>
    <n v="177"/>
    <n v="8"/>
    <x v="1"/>
    <n v="1"/>
    <n v="4"/>
    <n v="37"/>
    <n v="2"/>
    <n v="4"/>
    <n v="2"/>
    <n v="13577"/>
    <n v="25592"/>
    <n v="1"/>
    <n v="15"/>
    <n v="3"/>
    <n v="4"/>
    <n v="80"/>
    <n v="1"/>
    <n v="34"/>
    <n v="3"/>
    <n v="33"/>
    <n v="9"/>
    <n v="15"/>
    <n v="0"/>
  </r>
  <r>
    <x v="2"/>
    <s v="Single"/>
    <s v="No"/>
    <s v="Y"/>
    <n v="2"/>
    <n v="-2"/>
    <n v="0"/>
    <n v="21"/>
    <n v="1"/>
    <n v="1"/>
    <n v="1"/>
    <n v="0"/>
    <n v="251"/>
    <n v="10"/>
    <x v="0"/>
    <n v="1"/>
    <n v="1"/>
    <n v="45"/>
    <n v="2"/>
    <n v="1"/>
    <n v="1"/>
    <n v="2625"/>
    <n v="25308"/>
    <n v="1"/>
    <n v="20"/>
    <n v="4"/>
    <n v="3"/>
    <n v="80"/>
    <n v="0"/>
    <n v="2"/>
    <n v="1"/>
    <n v="2"/>
    <n v="2"/>
    <n v="2"/>
    <n v="2"/>
  </r>
  <r>
    <x v="5"/>
    <s v="Married"/>
    <s v="No"/>
    <s v="Y"/>
    <n v="2"/>
    <n v="-2"/>
    <n v="0"/>
    <n v="46"/>
    <n v="0"/>
    <m/>
    <n v="0"/>
    <n v="1"/>
    <n v="168"/>
    <n v="4"/>
    <x v="0"/>
    <n v="1"/>
    <n v="4"/>
    <n v="33"/>
    <n v="2"/>
    <n v="5"/>
    <n v="2"/>
    <n v="18789"/>
    <n v="9946"/>
    <n v="2"/>
    <n v="14"/>
    <n v="3"/>
    <n v="3"/>
    <n v="80"/>
    <n v="1"/>
    <n v="26"/>
    <n v="3"/>
    <n v="11"/>
    <n v="4"/>
    <n v="0"/>
    <n v="8"/>
  </r>
  <r>
    <x v="0"/>
    <s v="Single"/>
    <s v="Yes"/>
    <s v="Y"/>
    <n v="3"/>
    <n v="-2"/>
    <n v="0"/>
    <n v="34"/>
    <n v="0"/>
    <m/>
    <n v="0"/>
    <n v="1"/>
    <n v="131"/>
    <n v="2"/>
    <x v="3"/>
    <n v="1"/>
    <n v="3"/>
    <n v="86"/>
    <n v="3"/>
    <n v="2"/>
    <n v="2"/>
    <n v="4538"/>
    <n v="6039"/>
    <n v="0"/>
    <n v="12"/>
    <n v="3"/>
    <n v="4"/>
    <n v="80"/>
    <n v="0"/>
    <n v="4"/>
    <n v="3"/>
    <n v="3"/>
    <n v="2"/>
    <n v="0"/>
    <n v="2"/>
  </r>
  <r>
    <x v="5"/>
    <s v="Divorced"/>
    <s v="Yes"/>
    <s v="Y"/>
    <n v="5"/>
    <n v="-2"/>
    <n v="0"/>
    <n v="51"/>
    <n v="0"/>
    <m/>
    <n v="0"/>
    <n v="1"/>
    <n v="237"/>
    <n v="9"/>
    <x v="3"/>
    <n v="1"/>
    <n v="4"/>
    <n v="83"/>
    <n v="3"/>
    <n v="5"/>
    <n v="1"/>
    <n v="19847"/>
    <n v="19196"/>
    <n v="4"/>
    <n v="24"/>
    <n v="4"/>
    <n v="1"/>
    <n v="80"/>
    <n v="1"/>
    <n v="31"/>
    <n v="2"/>
    <n v="29"/>
    <n v="10"/>
    <n v="11"/>
    <n v="10"/>
  </r>
  <r>
    <x v="3"/>
    <s v="Single"/>
    <s v="No"/>
    <s v="Y"/>
    <n v="6"/>
    <n v="-2"/>
    <n v="0"/>
    <n v="59"/>
    <n v="0"/>
    <m/>
    <n v="0"/>
    <n v="1"/>
    <n v="1429"/>
    <n v="18"/>
    <x v="2"/>
    <n v="1"/>
    <n v="4"/>
    <n v="67"/>
    <n v="3"/>
    <n v="3"/>
    <n v="4"/>
    <n v="10512"/>
    <n v="20002"/>
    <n v="6"/>
    <n v="12"/>
    <n v="3"/>
    <n v="4"/>
    <n v="80"/>
    <n v="0"/>
    <n v="25"/>
    <n v="2"/>
    <n v="9"/>
    <n v="7"/>
    <n v="5"/>
    <n v="4"/>
  </r>
  <r>
    <x v="2"/>
    <s v="Divorced"/>
    <s v="No"/>
    <s v="Y"/>
    <n v="2"/>
    <n v="-2"/>
    <n v="0"/>
    <n v="34"/>
    <n v="0"/>
    <m/>
    <n v="0"/>
    <n v="1"/>
    <n v="135"/>
    <n v="19"/>
    <x v="3"/>
    <n v="1"/>
    <n v="3"/>
    <n v="46"/>
    <n v="3"/>
    <n v="2"/>
    <n v="2"/>
    <n v="4444"/>
    <n v="22534"/>
    <n v="4"/>
    <n v="13"/>
    <n v="3"/>
    <n v="3"/>
    <n v="80"/>
    <n v="2"/>
    <n v="15"/>
    <n v="4"/>
    <n v="11"/>
    <n v="8"/>
    <n v="5"/>
    <n v="10"/>
  </r>
  <r>
    <x v="2"/>
    <s v="Single"/>
    <s v="Yes"/>
    <s v="Y"/>
    <n v="2"/>
    <n v="-2"/>
    <n v="0"/>
    <n v="28"/>
    <n v="0"/>
    <m/>
    <n v="0"/>
    <n v="1"/>
    <n v="791"/>
    <n v="1"/>
    <x v="2"/>
    <n v="1"/>
    <n v="4"/>
    <n v="44"/>
    <n v="3"/>
    <n v="1"/>
    <n v="3"/>
    <n v="2154"/>
    <n v="6842"/>
    <n v="0"/>
    <n v="11"/>
    <n v="3"/>
    <n v="3"/>
    <n v="80"/>
    <n v="0"/>
    <n v="5"/>
    <n v="2"/>
    <n v="4"/>
    <n v="2"/>
    <n v="0"/>
    <n v="2"/>
  </r>
  <r>
    <x v="5"/>
    <s v="Divorced"/>
    <s v="No"/>
    <s v="Y"/>
    <n v="4"/>
    <n v="-2"/>
    <n v="0"/>
    <n v="44"/>
    <n v="0"/>
    <m/>
    <n v="0"/>
    <n v="1"/>
    <n v="1199"/>
    <n v="4"/>
    <x v="0"/>
    <n v="1"/>
    <n v="3"/>
    <n v="92"/>
    <n v="4"/>
    <n v="5"/>
    <n v="3"/>
    <n v="19190"/>
    <n v="17477"/>
    <n v="1"/>
    <n v="14"/>
    <n v="3"/>
    <n v="4"/>
    <n v="80"/>
    <n v="2"/>
    <n v="26"/>
    <n v="2"/>
    <n v="25"/>
    <n v="9"/>
    <n v="14"/>
    <n v="13"/>
  </r>
  <r>
    <x v="8"/>
    <s v="Married"/>
    <s v="No"/>
    <s v="Y"/>
    <n v="5"/>
    <n v="-2"/>
    <n v="0"/>
    <n v="34"/>
    <n v="0"/>
    <m/>
    <n v="0"/>
    <n v="1"/>
    <n v="648"/>
    <n v="11"/>
    <x v="3"/>
    <n v="1"/>
    <n v="3"/>
    <n v="56"/>
    <n v="2"/>
    <n v="2"/>
    <n v="2"/>
    <n v="4490"/>
    <n v="21833"/>
    <n v="4"/>
    <n v="11"/>
    <n v="3"/>
    <n v="4"/>
    <n v="80"/>
    <n v="2"/>
    <n v="14"/>
    <n v="4"/>
    <n v="10"/>
    <n v="9"/>
    <n v="1"/>
    <n v="8"/>
  </r>
  <r>
    <x v="1"/>
    <s v="Married"/>
    <s v="Yes"/>
    <s v="Y"/>
    <n v="3"/>
    <n v="-2"/>
    <n v="0"/>
    <n v="35"/>
    <n v="0"/>
    <m/>
    <n v="0"/>
    <n v="1"/>
    <n v="735"/>
    <n v="6"/>
    <x v="1"/>
    <n v="1"/>
    <n v="3"/>
    <n v="66"/>
    <n v="3"/>
    <n v="1"/>
    <n v="3"/>
    <n v="3506"/>
    <n v="6020"/>
    <n v="0"/>
    <n v="14"/>
    <n v="3"/>
    <n v="4"/>
    <n v="80"/>
    <n v="0"/>
    <n v="4"/>
    <n v="3"/>
    <n v="3"/>
    <n v="2"/>
    <n v="2"/>
    <n v="2"/>
  </r>
  <r>
    <x v="1"/>
    <s v="Married"/>
    <s v="Yes"/>
    <s v="Y"/>
    <n v="2"/>
    <n v="-2"/>
    <n v="0"/>
    <n v="42"/>
    <n v="0"/>
    <m/>
    <n v="0"/>
    <n v="1"/>
    <n v="603"/>
    <n v="7"/>
    <x v="2"/>
    <n v="1"/>
    <n v="2"/>
    <n v="78"/>
    <n v="4"/>
    <n v="2"/>
    <n v="2"/>
    <n v="2372"/>
    <n v="5628"/>
    <n v="6"/>
    <n v="16"/>
    <n v="3"/>
    <n v="4"/>
    <n v="80"/>
    <n v="0"/>
    <n v="18"/>
    <n v="3"/>
    <n v="1"/>
    <n v="0"/>
    <n v="0"/>
    <n v="0"/>
  </r>
  <r>
    <x v="0"/>
    <s v="Single"/>
    <s v="No"/>
    <s v="Y"/>
    <n v="3"/>
    <n v="-2"/>
    <n v="0"/>
    <n v="43"/>
    <n v="0"/>
    <m/>
    <n v="0"/>
    <n v="1"/>
    <n v="531"/>
    <n v="4"/>
    <x v="2"/>
    <n v="1"/>
    <n v="4"/>
    <n v="56"/>
    <n v="2"/>
    <n v="3"/>
    <n v="2"/>
    <n v="10231"/>
    <n v="20364"/>
    <n v="3"/>
    <n v="14"/>
    <n v="3"/>
    <n v="4"/>
    <n v="80"/>
    <n v="0"/>
    <n v="23"/>
    <n v="4"/>
    <n v="21"/>
    <n v="7"/>
    <n v="15"/>
    <n v="17"/>
  </r>
  <r>
    <x v="3"/>
    <s v="Single"/>
    <s v="Yes"/>
    <s v="Y"/>
    <n v="2"/>
    <n v="-2"/>
    <n v="0"/>
    <n v="36"/>
    <n v="0"/>
    <m/>
    <n v="0"/>
    <n v="1"/>
    <n v="429"/>
    <n v="2"/>
    <x v="2"/>
    <n v="1"/>
    <n v="3"/>
    <n v="53"/>
    <n v="3"/>
    <n v="2"/>
    <n v="2"/>
    <n v="5410"/>
    <n v="2323"/>
    <n v="9"/>
    <n v="11"/>
    <n v="3"/>
    <n v="4"/>
    <n v="80"/>
    <n v="0"/>
    <n v="18"/>
    <n v="3"/>
    <n v="16"/>
    <n v="14"/>
    <n v="5"/>
    <n v="12"/>
  </r>
  <r>
    <x v="4"/>
    <s v="Married"/>
    <s v="No"/>
    <s v="Y"/>
    <n v="2"/>
    <n v="-2"/>
    <n v="0"/>
    <n v="44"/>
    <n v="1"/>
    <n v="1"/>
    <n v="1"/>
    <n v="0"/>
    <n v="621"/>
    <n v="15"/>
    <x v="3"/>
    <n v="1"/>
    <n v="1"/>
    <n v="73"/>
    <n v="3"/>
    <n v="3"/>
    <n v="4"/>
    <n v="7978"/>
    <n v="14075"/>
    <n v="1"/>
    <n v="11"/>
    <n v="3"/>
    <n v="4"/>
    <n v="80"/>
    <n v="1"/>
    <n v="10"/>
    <n v="3"/>
    <n v="10"/>
    <n v="7"/>
    <n v="0"/>
    <n v="5"/>
  </r>
  <r>
    <x v="2"/>
    <s v="Married"/>
    <s v="Yes"/>
    <s v="Y"/>
    <n v="2"/>
    <n v="-2"/>
    <n v="0"/>
    <n v="28"/>
    <n v="0"/>
    <m/>
    <n v="0"/>
    <n v="1"/>
    <n v="193"/>
    <n v="2"/>
    <x v="3"/>
    <n v="1"/>
    <n v="4"/>
    <n v="52"/>
    <n v="2"/>
    <n v="1"/>
    <n v="4"/>
    <n v="3867"/>
    <n v="14222"/>
    <n v="1"/>
    <n v="12"/>
    <n v="3"/>
    <n v="2"/>
    <n v="80"/>
    <n v="1"/>
    <n v="2"/>
    <n v="3"/>
    <n v="2"/>
    <n v="2"/>
    <n v="2"/>
    <n v="2"/>
  </r>
  <r>
    <x v="2"/>
    <s v="Single"/>
    <s v="No"/>
    <s v="Y"/>
    <n v="6"/>
    <n v="-2"/>
    <n v="0"/>
    <n v="51"/>
    <n v="0"/>
    <m/>
    <n v="0"/>
    <n v="1"/>
    <n v="968"/>
    <n v="6"/>
    <x v="0"/>
    <n v="1"/>
    <n v="2"/>
    <n v="40"/>
    <n v="2"/>
    <n v="1"/>
    <n v="3"/>
    <n v="2838"/>
    <n v="4257"/>
    <n v="0"/>
    <n v="14"/>
    <n v="3"/>
    <n v="2"/>
    <n v="80"/>
    <n v="0"/>
    <n v="8"/>
    <n v="2"/>
    <n v="7"/>
    <n v="0"/>
    <n v="7"/>
    <n v="7"/>
  </r>
  <r>
    <x v="3"/>
    <s v="Single"/>
    <s v="Yes"/>
    <s v="Y"/>
    <n v="3"/>
    <n v="-2"/>
    <n v="0"/>
    <n v="30"/>
    <n v="0"/>
    <m/>
    <n v="0"/>
    <n v="1"/>
    <n v="879"/>
    <n v="9"/>
    <x v="0"/>
    <n v="1"/>
    <n v="3"/>
    <n v="72"/>
    <n v="3"/>
    <n v="2"/>
    <n v="3"/>
    <n v="4695"/>
    <n v="12858"/>
    <n v="7"/>
    <n v="18"/>
    <n v="3"/>
    <n v="3"/>
    <n v="80"/>
    <n v="0"/>
    <n v="10"/>
    <n v="3"/>
    <n v="8"/>
    <n v="4"/>
    <n v="1"/>
    <n v="7"/>
  </r>
  <r>
    <x v="2"/>
    <s v="Divorced"/>
    <s v="Yes"/>
    <s v="Y"/>
    <n v="2"/>
    <n v="-2"/>
    <n v="0"/>
    <n v="29"/>
    <n v="1"/>
    <n v="1"/>
    <n v="1"/>
    <n v="0"/>
    <n v="806"/>
    <n v="7"/>
    <x v="3"/>
    <n v="1"/>
    <n v="4"/>
    <n v="39"/>
    <n v="3"/>
    <n v="1"/>
    <n v="4"/>
    <n v="3339"/>
    <n v="17285"/>
    <n v="3"/>
    <n v="13"/>
    <n v="3"/>
    <n v="1"/>
    <n v="80"/>
    <n v="2"/>
    <n v="10"/>
    <n v="3"/>
    <n v="7"/>
    <n v="7"/>
    <n v="7"/>
    <n v="7"/>
  </r>
  <r>
    <x v="1"/>
    <s v="Single"/>
    <s v="No"/>
    <s v="Y"/>
    <n v="2"/>
    <n v="-2"/>
    <n v="0"/>
    <n v="28"/>
    <n v="0"/>
    <m/>
    <n v="0"/>
    <n v="1"/>
    <n v="640"/>
    <n v="1"/>
    <x v="3"/>
    <n v="1"/>
    <n v="4"/>
    <n v="84"/>
    <n v="3"/>
    <n v="1"/>
    <n v="4"/>
    <n v="2080"/>
    <n v="4732"/>
    <n v="2"/>
    <n v="11"/>
    <n v="3"/>
    <n v="2"/>
    <n v="80"/>
    <n v="0"/>
    <n v="5"/>
    <n v="2"/>
    <n v="3"/>
    <n v="2"/>
    <n v="1"/>
    <n v="2"/>
  </r>
  <r>
    <x v="1"/>
    <s v="Single"/>
    <s v="No"/>
    <s v="Y"/>
    <n v="3"/>
    <n v="-2"/>
    <n v="0"/>
    <n v="25"/>
    <n v="0"/>
    <m/>
    <n v="0"/>
    <n v="1"/>
    <n v="266"/>
    <n v="1"/>
    <x v="3"/>
    <n v="1"/>
    <n v="4"/>
    <n v="40"/>
    <n v="3"/>
    <n v="1"/>
    <n v="2"/>
    <n v="2096"/>
    <n v="18830"/>
    <n v="1"/>
    <n v="18"/>
    <n v="3"/>
    <n v="4"/>
    <n v="80"/>
    <n v="0"/>
    <n v="2"/>
    <n v="2"/>
    <n v="2"/>
    <n v="2"/>
    <n v="2"/>
    <n v="1"/>
  </r>
  <r>
    <x v="0"/>
    <s v="Married"/>
    <s v="No"/>
    <s v="Y"/>
    <n v="4"/>
    <n v="-2"/>
    <n v="0"/>
    <n v="32"/>
    <n v="0"/>
    <m/>
    <n v="0"/>
    <n v="1"/>
    <n v="604"/>
    <n v="8"/>
    <x v="3"/>
    <n v="1"/>
    <n v="3"/>
    <n v="56"/>
    <n v="4"/>
    <n v="2"/>
    <n v="4"/>
    <n v="6209"/>
    <n v="11693"/>
    <n v="1"/>
    <n v="15"/>
    <n v="3"/>
    <n v="3"/>
    <n v="80"/>
    <n v="2"/>
    <n v="10"/>
    <n v="4"/>
    <n v="10"/>
    <n v="7"/>
    <n v="0"/>
    <n v="8"/>
  </r>
  <r>
    <x v="5"/>
    <s v="Single"/>
    <s v="No"/>
    <s v="Y"/>
    <n v="4"/>
    <n v="-2"/>
    <n v="0"/>
    <n v="45"/>
    <n v="0"/>
    <m/>
    <n v="0"/>
    <n v="1"/>
    <n v="364"/>
    <n v="25"/>
    <x v="3"/>
    <n v="1"/>
    <n v="2"/>
    <n v="83"/>
    <n v="3"/>
    <n v="5"/>
    <n v="2"/>
    <n v="18061"/>
    <n v="13035"/>
    <n v="3"/>
    <n v="22"/>
    <n v="4"/>
    <n v="3"/>
    <n v="80"/>
    <n v="0"/>
    <n v="22"/>
    <n v="3"/>
    <n v="0"/>
    <n v="0"/>
    <n v="0"/>
    <n v="0"/>
  </r>
  <r>
    <x v="5"/>
    <s v="Divorced"/>
    <s v="Yes"/>
    <s v="Y"/>
    <n v="4"/>
    <n v="-2"/>
    <n v="0"/>
    <n v="39"/>
    <n v="0"/>
    <m/>
    <n v="0"/>
    <n v="1"/>
    <n v="412"/>
    <n v="13"/>
    <x v="2"/>
    <n v="1"/>
    <n v="3"/>
    <n v="94"/>
    <n v="2"/>
    <n v="4"/>
    <n v="2"/>
    <n v="17123"/>
    <n v="17334"/>
    <n v="6"/>
    <n v="13"/>
    <n v="3"/>
    <n v="4"/>
    <n v="80"/>
    <n v="2"/>
    <n v="21"/>
    <n v="3"/>
    <n v="19"/>
    <n v="9"/>
    <n v="15"/>
    <n v="2"/>
  </r>
  <r>
    <x v="1"/>
    <s v="Divorced"/>
    <s v="No"/>
    <s v="Y"/>
    <n v="3"/>
    <n v="-2"/>
    <n v="0"/>
    <n v="58"/>
    <n v="0"/>
    <m/>
    <n v="0"/>
    <n v="1"/>
    <n v="848"/>
    <n v="23"/>
    <x v="2"/>
    <n v="1"/>
    <n v="1"/>
    <n v="88"/>
    <n v="3"/>
    <n v="1"/>
    <n v="3"/>
    <n v="2372"/>
    <n v="26076"/>
    <n v="1"/>
    <n v="12"/>
    <n v="3"/>
    <n v="4"/>
    <n v="80"/>
    <n v="2"/>
    <n v="2"/>
    <n v="3"/>
    <n v="2"/>
    <n v="2"/>
    <n v="2"/>
    <n v="2"/>
  </r>
  <r>
    <x v="2"/>
    <s v="Married"/>
    <s v="No"/>
    <s v="Y"/>
    <n v="3"/>
    <n v="-2"/>
    <n v="0"/>
    <n v="32"/>
    <n v="1"/>
    <n v="1"/>
    <n v="1"/>
    <n v="0"/>
    <n v="1089"/>
    <n v="7"/>
    <x v="0"/>
    <n v="1"/>
    <n v="4"/>
    <n v="79"/>
    <n v="3"/>
    <n v="2"/>
    <n v="3"/>
    <n v="4883"/>
    <n v="22845"/>
    <n v="1"/>
    <n v="18"/>
    <n v="3"/>
    <n v="1"/>
    <n v="80"/>
    <n v="1"/>
    <n v="10"/>
    <n v="3"/>
    <n v="10"/>
    <n v="4"/>
    <n v="1"/>
    <n v="1"/>
  </r>
  <r>
    <x v="1"/>
    <s v="Single"/>
    <s v="No"/>
    <s v="Y"/>
    <n v="2"/>
    <n v="-2"/>
    <n v="0"/>
    <n v="39"/>
    <n v="1"/>
    <n v="1"/>
    <n v="1"/>
    <n v="0"/>
    <n v="360"/>
    <n v="23"/>
    <x v="3"/>
    <n v="1"/>
    <n v="3"/>
    <n v="93"/>
    <n v="3"/>
    <n v="1"/>
    <n v="3"/>
    <n v="3904"/>
    <n v="22154"/>
    <n v="0"/>
    <n v="13"/>
    <n v="3"/>
    <n v="1"/>
    <n v="80"/>
    <n v="0"/>
    <n v="6"/>
    <n v="3"/>
    <n v="5"/>
    <n v="2"/>
    <n v="0"/>
    <n v="3"/>
  </r>
  <r>
    <x v="2"/>
    <s v="Married"/>
    <s v="No"/>
    <s v="Y"/>
    <n v="6"/>
    <n v="-2"/>
    <n v="0"/>
    <n v="30"/>
    <n v="0"/>
    <m/>
    <n v="0"/>
    <n v="1"/>
    <n v="1138"/>
    <n v="6"/>
    <x v="3"/>
    <n v="1"/>
    <n v="4"/>
    <n v="48"/>
    <n v="2"/>
    <n v="2"/>
    <n v="4"/>
    <n v="4627"/>
    <n v="23631"/>
    <n v="0"/>
    <n v="12"/>
    <n v="3"/>
    <n v="1"/>
    <n v="80"/>
    <n v="1"/>
    <n v="10"/>
    <n v="3"/>
    <n v="9"/>
    <n v="2"/>
    <n v="6"/>
    <n v="7"/>
  </r>
  <r>
    <x v="4"/>
    <s v="Married"/>
    <s v="No"/>
    <s v="Y"/>
    <n v="0"/>
    <n v="-2"/>
    <n v="0"/>
    <n v="36"/>
    <n v="0"/>
    <m/>
    <n v="0"/>
    <n v="1"/>
    <n v="325"/>
    <n v="10"/>
    <x v="2"/>
    <n v="1"/>
    <n v="4"/>
    <n v="63"/>
    <n v="3"/>
    <n v="3"/>
    <n v="4"/>
    <n v="7094"/>
    <n v="5747"/>
    <n v="3"/>
    <n v="12"/>
    <n v="3"/>
    <n v="1"/>
    <n v="80"/>
    <n v="0"/>
    <n v="10"/>
    <n v="3"/>
    <n v="7"/>
    <n v="7"/>
    <n v="1"/>
    <n v="7"/>
  </r>
  <r>
    <x v="8"/>
    <s v="Single"/>
    <s v="No"/>
    <s v="Y"/>
    <n v="3"/>
    <n v="-2"/>
    <n v="0"/>
    <n v="46"/>
    <n v="0"/>
    <m/>
    <n v="0"/>
    <n v="1"/>
    <n v="991"/>
    <n v="1"/>
    <x v="0"/>
    <n v="1"/>
    <n v="4"/>
    <n v="44"/>
    <n v="3"/>
    <n v="1"/>
    <n v="3"/>
    <n v="3423"/>
    <n v="22957"/>
    <n v="6"/>
    <n v="12"/>
    <n v="3"/>
    <n v="3"/>
    <n v="80"/>
    <n v="0"/>
    <n v="10"/>
    <n v="4"/>
    <n v="7"/>
    <n v="6"/>
    <n v="5"/>
    <n v="7"/>
  </r>
  <r>
    <x v="2"/>
    <s v="Married"/>
    <s v="No"/>
    <s v="Y"/>
    <n v="6"/>
    <n v="-2"/>
    <n v="0"/>
    <n v="28"/>
    <n v="0"/>
    <m/>
    <n v="0"/>
    <n v="1"/>
    <n v="1476"/>
    <n v="1"/>
    <x v="3"/>
    <n v="1"/>
    <n v="3"/>
    <n v="55"/>
    <n v="1"/>
    <n v="2"/>
    <n v="4"/>
    <n v="6674"/>
    <n v="16392"/>
    <n v="0"/>
    <n v="11"/>
    <n v="3"/>
    <n v="1"/>
    <n v="80"/>
    <n v="3"/>
    <n v="10"/>
    <n v="3"/>
    <n v="9"/>
    <n v="8"/>
    <n v="7"/>
    <n v="5"/>
  </r>
  <r>
    <x v="7"/>
    <s v="Married"/>
    <s v="Yes"/>
    <s v="Y"/>
    <n v="2"/>
    <n v="-2"/>
    <n v="0"/>
    <n v="50"/>
    <n v="0"/>
    <m/>
    <n v="0"/>
    <n v="1"/>
    <n v="1322"/>
    <n v="28"/>
    <x v="3"/>
    <n v="1"/>
    <n v="4"/>
    <n v="43"/>
    <n v="3"/>
    <n v="4"/>
    <n v="3"/>
    <n v="16880"/>
    <n v="22422"/>
    <n v="4"/>
    <n v="11"/>
    <n v="3"/>
    <n v="2"/>
    <n v="80"/>
    <n v="0"/>
    <n v="25"/>
    <n v="3"/>
    <n v="3"/>
    <n v="2"/>
    <n v="1"/>
    <n v="2"/>
  </r>
  <r>
    <x v="0"/>
    <s v="Single"/>
    <s v="Yes"/>
    <s v="Y"/>
    <n v="2"/>
    <n v="-2"/>
    <n v="0"/>
    <n v="40"/>
    <n v="1"/>
    <n v="1"/>
    <n v="1"/>
    <n v="0"/>
    <n v="299"/>
    <n v="25"/>
    <x v="2"/>
    <n v="1"/>
    <n v="4"/>
    <n v="57"/>
    <n v="2"/>
    <n v="3"/>
    <n v="2"/>
    <n v="9094"/>
    <n v="17235"/>
    <n v="2"/>
    <n v="12"/>
    <n v="3"/>
    <n v="3"/>
    <n v="80"/>
    <n v="0"/>
    <n v="9"/>
    <n v="3"/>
    <n v="5"/>
    <n v="4"/>
    <n v="1"/>
    <n v="0"/>
  </r>
  <r>
    <x v="0"/>
    <s v="Single"/>
    <s v="Yes"/>
    <s v="Y"/>
    <n v="2"/>
    <n v="-2"/>
    <n v="0"/>
    <n v="52"/>
    <n v="1"/>
    <n v="1"/>
    <n v="1"/>
    <n v="0"/>
    <n v="1030"/>
    <n v="5"/>
    <x v="3"/>
    <n v="1"/>
    <n v="2"/>
    <n v="64"/>
    <n v="3"/>
    <n v="3"/>
    <n v="2"/>
    <n v="8446"/>
    <n v="21534"/>
    <n v="9"/>
    <n v="19"/>
    <n v="3"/>
    <n v="3"/>
    <n v="80"/>
    <n v="0"/>
    <n v="10"/>
    <n v="2"/>
    <n v="8"/>
    <n v="7"/>
    <n v="7"/>
    <n v="7"/>
  </r>
  <r>
    <x v="5"/>
    <s v="Married"/>
    <s v="Yes"/>
    <s v="Y"/>
    <n v="2"/>
    <n v="-2"/>
    <n v="0"/>
    <n v="30"/>
    <n v="0"/>
    <m/>
    <n v="0"/>
    <n v="1"/>
    <n v="634"/>
    <n v="17"/>
    <x v="2"/>
    <n v="1"/>
    <n v="2"/>
    <n v="95"/>
    <n v="3"/>
    <n v="3"/>
    <n v="3"/>
    <n v="11916"/>
    <n v="25927"/>
    <n v="1"/>
    <n v="23"/>
    <n v="4"/>
    <n v="4"/>
    <n v="80"/>
    <n v="2"/>
    <n v="9"/>
    <n v="3"/>
    <n v="9"/>
    <n v="1"/>
    <n v="0"/>
    <n v="8"/>
  </r>
  <r>
    <x v="3"/>
    <s v="Single"/>
    <s v="No"/>
    <s v="Y"/>
    <n v="6"/>
    <n v="-2"/>
    <n v="0"/>
    <n v="39"/>
    <n v="0"/>
    <m/>
    <n v="0"/>
    <n v="1"/>
    <n v="524"/>
    <n v="18"/>
    <x v="0"/>
    <n v="1"/>
    <n v="1"/>
    <n v="32"/>
    <n v="3"/>
    <n v="2"/>
    <n v="3"/>
    <n v="4534"/>
    <n v="13352"/>
    <n v="0"/>
    <n v="11"/>
    <n v="3"/>
    <n v="1"/>
    <n v="80"/>
    <n v="0"/>
    <n v="9"/>
    <n v="3"/>
    <n v="8"/>
    <n v="7"/>
    <n v="1"/>
    <n v="7"/>
  </r>
  <r>
    <x v="0"/>
    <s v="Divorced"/>
    <s v="Yes"/>
    <s v="Y"/>
    <n v="5"/>
    <n v="-2"/>
    <n v="0"/>
    <n v="31"/>
    <n v="0"/>
    <m/>
    <n v="0"/>
    <n v="1"/>
    <n v="587"/>
    <n v="2"/>
    <x v="2"/>
    <n v="1"/>
    <n v="4"/>
    <n v="57"/>
    <n v="3"/>
    <n v="3"/>
    <n v="3"/>
    <n v="9852"/>
    <n v="8935"/>
    <n v="1"/>
    <n v="19"/>
    <n v="3"/>
    <n v="1"/>
    <n v="80"/>
    <n v="1"/>
    <n v="10"/>
    <n v="2"/>
    <n v="10"/>
    <n v="8"/>
    <n v="9"/>
    <n v="6"/>
  </r>
  <r>
    <x v="0"/>
    <s v="Single"/>
    <s v="No"/>
    <s v="Y"/>
    <n v="4"/>
    <n v="-2"/>
    <n v="0"/>
    <n v="41"/>
    <n v="0"/>
    <m/>
    <n v="0"/>
    <n v="1"/>
    <n v="256"/>
    <n v="10"/>
    <x v="0"/>
    <n v="1"/>
    <n v="3"/>
    <n v="40"/>
    <n v="1"/>
    <n v="2"/>
    <n v="2"/>
    <n v="6151"/>
    <n v="22074"/>
    <n v="1"/>
    <n v="13"/>
    <n v="3"/>
    <n v="1"/>
    <n v="80"/>
    <n v="0"/>
    <n v="19"/>
    <n v="3"/>
    <n v="19"/>
    <n v="2"/>
    <n v="11"/>
    <n v="9"/>
  </r>
  <r>
    <x v="6"/>
    <s v="Single"/>
    <s v="Yes"/>
    <s v="Y"/>
    <n v="2"/>
    <n v="-2"/>
    <n v="0"/>
    <n v="31"/>
    <n v="1"/>
    <n v="1"/>
    <n v="1"/>
    <n v="0"/>
    <n v="1060"/>
    <n v="1"/>
    <x v="3"/>
    <n v="1"/>
    <n v="4"/>
    <n v="54"/>
    <n v="3"/>
    <n v="1"/>
    <n v="2"/>
    <n v="2302"/>
    <n v="8319"/>
    <n v="1"/>
    <n v="11"/>
    <n v="3"/>
    <n v="1"/>
    <n v="80"/>
    <n v="0"/>
    <n v="3"/>
    <n v="4"/>
    <n v="3"/>
    <n v="2"/>
    <n v="2"/>
    <n v="2"/>
  </r>
  <r>
    <x v="2"/>
    <s v="Married"/>
    <s v="No"/>
    <s v="Y"/>
    <n v="4"/>
    <n v="-2"/>
    <n v="0"/>
    <n v="44"/>
    <n v="1"/>
    <n v="1"/>
    <n v="1"/>
    <n v="0"/>
    <n v="935"/>
    <n v="3"/>
    <x v="3"/>
    <n v="1"/>
    <n v="1"/>
    <n v="89"/>
    <n v="3"/>
    <n v="1"/>
    <n v="3"/>
    <n v="2362"/>
    <n v="14669"/>
    <n v="4"/>
    <n v="12"/>
    <n v="3"/>
    <n v="3"/>
    <n v="80"/>
    <n v="0"/>
    <n v="10"/>
    <n v="4"/>
    <n v="3"/>
    <n v="2"/>
    <n v="1"/>
    <n v="2"/>
  </r>
  <r>
    <x v="5"/>
    <s v="Married"/>
    <s v="Yes"/>
    <s v="Y"/>
    <n v="3"/>
    <n v="-2"/>
    <n v="0"/>
    <n v="42"/>
    <n v="0"/>
    <m/>
    <n v="0"/>
    <n v="1"/>
    <n v="495"/>
    <n v="2"/>
    <x v="1"/>
    <n v="1"/>
    <n v="3"/>
    <n v="37"/>
    <n v="3"/>
    <n v="4"/>
    <n v="3"/>
    <n v="17861"/>
    <n v="26582"/>
    <n v="0"/>
    <n v="13"/>
    <n v="3"/>
    <n v="4"/>
    <n v="80"/>
    <n v="0"/>
    <n v="21"/>
    <n v="2"/>
    <n v="20"/>
    <n v="8"/>
    <n v="2"/>
    <n v="10"/>
  </r>
  <r>
    <x v="5"/>
    <s v="Married"/>
    <s v="No"/>
    <s v="Y"/>
    <n v="5"/>
    <n v="-2"/>
    <n v="0"/>
    <n v="55"/>
    <n v="0"/>
    <m/>
    <n v="0"/>
    <n v="1"/>
    <n v="282"/>
    <n v="2"/>
    <x v="0"/>
    <n v="1"/>
    <n v="4"/>
    <n v="58"/>
    <n v="1"/>
    <n v="5"/>
    <n v="3"/>
    <n v="19187"/>
    <n v="6992"/>
    <n v="4"/>
    <n v="14"/>
    <n v="3"/>
    <n v="4"/>
    <n v="80"/>
    <n v="1"/>
    <n v="23"/>
    <n v="3"/>
    <n v="19"/>
    <n v="9"/>
    <n v="9"/>
    <n v="11"/>
  </r>
  <r>
    <x v="5"/>
    <s v="Single"/>
    <s v="No"/>
    <s v="Y"/>
    <n v="4"/>
    <n v="-2"/>
    <n v="0"/>
    <n v="56"/>
    <n v="0"/>
    <m/>
    <n v="0"/>
    <n v="1"/>
    <n v="206"/>
    <n v="8"/>
    <x v="2"/>
    <n v="1"/>
    <n v="4"/>
    <n v="99"/>
    <n v="3"/>
    <n v="5"/>
    <n v="2"/>
    <n v="19717"/>
    <n v="4022"/>
    <n v="6"/>
    <n v="14"/>
    <n v="3"/>
    <n v="1"/>
    <n v="80"/>
    <n v="0"/>
    <n v="36"/>
    <n v="3"/>
    <n v="7"/>
    <n v="3"/>
    <n v="7"/>
    <n v="7"/>
  </r>
  <r>
    <x v="1"/>
    <s v="Divorced"/>
    <s v="No"/>
    <s v="Y"/>
    <n v="0"/>
    <n v="-2"/>
    <n v="0"/>
    <n v="40"/>
    <n v="0"/>
    <m/>
    <n v="0"/>
    <n v="1"/>
    <n v="458"/>
    <n v="16"/>
    <x v="0"/>
    <n v="1"/>
    <n v="3"/>
    <n v="74"/>
    <n v="3"/>
    <n v="1"/>
    <n v="3"/>
    <n v="3544"/>
    <n v="8532"/>
    <n v="9"/>
    <n v="16"/>
    <n v="3"/>
    <n v="2"/>
    <n v="80"/>
    <n v="1"/>
    <n v="6"/>
    <n v="3"/>
    <n v="4"/>
    <n v="2"/>
    <n v="0"/>
    <n v="0"/>
  </r>
  <r>
    <x v="4"/>
    <s v="Divorced"/>
    <s v="No"/>
    <s v="Y"/>
    <n v="0"/>
    <n v="-2"/>
    <n v="0"/>
    <n v="34"/>
    <n v="0"/>
    <m/>
    <n v="0"/>
    <n v="1"/>
    <n v="943"/>
    <n v="9"/>
    <x v="3"/>
    <n v="1"/>
    <n v="4"/>
    <n v="86"/>
    <n v="3"/>
    <n v="3"/>
    <n v="4"/>
    <n v="8500"/>
    <n v="5494"/>
    <n v="0"/>
    <n v="11"/>
    <n v="3"/>
    <n v="4"/>
    <n v="80"/>
    <n v="1"/>
    <n v="10"/>
    <n v="2"/>
    <n v="9"/>
    <n v="7"/>
    <n v="1"/>
    <n v="6"/>
  </r>
  <r>
    <x v="1"/>
    <s v="Single"/>
    <s v="No"/>
    <s v="Y"/>
    <n v="4"/>
    <n v="-2"/>
    <n v="0"/>
    <n v="40"/>
    <n v="0"/>
    <m/>
    <n v="0"/>
    <n v="1"/>
    <n v="523"/>
    <n v="2"/>
    <x v="3"/>
    <n v="1"/>
    <n v="3"/>
    <n v="98"/>
    <n v="3"/>
    <n v="2"/>
    <n v="4"/>
    <n v="4661"/>
    <n v="22455"/>
    <n v="1"/>
    <n v="13"/>
    <n v="3"/>
    <n v="3"/>
    <n v="80"/>
    <n v="0"/>
    <n v="9"/>
    <n v="3"/>
    <n v="9"/>
    <n v="8"/>
    <n v="8"/>
    <n v="8"/>
  </r>
  <r>
    <x v="0"/>
    <s v="Divorced"/>
    <s v="No"/>
    <s v="Y"/>
    <n v="2"/>
    <n v="-2"/>
    <n v="0"/>
    <n v="41"/>
    <n v="0"/>
    <m/>
    <n v="0"/>
    <n v="1"/>
    <n v="1018"/>
    <n v="1"/>
    <x v="3"/>
    <n v="1"/>
    <n v="3"/>
    <n v="66"/>
    <n v="3"/>
    <n v="2"/>
    <n v="2"/>
    <n v="4103"/>
    <n v="4297"/>
    <n v="0"/>
    <n v="17"/>
    <n v="3"/>
    <n v="4"/>
    <n v="80"/>
    <n v="1"/>
    <n v="10"/>
    <n v="3"/>
    <n v="9"/>
    <n v="3"/>
    <n v="1"/>
    <n v="7"/>
  </r>
  <r>
    <x v="1"/>
    <s v="Single"/>
    <s v="Yes"/>
    <s v="Y"/>
    <n v="3"/>
    <n v="-2"/>
    <n v="0"/>
    <n v="35"/>
    <n v="0"/>
    <m/>
    <n v="0"/>
    <n v="1"/>
    <n v="482"/>
    <n v="4"/>
    <x v="2"/>
    <n v="1"/>
    <n v="3"/>
    <n v="87"/>
    <n v="3"/>
    <n v="2"/>
    <n v="3"/>
    <n v="4249"/>
    <n v="2690"/>
    <n v="1"/>
    <n v="11"/>
    <n v="3"/>
    <n v="2"/>
    <n v="80"/>
    <n v="0"/>
    <n v="9"/>
    <n v="3"/>
    <n v="9"/>
    <n v="6"/>
    <n v="1"/>
    <n v="1"/>
  </r>
  <r>
    <x v="5"/>
    <s v="Divorced"/>
    <s v="Yes"/>
    <s v="Y"/>
    <n v="2"/>
    <n v="-2"/>
    <n v="0"/>
    <n v="51"/>
    <n v="0"/>
    <m/>
    <n v="0"/>
    <n v="1"/>
    <n v="770"/>
    <n v="5"/>
    <x v="3"/>
    <n v="1"/>
    <n v="3"/>
    <n v="84"/>
    <n v="3"/>
    <n v="4"/>
    <n v="2"/>
    <n v="14026"/>
    <n v="17588"/>
    <n v="1"/>
    <n v="11"/>
    <n v="3"/>
    <n v="2"/>
    <n v="80"/>
    <n v="1"/>
    <n v="33"/>
    <n v="3"/>
    <n v="33"/>
    <n v="9"/>
    <n v="0"/>
    <n v="10"/>
  </r>
  <r>
    <x v="0"/>
    <s v="Divorced"/>
    <s v="No"/>
    <s v="Y"/>
    <n v="3"/>
    <n v="-2"/>
    <n v="0"/>
    <n v="38"/>
    <n v="0"/>
    <m/>
    <n v="0"/>
    <n v="1"/>
    <n v="1009"/>
    <n v="2"/>
    <x v="0"/>
    <n v="1"/>
    <n v="2"/>
    <n v="31"/>
    <n v="3"/>
    <n v="2"/>
    <n v="3"/>
    <n v="6893"/>
    <n v="19461"/>
    <n v="3"/>
    <n v="15"/>
    <n v="3"/>
    <n v="4"/>
    <n v="80"/>
    <n v="1"/>
    <n v="11"/>
    <n v="3"/>
    <n v="7"/>
    <n v="7"/>
    <n v="1"/>
    <n v="7"/>
  </r>
  <r>
    <x v="0"/>
    <s v="Single"/>
    <s v="No"/>
    <s v="Y"/>
    <n v="6"/>
    <n v="-2"/>
    <n v="0"/>
    <n v="34"/>
    <n v="0"/>
    <m/>
    <n v="0"/>
    <n v="1"/>
    <n v="507"/>
    <n v="15"/>
    <x v="0"/>
    <n v="1"/>
    <n v="3"/>
    <n v="66"/>
    <n v="3"/>
    <n v="2"/>
    <n v="3"/>
    <n v="6125"/>
    <n v="23553"/>
    <n v="1"/>
    <n v="12"/>
    <n v="3"/>
    <n v="4"/>
    <n v="80"/>
    <n v="0"/>
    <n v="10"/>
    <n v="4"/>
    <n v="10"/>
    <n v="8"/>
    <n v="9"/>
    <n v="6"/>
  </r>
  <r>
    <x v="2"/>
    <s v="Married"/>
    <s v="No"/>
    <s v="Y"/>
    <n v="6"/>
    <n v="-2"/>
    <n v="0"/>
    <n v="25"/>
    <n v="0"/>
    <m/>
    <n v="0"/>
    <n v="1"/>
    <n v="882"/>
    <n v="19"/>
    <x v="1"/>
    <n v="1"/>
    <n v="4"/>
    <n v="67"/>
    <n v="3"/>
    <n v="1"/>
    <n v="4"/>
    <n v="3669"/>
    <n v="9075"/>
    <n v="3"/>
    <n v="11"/>
    <n v="3"/>
    <n v="3"/>
    <n v="80"/>
    <n v="3"/>
    <n v="7"/>
    <n v="2"/>
    <n v="3"/>
    <n v="2"/>
    <n v="1"/>
    <n v="2"/>
  </r>
  <r>
    <x v="3"/>
    <s v="Married"/>
    <s v="Yes"/>
    <s v="Y"/>
    <n v="0"/>
    <n v="-2"/>
    <n v="0"/>
    <n v="58"/>
    <n v="1"/>
    <n v="1"/>
    <n v="1"/>
    <n v="0"/>
    <n v="601"/>
    <n v="7"/>
    <x v="2"/>
    <n v="1"/>
    <n v="3"/>
    <n v="53"/>
    <n v="2"/>
    <n v="3"/>
    <n v="3"/>
    <n v="10008"/>
    <n v="12023"/>
    <n v="7"/>
    <n v="14"/>
    <n v="3"/>
    <n v="4"/>
    <n v="80"/>
    <n v="0"/>
    <n v="31"/>
    <n v="2"/>
    <n v="10"/>
    <n v="9"/>
    <n v="5"/>
    <n v="9"/>
  </r>
  <r>
    <x v="2"/>
    <s v="Married"/>
    <s v="No"/>
    <s v="Y"/>
    <n v="3"/>
    <n v="-2"/>
    <n v="0"/>
    <n v="40"/>
    <n v="0"/>
    <m/>
    <n v="0"/>
    <n v="1"/>
    <n v="329"/>
    <n v="1"/>
    <x v="2"/>
    <n v="1"/>
    <n v="2"/>
    <n v="88"/>
    <n v="3"/>
    <n v="1"/>
    <n v="2"/>
    <n v="2387"/>
    <n v="6762"/>
    <n v="3"/>
    <n v="22"/>
    <n v="4"/>
    <n v="3"/>
    <n v="80"/>
    <n v="1"/>
    <n v="7"/>
    <n v="3"/>
    <n v="4"/>
    <n v="2"/>
    <n v="0"/>
    <n v="3"/>
  </r>
  <r>
    <x v="0"/>
    <s v="Married"/>
    <s v="No"/>
    <s v="Y"/>
    <n v="2"/>
    <n v="-2"/>
    <n v="0"/>
    <n v="36"/>
    <n v="0"/>
    <m/>
    <n v="0"/>
    <n v="1"/>
    <n v="607"/>
    <n v="7"/>
    <x v="3"/>
    <n v="1"/>
    <n v="1"/>
    <n v="83"/>
    <n v="4"/>
    <n v="2"/>
    <n v="2"/>
    <n v="4639"/>
    <n v="2261"/>
    <n v="2"/>
    <n v="16"/>
    <n v="3"/>
    <n v="4"/>
    <n v="80"/>
    <n v="1"/>
    <n v="17"/>
    <n v="2"/>
    <n v="15"/>
    <n v="7"/>
    <n v="6"/>
    <n v="13"/>
  </r>
  <r>
    <x v="3"/>
    <s v="Single"/>
    <s v="No"/>
    <s v="Y"/>
    <n v="2"/>
    <n v="-2"/>
    <n v="0"/>
    <n v="48"/>
    <n v="0"/>
    <m/>
    <n v="0"/>
    <n v="1"/>
    <n v="855"/>
    <n v="4"/>
    <x v="3"/>
    <n v="1"/>
    <n v="4"/>
    <n v="54"/>
    <n v="3"/>
    <n v="3"/>
    <n v="4"/>
    <n v="7898"/>
    <n v="18706"/>
    <n v="1"/>
    <n v="11"/>
    <n v="3"/>
    <n v="3"/>
    <n v="80"/>
    <n v="0"/>
    <n v="11"/>
    <n v="3"/>
    <n v="10"/>
    <n v="9"/>
    <n v="0"/>
    <n v="8"/>
  </r>
  <r>
    <x v="6"/>
    <s v="Married"/>
    <s v="No"/>
    <s v="Y"/>
    <n v="4"/>
    <n v="-2"/>
    <n v="0"/>
    <n v="27"/>
    <n v="0"/>
    <m/>
    <n v="0"/>
    <n v="1"/>
    <n v="1291"/>
    <n v="11"/>
    <x v="3"/>
    <n v="1"/>
    <n v="3"/>
    <n v="98"/>
    <n v="4"/>
    <n v="1"/>
    <n v="4"/>
    <n v="2534"/>
    <n v="6527"/>
    <n v="8"/>
    <n v="14"/>
    <n v="3"/>
    <n v="2"/>
    <n v="80"/>
    <n v="1"/>
    <n v="5"/>
    <n v="3"/>
    <n v="1"/>
    <n v="0"/>
    <n v="0"/>
    <n v="0"/>
  </r>
  <r>
    <x v="3"/>
    <s v="Single"/>
    <s v="No"/>
    <s v="Y"/>
    <n v="1"/>
    <n v="-2"/>
    <n v="0"/>
    <n v="51"/>
    <n v="0"/>
    <m/>
    <n v="0"/>
    <n v="1"/>
    <n v="1405"/>
    <n v="11"/>
    <x v="0"/>
    <n v="1"/>
    <n v="4"/>
    <n v="82"/>
    <n v="2"/>
    <n v="4"/>
    <n v="4"/>
    <n v="13142"/>
    <n v="24439"/>
    <n v="3"/>
    <n v="16"/>
    <n v="3"/>
    <n v="2"/>
    <n v="80"/>
    <n v="0"/>
    <n v="29"/>
    <n v="2"/>
    <n v="5"/>
    <n v="2"/>
    <n v="0"/>
    <n v="3"/>
  </r>
  <r>
    <x v="2"/>
    <s v="Single"/>
    <s v="No"/>
    <s v="Y"/>
    <n v="5"/>
    <n v="-2"/>
    <n v="0"/>
    <n v="18"/>
    <n v="0"/>
    <m/>
    <n v="0"/>
    <n v="1"/>
    <n v="1124"/>
    <n v="1"/>
    <x v="3"/>
    <n v="1"/>
    <n v="4"/>
    <n v="97"/>
    <n v="3"/>
    <n v="1"/>
    <n v="4"/>
    <n v="1611"/>
    <n v="19305"/>
    <n v="1"/>
    <n v="15"/>
    <n v="3"/>
    <n v="3"/>
    <n v="80"/>
    <n v="0"/>
    <n v="0"/>
    <n v="4"/>
    <n v="0"/>
    <n v="0"/>
    <n v="0"/>
    <n v="0"/>
  </r>
  <r>
    <x v="2"/>
    <s v="Married"/>
    <s v="No"/>
    <s v="Y"/>
    <n v="0"/>
    <n v="-2"/>
    <n v="0"/>
    <n v="35"/>
    <n v="0"/>
    <m/>
    <n v="0"/>
    <n v="1"/>
    <n v="817"/>
    <n v="1"/>
    <x v="3"/>
    <n v="1"/>
    <n v="4"/>
    <n v="60"/>
    <n v="2"/>
    <n v="2"/>
    <n v="4"/>
    <n v="5363"/>
    <n v="10846"/>
    <n v="0"/>
    <n v="12"/>
    <n v="3"/>
    <n v="2"/>
    <n v="80"/>
    <n v="1"/>
    <n v="10"/>
    <n v="3"/>
    <n v="9"/>
    <n v="7"/>
    <n v="0"/>
    <n v="0"/>
  </r>
  <r>
    <x v="0"/>
    <s v="Single"/>
    <s v="No"/>
    <s v="Y"/>
    <n v="3"/>
    <n v="-2"/>
    <n v="0"/>
    <n v="27"/>
    <n v="0"/>
    <m/>
    <n v="0"/>
    <n v="1"/>
    <n v="793"/>
    <n v="2"/>
    <x v="1"/>
    <n v="1"/>
    <n v="4"/>
    <n v="43"/>
    <n v="1"/>
    <n v="2"/>
    <n v="4"/>
    <n v="5071"/>
    <n v="20392"/>
    <n v="3"/>
    <n v="20"/>
    <n v="4"/>
    <n v="2"/>
    <n v="80"/>
    <n v="0"/>
    <n v="8"/>
    <n v="3"/>
    <n v="6"/>
    <n v="2"/>
    <n v="0"/>
    <n v="0"/>
  </r>
  <r>
    <x v="0"/>
    <s v="Single"/>
    <s v="Yes"/>
    <s v="Y"/>
    <n v="2"/>
    <n v="-2"/>
    <n v="0"/>
    <n v="55"/>
    <n v="1"/>
    <n v="1"/>
    <n v="1"/>
    <n v="0"/>
    <n v="267"/>
    <n v="13"/>
    <x v="2"/>
    <n v="1"/>
    <n v="1"/>
    <n v="85"/>
    <n v="4"/>
    <n v="4"/>
    <n v="2"/>
    <n v="13695"/>
    <n v="9277"/>
    <n v="6"/>
    <n v="17"/>
    <n v="3"/>
    <n v="3"/>
    <n v="80"/>
    <n v="0"/>
    <n v="24"/>
    <n v="2"/>
    <n v="19"/>
    <n v="7"/>
    <n v="3"/>
    <n v="8"/>
  </r>
  <r>
    <x v="3"/>
    <s v="Married"/>
    <s v="Yes"/>
    <s v="Y"/>
    <n v="0"/>
    <n v="-2"/>
    <n v="0"/>
    <n v="56"/>
    <n v="0"/>
    <m/>
    <n v="0"/>
    <n v="1"/>
    <n v="1369"/>
    <n v="23"/>
    <x v="3"/>
    <n v="1"/>
    <n v="4"/>
    <n v="68"/>
    <n v="3"/>
    <n v="4"/>
    <n v="2"/>
    <n v="13402"/>
    <n v="18235"/>
    <n v="4"/>
    <n v="12"/>
    <n v="3"/>
    <n v="1"/>
    <n v="80"/>
    <n v="1"/>
    <n v="33"/>
    <n v="3"/>
    <n v="19"/>
    <n v="16"/>
    <n v="15"/>
    <n v="9"/>
  </r>
  <r>
    <x v="1"/>
    <s v="Divorced"/>
    <s v="No"/>
    <s v="Y"/>
    <n v="2"/>
    <n v="-2"/>
    <n v="0"/>
    <n v="34"/>
    <n v="0"/>
    <m/>
    <n v="0"/>
    <n v="1"/>
    <n v="999"/>
    <n v="26"/>
    <x v="1"/>
    <n v="1"/>
    <n v="4"/>
    <n v="92"/>
    <n v="2"/>
    <n v="1"/>
    <n v="4"/>
    <n v="2029"/>
    <n v="15891"/>
    <n v="1"/>
    <n v="20"/>
    <n v="4"/>
    <n v="3"/>
    <n v="80"/>
    <n v="3"/>
    <n v="5"/>
    <n v="3"/>
    <n v="5"/>
    <n v="4"/>
    <n v="0"/>
    <n v="0"/>
  </r>
  <r>
    <x v="4"/>
    <s v="Divorced"/>
    <s v="No"/>
    <s v="Y"/>
    <n v="0"/>
    <n v="-2"/>
    <n v="0"/>
    <n v="40"/>
    <n v="0"/>
    <m/>
    <n v="0"/>
    <n v="1"/>
    <n v="1202"/>
    <n v="2"/>
    <x v="1"/>
    <n v="1"/>
    <n v="2"/>
    <n v="89"/>
    <n v="4"/>
    <n v="2"/>
    <n v="3"/>
    <n v="6377"/>
    <n v="13888"/>
    <n v="5"/>
    <n v="20"/>
    <n v="4"/>
    <n v="2"/>
    <n v="80"/>
    <n v="3"/>
    <n v="15"/>
    <n v="3"/>
    <n v="12"/>
    <n v="11"/>
    <n v="11"/>
    <n v="8"/>
  </r>
  <r>
    <x v="2"/>
    <s v="Married"/>
    <s v="No"/>
    <s v="Y"/>
    <n v="1"/>
    <n v="-2"/>
    <n v="0"/>
    <n v="34"/>
    <n v="0"/>
    <m/>
    <n v="0"/>
    <n v="1"/>
    <n v="285"/>
    <n v="29"/>
    <x v="3"/>
    <n v="1"/>
    <n v="2"/>
    <n v="86"/>
    <n v="3"/>
    <n v="2"/>
    <n v="3"/>
    <n v="5429"/>
    <n v="17491"/>
    <n v="4"/>
    <n v="13"/>
    <n v="3"/>
    <n v="1"/>
    <n v="80"/>
    <n v="2"/>
    <n v="10"/>
    <n v="3"/>
    <n v="8"/>
    <n v="7"/>
    <n v="7"/>
    <n v="7"/>
  </r>
  <r>
    <x v="6"/>
    <s v="Single"/>
    <s v="No"/>
    <s v="Y"/>
    <n v="3"/>
    <n v="-2"/>
    <n v="0"/>
    <n v="31"/>
    <n v="1"/>
    <n v="1"/>
    <n v="1"/>
    <n v="0"/>
    <n v="703"/>
    <n v="2"/>
    <x v="3"/>
    <n v="1"/>
    <n v="3"/>
    <n v="90"/>
    <n v="2"/>
    <n v="1"/>
    <n v="4"/>
    <n v="2785"/>
    <n v="11882"/>
    <n v="7"/>
    <n v="14"/>
    <n v="3"/>
    <n v="3"/>
    <n v="80"/>
    <n v="0"/>
    <n v="3"/>
    <n v="4"/>
    <n v="1"/>
    <n v="0"/>
    <n v="0"/>
    <n v="0"/>
  </r>
  <r>
    <x v="0"/>
    <s v="Married"/>
    <s v="Yes"/>
    <s v="Y"/>
    <n v="0"/>
    <n v="-2"/>
    <n v="0"/>
    <n v="35"/>
    <n v="1"/>
    <n v="1"/>
    <n v="1"/>
    <n v="0"/>
    <n v="662"/>
    <n v="18"/>
    <x v="2"/>
    <n v="1"/>
    <n v="4"/>
    <n v="67"/>
    <n v="3"/>
    <n v="2"/>
    <n v="2"/>
    <n v="4614"/>
    <n v="23288"/>
    <n v="0"/>
    <n v="18"/>
    <n v="3"/>
    <n v="3"/>
    <n v="80"/>
    <n v="1"/>
    <n v="5"/>
    <n v="2"/>
    <n v="4"/>
    <n v="2"/>
    <n v="3"/>
    <n v="2"/>
  </r>
  <r>
    <x v="1"/>
    <s v="Divorced"/>
    <s v="No"/>
    <s v="Y"/>
    <n v="2"/>
    <n v="-2"/>
    <n v="0"/>
    <n v="38"/>
    <n v="0"/>
    <m/>
    <n v="0"/>
    <n v="1"/>
    <n v="693"/>
    <n v="7"/>
    <x v="3"/>
    <n v="1"/>
    <n v="4"/>
    <n v="57"/>
    <n v="4"/>
    <n v="1"/>
    <n v="3"/>
    <n v="2610"/>
    <n v="15748"/>
    <n v="1"/>
    <n v="11"/>
    <n v="3"/>
    <n v="4"/>
    <n v="80"/>
    <n v="3"/>
    <n v="4"/>
    <n v="3"/>
    <n v="4"/>
    <n v="2"/>
    <n v="0"/>
    <n v="3"/>
  </r>
  <r>
    <x v="4"/>
    <s v="Single"/>
    <s v="No"/>
    <s v="Y"/>
    <n v="2"/>
    <n v="-2"/>
    <n v="0"/>
    <n v="34"/>
    <n v="0"/>
    <m/>
    <n v="0"/>
    <n v="1"/>
    <n v="404"/>
    <n v="2"/>
    <x v="2"/>
    <n v="1"/>
    <n v="4"/>
    <n v="98"/>
    <n v="3"/>
    <n v="2"/>
    <n v="4"/>
    <n v="6687"/>
    <n v="6163"/>
    <n v="1"/>
    <n v="11"/>
    <n v="3"/>
    <n v="4"/>
    <n v="80"/>
    <n v="0"/>
    <n v="14"/>
    <n v="4"/>
    <n v="14"/>
    <n v="11"/>
    <n v="4"/>
    <n v="11"/>
  </r>
  <r>
    <x v="0"/>
    <s v="Married"/>
    <s v="No"/>
    <s v="Y"/>
    <n v="0"/>
    <n v="-2"/>
    <n v="0"/>
    <n v="28"/>
    <n v="0"/>
    <m/>
    <n v="0"/>
    <n v="1"/>
    <n v="736"/>
    <n v="26"/>
    <x v="3"/>
    <n v="1"/>
    <n v="3"/>
    <n v="48"/>
    <n v="2"/>
    <n v="2"/>
    <n v="3"/>
    <n v="4724"/>
    <n v="24232"/>
    <n v="1"/>
    <n v="11"/>
    <n v="3"/>
    <n v="3"/>
    <n v="80"/>
    <n v="1"/>
    <n v="5"/>
    <n v="3"/>
    <n v="5"/>
    <n v="3"/>
    <n v="0"/>
    <n v="4"/>
  </r>
  <r>
    <x v="3"/>
    <s v="Married"/>
    <s v="Yes"/>
    <s v="Y"/>
    <n v="3"/>
    <n v="-2"/>
    <n v="0"/>
    <n v="31"/>
    <n v="1"/>
    <n v="1"/>
    <n v="1"/>
    <n v="0"/>
    <n v="330"/>
    <n v="22"/>
    <x v="2"/>
    <n v="1"/>
    <n v="4"/>
    <n v="98"/>
    <n v="3"/>
    <n v="2"/>
    <n v="3"/>
    <n v="6179"/>
    <n v="21057"/>
    <n v="1"/>
    <n v="15"/>
    <n v="3"/>
    <n v="4"/>
    <n v="80"/>
    <n v="2"/>
    <n v="10"/>
    <n v="2"/>
    <n v="10"/>
    <n v="2"/>
    <n v="6"/>
    <n v="7"/>
  </r>
  <r>
    <x v="0"/>
    <s v="Married"/>
    <s v="Yes"/>
    <s v="Y"/>
    <n v="2"/>
    <n v="-2"/>
    <n v="0"/>
    <n v="39"/>
    <n v="0"/>
    <m/>
    <n v="0"/>
    <n v="1"/>
    <n v="1498"/>
    <n v="21"/>
    <x v="2"/>
    <n v="1"/>
    <n v="1"/>
    <n v="44"/>
    <n v="2"/>
    <n v="2"/>
    <n v="4"/>
    <n v="6120"/>
    <n v="3567"/>
    <n v="3"/>
    <n v="12"/>
    <n v="3"/>
    <n v="4"/>
    <n v="80"/>
    <n v="2"/>
    <n v="8"/>
    <n v="4"/>
    <n v="5"/>
    <n v="4"/>
    <n v="1"/>
    <n v="4"/>
  </r>
  <r>
    <x v="0"/>
    <s v="Married"/>
    <s v="No"/>
    <s v="Y"/>
    <n v="5"/>
    <n v="-2"/>
    <n v="0"/>
    <n v="51"/>
    <n v="0"/>
    <m/>
    <n v="0"/>
    <n v="1"/>
    <n v="541"/>
    <n v="2"/>
    <x v="3"/>
    <n v="1"/>
    <n v="2"/>
    <n v="52"/>
    <n v="3"/>
    <n v="3"/>
    <n v="2"/>
    <n v="10596"/>
    <n v="15395"/>
    <n v="2"/>
    <n v="11"/>
    <n v="3"/>
    <n v="2"/>
    <n v="80"/>
    <n v="0"/>
    <n v="14"/>
    <n v="3"/>
    <n v="4"/>
    <n v="2"/>
    <n v="3"/>
    <n v="2"/>
  </r>
  <r>
    <x v="1"/>
    <s v="Divorced"/>
    <s v="Yes"/>
    <s v="Y"/>
    <n v="4"/>
    <n v="-2"/>
    <n v="0"/>
    <n v="41"/>
    <n v="0"/>
    <m/>
    <n v="0"/>
    <n v="1"/>
    <n v="1200"/>
    <n v="22"/>
    <x v="3"/>
    <n v="1"/>
    <n v="4"/>
    <n v="75"/>
    <n v="3"/>
    <n v="2"/>
    <n v="4"/>
    <n v="5467"/>
    <n v="13953"/>
    <n v="3"/>
    <n v="14"/>
    <n v="3"/>
    <n v="1"/>
    <n v="80"/>
    <n v="2"/>
    <n v="12"/>
    <n v="2"/>
    <n v="6"/>
    <n v="2"/>
    <n v="3"/>
    <n v="3"/>
  </r>
  <r>
    <x v="1"/>
    <s v="Married"/>
    <s v="Yes"/>
    <s v="Y"/>
    <n v="2"/>
    <n v="-2"/>
    <n v="0"/>
    <n v="37"/>
    <n v="0"/>
    <m/>
    <n v="0"/>
    <n v="1"/>
    <n v="1439"/>
    <n v="4"/>
    <x v="1"/>
    <n v="1"/>
    <n v="3"/>
    <n v="54"/>
    <n v="3"/>
    <n v="1"/>
    <n v="3"/>
    <n v="2996"/>
    <n v="5182"/>
    <n v="7"/>
    <n v="15"/>
    <n v="3"/>
    <n v="4"/>
    <n v="80"/>
    <n v="0"/>
    <n v="8"/>
    <n v="3"/>
    <n v="6"/>
    <n v="4"/>
    <n v="1"/>
    <n v="3"/>
  </r>
  <r>
    <x v="0"/>
    <s v="Married"/>
    <s v="No"/>
    <s v="Y"/>
    <n v="2"/>
    <n v="-2"/>
    <n v="0"/>
    <n v="33"/>
    <n v="0"/>
    <m/>
    <n v="0"/>
    <n v="1"/>
    <n v="1111"/>
    <n v="5"/>
    <x v="1"/>
    <n v="1"/>
    <n v="2"/>
    <n v="61"/>
    <n v="3"/>
    <n v="2"/>
    <n v="4"/>
    <n v="9998"/>
    <n v="19293"/>
    <n v="6"/>
    <n v="13"/>
    <n v="3"/>
    <n v="1"/>
    <n v="80"/>
    <n v="0"/>
    <n v="8"/>
    <n v="4"/>
    <n v="5"/>
    <n v="4"/>
    <n v="1"/>
    <n v="2"/>
  </r>
  <r>
    <x v="0"/>
    <s v="Married"/>
    <s v="Yes"/>
    <s v="Y"/>
    <n v="3"/>
    <n v="-2"/>
    <n v="0"/>
    <n v="32"/>
    <n v="0"/>
    <m/>
    <n v="0"/>
    <n v="1"/>
    <n v="499"/>
    <n v="2"/>
    <x v="1"/>
    <n v="1"/>
    <n v="3"/>
    <n v="36"/>
    <n v="3"/>
    <n v="2"/>
    <n v="2"/>
    <n v="4078"/>
    <n v="20497"/>
    <n v="0"/>
    <n v="13"/>
    <n v="3"/>
    <n v="1"/>
    <n v="80"/>
    <n v="3"/>
    <n v="4"/>
    <n v="2"/>
    <n v="3"/>
    <n v="2"/>
    <n v="1"/>
    <n v="2"/>
  </r>
  <r>
    <x v="4"/>
    <s v="Married"/>
    <s v="No"/>
    <s v="Y"/>
    <n v="2"/>
    <n v="-2"/>
    <n v="0"/>
    <n v="39"/>
    <n v="0"/>
    <m/>
    <n v="0"/>
    <n v="1"/>
    <n v="1485"/>
    <n v="25"/>
    <x v="0"/>
    <n v="1"/>
    <n v="3"/>
    <n v="71"/>
    <n v="3"/>
    <n v="3"/>
    <n v="3"/>
    <n v="10920"/>
    <n v="3449"/>
    <n v="3"/>
    <n v="21"/>
    <n v="4"/>
    <n v="2"/>
    <n v="80"/>
    <n v="1"/>
    <n v="13"/>
    <n v="3"/>
    <n v="6"/>
    <n v="4"/>
    <n v="0"/>
    <n v="5"/>
  </r>
  <r>
    <x v="0"/>
    <s v="Married"/>
    <s v="No"/>
    <s v="Y"/>
    <n v="3"/>
    <n v="-2"/>
    <n v="0"/>
    <n v="25"/>
    <n v="0"/>
    <m/>
    <n v="0"/>
    <n v="1"/>
    <n v="1372"/>
    <n v="18"/>
    <x v="1"/>
    <n v="1"/>
    <n v="1"/>
    <n v="93"/>
    <n v="4"/>
    <n v="2"/>
    <n v="3"/>
    <n v="6232"/>
    <n v="12477"/>
    <n v="2"/>
    <n v="11"/>
    <n v="3"/>
    <n v="2"/>
    <n v="80"/>
    <n v="0"/>
    <n v="6"/>
    <n v="2"/>
    <n v="3"/>
    <n v="2"/>
    <n v="1"/>
    <n v="2"/>
  </r>
  <r>
    <x v="3"/>
    <s v="Married"/>
    <s v="Yes"/>
    <s v="Y"/>
    <n v="3"/>
    <n v="-2"/>
    <n v="0"/>
    <n v="52"/>
    <n v="0"/>
    <m/>
    <n v="0"/>
    <n v="1"/>
    <n v="322"/>
    <n v="28"/>
    <x v="0"/>
    <n v="1"/>
    <n v="4"/>
    <n v="59"/>
    <n v="4"/>
    <n v="4"/>
    <n v="3"/>
    <n v="13247"/>
    <n v="9731"/>
    <n v="2"/>
    <n v="11"/>
    <n v="3"/>
    <n v="2"/>
    <n v="80"/>
    <n v="1"/>
    <n v="24"/>
    <n v="2"/>
    <n v="5"/>
    <n v="3"/>
    <n v="0"/>
    <n v="2"/>
  </r>
  <r>
    <x v="1"/>
    <s v="Single"/>
    <s v="Yes"/>
    <s v="Y"/>
    <n v="3"/>
    <n v="-2"/>
    <n v="0"/>
    <n v="43"/>
    <n v="0"/>
    <m/>
    <n v="0"/>
    <n v="1"/>
    <n v="930"/>
    <n v="6"/>
    <x v="3"/>
    <n v="1"/>
    <n v="1"/>
    <n v="73"/>
    <n v="2"/>
    <n v="2"/>
    <n v="3"/>
    <n v="4081"/>
    <n v="20003"/>
    <n v="1"/>
    <n v="14"/>
    <n v="3"/>
    <n v="1"/>
    <n v="80"/>
    <n v="0"/>
    <n v="20"/>
    <n v="1"/>
    <n v="20"/>
    <n v="7"/>
    <n v="1"/>
    <n v="8"/>
  </r>
  <r>
    <x v="0"/>
    <s v="Married"/>
    <s v="Yes"/>
    <s v="Y"/>
    <n v="3"/>
    <n v="-2"/>
    <n v="0"/>
    <n v="27"/>
    <n v="0"/>
    <m/>
    <n v="0"/>
    <n v="1"/>
    <n v="205"/>
    <n v="10"/>
    <x v="3"/>
    <n v="1"/>
    <n v="4"/>
    <n v="98"/>
    <n v="2"/>
    <n v="2"/>
    <n v="2"/>
    <n v="5769"/>
    <n v="7100"/>
    <n v="1"/>
    <n v="11"/>
    <n v="3"/>
    <n v="4"/>
    <n v="80"/>
    <n v="0"/>
    <n v="6"/>
    <n v="3"/>
    <n v="6"/>
    <n v="2"/>
    <n v="4"/>
    <n v="4"/>
  </r>
  <r>
    <x v="1"/>
    <s v="Single"/>
    <s v="Yes"/>
    <s v="Y"/>
    <n v="2"/>
    <n v="-2"/>
    <n v="0"/>
    <n v="27"/>
    <n v="1"/>
    <n v="1"/>
    <n v="1"/>
    <n v="0"/>
    <n v="135"/>
    <n v="17"/>
    <x v="2"/>
    <n v="1"/>
    <n v="4"/>
    <n v="51"/>
    <n v="3"/>
    <n v="1"/>
    <n v="3"/>
    <n v="2394"/>
    <n v="25681"/>
    <n v="1"/>
    <n v="13"/>
    <n v="3"/>
    <n v="4"/>
    <n v="80"/>
    <n v="0"/>
    <n v="8"/>
    <n v="3"/>
    <n v="8"/>
    <n v="2"/>
    <n v="7"/>
    <n v="7"/>
  </r>
  <r>
    <x v="1"/>
    <s v="Single"/>
    <s v="No"/>
    <s v="Y"/>
    <n v="2"/>
    <n v="-2"/>
    <n v="0"/>
    <n v="26"/>
    <n v="0"/>
    <m/>
    <n v="0"/>
    <n v="1"/>
    <n v="683"/>
    <n v="2"/>
    <x v="1"/>
    <n v="1"/>
    <n v="1"/>
    <n v="36"/>
    <n v="2"/>
    <n v="1"/>
    <n v="4"/>
    <n v="3904"/>
    <n v="4050"/>
    <n v="0"/>
    <n v="12"/>
    <n v="3"/>
    <n v="4"/>
    <n v="80"/>
    <n v="0"/>
    <n v="5"/>
    <n v="3"/>
    <n v="4"/>
    <n v="3"/>
    <n v="1"/>
    <n v="1"/>
  </r>
  <r>
    <x v="5"/>
    <s v="Married"/>
    <s v="No"/>
    <s v="Y"/>
    <n v="5"/>
    <n v="-2"/>
    <n v="0"/>
    <n v="42"/>
    <n v="0"/>
    <m/>
    <n v="0"/>
    <n v="1"/>
    <n v="1147"/>
    <n v="10"/>
    <x v="3"/>
    <n v="1"/>
    <n v="3"/>
    <n v="31"/>
    <n v="3"/>
    <n v="4"/>
    <n v="3"/>
    <n v="16799"/>
    <n v="16616"/>
    <n v="0"/>
    <n v="14"/>
    <n v="3"/>
    <n v="3"/>
    <n v="80"/>
    <n v="1"/>
    <n v="21"/>
    <n v="3"/>
    <n v="20"/>
    <n v="7"/>
    <n v="0"/>
    <n v="9"/>
  </r>
  <r>
    <x v="4"/>
    <s v="Divorced"/>
    <s v="No"/>
    <s v="Y"/>
    <n v="6"/>
    <n v="-2"/>
    <n v="0"/>
    <n v="32"/>
    <n v="0"/>
    <m/>
    <n v="0"/>
    <n v="1"/>
    <n v="1146"/>
    <n v="15"/>
    <x v="2"/>
    <n v="1"/>
    <n v="3"/>
    <n v="34"/>
    <n v="3"/>
    <n v="2"/>
    <n v="4"/>
    <n v="6667"/>
    <n v="16542"/>
    <n v="5"/>
    <n v="18"/>
    <n v="3"/>
    <n v="2"/>
    <n v="80"/>
    <n v="1"/>
    <n v="9"/>
    <n v="3"/>
    <n v="5"/>
    <n v="1"/>
    <n v="1"/>
    <n v="2"/>
  </r>
  <r>
    <x v="3"/>
    <s v="Married"/>
    <s v="No"/>
    <s v="Y"/>
    <n v="6"/>
    <n v="-2"/>
    <n v="0"/>
    <n v="36"/>
    <n v="0"/>
    <m/>
    <n v="0"/>
    <n v="1"/>
    <n v="894"/>
    <n v="1"/>
    <x v="2"/>
    <n v="1"/>
    <n v="4"/>
    <n v="33"/>
    <n v="2"/>
    <n v="2"/>
    <n v="3"/>
    <n v="4374"/>
    <n v="15411"/>
    <n v="0"/>
    <n v="15"/>
    <n v="3"/>
    <n v="3"/>
    <n v="80"/>
    <n v="0"/>
    <n v="4"/>
    <n v="3"/>
    <n v="3"/>
    <n v="2"/>
    <n v="1"/>
    <n v="2"/>
  </r>
  <r>
    <x v="4"/>
    <s v="Married"/>
    <s v="No"/>
    <s v="Y"/>
    <n v="5"/>
    <n v="-2"/>
    <n v="0"/>
    <n v="35"/>
    <n v="0"/>
    <m/>
    <n v="0"/>
    <n v="1"/>
    <n v="208"/>
    <n v="8"/>
    <x v="2"/>
    <n v="1"/>
    <n v="3"/>
    <n v="52"/>
    <n v="3"/>
    <n v="2"/>
    <n v="3"/>
    <n v="4148"/>
    <n v="12250"/>
    <n v="1"/>
    <n v="12"/>
    <n v="3"/>
    <n v="4"/>
    <n v="80"/>
    <n v="1"/>
    <n v="15"/>
    <n v="3"/>
    <n v="14"/>
    <n v="11"/>
    <n v="2"/>
    <n v="9"/>
  </r>
  <r>
    <x v="7"/>
    <s v="Married"/>
    <s v="No"/>
    <s v="Y"/>
    <n v="3"/>
    <n v="-2"/>
    <n v="0"/>
    <n v="47"/>
    <n v="0"/>
    <m/>
    <n v="0"/>
    <n v="1"/>
    <n v="1162"/>
    <n v="1"/>
    <x v="1"/>
    <n v="1"/>
    <n v="3"/>
    <n v="98"/>
    <n v="3"/>
    <n v="3"/>
    <n v="2"/>
    <n v="11957"/>
    <n v="17231"/>
    <n v="0"/>
    <n v="18"/>
    <n v="3"/>
    <n v="1"/>
    <n v="80"/>
    <n v="2"/>
    <n v="14"/>
    <n v="1"/>
    <n v="13"/>
    <n v="8"/>
    <n v="5"/>
    <n v="12"/>
  </r>
  <r>
    <x v="1"/>
    <s v="Single"/>
    <s v="No"/>
    <s v="Y"/>
    <n v="4"/>
    <n v="-2"/>
    <n v="0"/>
    <n v="18"/>
    <n v="0"/>
    <m/>
    <n v="0"/>
    <n v="1"/>
    <n v="1431"/>
    <n v="14"/>
    <x v="3"/>
    <n v="1"/>
    <n v="2"/>
    <n v="33"/>
    <n v="3"/>
    <n v="1"/>
    <n v="3"/>
    <n v="1514"/>
    <n v="8018"/>
    <n v="1"/>
    <n v="16"/>
    <n v="3"/>
    <n v="3"/>
    <n v="80"/>
    <n v="0"/>
    <n v="0"/>
    <n v="1"/>
    <n v="0"/>
    <n v="0"/>
    <n v="0"/>
    <n v="0"/>
  </r>
  <r>
    <x v="0"/>
    <s v="Married"/>
    <s v="No"/>
    <s v="Y"/>
    <n v="1"/>
    <n v="-2"/>
    <n v="0"/>
    <n v="39"/>
    <n v="0"/>
    <m/>
    <n v="0"/>
    <n v="1"/>
    <n v="1251"/>
    <n v="21"/>
    <x v="2"/>
    <n v="1"/>
    <n v="1"/>
    <n v="32"/>
    <n v="1"/>
    <n v="2"/>
    <n v="3"/>
    <n v="5736"/>
    <n v="3987"/>
    <n v="6"/>
    <n v="19"/>
    <n v="3"/>
    <n v="3"/>
    <n v="80"/>
    <n v="1"/>
    <n v="10"/>
    <n v="3"/>
    <n v="3"/>
    <n v="2"/>
    <n v="1"/>
    <n v="2"/>
  </r>
  <r>
    <x v="6"/>
    <s v="Married"/>
    <s v="No"/>
    <s v="Y"/>
    <n v="2"/>
    <n v="-2"/>
    <n v="0"/>
    <n v="24"/>
    <n v="0"/>
    <m/>
    <n v="0"/>
    <n v="1"/>
    <n v="830"/>
    <n v="13"/>
    <x v="0"/>
    <n v="1"/>
    <n v="4"/>
    <n v="78"/>
    <n v="3"/>
    <n v="1"/>
    <n v="2"/>
    <n v="2033"/>
    <n v="7103"/>
    <n v="1"/>
    <n v="13"/>
    <n v="3"/>
    <n v="3"/>
    <n v="80"/>
    <n v="1"/>
    <n v="1"/>
    <n v="3"/>
    <n v="1"/>
    <n v="0"/>
    <n v="0"/>
    <n v="0"/>
  </r>
  <r>
    <x v="0"/>
    <s v="Single"/>
    <s v="No"/>
    <s v="Y"/>
    <n v="2"/>
    <n v="-2"/>
    <n v="0"/>
    <n v="33"/>
    <n v="0"/>
    <m/>
    <n v="0"/>
    <n v="1"/>
    <n v="1283"/>
    <n v="2"/>
    <x v="3"/>
    <n v="1"/>
    <n v="4"/>
    <n v="62"/>
    <n v="3"/>
    <n v="2"/>
    <n v="2"/>
    <n v="5147"/>
    <n v="10697"/>
    <n v="8"/>
    <n v="15"/>
    <n v="3"/>
    <n v="4"/>
    <n v="80"/>
    <n v="0"/>
    <n v="13"/>
    <n v="2"/>
    <n v="11"/>
    <n v="7"/>
    <n v="1"/>
    <n v="7"/>
  </r>
  <r>
    <x v="5"/>
    <s v="Divorced"/>
    <s v="No"/>
    <s v="Y"/>
    <n v="3"/>
    <n v="-2"/>
    <n v="0"/>
    <n v="48"/>
    <n v="0"/>
    <m/>
    <n v="0"/>
    <n v="1"/>
    <n v="117"/>
    <n v="22"/>
    <x v="3"/>
    <n v="1"/>
    <n v="4"/>
    <n v="58"/>
    <n v="3"/>
    <n v="4"/>
    <n v="4"/>
    <n v="17174"/>
    <n v="2437"/>
    <n v="3"/>
    <n v="11"/>
    <n v="3"/>
    <n v="2"/>
    <n v="80"/>
    <n v="1"/>
    <n v="24"/>
    <n v="3"/>
    <n v="22"/>
    <n v="17"/>
    <n v="4"/>
    <n v="7"/>
  </r>
  <r>
    <x v="3"/>
    <s v="Divorced"/>
    <s v="No"/>
    <s v="Y"/>
    <n v="3"/>
    <n v="-2"/>
    <n v="0"/>
    <n v="36"/>
    <n v="0"/>
    <m/>
    <n v="0"/>
    <n v="1"/>
    <n v="688"/>
    <n v="4"/>
    <x v="0"/>
    <n v="1"/>
    <n v="4"/>
    <n v="97"/>
    <n v="3"/>
    <n v="2"/>
    <n v="2"/>
    <n v="5131"/>
    <n v="9192"/>
    <n v="7"/>
    <n v="13"/>
    <n v="3"/>
    <n v="2"/>
    <n v="80"/>
    <n v="3"/>
    <n v="18"/>
    <n v="3"/>
    <n v="4"/>
    <n v="2"/>
    <n v="0"/>
    <n v="2"/>
  </r>
  <r>
    <x v="2"/>
    <s v="Married"/>
    <s v="No"/>
    <s v="Y"/>
    <n v="4"/>
    <n v="-2"/>
    <n v="0"/>
    <n v="38"/>
    <n v="0"/>
    <m/>
    <n v="0"/>
    <n v="1"/>
    <n v="594"/>
    <n v="2"/>
    <x v="0"/>
    <n v="1"/>
    <n v="3"/>
    <n v="75"/>
    <n v="2"/>
    <n v="1"/>
    <n v="2"/>
    <n v="2468"/>
    <n v="15963"/>
    <n v="4"/>
    <n v="14"/>
    <n v="3"/>
    <n v="2"/>
    <n v="80"/>
    <n v="1"/>
    <n v="9"/>
    <n v="2"/>
    <n v="6"/>
    <n v="1"/>
    <n v="0"/>
    <n v="5"/>
  </r>
  <r>
    <x v="1"/>
    <s v="Married"/>
    <s v="No"/>
    <s v="Y"/>
    <n v="2"/>
    <n v="-2"/>
    <n v="0"/>
    <n v="27"/>
    <n v="0"/>
    <m/>
    <n v="0"/>
    <n v="1"/>
    <n v="1131"/>
    <n v="15"/>
    <x v="3"/>
    <n v="1"/>
    <n v="4"/>
    <n v="77"/>
    <n v="2"/>
    <n v="1"/>
    <n v="3"/>
    <n v="4774"/>
    <n v="23844"/>
    <n v="0"/>
    <n v="19"/>
    <n v="3"/>
    <n v="4"/>
    <n v="80"/>
    <n v="1"/>
    <n v="8"/>
    <n v="2"/>
    <n v="7"/>
    <n v="6"/>
    <n v="7"/>
    <n v="3"/>
  </r>
  <r>
    <x v="2"/>
    <s v="Married"/>
    <s v="No"/>
    <s v="Y"/>
    <n v="2"/>
    <n v="-2"/>
    <n v="0"/>
    <n v="40"/>
    <n v="0"/>
    <m/>
    <n v="0"/>
    <n v="1"/>
    <n v="692"/>
    <n v="11"/>
    <x v="3"/>
    <n v="1"/>
    <n v="4"/>
    <n v="73"/>
    <n v="3"/>
    <n v="2"/>
    <n v="4"/>
    <n v="6323"/>
    <n v="26849"/>
    <n v="1"/>
    <n v="11"/>
    <n v="3"/>
    <n v="1"/>
    <n v="80"/>
    <n v="1"/>
    <n v="10"/>
    <n v="4"/>
    <n v="10"/>
    <n v="9"/>
    <n v="9"/>
    <n v="4"/>
  </r>
  <r>
    <x v="2"/>
    <s v="Married"/>
    <s v="No"/>
    <s v="Y"/>
    <n v="3"/>
    <n v="-2"/>
    <n v="0"/>
    <n v="29"/>
    <n v="0"/>
    <m/>
    <n v="0"/>
    <n v="1"/>
    <n v="410"/>
    <n v="2"/>
    <x v="1"/>
    <n v="1"/>
    <n v="4"/>
    <n v="97"/>
    <n v="3"/>
    <n v="1"/>
    <n v="2"/>
    <n v="3180"/>
    <n v="4668"/>
    <n v="0"/>
    <n v="13"/>
    <n v="3"/>
    <n v="3"/>
    <n v="80"/>
    <n v="3"/>
    <n v="4"/>
    <n v="3"/>
    <n v="3"/>
    <n v="2"/>
    <n v="0"/>
    <n v="2"/>
  </r>
  <r>
    <x v="3"/>
    <s v="Single"/>
    <s v="No"/>
    <s v="Y"/>
    <n v="2"/>
    <n v="-2"/>
    <n v="0"/>
    <n v="39"/>
    <n v="0"/>
    <m/>
    <n v="0"/>
    <n v="1"/>
    <n v="711"/>
    <n v="4"/>
    <x v="3"/>
    <n v="1"/>
    <n v="1"/>
    <n v="81"/>
    <n v="3"/>
    <n v="2"/>
    <n v="3"/>
    <n v="5042"/>
    <n v="3140"/>
    <n v="0"/>
    <n v="13"/>
    <n v="3"/>
    <n v="4"/>
    <n v="80"/>
    <n v="0"/>
    <n v="10"/>
    <n v="1"/>
    <n v="9"/>
    <n v="2"/>
    <n v="3"/>
    <n v="8"/>
  </r>
  <r>
    <x v="2"/>
    <s v="Single"/>
    <s v="No"/>
    <s v="Y"/>
    <n v="3"/>
    <n v="-2"/>
    <n v="0"/>
    <n v="42"/>
    <n v="0"/>
    <m/>
    <n v="0"/>
    <n v="1"/>
    <n v="748"/>
    <n v="9"/>
    <x v="0"/>
    <n v="1"/>
    <n v="1"/>
    <n v="74"/>
    <n v="3"/>
    <n v="1"/>
    <n v="4"/>
    <n v="3673"/>
    <n v="16458"/>
    <n v="1"/>
    <n v="13"/>
    <n v="3"/>
    <n v="3"/>
    <n v="80"/>
    <n v="0"/>
    <n v="12"/>
    <n v="3"/>
    <n v="12"/>
    <n v="9"/>
    <n v="5"/>
    <n v="8"/>
  </r>
  <r>
    <x v="1"/>
    <s v="Single"/>
    <s v="No"/>
    <s v="Y"/>
    <n v="2"/>
    <n v="-2"/>
    <n v="0"/>
    <n v="30"/>
    <n v="0"/>
    <m/>
    <n v="0"/>
    <n v="1"/>
    <n v="1312"/>
    <n v="2"/>
    <x v="2"/>
    <n v="1"/>
    <n v="4"/>
    <n v="78"/>
    <n v="2"/>
    <n v="1"/>
    <n v="4"/>
    <n v="4968"/>
    <n v="26427"/>
    <n v="0"/>
    <n v="16"/>
    <n v="3"/>
    <n v="4"/>
    <n v="80"/>
    <n v="0"/>
    <n v="10"/>
    <n v="3"/>
    <n v="9"/>
    <n v="7"/>
    <n v="0"/>
    <n v="7"/>
  </r>
  <r>
    <x v="0"/>
    <s v="Married"/>
    <s v="No"/>
    <s v="Y"/>
    <n v="4"/>
    <n v="-2"/>
    <n v="0"/>
    <n v="44"/>
    <n v="0"/>
    <m/>
    <n v="0"/>
    <n v="1"/>
    <n v="383"/>
    <n v="1"/>
    <x v="4"/>
    <n v="1"/>
    <n v="1"/>
    <n v="79"/>
    <n v="3"/>
    <n v="2"/>
    <n v="2"/>
    <n v="4768"/>
    <n v="9282"/>
    <n v="7"/>
    <n v="12"/>
    <n v="3"/>
    <n v="3"/>
    <n v="80"/>
    <n v="1"/>
    <n v="11"/>
    <n v="2"/>
    <n v="1"/>
    <n v="0"/>
    <n v="0"/>
    <n v="0"/>
  </r>
  <r>
    <x v="0"/>
    <s v="Married"/>
    <s v="No"/>
    <s v="Y"/>
    <n v="3"/>
    <n v="-2"/>
    <n v="0"/>
    <n v="31"/>
    <n v="0"/>
    <m/>
    <n v="0"/>
    <n v="1"/>
    <n v="1125"/>
    <n v="7"/>
    <x v="2"/>
    <n v="1"/>
    <n v="1"/>
    <n v="68"/>
    <n v="3"/>
    <n v="3"/>
    <n v="2"/>
    <n v="9637"/>
    <n v="8277"/>
    <n v="2"/>
    <n v="14"/>
    <n v="3"/>
    <n v="4"/>
    <n v="80"/>
    <n v="2"/>
    <n v="9"/>
    <n v="3"/>
    <n v="3"/>
    <n v="2"/>
    <n v="2"/>
    <n v="2"/>
  </r>
  <r>
    <x v="8"/>
    <s v="Married"/>
    <s v="No"/>
    <s v="Y"/>
    <n v="3"/>
    <n v="-2"/>
    <n v="0"/>
    <n v="25"/>
    <n v="0"/>
    <m/>
    <n v="0"/>
    <n v="1"/>
    <n v="309"/>
    <n v="2"/>
    <x v="3"/>
    <n v="1"/>
    <n v="3"/>
    <n v="82"/>
    <n v="3"/>
    <n v="1"/>
    <n v="2"/>
    <n v="2187"/>
    <n v="19655"/>
    <n v="4"/>
    <n v="14"/>
    <n v="3"/>
    <n v="3"/>
    <n v="80"/>
    <n v="0"/>
    <n v="6"/>
    <n v="3"/>
    <n v="2"/>
    <n v="0"/>
    <n v="1"/>
    <n v="2"/>
  </r>
  <r>
    <x v="5"/>
    <s v="Married"/>
    <s v="No"/>
    <s v="Y"/>
    <n v="2"/>
    <n v="-2"/>
    <n v="0"/>
    <n v="47"/>
    <n v="0"/>
    <m/>
    <n v="0"/>
    <n v="1"/>
    <n v="1176"/>
    <n v="26"/>
    <x v="2"/>
    <n v="1"/>
    <n v="4"/>
    <n v="98"/>
    <n v="3"/>
    <n v="5"/>
    <n v="3"/>
    <n v="19658"/>
    <n v="5220"/>
    <n v="3"/>
    <n v="11"/>
    <n v="3"/>
    <n v="3"/>
    <n v="80"/>
    <n v="1"/>
    <n v="27"/>
    <n v="3"/>
    <n v="5"/>
    <n v="2"/>
    <n v="1"/>
    <n v="0"/>
  </r>
  <r>
    <x v="8"/>
    <s v="Single"/>
    <s v="No"/>
    <s v="Y"/>
    <n v="3"/>
    <n v="-2"/>
    <n v="0"/>
    <n v="31"/>
    <n v="0"/>
    <m/>
    <n v="0"/>
    <n v="1"/>
    <n v="1398"/>
    <n v="8"/>
    <x v="0"/>
    <n v="1"/>
    <n v="4"/>
    <n v="96"/>
    <n v="4"/>
    <n v="1"/>
    <n v="2"/>
    <n v="2109"/>
    <n v="24609"/>
    <n v="9"/>
    <n v="18"/>
    <n v="3"/>
    <n v="4"/>
    <n v="80"/>
    <n v="0"/>
    <n v="8"/>
    <n v="3"/>
    <n v="3"/>
    <n v="2"/>
    <n v="0"/>
    <n v="2"/>
  </r>
  <r>
    <x v="2"/>
    <s v="Divorced"/>
    <s v="No"/>
    <s v="Y"/>
    <n v="0"/>
    <n v="-2"/>
    <n v="0"/>
    <n v="31"/>
    <n v="0"/>
    <m/>
    <n v="0"/>
    <n v="1"/>
    <n v="471"/>
    <n v="4"/>
    <x v="3"/>
    <n v="1"/>
    <n v="1"/>
    <n v="62"/>
    <n v="4"/>
    <n v="1"/>
    <n v="3"/>
    <n v="3978"/>
    <n v="16031"/>
    <n v="8"/>
    <n v="12"/>
    <n v="3"/>
    <n v="2"/>
    <n v="80"/>
    <n v="1"/>
    <n v="4"/>
    <n v="2"/>
    <n v="2"/>
    <n v="2"/>
    <n v="2"/>
    <n v="2"/>
  </r>
  <r>
    <x v="4"/>
    <s v="Divorced"/>
    <s v="No"/>
    <s v="Y"/>
    <n v="3"/>
    <n v="-2"/>
    <n v="0"/>
    <n v="40"/>
    <n v="0"/>
    <m/>
    <n v="0"/>
    <n v="1"/>
    <n v="750"/>
    <n v="12"/>
    <x v="3"/>
    <n v="1"/>
    <n v="2"/>
    <n v="47"/>
    <n v="3"/>
    <n v="2"/>
    <n v="3"/>
    <n v="4448"/>
    <n v="10748"/>
    <n v="2"/>
    <n v="12"/>
    <n v="3"/>
    <n v="2"/>
    <n v="80"/>
    <n v="1"/>
    <n v="15"/>
    <n v="3"/>
    <n v="7"/>
    <n v="4"/>
    <n v="7"/>
    <n v="7"/>
  </r>
  <r>
    <x v="4"/>
    <s v="Divorced"/>
    <s v="No"/>
    <s v="Y"/>
    <n v="3"/>
    <n v="-2"/>
    <n v="0"/>
    <n v="40"/>
    <n v="0"/>
    <m/>
    <n v="0"/>
    <n v="1"/>
    <n v="1194"/>
    <n v="1"/>
    <x v="3"/>
    <n v="1"/>
    <n v="3"/>
    <n v="52"/>
    <n v="3"/>
    <n v="2"/>
    <n v="4"/>
    <n v="6513"/>
    <n v="9060"/>
    <n v="4"/>
    <n v="17"/>
    <n v="3"/>
    <n v="4"/>
    <n v="80"/>
    <n v="1"/>
    <n v="12"/>
    <n v="3"/>
    <n v="5"/>
    <n v="3"/>
    <n v="0"/>
    <n v="3"/>
  </r>
  <r>
    <x v="1"/>
    <s v="Divorced"/>
    <s v="No"/>
    <s v="Y"/>
    <n v="2"/>
    <n v="-2"/>
    <n v="0"/>
    <n v="29"/>
    <n v="0"/>
    <m/>
    <n v="0"/>
    <n v="1"/>
    <n v="590"/>
    <n v="4"/>
    <x v="3"/>
    <n v="1"/>
    <n v="4"/>
    <n v="91"/>
    <n v="2"/>
    <n v="1"/>
    <n v="4"/>
    <n v="2109"/>
    <n v="10007"/>
    <n v="1"/>
    <n v="13"/>
    <n v="3"/>
    <n v="3"/>
    <n v="80"/>
    <n v="1"/>
    <n v="1"/>
    <n v="3"/>
    <n v="1"/>
    <n v="0"/>
    <n v="0"/>
    <n v="0"/>
  </r>
  <r>
    <x v="1"/>
    <s v="Divorced"/>
    <s v="No"/>
    <s v="Y"/>
    <n v="2"/>
    <n v="-2"/>
    <n v="0"/>
    <n v="34"/>
    <n v="0"/>
    <m/>
    <n v="0"/>
    <n v="1"/>
    <n v="1130"/>
    <n v="3"/>
    <x v="3"/>
    <n v="1"/>
    <n v="4"/>
    <n v="66"/>
    <n v="3"/>
    <n v="2"/>
    <n v="2"/>
    <n v="5433"/>
    <n v="19332"/>
    <n v="1"/>
    <n v="12"/>
    <n v="3"/>
    <n v="3"/>
    <n v="80"/>
    <n v="1"/>
    <n v="11"/>
    <n v="3"/>
    <n v="11"/>
    <n v="8"/>
    <n v="7"/>
    <n v="9"/>
  </r>
  <r>
    <x v="3"/>
    <s v="Divorced"/>
    <s v="No"/>
    <s v="Y"/>
    <n v="3"/>
    <n v="-2"/>
    <n v="0"/>
    <n v="45"/>
    <n v="0"/>
    <m/>
    <n v="0"/>
    <n v="1"/>
    <n v="1329"/>
    <n v="2"/>
    <x v="0"/>
    <n v="1"/>
    <n v="4"/>
    <n v="59"/>
    <n v="2"/>
    <n v="2"/>
    <n v="4"/>
    <n v="5770"/>
    <n v="5388"/>
    <n v="1"/>
    <n v="19"/>
    <n v="3"/>
    <n v="1"/>
    <n v="80"/>
    <n v="2"/>
    <n v="10"/>
    <n v="3"/>
    <n v="10"/>
    <n v="7"/>
    <n v="3"/>
    <n v="9"/>
  </r>
  <r>
    <x v="7"/>
    <s v="Divorced"/>
    <s v="No"/>
    <s v="Y"/>
    <n v="3"/>
    <n v="-2"/>
    <n v="0"/>
    <n v="50"/>
    <n v="0"/>
    <m/>
    <n v="0"/>
    <n v="1"/>
    <n v="813"/>
    <n v="17"/>
    <x v="4"/>
    <n v="1"/>
    <n v="4"/>
    <n v="50"/>
    <n v="2"/>
    <n v="3"/>
    <n v="3"/>
    <n v="13269"/>
    <n v="21981"/>
    <n v="5"/>
    <n v="15"/>
    <n v="3"/>
    <n v="3"/>
    <n v="80"/>
    <n v="3"/>
    <n v="19"/>
    <n v="3"/>
    <n v="14"/>
    <n v="11"/>
    <n v="1"/>
    <n v="11"/>
  </r>
  <r>
    <x v="2"/>
    <s v="Married"/>
    <s v="No"/>
    <s v="Y"/>
    <n v="5"/>
    <n v="-2"/>
    <n v="0"/>
    <n v="33"/>
    <n v="0"/>
    <m/>
    <n v="0"/>
    <n v="1"/>
    <n v="1099"/>
    <n v="4"/>
    <x v="2"/>
    <n v="1"/>
    <n v="1"/>
    <n v="82"/>
    <n v="2"/>
    <n v="1"/>
    <n v="2"/>
    <n v="3838"/>
    <n v="8192"/>
    <n v="8"/>
    <n v="11"/>
    <n v="3"/>
    <n v="4"/>
    <n v="80"/>
    <n v="0"/>
    <n v="8"/>
    <n v="3"/>
    <n v="5"/>
    <n v="4"/>
    <n v="0"/>
    <n v="2"/>
  </r>
  <r>
    <x v="5"/>
    <s v="Married"/>
    <s v="No"/>
    <s v="Y"/>
    <n v="2"/>
    <n v="-2"/>
    <n v="0"/>
    <n v="43"/>
    <n v="0"/>
    <m/>
    <n v="0"/>
    <n v="1"/>
    <n v="823"/>
    <n v="6"/>
    <x v="3"/>
    <n v="1"/>
    <n v="1"/>
    <n v="81"/>
    <n v="2"/>
    <n v="5"/>
    <n v="3"/>
    <n v="19392"/>
    <n v="22539"/>
    <n v="7"/>
    <n v="13"/>
    <n v="3"/>
    <n v="4"/>
    <n v="80"/>
    <n v="0"/>
    <n v="21"/>
    <n v="3"/>
    <n v="16"/>
    <n v="12"/>
    <n v="6"/>
    <n v="14"/>
  </r>
  <r>
    <x v="5"/>
    <s v="Married"/>
    <s v="No"/>
    <s v="Y"/>
    <n v="2"/>
    <n v="-2"/>
    <n v="0"/>
    <n v="51"/>
    <n v="0"/>
    <m/>
    <n v="0"/>
    <n v="1"/>
    <n v="942"/>
    <n v="3"/>
    <x v="3"/>
    <n v="1"/>
    <n v="4"/>
    <n v="53"/>
    <n v="3"/>
    <n v="3"/>
    <n v="4"/>
    <n v="13116"/>
    <n v="22984"/>
    <n v="2"/>
    <n v="11"/>
    <n v="3"/>
    <n v="4"/>
    <n v="80"/>
    <n v="0"/>
    <n v="15"/>
    <n v="3"/>
    <n v="2"/>
    <n v="2"/>
    <n v="2"/>
    <n v="2"/>
  </r>
  <r>
    <x v="1"/>
    <s v="Married"/>
    <s v="No"/>
    <s v="Y"/>
    <n v="3"/>
    <n v="-2"/>
    <n v="0"/>
    <n v="34"/>
    <n v="0"/>
    <m/>
    <n v="0"/>
    <n v="1"/>
    <n v="678"/>
    <n v="19"/>
    <x v="3"/>
    <n v="1"/>
    <n v="2"/>
    <n v="35"/>
    <n v="2"/>
    <n v="1"/>
    <n v="4"/>
    <n v="2929"/>
    <n v="20338"/>
    <n v="1"/>
    <n v="12"/>
    <n v="3"/>
    <n v="2"/>
    <n v="80"/>
    <n v="0"/>
    <n v="10"/>
    <n v="3"/>
    <n v="10"/>
    <n v="9"/>
    <n v="8"/>
    <n v="7"/>
  </r>
  <r>
    <x v="1"/>
    <s v="Married"/>
    <s v="No"/>
    <s v="Y"/>
    <n v="0"/>
    <n v="-2"/>
    <n v="0"/>
    <n v="27"/>
    <n v="0"/>
    <m/>
    <n v="0"/>
    <n v="1"/>
    <n v="486"/>
    <n v="8"/>
    <x v="3"/>
    <n v="1"/>
    <n v="2"/>
    <n v="86"/>
    <n v="4"/>
    <n v="1"/>
    <n v="3"/>
    <n v="3517"/>
    <n v="22490"/>
    <n v="7"/>
    <n v="17"/>
    <n v="3"/>
    <n v="1"/>
    <n v="80"/>
    <n v="0"/>
    <n v="5"/>
    <n v="3"/>
    <n v="3"/>
    <n v="2"/>
    <n v="0"/>
    <n v="2"/>
  </r>
  <r>
    <x v="2"/>
    <s v="Married"/>
    <s v="No"/>
    <s v="Y"/>
    <n v="2"/>
    <n v="-2"/>
    <n v="0"/>
    <n v="52"/>
    <n v="0"/>
    <m/>
    <n v="0"/>
    <n v="1"/>
    <n v="258"/>
    <n v="8"/>
    <x v="2"/>
    <n v="1"/>
    <n v="3"/>
    <n v="54"/>
    <n v="3"/>
    <n v="1"/>
    <n v="3"/>
    <n v="2950"/>
    <n v="17363"/>
    <n v="9"/>
    <n v="13"/>
    <n v="3"/>
    <n v="3"/>
    <n v="80"/>
    <n v="0"/>
    <n v="12"/>
    <n v="1"/>
    <n v="5"/>
    <n v="4"/>
    <n v="0"/>
    <n v="4"/>
  </r>
  <r>
    <x v="7"/>
    <s v="Married"/>
    <s v="No"/>
    <s v="Y"/>
    <n v="3"/>
    <n v="-2"/>
    <n v="0"/>
    <n v="38"/>
    <n v="0"/>
    <m/>
    <n v="0"/>
    <n v="1"/>
    <n v="201"/>
    <n v="10"/>
    <x v="3"/>
    <n v="1"/>
    <n v="2"/>
    <n v="99"/>
    <n v="1"/>
    <n v="3"/>
    <n v="3"/>
    <n v="13206"/>
    <n v="3376"/>
    <n v="3"/>
    <n v="12"/>
    <n v="3"/>
    <n v="1"/>
    <n v="80"/>
    <n v="1"/>
    <n v="20"/>
    <n v="3"/>
    <n v="18"/>
    <n v="16"/>
    <n v="1"/>
    <n v="11"/>
  </r>
  <r>
    <x v="1"/>
    <s v="Married"/>
    <s v="No"/>
    <s v="Y"/>
    <n v="2"/>
    <n v="-2"/>
    <n v="0"/>
    <n v="37"/>
    <n v="0"/>
    <m/>
    <n v="0"/>
    <n v="1"/>
    <n v="1470"/>
    <n v="10"/>
    <x v="3"/>
    <n v="1"/>
    <n v="2"/>
    <n v="71"/>
    <n v="3"/>
    <n v="1"/>
    <n v="2"/>
    <n v="3936"/>
    <n v="9953"/>
    <n v="1"/>
    <n v="11"/>
    <n v="3"/>
    <n v="1"/>
    <n v="80"/>
    <n v="1"/>
    <n v="8"/>
    <n v="1"/>
    <n v="8"/>
    <n v="4"/>
    <n v="7"/>
    <n v="7"/>
  </r>
  <r>
    <x v="4"/>
    <s v="Married"/>
    <s v="No"/>
    <s v="Y"/>
    <n v="3"/>
    <n v="-2"/>
    <n v="0"/>
    <n v="29"/>
    <n v="0"/>
    <m/>
    <n v="0"/>
    <n v="1"/>
    <n v="441"/>
    <n v="8"/>
    <x v="1"/>
    <n v="1"/>
    <n v="3"/>
    <n v="39"/>
    <n v="1"/>
    <n v="2"/>
    <n v="3"/>
    <n v="9715"/>
    <n v="7288"/>
    <n v="3"/>
    <n v="13"/>
    <n v="3"/>
    <n v="3"/>
    <n v="80"/>
    <n v="1"/>
    <n v="9"/>
    <n v="3"/>
    <n v="7"/>
    <n v="7"/>
    <n v="0"/>
    <n v="7"/>
  </r>
  <r>
    <x v="1"/>
    <s v="Married"/>
    <s v="No"/>
    <s v="Y"/>
    <n v="5"/>
    <n v="-2"/>
    <n v="0"/>
    <n v="35"/>
    <n v="0"/>
    <m/>
    <n v="0"/>
    <n v="1"/>
    <n v="287"/>
    <n v="1"/>
    <x v="2"/>
    <n v="1"/>
    <n v="3"/>
    <n v="62"/>
    <n v="1"/>
    <n v="1"/>
    <n v="4"/>
    <n v="2977"/>
    <n v="8952"/>
    <n v="1"/>
    <n v="12"/>
    <n v="3"/>
    <n v="4"/>
    <n v="80"/>
    <n v="1"/>
    <n v="4"/>
    <n v="3"/>
    <n v="4"/>
    <n v="3"/>
    <n v="1"/>
    <n v="1"/>
  </r>
  <r>
    <x v="2"/>
    <s v="Married"/>
    <s v="No"/>
    <s v="Y"/>
    <n v="5"/>
    <n v="-2"/>
    <n v="0"/>
    <n v="40"/>
    <n v="0"/>
    <m/>
    <n v="0"/>
    <n v="1"/>
    <n v="616"/>
    <n v="2"/>
    <x v="0"/>
    <n v="1"/>
    <n v="3"/>
    <n v="99"/>
    <n v="3"/>
    <n v="1"/>
    <n v="3"/>
    <n v="3377"/>
    <n v="25605"/>
    <n v="4"/>
    <n v="17"/>
    <n v="3"/>
    <n v="4"/>
    <n v="80"/>
    <n v="1"/>
    <n v="7"/>
    <n v="2"/>
    <n v="4"/>
    <n v="3"/>
    <n v="0"/>
    <n v="2"/>
  </r>
  <r>
    <x v="2"/>
    <s v="Married"/>
    <s v="No"/>
    <s v="Y"/>
    <n v="3"/>
    <n v="-2"/>
    <n v="0"/>
    <n v="49"/>
    <n v="0"/>
    <m/>
    <n v="0"/>
    <n v="1"/>
    <n v="722"/>
    <n v="25"/>
    <x v="2"/>
    <n v="1"/>
    <n v="3"/>
    <n v="84"/>
    <n v="3"/>
    <n v="1"/>
    <n v="3"/>
    <n v="3211"/>
    <n v="22102"/>
    <n v="1"/>
    <n v="14"/>
    <n v="3"/>
    <n v="4"/>
    <n v="80"/>
    <n v="1"/>
    <n v="10"/>
    <n v="2"/>
    <n v="9"/>
    <n v="6"/>
    <n v="1"/>
    <n v="4"/>
  </r>
  <r>
    <x v="1"/>
    <s v="Married"/>
    <s v="No"/>
    <s v="Y"/>
    <n v="3"/>
    <n v="-2"/>
    <n v="0"/>
    <n v="48"/>
    <n v="0"/>
    <m/>
    <n v="0"/>
    <n v="1"/>
    <n v="1108"/>
    <n v="15"/>
    <x v="2"/>
    <n v="1"/>
    <n v="3"/>
    <n v="65"/>
    <n v="3"/>
    <n v="1"/>
    <n v="3"/>
    <n v="2367"/>
    <n v="16530"/>
    <n v="8"/>
    <n v="12"/>
    <n v="3"/>
    <n v="4"/>
    <n v="80"/>
    <n v="1"/>
    <n v="10"/>
    <n v="2"/>
    <n v="8"/>
    <n v="2"/>
    <n v="7"/>
    <n v="6"/>
  </r>
  <r>
    <x v="2"/>
    <s v="Married"/>
    <s v="No"/>
    <s v="Y"/>
    <n v="2"/>
    <n v="-2"/>
    <n v="0"/>
    <n v="34"/>
    <n v="0"/>
    <m/>
    <n v="0"/>
    <n v="1"/>
    <n v="401"/>
    <n v="1"/>
    <x v="3"/>
    <n v="1"/>
    <n v="4"/>
    <n v="86"/>
    <n v="2"/>
    <n v="1"/>
    <n v="2"/>
    <n v="3294"/>
    <n v="3708"/>
    <n v="5"/>
    <n v="17"/>
    <n v="3"/>
    <n v="1"/>
    <n v="80"/>
    <n v="1"/>
    <n v="7"/>
    <n v="2"/>
    <n v="5"/>
    <n v="4"/>
    <n v="0"/>
    <n v="2"/>
  </r>
  <r>
    <x v="1"/>
    <s v="Married"/>
    <s v="No"/>
    <s v="Y"/>
    <n v="2"/>
    <n v="-2"/>
    <n v="0"/>
    <n v="32"/>
    <n v="0"/>
    <m/>
    <n v="0"/>
    <n v="1"/>
    <n v="824"/>
    <n v="5"/>
    <x v="0"/>
    <n v="1"/>
    <n v="4"/>
    <n v="67"/>
    <n v="2"/>
    <n v="2"/>
    <n v="2"/>
    <n v="5878"/>
    <n v="15624"/>
    <n v="3"/>
    <n v="12"/>
    <n v="3"/>
    <n v="1"/>
    <n v="80"/>
    <n v="1"/>
    <n v="12"/>
    <n v="3"/>
    <n v="7"/>
    <n v="1"/>
    <n v="2"/>
    <n v="5"/>
  </r>
  <r>
    <x v="2"/>
    <s v="Married"/>
    <s v="No"/>
    <s v="Y"/>
    <n v="3"/>
    <n v="-2"/>
    <n v="0"/>
    <n v="38"/>
    <n v="0"/>
    <m/>
    <n v="0"/>
    <n v="1"/>
    <n v="1153"/>
    <n v="6"/>
    <x v="0"/>
    <n v="1"/>
    <n v="4"/>
    <n v="40"/>
    <n v="2"/>
    <n v="1"/>
    <n v="3"/>
    <n v="3702"/>
    <n v="16376"/>
    <n v="1"/>
    <n v="11"/>
    <n v="3"/>
    <n v="2"/>
    <n v="80"/>
    <n v="1"/>
    <n v="5"/>
    <n v="3"/>
    <n v="5"/>
    <n v="4"/>
    <n v="0"/>
    <n v="4"/>
  </r>
  <r>
    <x v="2"/>
    <s v="Married"/>
    <s v="No"/>
    <s v="Y"/>
    <n v="5"/>
    <n v="-2"/>
    <n v="0"/>
    <n v="38"/>
    <n v="0"/>
    <m/>
    <n v="0"/>
    <n v="1"/>
    <n v="1495"/>
    <n v="4"/>
    <x v="0"/>
    <n v="1"/>
    <n v="4"/>
    <n v="87"/>
    <n v="3"/>
    <n v="1"/>
    <n v="3"/>
    <n v="3306"/>
    <n v="26176"/>
    <n v="7"/>
    <n v="19"/>
    <n v="3"/>
    <n v="4"/>
    <n v="80"/>
    <n v="1"/>
    <n v="7"/>
    <n v="2"/>
    <n v="0"/>
    <n v="0"/>
    <n v="0"/>
    <n v="0"/>
  </r>
  <r>
    <x v="2"/>
    <s v="Married"/>
    <s v="No"/>
    <s v="Y"/>
    <n v="2"/>
    <n v="-2"/>
    <n v="0"/>
    <n v="29"/>
    <n v="0"/>
    <m/>
    <n v="0"/>
    <n v="1"/>
    <n v="1082"/>
    <n v="9"/>
    <x v="2"/>
    <n v="1"/>
    <n v="4"/>
    <n v="43"/>
    <n v="3"/>
    <n v="1"/>
    <n v="3"/>
    <n v="2974"/>
    <n v="25412"/>
    <n v="9"/>
    <n v="17"/>
    <n v="3"/>
    <n v="3"/>
    <n v="80"/>
    <n v="1"/>
    <n v="9"/>
    <n v="3"/>
    <n v="5"/>
    <n v="3"/>
    <n v="1"/>
    <n v="2"/>
  </r>
  <r>
    <x v="1"/>
    <s v="Married"/>
    <s v="No"/>
    <s v="Y"/>
    <n v="2"/>
    <n v="-2"/>
    <n v="0"/>
    <n v="54"/>
    <n v="0"/>
    <m/>
    <n v="0"/>
    <n v="1"/>
    <n v="431"/>
    <n v="7"/>
    <x v="2"/>
    <n v="1"/>
    <n v="4"/>
    <n v="68"/>
    <n v="3"/>
    <n v="2"/>
    <n v="4"/>
    <n v="6854"/>
    <n v="15696"/>
    <n v="4"/>
    <n v="15"/>
    <n v="3"/>
    <n v="2"/>
    <n v="80"/>
    <n v="1"/>
    <n v="14"/>
    <n v="2"/>
    <n v="7"/>
    <n v="1"/>
    <n v="1"/>
    <n v="7"/>
  </r>
  <r>
    <x v="3"/>
    <s v="Married"/>
    <s v="No"/>
    <s v="Y"/>
    <n v="2"/>
    <n v="-2"/>
    <n v="0"/>
    <n v="40"/>
    <n v="0"/>
    <m/>
    <n v="0"/>
    <n v="1"/>
    <n v="884"/>
    <n v="15"/>
    <x v="3"/>
    <n v="1"/>
    <n v="1"/>
    <n v="80"/>
    <n v="2"/>
    <n v="3"/>
    <n v="3"/>
    <n v="10435"/>
    <n v="25800"/>
    <n v="1"/>
    <n v="13"/>
    <n v="3"/>
    <n v="4"/>
    <n v="80"/>
    <n v="2"/>
    <n v="18"/>
    <n v="3"/>
    <n v="18"/>
    <n v="15"/>
    <n v="14"/>
    <n v="12"/>
  </r>
  <r>
    <x v="7"/>
    <s v="Married"/>
    <s v="No"/>
    <s v="Y"/>
    <n v="2"/>
    <n v="-2"/>
    <n v="0"/>
    <n v="49"/>
    <n v="0"/>
    <m/>
    <n v="0"/>
    <n v="1"/>
    <n v="301"/>
    <n v="22"/>
    <x v="2"/>
    <n v="1"/>
    <n v="1"/>
    <n v="72"/>
    <n v="3"/>
    <n v="4"/>
    <n v="2"/>
    <n v="16413"/>
    <n v="3498"/>
    <n v="3"/>
    <n v="16"/>
    <n v="3"/>
    <n v="2"/>
    <n v="80"/>
    <n v="2"/>
    <n v="27"/>
    <n v="3"/>
    <n v="4"/>
    <n v="2"/>
    <n v="1"/>
    <n v="2"/>
  </r>
  <r>
    <x v="1"/>
    <s v="Married"/>
    <s v="No"/>
    <s v="Y"/>
    <n v="6"/>
    <n v="-2"/>
    <n v="0"/>
    <n v="54"/>
    <n v="0"/>
    <m/>
    <n v="0"/>
    <n v="1"/>
    <n v="155"/>
    <n v="9"/>
    <x v="0"/>
    <n v="1"/>
    <n v="1"/>
    <n v="67"/>
    <n v="3"/>
    <n v="2"/>
    <n v="3"/>
    <n v="2897"/>
    <n v="22474"/>
    <n v="3"/>
    <n v="11"/>
    <n v="3"/>
    <n v="3"/>
    <n v="80"/>
    <n v="2"/>
    <n v="9"/>
    <n v="2"/>
    <n v="4"/>
    <n v="3"/>
    <n v="2"/>
    <n v="3"/>
  </r>
  <r>
    <x v="7"/>
    <s v="Married"/>
    <s v="No"/>
    <s v="Y"/>
    <n v="2"/>
    <n v="-2"/>
    <n v="0"/>
    <n v="47"/>
    <n v="0"/>
    <m/>
    <n v="0"/>
    <n v="1"/>
    <n v="359"/>
    <n v="2"/>
    <x v="2"/>
    <n v="1"/>
    <n v="1"/>
    <n v="82"/>
    <n v="3"/>
    <n v="4"/>
    <n v="3"/>
    <n v="17169"/>
    <n v="26703"/>
    <n v="3"/>
    <n v="19"/>
    <n v="3"/>
    <n v="2"/>
    <n v="80"/>
    <n v="2"/>
    <n v="26"/>
    <n v="4"/>
    <n v="20"/>
    <n v="17"/>
    <n v="5"/>
    <n v="6"/>
  </r>
  <r>
    <x v="3"/>
    <s v="Married"/>
    <s v="No"/>
    <s v="Y"/>
    <n v="2"/>
    <n v="-2"/>
    <n v="0"/>
    <n v="45"/>
    <n v="0"/>
    <m/>
    <n v="0"/>
    <n v="1"/>
    <n v="556"/>
    <n v="25"/>
    <x v="0"/>
    <n v="1"/>
    <n v="2"/>
    <n v="93"/>
    <n v="2"/>
    <n v="2"/>
    <n v="4"/>
    <n v="5906"/>
    <n v="23888"/>
    <n v="0"/>
    <n v="13"/>
    <n v="3"/>
    <n v="4"/>
    <n v="80"/>
    <n v="2"/>
    <n v="10"/>
    <n v="2"/>
    <n v="9"/>
    <n v="8"/>
    <n v="3"/>
    <n v="8"/>
  </r>
  <r>
    <x v="4"/>
    <s v="Married"/>
    <s v="No"/>
    <s v="Y"/>
    <n v="6"/>
    <n v="-2"/>
    <n v="0"/>
    <n v="36"/>
    <n v="0"/>
    <m/>
    <n v="0"/>
    <n v="1"/>
    <n v="711"/>
    <n v="5"/>
    <x v="2"/>
    <n v="1"/>
    <n v="2"/>
    <n v="42"/>
    <n v="3"/>
    <n v="3"/>
    <n v="3"/>
    <n v="8008"/>
    <n v="22792"/>
    <n v="4"/>
    <n v="12"/>
    <n v="3"/>
    <n v="3"/>
    <n v="80"/>
    <n v="2"/>
    <n v="9"/>
    <n v="3"/>
    <n v="3"/>
    <n v="2"/>
    <n v="0"/>
    <n v="2"/>
  </r>
  <r>
    <x v="1"/>
    <s v="Married"/>
    <s v="No"/>
    <s v="Y"/>
    <n v="3"/>
    <n v="-2"/>
    <n v="0"/>
    <n v="32"/>
    <n v="0"/>
    <m/>
    <n v="0"/>
    <n v="1"/>
    <n v="634"/>
    <n v="5"/>
    <x v="2"/>
    <n v="1"/>
    <n v="2"/>
    <n v="35"/>
    <n v="4"/>
    <n v="1"/>
    <n v="4"/>
    <n v="3312"/>
    <n v="18783"/>
    <n v="3"/>
    <n v="17"/>
    <n v="3"/>
    <n v="4"/>
    <n v="80"/>
    <n v="2"/>
    <n v="6"/>
    <n v="3"/>
    <n v="3"/>
    <n v="2"/>
    <n v="0"/>
    <n v="2"/>
  </r>
  <r>
    <x v="1"/>
    <s v="Married"/>
    <s v="No"/>
    <s v="Y"/>
    <n v="2"/>
    <n v="-2"/>
    <n v="0"/>
    <n v="40"/>
    <n v="0"/>
    <m/>
    <n v="0"/>
    <n v="1"/>
    <n v="1194"/>
    <n v="2"/>
    <x v="2"/>
    <n v="1"/>
    <n v="3"/>
    <n v="98"/>
    <n v="3"/>
    <n v="1"/>
    <n v="3"/>
    <n v="2001"/>
    <n v="12549"/>
    <n v="2"/>
    <n v="14"/>
    <n v="3"/>
    <n v="2"/>
    <n v="80"/>
    <n v="3"/>
    <n v="20"/>
    <n v="3"/>
    <n v="5"/>
    <n v="3"/>
    <n v="0"/>
    <n v="2"/>
  </r>
  <r>
    <x v="7"/>
    <s v="Single"/>
    <s v="No"/>
    <s v="Y"/>
    <n v="3"/>
    <n v="-2"/>
    <n v="0"/>
    <n v="31"/>
    <n v="0"/>
    <m/>
    <n v="0"/>
    <n v="1"/>
    <n v="182"/>
    <n v="8"/>
    <x v="4"/>
    <n v="1"/>
    <n v="1"/>
    <n v="93"/>
    <n v="3"/>
    <n v="4"/>
    <n v="2"/>
    <n v="16422"/>
    <n v="8847"/>
    <n v="3"/>
    <n v="11"/>
    <n v="3"/>
    <n v="3"/>
    <n v="80"/>
    <n v="0"/>
    <n v="9"/>
    <n v="4"/>
    <n v="3"/>
    <n v="2"/>
    <n v="1"/>
    <n v="0"/>
  </r>
  <r>
    <x v="2"/>
    <s v="Single"/>
    <s v="No"/>
    <s v="Y"/>
    <n v="6"/>
    <n v="-2"/>
    <n v="0"/>
    <n v="37"/>
    <n v="0"/>
    <m/>
    <n v="0"/>
    <n v="1"/>
    <n v="1462"/>
    <n v="11"/>
    <x v="3"/>
    <n v="1"/>
    <n v="1"/>
    <n v="94"/>
    <n v="3"/>
    <n v="1"/>
    <n v="3"/>
    <n v="3629"/>
    <n v="19106"/>
    <n v="4"/>
    <n v="18"/>
    <n v="3"/>
    <n v="1"/>
    <n v="80"/>
    <n v="0"/>
    <n v="8"/>
    <n v="3"/>
    <n v="3"/>
    <n v="2"/>
    <n v="0"/>
    <n v="2"/>
  </r>
  <r>
    <x v="3"/>
    <s v="Single"/>
    <s v="No"/>
    <s v="Y"/>
    <n v="3"/>
    <n v="-2"/>
    <n v="0"/>
    <n v="30"/>
    <n v="0"/>
    <m/>
    <n v="0"/>
    <n v="1"/>
    <n v="1092"/>
    <n v="10"/>
    <x v="3"/>
    <n v="1"/>
    <n v="1"/>
    <n v="64"/>
    <n v="3"/>
    <n v="3"/>
    <n v="3"/>
    <n v="9667"/>
    <n v="2739"/>
    <n v="9"/>
    <n v="14"/>
    <n v="3"/>
    <n v="2"/>
    <n v="80"/>
    <n v="0"/>
    <n v="9"/>
    <n v="3"/>
    <n v="7"/>
    <n v="7"/>
    <n v="0"/>
    <n v="2"/>
  </r>
  <r>
    <x v="3"/>
    <s v="Single"/>
    <s v="No"/>
    <s v="Y"/>
    <n v="3"/>
    <n v="-2"/>
    <n v="0"/>
    <n v="39"/>
    <n v="0"/>
    <m/>
    <n v="0"/>
    <n v="1"/>
    <n v="1089"/>
    <n v="6"/>
    <x v="3"/>
    <n v="1"/>
    <n v="2"/>
    <n v="32"/>
    <n v="3"/>
    <n v="3"/>
    <n v="2"/>
    <n v="8376"/>
    <n v="9150"/>
    <n v="4"/>
    <n v="18"/>
    <n v="3"/>
    <n v="4"/>
    <n v="80"/>
    <n v="0"/>
    <n v="9"/>
    <n v="3"/>
    <n v="2"/>
    <n v="0"/>
    <n v="2"/>
    <n v="2"/>
  </r>
  <r>
    <x v="2"/>
    <s v="Single"/>
    <s v="No"/>
    <s v="Y"/>
    <n v="2"/>
    <n v="-2"/>
    <n v="0"/>
    <n v="47"/>
    <n v="0"/>
    <m/>
    <n v="0"/>
    <n v="1"/>
    <n v="207"/>
    <n v="9"/>
    <x v="2"/>
    <n v="1"/>
    <n v="2"/>
    <n v="64"/>
    <n v="3"/>
    <n v="1"/>
    <n v="3"/>
    <n v="2105"/>
    <n v="5411"/>
    <n v="4"/>
    <n v="12"/>
    <n v="3"/>
    <n v="3"/>
    <n v="80"/>
    <n v="0"/>
    <n v="7"/>
    <n v="3"/>
    <n v="2"/>
    <n v="2"/>
    <n v="2"/>
    <n v="0"/>
  </r>
  <r>
    <x v="2"/>
    <s v="Single"/>
    <s v="No"/>
    <s v="Y"/>
    <n v="3"/>
    <n v="-2"/>
    <n v="0"/>
    <n v="32"/>
    <n v="0"/>
    <m/>
    <n v="0"/>
    <n v="1"/>
    <n v="267"/>
    <n v="29"/>
    <x v="2"/>
    <n v="1"/>
    <n v="3"/>
    <n v="49"/>
    <n v="2"/>
    <n v="1"/>
    <n v="2"/>
    <n v="2837"/>
    <n v="15919"/>
    <n v="1"/>
    <n v="13"/>
    <n v="3"/>
    <n v="3"/>
    <n v="80"/>
    <n v="0"/>
    <n v="6"/>
    <n v="3"/>
    <n v="6"/>
    <n v="2"/>
    <n v="4"/>
    <n v="1"/>
  </r>
  <r>
    <x v="2"/>
    <s v="Single"/>
    <s v="No"/>
    <s v="Y"/>
    <n v="3"/>
    <n v="-2"/>
    <n v="0"/>
    <n v="23"/>
    <n v="0"/>
    <m/>
    <n v="0"/>
    <n v="1"/>
    <n v="160"/>
    <n v="4"/>
    <x v="1"/>
    <n v="1"/>
    <n v="3"/>
    <n v="51"/>
    <n v="3"/>
    <n v="1"/>
    <n v="2"/>
    <n v="3295"/>
    <n v="12862"/>
    <n v="1"/>
    <n v="13"/>
    <n v="3"/>
    <n v="3"/>
    <n v="80"/>
    <n v="0"/>
    <n v="3"/>
    <n v="1"/>
    <n v="3"/>
    <n v="2"/>
    <n v="1"/>
    <n v="2"/>
  </r>
  <r>
    <x v="1"/>
    <s v="Single"/>
    <s v="No"/>
    <s v="Y"/>
    <n v="5"/>
    <n v="-2"/>
    <n v="0"/>
    <n v="27"/>
    <n v="0"/>
    <m/>
    <n v="0"/>
    <n v="1"/>
    <n v="1054"/>
    <n v="8"/>
    <x v="3"/>
    <n v="1"/>
    <n v="3"/>
    <n v="67"/>
    <n v="3"/>
    <n v="1"/>
    <n v="4"/>
    <n v="3445"/>
    <n v="6152"/>
    <n v="1"/>
    <n v="11"/>
    <n v="3"/>
    <n v="3"/>
    <n v="80"/>
    <n v="0"/>
    <n v="6"/>
    <n v="2"/>
    <n v="6"/>
    <n v="2"/>
    <n v="1"/>
    <n v="4"/>
  </r>
  <r>
    <x v="1"/>
    <s v="Single"/>
    <s v="No"/>
    <s v="Y"/>
    <n v="3"/>
    <n v="-2"/>
    <n v="0"/>
    <n v="29"/>
    <n v="0"/>
    <m/>
    <n v="0"/>
    <n v="1"/>
    <n v="468"/>
    <n v="28"/>
    <x v="2"/>
    <n v="1"/>
    <n v="4"/>
    <n v="73"/>
    <n v="2"/>
    <n v="1"/>
    <n v="3"/>
    <n v="3785"/>
    <n v="8489"/>
    <n v="1"/>
    <n v="14"/>
    <n v="3"/>
    <n v="2"/>
    <n v="80"/>
    <n v="0"/>
    <n v="5"/>
    <n v="1"/>
    <n v="5"/>
    <n v="4"/>
    <n v="0"/>
    <n v="4"/>
  </r>
  <r>
    <x v="4"/>
    <s v="Single"/>
    <s v="No"/>
    <s v="Y"/>
    <n v="3"/>
    <n v="-2"/>
    <n v="0"/>
    <n v="35"/>
    <n v="0"/>
    <m/>
    <n v="0"/>
    <n v="1"/>
    <n v="1029"/>
    <n v="16"/>
    <x v="3"/>
    <n v="1"/>
    <n v="4"/>
    <n v="91"/>
    <n v="2"/>
    <n v="3"/>
    <n v="2"/>
    <n v="8606"/>
    <n v="21195"/>
    <n v="1"/>
    <n v="19"/>
    <n v="3"/>
    <n v="4"/>
    <n v="80"/>
    <n v="0"/>
    <n v="11"/>
    <n v="1"/>
    <n v="11"/>
    <n v="8"/>
    <n v="3"/>
    <n v="3"/>
  </r>
  <r>
    <x v="7"/>
    <s v="Single"/>
    <s v="No"/>
    <s v="Y"/>
    <n v="2"/>
    <n v="-2"/>
    <n v="0"/>
    <n v="45"/>
    <n v="0"/>
    <m/>
    <n v="0"/>
    <n v="1"/>
    <n v="1005"/>
    <n v="28"/>
    <x v="0"/>
    <n v="1"/>
    <n v="4"/>
    <n v="48"/>
    <n v="2"/>
    <n v="4"/>
    <n v="4"/>
    <n v="16704"/>
    <n v="17119"/>
    <n v="1"/>
    <n v="11"/>
    <n v="3"/>
    <n v="3"/>
    <n v="80"/>
    <n v="0"/>
    <n v="21"/>
    <n v="3"/>
    <n v="21"/>
    <n v="6"/>
    <n v="8"/>
    <n v="6"/>
  </r>
  <r>
    <x v="7"/>
    <s v="Single"/>
    <s v="No"/>
    <s v="Y"/>
    <n v="3"/>
    <n v="-2"/>
    <n v="0"/>
    <n v="54"/>
    <n v="0"/>
    <m/>
    <n v="0"/>
    <n v="1"/>
    <n v="971"/>
    <n v="1"/>
    <x v="3"/>
    <n v="1"/>
    <n v="4"/>
    <n v="54"/>
    <n v="3"/>
    <n v="4"/>
    <n v="4"/>
    <n v="17328"/>
    <n v="5652"/>
    <n v="6"/>
    <n v="19"/>
    <n v="3"/>
    <n v="4"/>
    <n v="80"/>
    <n v="0"/>
    <n v="29"/>
    <n v="2"/>
    <n v="20"/>
    <n v="7"/>
    <n v="12"/>
    <n v="7"/>
  </r>
  <r>
    <x v="0"/>
    <s v="Divorced"/>
    <s v="No"/>
    <s v="Y"/>
    <n v="5"/>
    <n v="-2"/>
    <n v="0"/>
    <n v="46"/>
    <n v="0"/>
    <m/>
    <n v="0"/>
    <n v="1"/>
    <n v="1319"/>
    <n v="3"/>
    <x v="3"/>
    <n v="1"/>
    <n v="4"/>
    <n v="45"/>
    <n v="4"/>
    <n v="4"/>
    <n v="4"/>
    <n v="13225"/>
    <n v="7739"/>
    <n v="2"/>
    <n v="12"/>
    <n v="3"/>
    <n v="4"/>
    <n v="80"/>
    <n v="1"/>
    <n v="25"/>
    <n v="3"/>
    <n v="19"/>
    <n v="17"/>
    <n v="2"/>
    <n v="8"/>
  </r>
  <r>
    <x v="0"/>
    <s v="Divorced"/>
    <s v="No"/>
    <s v="Y"/>
    <n v="2"/>
    <n v="-2"/>
    <n v="0"/>
    <n v="48"/>
    <n v="0"/>
    <m/>
    <n v="0"/>
    <n v="1"/>
    <n v="492"/>
    <n v="16"/>
    <x v="2"/>
    <n v="1"/>
    <n v="3"/>
    <n v="96"/>
    <n v="3"/>
    <n v="2"/>
    <n v="3"/>
    <n v="6439"/>
    <n v="13693"/>
    <n v="8"/>
    <n v="14"/>
    <n v="3"/>
    <n v="3"/>
    <n v="80"/>
    <n v="1"/>
    <n v="18"/>
    <n v="3"/>
    <n v="8"/>
    <n v="7"/>
    <n v="7"/>
    <n v="7"/>
  </r>
  <r>
    <x v="0"/>
    <s v="Divorced"/>
    <s v="No"/>
    <s v="Y"/>
    <n v="3"/>
    <n v="-2"/>
    <n v="0"/>
    <n v="30"/>
    <n v="0"/>
    <m/>
    <n v="0"/>
    <n v="1"/>
    <n v="855"/>
    <n v="7"/>
    <x v="2"/>
    <n v="1"/>
    <n v="4"/>
    <n v="73"/>
    <n v="3"/>
    <n v="2"/>
    <n v="2"/>
    <n v="4779"/>
    <n v="12761"/>
    <n v="7"/>
    <n v="14"/>
    <n v="3"/>
    <n v="2"/>
    <n v="80"/>
    <n v="2"/>
    <n v="8"/>
    <n v="3"/>
    <n v="3"/>
    <n v="2"/>
    <n v="0"/>
    <n v="2"/>
  </r>
  <r>
    <x v="5"/>
    <s v="Divorced"/>
    <s v="No"/>
    <s v="Y"/>
    <n v="2"/>
    <n v="-2"/>
    <n v="0"/>
    <n v="47"/>
    <n v="0"/>
    <m/>
    <n v="0"/>
    <n v="1"/>
    <n v="1225"/>
    <n v="2"/>
    <x v="2"/>
    <n v="1"/>
    <n v="2"/>
    <n v="47"/>
    <n v="4"/>
    <n v="4"/>
    <n v="2"/>
    <n v="15972"/>
    <n v="21086"/>
    <n v="6"/>
    <n v="14"/>
    <n v="3"/>
    <n v="3"/>
    <n v="80"/>
    <n v="3"/>
    <n v="29"/>
    <n v="3"/>
    <n v="3"/>
    <n v="2"/>
    <n v="1"/>
    <n v="2"/>
  </r>
  <r>
    <x v="0"/>
    <s v="Married"/>
    <s v="No"/>
    <s v="Y"/>
    <n v="1"/>
    <n v="-2"/>
    <n v="0"/>
    <n v="38"/>
    <n v="0"/>
    <m/>
    <n v="0"/>
    <n v="1"/>
    <n v="345"/>
    <n v="10"/>
    <x v="0"/>
    <n v="1"/>
    <n v="1"/>
    <n v="100"/>
    <n v="3"/>
    <n v="2"/>
    <n v="4"/>
    <n v="5343"/>
    <n v="5982"/>
    <n v="1"/>
    <n v="11"/>
    <n v="3"/>
    <n v="3"/>
    <n v="80"/>
    <n v="1"/>
    <n v="10"/>
    <n v="3"/>
    <n v="10"/>
    <n v="7"/>
    <n v="1"/>
    <n v="9"/>
  </r>
  <r>
    <x v="0"/>
    <s v="Married"/>
    <s v="No"/>
    <s v="Y"/>
    <n v="2"/>
    <n v="-2"/>
    <n v="0"/>
    <n v="36"/>
    <n v="0"/>
    <m/>
    <n v="0"/>
    <n v="1"/>
    <n v="1120"/>
    <n v="11"/>
    <x v="2"/>
    <n v="1"/>
    <n v="2"/>
    <n v="100"/>
    <n v="2"/>
    <n v="2"/>
    <n v="2"/>
    <n v="6652"/>
    <n v="14369"/>
    <n v="4"/>
    <n v="13"/>
    <n v="3"/>
    <n v="1"/>
    <n v="80"/>
    <n v="1"/>
    <n v="8"/>
    <n v="2"/>
    <n v="6"/>
    <n v="3"/>
    <n v="0"/>
    <n v="0"/>
  </r>
  <r>
    <x v="0"/>
    <s v="Married"/>
    <s v="No"/>
    <s v="Y"/>
    <n v="2"/>
    <n v="-2"/>
    <n v="0"/>
    <n v="39"/>
    <n v="0"/>
    <m/>
    <n v="0"/>
    <n v="1"/>
    <n v="722"/>
    <n v="24"/>
    <x v="1"/>
    <n v="1"/>
    <n v="2"/>
    <n v="60"/>
    <n v="2"/>
    <n v="4"/>
    <n v="2"/>
    <n v="12031"/>
    <n v="8828"/>
    <n v="0"/>
    <n v="11"/>
    <n v="3"/>
    <n v="1"/>
    <n v="80"/>
    <n v="1"/>
    <n v="21"/>
    <n v="2"/>
    <n v="20"/>
    <n v="9"/>
    <n v="9"/>
    <n v="6"/>
  </r>
  <r>
    <x v="0"/>
    <s v="Married"/>
    <s v="No"/>
    <s v="Y"/>
    <n v="4"/>
    <n v="-2"/>
    <n v="0"/>
    <n v="40"/>
    <n v="0"/>
    <m/>
    <n v="0"/>
    <n v="1"/>
    <n v="444"/>
    <n v="2"/>
    <x v="0"/>
    <n v="1"/>
    <n v="2"/>
    <n v="92"/>
    <n v="3"/>
    <n v="2"/>
    <n v="2"/>
    <n v="5677"/>
    <n v="4258"/>
    <n v="3"/>
    <n v="14"/>
    <n v="3"/>
    <n v="3"/>
    <n v="80"/>
    <n v="1"/>
    <n v="15"/>
    <n v="3"/>
    <n v="11"/>
    <n v="8"/>
    <n v="5"/>
    <n v="10"/>
  </r>
  <r>
    <x v="6"/>
    <s v="Married"/>
    <s v="No"/>
    <s v="Y"/>
    <n v="3"/>
    <n v="-2"/>
    <n v="0"/>
    <n v="28"/>
    <n v="0"/>
    <m/>
    <n v="0"/>
    <n v="1"/>
    <n v="1172"/>
    <n v="3"/>
    <x v="3"/>
    <n v="1"/>
    <n v="2"/>
    <n v="78"/>
    <n v="3"/>
    <n v="1"/>
    <n v="2"/>
    <n v="2856"/>
    <n v="3692"/>
    <n v="1"/>
    <n v="19"/>
    <n v="3"/>
    <n v="4"/>
    <n v="80"/>
    <n v="1"/>
    <n v="1"/>
    <n v="3"/>
    <n v="1"/>
    <n v="0"/>
    <n v="0"/>
    <n v="0"/>
  </r>
  <r>
    <x v="5"/>
    <s v="Married"/>
    <s v="No"/>
    <s v="Y"/>
    <n v="2"/>
    <n v="-2"/>
    <n v="0"/>
    <n v="46"/>
    <n v="0"/>
    <m/>
    <n v="0"/>
    <n v="1"/>
    <n v="228"/>
    <n v="3"/>
    <x v="3"/>
    <n v="1"/>
    <n v="3"/>
    <n v="51"/>
    <n v="3"/>
    <n v="4"/>
    <n v="2"/>
    <n v="16606"/>
    <n v="11380"/>
    <n v="8"/>
    <n v="12"/>
    <n v="3"/>
    <n v="4"/>
    <n v="80"/>
    <n v="1"/>
    <n v="23"/>
    <n v="4"/>
    <n v="13"/>
    <n v="12"/>
    <n v="5"/>
    <n v="1"/>
  </r>
  <r>
    <x v="0"/>
    <s v="Married"/>
    <s v="No"/>
    <s v="Y"/>
    <n v="3"/>
    <n v="-2"/>
    <n v="0"/>
    <n v="56"/>
    <n v="0"/>
    <m/>
    <n v="0"/>
    <n v="1"/>
    <n v="1443"/>
    <n v="11"/>
    <x v="4"/>
    <n v="1"/>
    <n v="4"/>
    <n v="89"/>
    <n v="2"/>
    <n v="2"/>
    <n v="2"/>
    <n v="5380"/>
    <n v="20328"/>
    <n v="4"/>
    <n v="16"/>
    <n v="3"/>
    <n v="3"/>
    <n v="80"/>
    <n v="1"/>
    <n v="6"/>
    <n v="3"/>
    <n v="0"/>
    <n v="0"/>
    <n v="0"/>
    <n v="0"/>
  </r>
  <r>
    <x v="0"/>
    <s v="Married"/>
    <s v="No"/>
    <s v="Y"/>
    <n v="2"/>
    <n v="-2"/>
    <n v="0"/>
    <n v="40"/>
    <n v="0"/>
    <m/>
    <n v="0"/>
    <n v="1"/>
    <n v="118"/>
    <n v="14"/>
    <x v="0"/>
    <n v="1"/>
    <n v="4"/>
    <n v="84"/>
    <n v="3"/>
    <n v="2"/>
    <n v="3"/>
    <n v="4639"/>
    <n v="11262"/>
    <n v="1"/>
    <n v="15"/>
    <n v="3"/>
    <n v="3"/>
    <n v="80"/>
    <n v="1"/>
    <n v="5"/>
    <n v="3"/>
    <n v="5"/>
    <n v="4"/>
    <n v="1"/>
    <n v="2"/>
  </r>
  <r>
    <x v="0"/>
    <s v="Married"/>
    <s v="No"/>
    <s v="Y"/>
    <n v="3"/>
    <n v="-2"/>
    <n v="0"/>
    <n v="31"/>
    <n v="0"/>
    <m/>
    <n v="0"/>
    <n v="1"/>
    <n v="196"/>
    <n v="29"/>
    <x v="2"/>
    <n v="1"/>
    <n v="1"/>
    <n v="91"/>
    <n v="2"/>
    <n v="2"/>
    <n v="2"/>
    <n v="5468"/>
    <n v="13402"/>
    <n v="1"/>
    <n v="14"/>
    <n v="3"/>
    <n v="1"/>
    <n v="80"/>
    <n v="2"/>
    <n v="13"/>
    <n v="3"/>
    <n v="12"/>
    <n v="7"/>
    <n v="5"/>
    <n v="7"/>
  </r>
  <r>
    <x v="0"/>
    <s v="Married"/>
    <s v="No"/>
    <s v="Y"/>
    <n v="2"/>
    <n v="-2"/>
    <n v="0"/>
    <n v="36"/>
    <n v="0"/>
    <m/>
    <n v="0"/>
    <n v="1"/>
    <n v="557"/>
    <n v="3"/>
    <x v="3"/>
    <n v="1"/>
    <n v="1"/>
    <n v="94"/>
    <n v="2"/>
    <n v="3"/>
    <n v="4"/>
    <n v="7644"/>
    <n v="12695"/>
    <n v="0"/>
    <n v="19"/>
    <n v="3"/>
    <n v="3"/>
    <n v="80"/>
    <n v="2"/>
    <n v="10"/>
    <n v="3"/>
    <n v="9"/>
    <n v="7"/>
    <n v="3"/>
    <n v="4"/>
  </r>
  <r>
    <x v="0"/>
    <s v="Married"/>
    <s v="No"/>
    <s v="Y"/>
    <n v="2"/>
    <n v="-2"/>
    <n v="0"/>
    <n v="31"/>
    <n v="0"/>
    <m/>
    <n v="0"/>
    <n v="1"/>
    <n v="1112"/>
    <n v="5"/>
    <x v="2"/>
    <n v="1"/>
    <n v="1"/>
    <n v="67"/>
    <n v="3"/>
    <n v="2"/>
    <n v="4"/>
    <n v="5476"/>
    <n v="22589"/>
    <n v="1"/>
    <n v="11"/>
    <n v="3"/>
    <n v="1"/>
    <n v="80"/>
    <n v="2"/>
    <n v="10"/>
    <n v="3"/>
    <n v="10"/>
    <n v="0"/>
    <n v="0"/>
    <n v="2"/>
  </r>
  <r>
    <x v="0"/>
    <s v="Married"/>
    <s v="No"/>
    <s v="Y"/>
    <n v="3"/>
    <n v="-2"/>
    <n v="0"/>
    <n v="36"/>
    <n v="0"/>
    <m/>
    <n v="0"/>
    <n v="1"/>
    <n v="329"/>
    <n v="16"/>
    <x v="2"/>
    <n v="1"/>
    <n v="3"/>
    <n v="98"/>
    <n v="2"/>
    <n v="2"/>
    <n v="2"/>
    <n v="5647"/>
    <n v="13494"/>
    <n v="4"/>
    <n v="13"/>
    <n v="3"/>
    <n v="1"/>
    <n v="80"/>
    <n v="2"/>
    <n v="11"/>
    <n v="2"/>
    <n v="3"/>
    <n v="2"/>
    <n v="0"/>
    <n v="2"/>
  </r>
  <r>
    <x v="0"/>
    <s v="Married"/>
    <s v="No"/>
    <s v="Y"/>
    <n v="3"/>
    <n v="-2"/>
    <n v="0"/>
    <n v="32"/>
    <n v="0"/>
    <m/>
    <n v="0"/>
    <n v="1"/>
    <n v="801"/>
    <n v="1"/>
    <x v="2"/>
    <n v="1"/>
    <n v="3"/>
    <n v="48"/>
    <n v="3"/>
    <n v="3"/>
    <n v="2"/>
    <n v="10422"/>
    <n v="24032"/>
    <n v="1"/>
    <n v="19"/>
    <n v="3"/>
    <n v="3"/>
    <n v="80"/>
    <n v="2"/>
    <n v="14"/>
    <n v="3"/>
    <n v="14"/>
    <n v="10"/>
    <n v="5"/>
    <n v="7"/>
  </r>
  <r>
    <x v="0"/>
    <s v="Single"/>
    <s v="No"/>
    <s v="Y"/>
    <n v="5"/>
    <n v="-2"/>
    <n v="0"/>
    <n v="27"/>
    <n v="0"/>
    <m/>
    <n v="0"/>
    <n v="1"/>
    <n v="511"/>
    <n v="2"/>
    <x v="0"/>
    <n v="1"/>
    <n v="1"/>
    <n v="89"/>
    <n v="4"/>
    <n v="2"/>
    <n v="3"/>
    <n v="6500"/>
    <n v="26997"/>
    <n v="0"/>
    <n v="14"/>
    <n v="3"/>
    <n v="2"/>
    <n v="80"/>
    <n v="0"/>
    <n v="9"/>
    <n v="2"/>
    <n v="8"/>
    <n v="7"/>
    <n v="0"/>
    <n v="7"/>
  </r>
  <r>
    <x v="0"/>
    <s v="Single"/>
    <s v="No"/>
    <s v="Y"/>
    <n v="5"/>
    <n v="-2"/>
    <n v="0"/>
    <n v="38"/>
    <n v="0"/>
    <m/>
    <n v="0"/>
    <n v="1"/>
    <n v="437"/>
    <n v="16"/>
    <x v="3"/>
    <n v="1"/>
    <n v="2"/>
    <n v="90"/>
    <n v="3"/>
    <n v="2"/>
    <n v="2"/>
    <n v="4198"/>
    <n v="16379"/>
    <n v="2"/>
    <n v="12"/>
    <n v="3"/>
    <n v="2"/>
    <n v="80"/>
    <n v="0"/>
    <n v="8"/>
    <n v="4"/>
    <n v="3"/>
    <n v="2"/>
    <n v="1"/>
    <n v="2"/>
  </r>
  <r>
    <x v="0"/>
    <s v="Single"/>
    <s v="No"/>
    <s v="Y"/>
    <n v="5"/>
    <n v="-2"/>
    <n v="0"/>
    <n v="36"/>
    <n v="0"/>
    <m/>
    <n v="0"/>
    <n v="1"/>
    <n v="884"/>
    <n v="1"/>
    <x v="2"/>
    <n v="1"/>
    <n v="2"/>
    <n v="73"/>
    <n v="3"/>
    <n v="2"/>
    <n v="3"/>
    <n v="6815"/>
    <n v="21447"/>
    <n v="6"/>
    <n v="13"/>
    <n v="3"/>
    <n v="1"/>
    <n v="80"/>
    <n v="0"/>
    <n v="15"/>
    <n v="3"/>
    <n v="1"/>
    <n v="0"/>
    <n v="0"/>
    <n v="0"/>
  </r>
  <r>
    <x v="6"/>
    <s v="Single"/>
    <s v="No"/>
    <s v="Y"/>
    <n v="3"/>
    <n v="-2"/>
    <n v="0"/>
    <n v="20"/>
    <n v="0"/>
    <m/>
    <n v="0"/>
    <n v="1"/>
    <n v="1141"/>
    <n v="2"/>
    <x v="3"/>
    <n v="1"/>
    <n v="3"/>
    <n v="31"/>
    <n v="3"/>
    <n v="1"/>
    <n v="3"/>
    <n v="2783"/>
    <n v="13251"/>
    <n v="1"/>
    <n v="19"/>
    <n v="3"/>
    <n v="1"/>
    <n v="80"/>
    <n v="0"/>
    <n v="2"/>
    <n v="3"/>
    <n v="2"/>
    <n v="2"/>
    <n v="2"/>
    <n v="2"/>
  </r>
  <r>
    <x v="6"/>
    <s v="Single"/>
    <s v="No"/>
    <s v="Y"/>
    <n v="2"/>
    <n v="-2"/>
    <n v="0"/>
    <n v="36"/>
    <n v="0"/>
    <m/>
    <n v="0"/>
    <n v="1"/>
    <n v="530"/>
    <n v="2"/>
    <x v="2"/>
    <n v="1"/>
    <n v="3"/>
    <n v="51"/>
    <n v="3"/>
    <n v="2"/>
    <n v="4"/>
    <n v="4502"/>
    <n v="7439"/>
    <n v="3"/>
    <n v="15"/>
    <n v="3"/>
    <n v="3"/>
    <n v="80"/>
    <n v="0"/>
    <n v="17"/>
    <n v="2"/>
    <n v="13"/>
    <n v="7"/>
    <n v="6"/>
    <n v="7"/>
  </r>
  <r>
    <x v="0"/>
    <s v="Single"/>
    <s v="No"/>
    <s v="Y"/>
    <n v="3"/>
    <n v="-2"/>
    <n v="0"/>
    <n v="34"/>
    <n v="0"/>
    <m/>
    <n v="0"/>
    <n v="1"/>
    <n v="511"/>
    <n v="3"/>
    <x v="0"/>
    <n v="1"/>
    <n v="4"/>
    <n v="32"/>
    <n v="1"/>
    <n v="2"/>
    <n v="4"/>
    <n v="6029"/>
    <n v="25353"/>
    <n v="5"/>
    <n v="12"/>
    <n v="3"/>
    <n v="1"/>
    <n v="80"/>
    <n v="0"/>
    <n v="6"/>
    <n v="3"/>
    <n v="2"/>
    <n v="2"/>
    <n v="2"/>
    <n v="2"/>
  </r>
  <r>
    <x v="6"/>
    <s v="Single"/>
    <s v="No"/>
    <s v="Y"/>
    <n v="2"/>
    <n v="-2"/>
    <n v="0"/>
    <n v="26"/>
    <n v="0"/>
    <m/>
    <n v="0"/>
    <n v="1"/>
    <n v="1167"/>
    <n v="5"/>
    <x v="3"/>
    <n v="1"/>
    <n v="4"/>
    <n v="30"/>
    <n v="2"/>
    <n v="1"/>
    <n v="3"/>
    <n v="2966"/>
    <n v="21378"/>
    <n v="0"/>
    <n v="18"/>
    <n v="3"/>
    <n v="4"/>
    <n v="80"/>
    <n v="0"/>
    <n v="5"/>
    <n v="3"/>
    <n v="4"/>
    <n v="2"/>
    <n v="0"/>
    <n v="0"/>
  </r>
  <r>
    <x v="0"/>
    <s v="Single"/>
    <s v="No"/>
    <s v="Y"/>
    <n v="3"/>
    <n v="-2"/>
    <n v="0"/>
    <n v="45"/>
    <n v="0"/>
    <m/>
    <n v="0"/>
    <n v="1"/>
    <n v="374"/>
    <n v="20"/>
    <x v="3"/>
    <n v="1"/>
    <n v="4"/>
    <n v="50"/>
    <n v="3"/>
    <n v="2"/>
    <n v="3"/>
    <n v="4850"/>
    <n v="23333"/>
    <n v="8"/>
    <n v="15"/>
    <n v="3"/>
    <n v="3"/>
    <n v="80"/>
    <n v="0"/>
    <n v="8"/>
    <n v="3"/>
    <n v="5"/>
    <n v="3"/>
    <n v="0"/>
    <n v="1"/>
  </r>
  <r>
    <x v="0"/>
    <s v="Single"/>
    <s v="No"/>
    <s v="Y"/>
    <n v="1"/>
    <n v="-2"/>
    <n v="0"/>
    <n v="49"/>
    <n v="0"/>
    <m/>
    <n v="0"/>
    <n v="1"/>
    <n v="1313"/>
    <n v="11"/>
    <x v="2"/>
    <n v="1"/>
    <n v="4"/>
    <n v="80"/>
    <n v="3"/>
    <n v="2"/>
    <n v="2"/>
    <n v="4507"/>
    <n v="8191"/>
    <n v="3"/>
    <n v="12"/>
    <n v="3"/>
    <n v="3"/>
    <n v="80"/>
    <n v="0"/>
    <n v="8"/>
    <n v="4"/>
    <n v="5"/>
    <n v="1"/>
    <n v="0"/>
    <n v="4"/>
  </r>
  <r>
    <x v="8"/>
    <s v="Divorced"/>
    <s v="No"/>
    <s v="Y"/>
    <n v="2"/>
    <n v="-2"/>
    <n v="0"/>
    <n v="28"/>
    <n v="0"/>
    <m/>
    <n v="0"/>
    <n v="1"/>
    <n v="280"/>
    <n v="1"/>
    <x v="0"/>
    <n v="1"/>
    <n v="3"/>
    <n v="43"/>
    <n v="3"/>
    <n v="1"/>
    <n v="4"/>
    <n v="2706"/>
    <n v="10494"/>
    <n v="1"/>
    <n v="15"/>
    <n v="3"/>
    <n v="2"/>
    <n v="80"/>
    <n v="1"/>
    <n v="3"/>
    <n v="3"/>
    <n v="3"/>
    <n v="2"/>
    <n v="2"/>
    <n v="2"/>
  </r>
  <r>
    <x v="8"/>
    <s v="Divorced"/>
    <s v="No"/>
    <s v="Y"/>
    <n v="3"/>
    <n v="-2"/>
    <n v="0"/>
    <n v="38"/>
    <n v="0"/>
    <m/>
    <n v="0"/>
    <n v="1"/>
    <n v="1336"/>
    <n v="2"/>
    <x v="3"/>
    <n v="1"/>
    <n v="1"/>
    <n v="100"/>
    <n v="3"/>
    <n v="1"/>
    <n v="2"/>
    <n v="2592"/>
    <n v="7129"/>
    <n v="5"/>
    <n v="13"/>
    <n v="3"/>
    <n v="4"/>
    <n v="80"/>
    <n v="3"/>
    <n v="13"/>
    <n v="3"/>
    <n v="11"/>
    <n v="10"/>
    <n v="3"/>
    <n v="8"/>
  </r>
  <r>
    <x v="8"/>
    <s v="Married"/>
    <s v="No"/>
    <s v="Y"/>
    <n v="4"/>
    <n v="-2"/>
    <n v="0"/>
    <n v="41"/>
    <n v="0"/>
    <m/>
    <n v="0"/>
    <n v="1"/>
    <n v="552"/>
    <n v="4"/>
    <x v="3"/>
    <n v="1"/>
    <n v="3"/>
    <n v="60"/>
    <n v="1"/>
    <n v="2"/>
    <n v="2"/>
    <n v="6430"/>
    <n v="20794"/>
    <n v="6"/>
    <n v="19"/>
    <n v="3"/>
    <n v="2"/>
    <n v="80"/>
    <n v="1"/>
    <n v="10"/>
    <n v="3"/>
    <n v="3"/>
    <n v="2"/>
    <n v="1"/>
    <n v="2"/>
  </r>
  <r>
    <x v="3"/>
    <s v="Divorced"/>
    <s v="No"/>
    <s v="Y"/>
    <n v="6"/>
    <n v="-2"/>
    <n v="0"/>
    <n v="35"/>
    <n v="0"/>
    <m/>
    <n v="0"/>
    <n v="1"/>
    <n v="1180"/>
    <n v="2"/>
    <x v="0"/>
    <n v="1"/>
    <n v="2"/>
    <n v="90"/>
    <n v="3"/>
    <n v="2"/>
    <n v="4"/>
    <n v="5762"/>
    <n v="24442"/>
    <n v="2"/>
    <n v="14"/>
    <n v="3"/>
    <n v="3"/>
    <n v="80"/>
    <n v="1"/>
    <n v="15"/>
    <n v="3"/>
    <n v="7"/>
    <n v="7"/>
    <n v="1"/>
    <n v="7"/>
  </r>
  <r>
    <x v="7"/>
    <s v="Divorced"/>
    <s v="No"/>
    <s v="Y"/>
    <n v="5"/>
    <n v="-2"/>
    <n v="0"/>
    <n v="40"/>
    <n v="0"/>
    <m/>
    <n v="0"/>
    <n v="1"/>
    <n v="218"/>
    <n v="8"/>
    <x v="1"/>
    <n v="1"/>
    <n v="4"/>
    <n v="55"/>
    <n v="2"/>
    <n v="3"/>
    <n v="2"/>
    <n v="13757"/>
    <n v="25178"/>
    <n v="2"/>
    <n v="11"/>
    <n v="3"/>
    <n v="3"/>
    <n v="80"/>
    <n v="1"/>
    <n v="16"/>
    <n v="3"/>
    <n v="9"/>
    <n v="8"/>
    <n v="4"/>
    <n v="8"/>
  </r>
  <r>
    <x v="1"/>
    <s v="Divorced"/>
    <s v="No"/>
    <s v="Y"/>
    <n v="2"/>
    <n v="-2"/>
    <n v="0"/>
    <n v="30"/>
    <n v="0"/>
    <m/>
    <n v="0"/>
    <n v="1"/>
    <n v="990"/>
    <n v="7"/>
    <x v="3"/>
    <n v="1"/>
    <n v="4"/>
    <n v="64"/>
    <n v="3"/>
    <n v="1"/>
    <n v="4"/>
    <n v="1274"/>
    <n v="7152"/>
    <n v="1"/>
    <n v="13"/>
    <n v="3"/>
    <n v="2"/>
    <n v="80"/>
    <n v="2"/>
    <n v="1"/>
    <n v="2"/>
    <n v="1"/>
    <n v="0"/>
    <n v="0"/>
    <n v="0"/>
  </r>
  <r>
    <x v="2"/>
    <s v="Divorced"/>
    <s v="No"/>
    <s v="Y"/>
    <n v="2"/>
    <n v="-2"/>
    <n v="0"/>
    <n v="40"/>
    <n v="0"/>
    <m/>
    <n v="0"/>
    <n v="1"/>
    <n v="663"/>
    <n v="9"/>
    <x v="2"/>
    <n v="1"/>
    <n v="3"/>
    <n v="81"/>
    <n v="3"/>
    <n v="2"/>
    <n v="3"/>
    <n v="3975"/>
    <n v="23099"/>
    <n v="3"/>
    <n v="11"/>
    <n v="3"/>
    <n v="3"/>
    <n v="80"/>
    <n v="2"/>
    <n v="11"/>
    <n v="4"/>
    <n v="8"/>
    <n v="7"/>
    <n v="0"/>
    <n v="7"/>
  </r>
  <r>
    <x v="1"/>
    <s v="Divorced"/>
    <s v="No"/>
    <s v="Y"/>
    <n v="2"/>
    <n v="-2"/>
    <n v="0"/>
    <n v="33"/>
    <n v="0"/>
    <m/>
    <n v="0"/>
    <n v="1"/>
    <n v="775"/>
    <n v="4"/>
    <x v="3"/>
    <n v="1"/>
    <n v="4"/>
    <n v="90"/>
    <n v="3"/>
    <n v="2"/>
    <n v="4"/>
    <n v="3055"/>
    <n v="6194"/>
    <n v="5"/>
    <n v="15"/>
    <n v="3"/>
    <n v="4"/>
    <n v="80"/>
    <n v="2"/>
    <n v="11"/>
    <n v="2"/>
    <n v="9"/>
    <n v="8"/>
    <n v="1"/>
    <n v="7"/>
  </r>
  <r>
    <x v="2"/>
    <s v="Divorced"/>
    <s v="No"/>
    <s v="Y"/>
    <n v="2"/>
    <n v="-2"/>
    <n v="0"/>
    <n v="33"/>
    <n v="0"/>
    <m/>
    <n v="0"/>
    <n v="1"/>
    <n v="1313"/>
    <n v="1"/>
    <x v="0"/>
    <n v="1"/>
    <n v="2"/>
    <n v="59"/>
    <n v="2"/>
    <n v="1"/>
    <n v="3"/>
    <n v="2008"/>
    <n v="20439"/>
    <n v="1"/>
    <n v="12"/>
    <n v="3"/>
    <n v="3"/>
    <n v="80"/>
    <n v="3"/>
    <n v="1"/>
    <n v="2"/>
    <n v="1"/>
    <n v="1"/>
    <n v="0"/>
    <n v="0"/>
  </r>
  <r>
    <x v="1"/>
    <s v="Married"/>
    <s v="No"/>
    <s v="Y"/>
    <n v="4"/>
    <n v="-2"/>
    <n v="0"/>
    <n v="47"/>
    <n v="0"/>
    <m/>
    <n v="0"/>
    <n v="1"/>
    <n v="1169"/>
    <n v="14"/>
    <x v="2"/>
    <n v="1"/>
    <n v="4"/>
    <n v="64"/>
    <n v="3"/>
    <n v="2"/>
    <n v="4"/>
    <n v="5467"/>
    <n v="2125"/>
    <n v="8"/>
    <n v="18"/>
    <n v="3"/>
    <n v="3"/>
    <n v="80"/>
    <n v="1"/>
    <n v="16"/>
    <n v="4"/>
    <n v="8"/>
    <n v="7"/>
    <n v="1"/>
    <n v="7"/>
  </r>
  <r>
    <x v="1"/>
    <s v="Married"/>
    <s v="No"/>
    <s v="Y"/>
    <n v="3"/>
    <n v="-2"/>
    <n v="0"/>
    <n v="32"/>
    <n v="0"/>
    <m/>
    <n v="0"/>
    <n v="1"/>
    <n v="1200"/>
    <n v="1"/>
    <x v="2"/>
    <n v="1"/>
    <n v="4"/>
    <n v="62"/>
    <n v="3"/>
    <n v="2"/>
    <n v="4"/>
    <n v="4087"/>
    <n v="25174"/>
    <n v="4"/>
    <n v="14"/>
    <n v="3"/>
    <n v="2"/>
    <n v="80"/>
    <n v="1"/>
    <n v="9"/>
    <n v="2"/>
    <n v="6"/>
    <n v="5"/>
    <n v="1"/>
    <n v="2"/>
  </r>
  <r>
    <x v="1"/>
    <s v="Single"/>
    <s v="No"/>
    <s v="Y"/>
    <n v="2"/>
    <n v="-2"/>
    <n v="0"/>
    <n v="43"/>
    <n v="0"/>
    <m/>
    <n v="0"/>
    <n v="1"/>
    <n v="343"/>
    <n v="9"/>
    <x v="3"/>
    <n v="1"/>
    <n v="1"/>
    <n v="52"/>
    <n v="3"/>
    <n v="1"/>
    <n v="3"/>
    <n v="2438"/>
    <n v="24978"/>
    <n v="4"/>
    <n v="13"/>
    <n v="3"/>
    <n v="3"/>
    <n v="80"/>
    <n v="0"/>
    <n v="7"/>
    <n v="2"/>
    <n v="3"/>
    <n v="2"/>
    <n v="1"/>
    <n v="2"/>
  </r>
  <r>
    <x v="3"/>
    <s v="Single"/>
    <s v="No"/>
    <s v="Y"/>
    <n v="2"/>
    <n v="-2"/>
    <n v="0"/>
    <n v="31"/>
    <n v="0"/>
    <m/>
    <n v="0"/>
    <n v="1"/>
    <n v="325"/>
    <n v="5"/>
    <x v="3"/>
    <n v="1"/>
    <n v="2"/>
    <n v="74"/>
    <n v="3"/>
    <n v="2"/>
    <n v="3"/>
    <n v="9936"/>
    <n v="3787"/>
    <n v="0"/>
    <n v="19"/>
    <n v="3"/>
    <n v="2"/>
    <n v="80"/>
    <n v="0"/>
    <n v="10"/>
    <n v="3"/>
    <n v="9"/>
    <n v="4"/>
    <n v="1"/>
    <n v="7"/>
  </r>
  <r>
    <x v="1"/>
    <s v="Single"/>
    <s v="No"/>
    <s v="Y"/>
    <n v="3"/>
    <n v="-2"/>
    <n v="0"/>
    <n v="32"/>
    <n v="0"/>
    <m/>
    <n v="0"/>
    <n v="1"/>
    <n v="953"/>
    <n v="5"/>
    <x v="2"/>
    <n v="1"/>
    <n v="4"/>
    <n v="65"/>
    <n v="3"/>
    <n v="1"/>
    <n v="4"/>
    <n v="2718"/>
    <n v="17674"/>
    <n v="2"/>
    <n v="14"/>
    <n v="3"/>
    <n v="2"/>
    <n v="80"/>
    <n v="0"/>
    <n v="12"/>
    <n v="3"/>
    <n v="7"/>
    <n v="7"/>
    <n v="0"/>
    <n v="7"/>
  </r>
  <r>
    <x v="2"/>
    <s v="Single"/>
    <s v="No"/>
    <s v="Y"/>
    <n v="5"/>
    <n v="-2"/>
    <n v="0"/>
    <n v="44"/>
    <n v="0"/>
    <m/>
    <n v="0"/>
    <n v="1"/>
    <n v="981"/>
    <n v="5"/>
    <x v="3"/>
    <n v="1"/>
    <n v="3"/>
    <n v="90"/>
    <n v="2"/>
    <n v="1"/>
    <n v="3"/>
    <n v="3162"/>
    <n v="7973"/>
    <n v="3"/>
    <n v="14"/>
    <n v="3"/>
    <n v="4"/>
    <n v="80"/>
    <n v="0"/>
    <n v="7"/>
    <n v="3"/>
    <n v="5"/>
    <n v="2"/>
    <n v="0"/>
    <n v="3"/>
  </r>
  <r>
    <x v="1"/>
    <s v="Single"/>
    <s v="No"/>
    <s v="Y"/>
    <n v="3"/>
    <n v="-2"/>
    <n v="0"/>
    <n v="28"/>
    <n v="0"/>
    <m/>
    <n v="0"/>
    <n v="1"/>
    <n v="1103"/>
    <n v="16"/>
    <x v="3"/>
    <n v="1"/>
    <n v="3"/>
    <n v="49"/>
    <n v="3"/>
    <n v="1"/>
    <n v="3"/>
    <n v="2144"/>
    <n v="2122"/>
    <n v="1"/>
    <n v="14"/>
    <n v="3"/>
    <n v="3"/>
    <n v="80"/>
    <n v="0"/>
    <n v="5"/>
    <n v="2"/>
    <n v="5"/>
    <n v="3"/>
    <n v="1"/>
    <n v="4"/>
  </r>
  <r>
    <x v="2"/>
    <s v="Single"/>
    <s v="No"/>
    <s v="Y"/>
    <n v="2"/>
    <n v="-2"/>
    <n v="0"/>
    <n v="37"/>
    <n v="0"/>
    <m/>
    <n v="0"/>
    <n v="1"/>
    <n v="1413"/>
    <n v="5"/>
    <x v="0"/>
    <n v="1"/>
    <n v="4"/>
    <n v="84"/>
    <n v="4"/>
    <n v="1"/>
    <n v="4"/>
    <n v="3500"/>
    <n v="25470"/>
    <n v="0"/>
    <n v="14"/>
    <n v="3"/>
    <n v="1"/>
    <n v="80"/>
    <n v="0"/>
    <n v="7"/>
    <n v="1"/>
    <n v="6"/>
    <n v="5"/>
    <n v="1"/>
    <n v="3"/>
  </r>
  <r>
    <x v="1"/>
    <s v="Single"/>
    <s v="No"/>
    <s v="Y"/>
    <n v="2"/>
    <n v="-2"/>
    <n v="0"/>
    <n v="42"/>
    <n v="0"/>
    <m/>
    <n v="0"/>
    <n v="1"/>
    <n v="335"/>
    <n v="23"/>
    <x v="0"/>
    <n v="1"/>
    <n v="4"/>
    <n v="37"/>
    <n v="2"/>
    <n v="2"/>
    <n v="3"/>
    <n v="4332"/>
    <n v="14811"/>
    <n v="1"/>
    <n v="12"/>
    <n v="3"/>
    <n v="4"/>
    <n v="80"/>
    <n v="0"/>
    <n v="20"/>
    <n v="3"/>
    <n v="20"/>
    <n v="9"/>
    <n v="3"/>
    <n v="7"/>
  </r>
  <r>
    <x v="5"/>
    <s v="Single"/>
    <s v="No"/>
    <s v="Y"/>
    <n v="3"/>
    <n v="-2"/>
    <n v="0"/>
    <n v="39"/>
    <n v="0"/>
    <m/>
    <n v="0"/>
    <n v="1"/>
    <n v="105"/>
    <n v="9"/>
    <x v="3"/>
    <n v="1"/>
    <n v="4"/>
    <n v="87"/>
    <n v="3"/>
    <n v="5"/>
    <n v="4"/>
    <n v="19431"/>
    <n v="15302"/>
    <n v="2"/>
    <n v="13"/>
    <n v="3"/>
    <n v="3"/>
    <n v="80"/>
    <n v="0"/>
    <n v="21"/>
    <n v="2"/>
    <n v="6"/>
    <n v="0"/>
    <n v="1"/>
    <n v="3"/>
  </r>
  <r>
    <x v="6"/>
    <s v="Divorced"/>
    <s v="No"/>
    <s v="Y"/>
    <n v="3"/>
    <n v="-2"/>
    <n v="0"/>
    <n v="52"/>
    <n v="0"/>
    <m/>
    <n v="0"/>
    <n v="1"/>
    <n v="585"/>
    <n v="29"/>
    <x v="2"/>
    <n v="1"/>
    <n v="1"/>
    <n v="40"/>
    <n v="3"/>
    <n v="1"/>
    <n v="4"/>
    <n v="3482"/>
    <n v="19788"/>
    <n v="2"/>
    <n v="15"/>
    <n v="3"/>
    <n v="2"/>
    <n v="80"/>
    <n v="2"/>
    <n v="16"/>
    <n v="2"/>
    <n v="9"/>
    <n v="8"/>
    <n v="0"/>
    <n v="0"/>
  </r>
  <r>
    <x v="0"/>
    <s v="Married"/>
    <s v="No"/>
    <s v="Y"/>
    <n v="2"/>
    <n v="-2"/>
    <n v="0"/>
    <n v="45"/>
    <n v="0"/>
    <m/>
    <n v="0"/>
    <n v="1"/>
    <n v="336"/>
    <n v="26"/>
    <x v="3"/>
    <n v="1"/>
    <n v="1"/>
    <n v="52"/>
    <n v="2"/>
    <n v="2"/>
    <n v="2"/>
    <n v="4385"/>
    <n v="24162"/>
    <n v="1"/>
    <n v="15"/>
    <n v="3"/>
    <n v="1"/>
    <n v="80"/>
    <n v="1"/>
    <n v="10"/>
    <n v="3"/>
    <n v="10"/>
    <n v="7"/>
    <n v="4"/>
    <n v="5"/>
  </r>
  <r>
    <x v="0"/>
    <s v="Married"/>
    <s v="No"/>
    <s v="Y"/>
    <n v="3"/>
    <n v="-2"/>
    <n v="0"/>
    <n v="47"/>
    <n v="0"/>
    <m/>
    <n v="0"/>
    <n v="1"/>
    <n v="543"/>
    <n v="2"/>
    <x v="2"/>
    <n v="1"/>
    <n v="3"/>
    <n v="87"/>
    <n v="3"/>
    <n v="2"/>
    <n v="2"/>
    <n v="4978"/>
    <n v="3536"/>
    <n v="7"/>
    <n v="11"/>
    <n v="3"/>
    <n v="4"/>
    <n v="80"/>
    <n v="1"/>
    <n v="4"/>
    <n v="1"/>
    <n v="1"/>
    <n v="0"/>
    <n v="0"/>
    <n v="0"/>
  </r>
  <r>
    <x v="0"/>
    <s v="Single"/>
    <s v="No"/>
    <s v="Y"/>
    <n v="3"/>
    <n v="-2"/>
    <n v="0"/>
    <n v="46"/>
    <n v="0"/>
    <m/>
    <n v="0"/>
    <n v="1"/>
    <n v="849"/>
    <n v="26"/>
    <x v="0"/>
    <n v="1"/>
    <n v="2"/>
    <n v="98"/>
    <n v="2"/>
    <n v="2"/>
    <n v="2"/>
    <n v="7991"/>
    <n v="25166"/>
    <n v="8"/>
    <n v="15"/>
    <n v="3"/>
    <n v="3"/>
    <n v="80"/>
    <n v="0"/>
    <n v="6"/>
    <n v="3"/>
    <n v="2"/>
    <n v="2"/>
    <n v="2"/>
    <n v="2"/>
  </r>
  <r>
    <x v="8"/>
    <s v="Married"/>
    <s v="No"/>
    <s v="Y"/>
    <n v="2"/>
    <n v="-2"/>
    <n v="0"/>
    <n v="38"/>
    <n v="0"/>
    <m/>
    <n v="0"/>
    <n v="1"/>
    <n v="888"/>
    <n v="10"/>
    <x v="2"/>
    <n v="1"/>
    <n v="3"/>
    <n v="71"/>
    <n v="3"/>
    <n v="2"/>
    <n v="3"/>
    <n v="6077"/>
    <n v="14814"/>
    <n v="3"/>
    <n v="11"/>
    <n v="3"/>
    <n v="3"/>
    <n v="80"/>
    <n v="0"/>
    <n v="10"/>
    <n v="3"/>
    <n v="6"/>
    <n v="3"/>
    <n v="1"/>
    <n v="2"/>
  </r>
  <r>
    <x v="8"/>
    <s v="Married"/>
    <s v="No"/>
    <s v="Y"/>
    <n v="2"/>
    <n v="-2"/>
    <n v="0"/>
    <n v="24"/>
    <n v="0"/>
    <m/>
    <n v="0"/>
    <n v="1"/>
    <n v="897"/>
    <n v="10"/>
    <x v="3"/>
    <n v="1"/>
    <n v="1"/>
    <n v="59"/>
    <n v="3"/>
    <n v="1"/>
    <n v="4"/>
    <n v="2145"/>
    <n v="2097"/>
    <n v="0"/>
    <n v="14"/>
    <n v="3"/>
    <n v="4"/>
    <n v="80"/>
    <n v="1"/>
    <n v="3"/>
    <n v="3"/>
    <n v="2"/>
    <n v="2"/>
    <n v="2"/>
    <n v="1"/>
  </r>
  <r>
    <x v="4"/>
    <s v="Divorced"/>
    <s v="No"/>
    <s v="Y"/>
    <n v="0"/>
    <n v="-2"/>
    <n v="0"/>
    <n v="29"/>
    <n v="0"/>
    <m/>
    <n v="0"/>
    <n v="1"/>
    <n v="995"/>
    <n v="2"/>
    <x v="1"/>
    <n v="1"/>
    <n v="1"/>
    <n v="87"/>
    <n v="3"/>
    <n v="2"/>
    <n v="4"/>
    <n v="8853"/>
    <n v="24483"/>
    <n v="1"/>
    <n v="19"/>
    <n v="3"/>
    <n v="4"/>
    <n v="80"/>
    <n v="1"/>
    <n v="6"/>
    <n v="4"/>
    <n v="6"/>
    <n v="4"/>
    <n v="1"/>
    <n v="3"/>
  </r>
  <r>
    <x v="3"/>
    <s v="Divorced"/>
    <s v="No"/>
    <s v="Y"/>
    <n v="3"/>
    <n v="-2"/>
    <n v="0"/>
    <n v="34"/>
    <n v="0"/>
    <m/>
    <n v="0"/>
    <n v="1"/>
    <n v="426"/>
    <n v="10"/>
    <x v="2"/>
    <n v="1"/>
    <n v="3"/>
    <n v="42"/>
    <n v="4"/>
    <n v="2"/>
    <n v="4"/>
    <n v="4724"/>
    <n v="17000"/>
    <n v="1"/>
    <n v="13"/>
    <n v="3"/>
    <n v="1"/>
    <n v="80"/>
    <n v="1"/>
    <n v="9"/>
    <n v="3"/>
    <n v="9"/>
    <n v="7"/>
    <n v="7"/>
    <n v="2"/>
  </r>
  <r>
    <x v="7"/>
    <s v="Divorced"/>
    <s v="No"/>
    <s v="Y"/>
    <n v="3"/>
    <n v="-2"/>
    <n v="0"/>
    <n v="34"/>
    <n v="0"/>
    <m/>
    <n v="0"/>
    <n v="1"/>
    <n v="829"/>
    <n v="15"/>
    <x v="3"/>
    <n v="1"/>
    <n v="2"/>
    <n v="71"/>
    <n v="3"/>
    <n v="4"/>
    <n v="3"/>
    <n v="17007"/>
    <n v="11929"/>
    <n v="7"/>
    <n v="14"/>
    <n v="3"/>
    <n v="4"/>
    <n v="80"/>
    <n v="2"/>
    <n v="16"/>
    <n v="2"/>
    <n v="14"/>
    <n v="8"/>
    <n v="6"/>
    <n v="9"/>
  </r>
  <r>
    <x v="1"/>
    <s v="Divorced"/>
    <s v="No"/>
    <s v="Y"/>
    <n v="2"/>
    <n v="-2"/>
    <n v="0"/>
    <n v="34"/>
    <n v="0"/>
    <m/>
    <n v="0"/>
    <n v="1"/>
    <n v="560"/>
    <n v="1"/>
    <x v="2"/>
    <n v="1"/>
    <n v="4"/>
    <n v="91"/>
    <n v="3"/>
    <n v="1"/>
    <n v="3"/>
    <n v="2996"/>
    <n v="20284"/>
    <n v="5"/>
    <n v="14"/>
    <n v="3"/>
    <n v="3"/>
    <n v="80"/>
    <n v="2"/>
    <n v="10"/>
    <n v="3"/>
    <n v="4"/>
    <n v="3"/>
    <n v="1"/>
    <n v="3"/>
  </r>
  <r>
    <x v="3"/>
    <s v="Divorced"/>
    <s v="No"/>
    <s v="Y"/>
    <n v="6"/>
    <n v="-2"/>
    <n v="0"/>
    <n v="25"/>
    <n v="0"/>
    <m/>
    <n v="0"/>
    <n v="1"/>
    <n v="772"/>
    <n v="2"/>
    <x v="1"/>
    <n v="1"/>
    <n v="4"/>
    <n v="77"/>
    <n v="4"/>
    <n v="2"/>
    <n v="3"/>
    <n v="5206"/>
    <n v="4973"/>
    <n v="1"/>
    <n v="17"/>
    <n v="3"/>
    <n v="3"/>
    <n v="80"/>
    <n v="2"/>
    <n v="7"/>
    <n v="3"/>
    <n v="7"/>
    <n v="7"/>
    <n v="0"/>
    <n v="7"/>
  </r>
  <r>
    <x v="7"/>
    <s v="Married"/>
    <s v="No"/>
    <s v="Y"/>
    <n v="3"/>
    <n v="-2"/>
    <n v="0"/>
    <n v="49"/>
    <n v="0"/>
    <m/>
    <n v="0"/>
    <n v="1"/>
    <n v="1064"/>
    <n v="2"/>
    <x v="1"/>
    <n v="1"/>
    <n v="2"/>
    <n v="42"/>
    <n v="3"/>
    <n v="5"/>
    <n v="4"/>
    <n v="19161"/>
    <n v="13738"/>
    <n v="3"/>
    <n v="15"/>
    <n v="3"/>
    <n v="4"/>
    <n v="80"/>
    <n v="0"/>
    <n v="28"/>
    <n v="3"/>
    <n v="5"/>
    <n v="4"/>
    <n v="4"/>
    <n v="3"/>
  </r>
  <r>
    <x v="2"/>
    <s v="Married"/>
    <s v="No"/>
    <s v="Y"/>
    <n v="3"/>
    <n v="-2"/>
    <n v="0"/>
    <n v="29"/>
    <n v="0"/>
    <m/>
    <n v="0"/>
    <n v="1"/>
    <n v="574"/>
    <n v="20"/>
    <x v="1"/>
    <n v="1"/>
    <n v="4"/>
    <n v="40"/>
    <n v="3"/>
    <n v="1"/>
    <n v="4"/>
    <n v="3812"/>
    <n v="7003"/>
    <n v="1"/>
    <n v="13"/>
    <n v="3"/>
    <n v="2"/>
    <n v="80"/>
    <n v="0"/>
    <n v="11"/>
    <n v="4"/>
    <n v="11"/>
    <n v="8"/>
    <n v="3"/>
    <n v="10"/>
  </r>
  <r>
    <x v="3"/>
    <s v="Married"/>
    <s v="No"/>
    <s v="Y"/>
    <n v="1"/>
    <n v="-2"/>
    <n v="0"/>
    <n v="38"/>
    <n v="0"/>
    <m/>
    <n v="0"/>
    <n v="1"/>
    <n v="508"/>
    <n v="6"/>
    <x v="2"/>
    <n v="1"/>
    <n v="1"/>
    <n v="72"/>
    <n v="2"/>
    <n v="2"/>
    <n v="3"/>
    <n v="5321"/>
    <n v="14284"/>
    <n v="2"/>
    <n v="11"/>
    <n v="3"/>
    <n v="4"/>
    <n v="80"/>
    <n v="1"/>
    <n v="10"/>
    <n v="3"/>
    <n v="8"/>
    <n v="3"/>
    <n v="7"/>
    <n v="7"/>
  </r>
  <r>
    <x v="1"/>
    <s v="Married"/>
    <s v="No"/>
    <s v="Y"/>
    <n v="3"/>
    <n v="-2"/>
    <n v="0"/>
    <n v="32"/>
    <n v="0"/>
    <m/>
    <n v="0"/>
    <n v="1"/>
    <n v="585"/>
    <n v="10"/>
    <x v="3"/>
    <n v="1"/>
    <n v="1"/>
    <n v="56"/>
    <n v="3"/>
    <n v="1"/>
    <n v="3"/>
    <n v="3433"/>
    <n v="17360"/>
    <n v="6"/>
    <n v="13"/>
    <n v="3"/>
    <n v="1"/>
    <n v="80"/>
    <n v="1"/>
    <n v="10"/>
    <n v="2"/>
    <n v="5"/>
    <n v="2"/>
    <n v="1"/>
    <n v="3"/>
  </r>
  <r>
    <x v="2"/>
    <s v="Married"/>
    <s v="No"/>
    <s v="Y"/>
    <n v="3"/>
    <n v="-2"/>
    <n v="0"/>
    <n v="26"/>
    <n v="0"/>
    <m/>
    <n v="0"/>
    <n v="1"/>
    <n v="1096"/>
    <n v="6"/>
    <x v="3"/>
    <n v="1"/>
    <n v="3"/>
    <n v="61"/>
    <n v="4"/>
    <n v="1"/>
    <n v="4"/>
    <n v="2544"/>
    <n v="7102"/>
    <n v="0"/>
    <n v="18"/>
    <n v="3"/>
    <n v="1"/>
    <n v="80"/>
    <n v="1"/>
    <n v="8"/>
    <n v="3"/>
    <n v="7"/>
    <n v="7"/>
    <n v="7"/>
    <n v="7"/>
  </r>
  <r>
    <x v="2"/>
    <s v="Married"/>
    <s v="No"/>
    <s v="Y"/>
    <n v="3"/>
    <n v="-2"/>
    <n v="0"/>
    <n v="36"/>
    <n v="0"/>
    <m/>
    <n v="0"/>
    <n v="1"/>
    <n v="884"/>
    <n v="23"/>
    <x v="0"/>
    <n v="1"/>
    <n v="3"/>
    <n v="41"/>
    <n v="4"/>
    <n v="2"/>
    <n v="4"/>
    <n v="2571"/>
    <n v="12290"/>
    <n v="4"/>
    <n v="17"/>
    <n v="3"/>
    <n v="3"/>
    <n v="80"/>
    <n v="1"/>
    <n v="17"/>
    <n v="3"/>
    <n v="5"/>
    <n v="2"/>
    <n v="0"/>
    <n v="3"/>
  </r>
  <r>
    <x v="4"/>
    <s v="Married"/>
    <s v="No"/>
    <s v="Y"/>
    <n v="3"/>
    <n v="-2"/>
    <n v="0"/>
    <n v="34"/>
    <n v="0"/>
    <m/>
    <n v="0"/>
    <n v="1"/>
    <n v="653"/>
    <n v="10"/>
    <x v="2"/>
    <n v="1"/>
    <n v="4"/>
    <n v="92"/>
    <n v="2"/>
    <n v="2"/>
    <n v="4"/>
    <n v="5063"/>
    <n v="15332"/>
    <n v="1"/>
    <n v="14"/>
    <n v="3"/>
    <n v="2"/>
    <n v="80"/>
    <n v="1"/>
    <n v="8"/>
    <n v="2"/>
    <n v="8"/>
    <n v="2"/>
    <n v="7"/>
    <n v="7"/>
  </r>
  <r>
    <x v="1"/>
    <s v="Married"/>
    <s v="No"/>
    <s v="Y"/>
    <n v="4"/>
    <n v="-2"/>
    <n v="0"/>
    <n v="38"/>
    <n v="0"/>
    <m/>
    <n v="0"/>
    <n v="1"/>
    <n v="1189"/>
    <n v="1"/>
    <x v="3"/>
    <n v="1"/>
    <n v="4"/>
    <n v="90"/>
    <n v="3"/>
    <n v="2"/>
    <n v="4"/>
    <n v="4735"/>
    <n v="9867"/>
    <n v="7"/>
    <n v="15"/>
    <n v="3"/>
    <n v="4"/>
    <n v="80"/>
    <n v="2"/>
    <n v="19"/>
    <n v="4"/>
    <n v="13"/>
    <n v="11"/>
    <n v="2"/>
    <n v="9"/>
  </r>
  <r>
    <x v="4"/>
    <s v="Single"/>
    <s v="No"/>
    <s v="Y"/>
    <n v="3"/>
    <n v="-2"/>
    <n v="0"/>
    <n v="45"/>
    <n v="0"/>
    <m/>
    <n v="0"/>
    <n v="1"/>
    <n v="1297"/>
    <n v="1"/>
    <x v="2"/>
    <n v="1"/>
    <n v="2"/>
    <n v="44"/>
    <n v="3"/>
    <n v="2"/>
    <n v="3"/>
    <n v="5399"/>
    <n v="14511"/>
    <n v="4"/>
    <n v="12"/>
    <n v="3"/>
    <n v="3"/>
    <n v="80"/>
    <n v="0"/>
    <n v="12"/>
    <n v="3"/>
    <n v="4"/>
    <n v="2"/>
    <n v="0"/>
    <n v="3"/>
  </r>
  <r>
    <x v="3"/>
    <s v="Single"/>
    <s v="No"/>
    <s v="Y"/>
    <n v="2"/>
    <n v="-2"/>
    <n v="0"/>
    <n v="35"/>
    <n v="0"/>
    <m/>
    <n v="0"/>
    <n v="1"/>
    <n v="200"/>
    <n v="18"/>
    <x v="0"/>
    <n v="1"/>
    <n v="3"/>
    <n v="60"/>
    <n v="3"/>
    <n v="3"/>
    <n v="4"/>
    <n v="9362"/>
    <n v="19944"/>
    <n v="2"/>
    <n v="11"/>
    <n v="3"/>
    <n v="3"/>
    <n v="80"/>
    <n v="0"/>
    <n v="10"/>
    <n v="3"/>
    <n v="2"/>
    <n v="2"/>
    <n v="2"/>
    <n v="2"/>
  </r>
  <r>
    <x v="1"/>
    <s v="Single"/>
    <s v="No"/>
    <s v="Y"/>
    <n v="0"/>
    <n v="-2"/>
    <n v="0"/>
    <n v="27"/>
    <n v="0"/>
    <m/>
    <n v="0"/>
    <n v="1"/>
    <n v="591"/>
    <n v="2"/>
    <x v="3"/>
    <n v="1"/>
    <n v="4"/>
    <n v="87"/>
    <n v="3"/>
    <n v="1"/>
    <n v="4"/>
    <n v="2580"/>
    <n v="6297"/>
    <n v="2"/>
    <n v="13"/>
    <n v="3"/>
    <n v="3"/>
    <n v="80"/>
    <n v="0"/>
    <n v="6"/>
    <n v="2"/>
    <n v="4"/>
    <n v="2"/>
    <n v="1"/>
    <n v="2"/>
  </r>
  <r>
    <x v="0"/>
    <s v="Divorced"/>
    <s v="No"/>
    <s v="Y"/>
    <n v="6"/>
    <n v="-2"/>
    <n v="0"/>
    <n v="39"/>
    <n v="0"/>
    <m/>
    <n v="0"/>
    <n v="1"/>
    <n v="766"/>
    <n v="20"/>
    <x v="3"/>
    <n v="1"/>
    <n v="3"/>
    <n v="83"/>
    <n v="3"/>
    <n v="2"/>
    <n v="4"/>
    <n v="4127"/>
    <n v="19188"/>
    <n v="2"/>
    <n v="18"/>
    <n v="3"/>
    <n v="4"/>
    <n v="80"/>
    <n v="1"/>
    <n v="7"/>
    <n v="3"/>
    <n v="2"/>
    <n v="1"/>
    <n v="2"/>
    <n v="2"/>
  </r>
  <r>
    <x v="0"/>
    <s v="Divorced"/>
    <s v="No"/>
    <s v="Y"/>
    <n v="2"/>
    <n v="-2"/>
    <n v="0"/>
    <n v="37"/>
    <n v="0"/>
    <m/>
    <n v="0"/>
    <n v="1"/>
    <n v="1278"/>
    <n v="1"/>
    <x v="2"/>
    <n v="1"/>
    <n v="3"/>
    <n v="31"/>
    <n v="1"/>
    <n v="2"/>
    <n v="4"/>
    <n v="9525"/>
    <n v="7677"/>
    <n v="1"/>
    <n v="14"/>
    <n v="3"/>
    <n v="3"/>
    <n v="80"/>
    <n v="2"/>
    <n v="6"/>
    <n v="2"/>
    <n v="6"/>
    <n v="3"/>
    <n v="1"/>
    <n v="3"/>
  </r>
  <r>
    <x v="0"/>
    <s v="Married"/>
    <s v="No"/>
    <s v="Y"/>
    <n v="3"/>
    <n v="-2"/>
    <n v="0"/>
    <n v="49"/>
    <n v="0"/>
    <m/>
    <n v="0"/>
    <n v="1"/>
    <n v="1023"/>
    <n v="2"/>
    <x v="3"/>
    <n v="1"/>
    <n v="4"/>
    <n v="63"/>
    <n v="2"/>
    <n v="2"/>
    <n v="2"/>
    <n v="5390"/>
    <n v="13243"/>
    <n v="2"/>
    <n v="14"/>
    <n v="3"/>
    <n v="4"/>
    <n v="80"/>
    <n v="0"/>
    <n v="17"/>
    <n v="2"/>
    <n v="9"/>
    <n v="6"/>
    <n v="0"/>
    <n v="8"/>
  </r>
  <r>
    <x v="0"/>
    <s v="Married"/>
    <s v="No"/>
    <s v="Y"/>
    <n v="2"/>
    <n v="-2"/>
    <n v="0"/>
    <n v="33"/>
    <n v="0"/>
    <m/>
    <n v="0"/>
    <n v="1"/>
    <n v="430"/>
    <n v="7"/>
    <x v="3"/>
    <n v="1"/>
    <n v="4"/>
    <n v="54"/>
    <n v="3"/>
    <n v="2"/>
    <n v="3"/>
    <n v="4373"/>
    <n v="17456"/>
    <n v="0"/>
    <n v="14"/>
    <n v="3"/>
    <n v="1"/>
    <n v="80"/>
    <n v="2"/>
    <n v="5"/>
    <n v="3"/>
    <n v="4"/>
    <n v="3"/>
    <n v="0"/>
    <n v="3"/>
  </r>
  <r>
    <x v="0"/>
    <s v="Single"/>
    <s v="No"/>
    <s v="Y"/>
    <n v="5"/>
    <n v="-2"/>
    <n v="0"/>
    <n v="28"/>
    <n v="0"/>
    <m/>
    <n v="0"/>
    <n v="1"/>
    <n v="467"/>
    <n v="7"/>
    <x v="3"/>
    <n v="1"/>
    <n v="3"/>
    <n v="55"/>
    <n v="3"/>
    <n v="2"/>
    <n v="3"/>
    <n v="4898"/>
    <n v="11827"/>
    <n v="0"/>
    <n v="14"/>
    <n v="3"/>
    <n v="4"/>
    <n v="80"/>
    <n v="0"/>
    <n v="5"/>
    <n v="3"/>
    <n v="4"/>
    <n v="2"/>
    <n v="1"/>
    <n v="3"/>
  </r>
  <r>
    <x v="0"/>
    <s v="Single"/>
    <s v="No"/>
    <s v="Y"/>
    <n v="3"/>
    <n v="-2"/>
    <n v="0"/>
    <n v="31"/>
    <n v="0"/>
    <m/>
    <n v="0"/>
    <n v="1"/>
    <n v="715"/>
    <n v="2"/>
    <x v="2"/>
    <n v="1"/>
    <n v="4"/>
    <n v="54"/>
    <n v="3"/>
    <n v="2"/>
    <n v="3"/>
    <n v="5332"/>
    <n v="21602"/>
    <n v="7"/>
    <n v="13"/>
    <n v="3"/>
    <n v="4"/>
    <n v="80"/>
    <n v="0"/>
    <n v="10"/>
    <n v="3"/>
    <n v="5"/>
    <n v="2"/>
    <n v="0"/>
    <n v="3"/>
  </r>
  <r>
    <x v="0"/>
    <s v="Single"/>
    <s v="No"/>
    <s v="Y"/>
    <n v="2"/>
    <n v="-2"/>
    <n v="0"/>
    <n v="32"/>
    <n v="0"/>
    <m/>
    <n v="0"/>
    <n v="1"/>
    <n v="1318"/>
    <n v="10"/>
    <x v="2"/>
    <n v="1"/>
    <n v="4"/>
    <n v="79"/>
    <n v="3"/>
    <n v="2"/>
    <n v="2"/>
    <n v="4648"/>
    <n v="26075"/>
    <n v="8"/>
    <n v="13"/>
    <n v="3"/>
    <n v="3"/>
    <n v="80"/>
    <n v="0"/>
    <n v="4"/>
    <n v="4"/>
    <n v="0"/>
    <n v="0"/>
    <n v="0"/>
    <n v="0"/>
  </r>
  <r>
    <x v="8"/>
    <s v="Divorced"/>
    <s v="No"/>
    <s v="Y"/>
    <n v="4"/>
    <n v="-2"/>
    <n v="0"/>
    <n v="37"/>
    <n v="0"/>
    <m/>
    <n v="0"/>
    <n v="1"/>
    <n v="1239"/>
    <n v="8"/>
    <x v="0"/>
    <n v="1"/>
    <n v="3"/>
    <n v="89"/>
    <n v="3"/>
    <n v="2"/>
    <n v="2"/>
    <n v="4071"/>
    <n v="12832"/>
    <n v="2"/>
    <n v="13"/>
    <n v="3"/>
    <n v="3"/>
    <n v="80"/>
    <n v="0"/>
    <n v="19"/>
    <n v="2"/>
    <n v="10"/>
    <n v="0"/>
    <n v="4"/>
    <n v="7"/>
  </r>
  <r>
    <x v="8"/>
    <s v="Married"/>
    <s v="No"/>
    <s v="Y"/>
    <n v="3"/>
    <n v="-2"/>
    <n v="0"/>
    <n v="29"/>
    <n v="0"/>
    <m/>
    <n v="0"/>
    <n v="1"/>
    <n v="352"/>
    <n v="6"/>
    <x v="1"/>
    <n v="1"/>
    <n v="4"/>
    <n v="87"/>
    <n v="2"/>
    <n v="1"/>
    <n v="2"/>
    <n v="2804"/>
    <n v="15434"/>
    <n v="1"/>
    <n v="11"/>
    <n v="3"/>
    <n v="4"/>
    <n v="80"/>
    <n v="0"/>
    <n v="1"/>
    <n v="3"/>
    <n v="1"/>
    <n v="0"/>
    <n v="0"/>
    <n v="0"/>
  </r>
  <r>
    <x v="8"/>
    <s v="Single"/>
    <s v="No"/>
    <s v="Y"/>
    <n v="3"/>
    <n v="-2"/>
    <n v="0"/>
    <n v="29"/>
    <n v="0"/>
    <m/>
    <n v="0"/>
    <n v="1"/>
    <n v="332"/>
    <n v="17"/>
    <x v="3"/>
    <n v="1"/>
    <n v="2"/>
    <n v="51"/>
    <n v="2"/>
    <n v="3"/>
    <n v="3"/>
    <n v="7988"/>
    <n v="9769"/>
    <n v="1"/>
    <n v="13"/>
    <n v="3"/>
    <n v="1"/>
    <n v="80"/>
    <n v="0"/>
    <n v="10"/>
    <n v="2"/>
    <n v="10"/>
    <n v="9"/>
    <n v="0"/>
    <n v="9"/>
  </r>
  <r>
    <x v="8"/>
    <s v="Single"/>
    <s v="No"/>
    <s v="Y"/>
    <n v="5"/>
    <n v="-2"/>
    <n v="0"/>
    <n v="43"/>
    <n v="0"/>
    <m/>
    <n v="0"/>
    <n v="1"/>
    <n v="244"/>
    <n v="2"/>
    <x v="3"/>
    <n v="1"/>
    <n v="2"/>
    <n v="97"/>
    <n v="3"/>
    <n v="1"/>
    <n v="4"/>
    <n v="3539"/>
    <n v="5033"/>
    <n v="0"/>
    <n v="13"/>
    <n v="3"/>
    <n v="2"/>
    <n v="80"/>
    <n v="0"/>
    <n v="10"/>
    <n v="3"/>
    <n v="9"/>
    <n v="7"/>
    <n v="1"/>
    <n v="8"/>
  </r>
  <r>
    <x v="1"/>
    <s v="Divorced"/>
    <s v="No"/>
    <s v="Y"/>
    <n v="1"/>
    <n v="-2"/>
    <n v="0"/>
    <n v="55"/>
    <n v="0"/>
    <m/>
    <n v="0"/>
    <n v="1"/>
    <n v="1441"/>
    <n v="22"/>
    <x v="3"/>
    <n v="1"/>
    <n v="4"/>
    <n v="94"/>
    <n v="2"/>
    <n v="1"/>
    <n v="4"/>
    <n v="3537"/>
    <n v="23737"/>
    <n v="5"/>
    <n v="12"/>
    <n v="3"/>
    <n v="4"/>
    <n v="80"/>
    <n v="1"/>
    <n v="8"/>
    <n v="3"/>
    <n v="4"/>
    <n v="2"/>
    <n v="1"/>
    <n v="2"/>
  </r>
  <r>
    <x v="1"/>
    <s v="Divorced"/>
    <s v="No"/>
    <s v="Y"/>
    <n v="2"/>
    <n v="-2"/>
    <n v="0"/>
    <n v="28"/>
    <n v="0"/>
    <m/>
    <n v="0"/>
    <n v="1"/>
    <n v="1423"/>
    <n v="1"/>
    <x v="3"/>
    <n v="1"/>
    <n v="1"/>
    <n v="72"/>
    <n v="2"/>
    <n v="1"/>
    <n v="3"/>
    <n v="1563"/>
    <n v="12530"/>
    <n v="1"/>
    <n v="14"/>
    <n v="3"/>
    <n v="4"/>
    <n v="80"/>
    <n v="1"/>
    <n v="1"/>
    <n v="1"/>
    <n v="1"/>
    <n v="0"/>
    <n v="0"/>
    <n v="0"/>
  </r>
  <r>
    <x v="5"/>
    <s v="Divorced"/>
    <s v="No"/>
    <s v="Y"/>
    <n v="3"/>
    <n v="-2"/>
    <n v="0"/>
    <n v="40"/>
    <n v="0"/>
    <m/>
    <n v="0"/>
    <n v="1"/>
    <n v="1137"/>
    <n v="1"/>
    <x v="2"/>
    <n v="1"/>
    <n v="1"/>
    <n v="98"/>
    <n v="3"/>
    <n v="4"/>
    <n v="3"/>
    <n v="16823"/>
    <n v="18991"/>
    <n v="2"/>
    <n v="11"/>
    <n v="3"/>
    <n v="1"/>
    <n v="80"/>
    <n v="1"/>
    <n v="22"/>
    <n v="3"/>
    <n v="19"/>
    <n v="7"/>
    <n v="11"/>
    <n v="16"/>
  </r>
  <r>
    <x v="2"/>
    <s v="Divorced"/>
    <s v="No"/>
    <s v="Y"/>
    <n v="2"/>
    <n v="-2"/>
    <n v="0"/>
    <n v="31"/>
    <n v="0"/>
    <m/>
    <n v="0"/>
    <n v="1"/>
    <n v="311"/>
    <n v="20"/>
    <x v="3"/>
    <n v="1"/>
    <n v="2"/>
    <n v="89"/>
    <n v="3"/>
    <n v="2"/>
    <n v="3"/>
    <n v="4197"/>
    <n v="18624"/>
    <n v="1"/>
    <n v="11"/>
    <n v="3"/>
    <n v="1"/>
    <n v="80"/>
    <n v="1"/>
    <n v="10"/>
    <n v="3"/>
    <n v="10"/>
    <n v="8"/>
    <n v="0"/>
    <n v="2"/>
  </r>
  <r>
    <x v="2"/>
    <s v="Divorced"/>
    <s v="No"/>
    <s v="Y"/>
    <n v="3"/>
    <n v="-2"/>
    <n v="0"/>
    <n v="39"/>
    <n v="0"/>
    <m/>
    <n v="0"/>
    <n v="1"/>
    <n v="170"/>
    <n v="3"/>
    <x v="0"/>
    <n v="1"/>
    <n v="3"/>
    <n v="76"/>
    <n v="2"/>
    <n v="2"/>
    <n v="3"/>
    <n v="3069"/>
    <n v="10302"/>
    <n v="0"/>
    <n v="15"/>
    <n v="3"/>
    <n v="4"/>
    <n v="80"/>
    <n v="1"/>
    <n v="11"/>
    <n v="3"/>
    <n v="10"/>
    <n v="8"/>
    <n v="0"/>
    <n v="7"/>
  </r>
  <r>
    <x v="1"/>
    <s v="Divorced"/>
    <s v="No"/>
    <s v="Y"/>
    <n v="3"/>
    <n v="-2"/>
    <n v="0"/>
    <n v="40"/>
    <n v="0"/>
    <m/>
    <n v="0"/>
    <n v="1"/>
    <n v="896"/>
    <n v="2"/>
    <x v="3"/>
    <n v="1"/>
    <n v="3"/>
    <n v="68"/>
    <n v="3"/>
    <n v="1"/>
    <n v="3"/>
    <n v="2345"/>
    <n v="8045"/>
    <n v="2"/>
    <n v="14"/>
    <n v="3"/>
    <n v="3"/>
    <n v="80"/>
    <n v="1"/>
    <n v="8"/>
    <n v="4"/>
    <n v="3"/>
    <n v="1"/>
    <n v="1"/>
    <n v="2"/>
  </r>
  <r>
    <x v="3"/>
    <s v="Divorced"/>
    <s v="No"/>
    <s v="Y"/>
    <n v="4"/>
    <n v="-2"/>
    <n v="0"/>
    <n v="46"/>
    <n v="0"/>
    <m/>
    <n v="0"/>
    <n v="1"/>
    <n v="706"/>
    <n v="2"/>
    <x v="0"/>
    <n v="1"/>
    <n v="4"/>
    <n v="82"/>
    <n v="3"/>
    <n v="3"/>
    <n v="4"/>
    <n v="8578"/>
    <n v="19989"/>
    <n v="3"/>
    <n v="14"/>
    <n v="3"/>
    <n v="3"/>
    <n v="80"/>
    <n v="1"/>
    <n v="12"/>
    <n v="2"/>
    <n v="9"/>
    <n v="8"/>
    <n v="4"/>
    <n v="7"/>
  </r>
  <r>
    <x v="2"/>
    <s v="Divorced"/>
    <s v="No"/>
    <s v="Y"/>
    <n v="0"/>
    <n v="-2"/>
    <n v="0"/>
    <n v="43"/>
    <n v="0"/>
    <m/>
    <n v="0"/>
    <n v="1"/>
    <n v="990"/>
    <n v="27"/>
    <x v="3"/>
    <n v="1"/>
    <n v="4"/>
    <n v="87"/>
    <n v="4"/>
    <n v="1"/>
    <n v="4"/>
    <n v="4876"/>
    <n v="5855"/>
    <n v="5"/>
    <n v="12"/>
    <n v="3"/>
    <n v="3"/>
    <n v="80"/>
    <n v="1"/>
    <n v="8"/>
    <n v="3"/>
    <n v="6"/>
    <n v="4"/>
    <n v="0"/>
    <n v="2"/>
  </r>
  <r>
    <x v="1"/>
    <s v="Divorced"/>
    <s v="No"/>
    <s v="Y"/>
    <n v="0"/>
    <n v="-2"/>
    <n v="0"/>
    <n v="38"/>
    <n v="0"/>
    <m/>
    <n v="0"/>
    <n v="1"/>
    <n v="1206"/>
    <n v="9"/>
    <x v="0"/>
    <n v="1"/>
    <n v="2"/>
    <n v="71"/>
    <n v="3"/>
    <n v="1"/>
    <n v="4"/>
    <n v="4771"/>
    <n v="14293"/>
    <n v="2"/>
    <n v="19"/>
    <n v="3"/>
    <n v="4"/>
    <n v="80"/>
    <n v="2"/>
    <n v="10"/>
    <n v="4"/>
    <n v="5"/>
    <n v="2"/>
    <n v="0"/>
    <n v="3"/>
  </r>
  <r>
    <x v="7"/>
    <s v="Divorced"/>
    <s v="No"/>
    <s v="Y"/>
    <n v="4"/>
    <n v="-2"/>
    <n v="0"/>
    <n v="55"/>
    <n v="0"/>
    <m/>
    <n v="0"/>
    <n v="1"/>
    <n v="1136"/>
    <n v="1"/>
    <x v="2"/>
    <n v="1"/>
    <n v="2"/>
    <n v="81"/>
    <n v="4"/>
    <n v="4"/>
    <n v="4"/>
    <n v="14732"/>
    <n v="12414"/>
    <n v="2"/>
    <n v="13"/>
    <n v="3"/>
    <n v="4"/>
    <n v="80"/>
    <n v="2"/>
    <n v="31"/>
    <n v="4"/>
    <n v="7"/>
    <n v="7"/>
    <n v="0"/>
    <n v="0"/>
  </r>
  <r>
    <x v="4"/>
    <s v="Divorced"/>
    <s v="No"/>
    <s v="Y"/>
    <n v="3"/>
    <n v="-2"/>
    <n v="0"/>
    <n v="49"/>
    <n v="0"/>
    <m/>
    <n v="0"/>
    <n v="1"/>
    <n v="1490"/>
    <n v="7"/>
    <x v="2"/>
    <n v="1"/>
    <n v="3"/>
    <n v="35"/>
    <n v="3"/>
    <n v="3"/>
    <n v="2"/>
    <n v="10466"/>
    <n v="20948"/>
    <n v="3"/>
    <n v="14"/>
    <n v="3"/>
    <n v="2"/>
    <n v="80"/>
    <n v="2"/>
    <n v="29"/>
    <n v="3"/>
    <n v="8"/>
    <n v="7"/>
    <n v="0"/>
    <n v="7"/>
  </r>
  <r>
    <x v="4"/>
    <s v="Divorced"/>
    <s v="No"/>
    <s v="Y"/>
    <n v="3"/>
    <n v="-2"/>
    <n v="0"/>
    <n v="29"/>
    <n v="0"/>
    <m/>
    <n v="0"/>
    <n v="1"/>
    <n v="726"/>
    <n v="29"/>
    <x v="1"/>
    <n v="1"/>
    <n v="4"/>
    <n v="93"/>
    <n v="1"/>
    <n v="2"/>
    <n v="3"/>
    <n v="6384"/>
    <n v="21143"/>
    <n v="8"/>
    <n v="17"/>
    <n v="3"/>
    <n v="4"/>
    <n v="80"/>
    <n v="2"/>
    <n v="11"/>
    <n v="3"/>
    <n v="7"/>
    <n v="0"/>
    <n v="1"/>
    <n v="6"/>
  </r>
  <r>
    <x v="2"/>
    <s v="Divorced"/>
    <s v="No"/>
    <s v="Y"/>
    <n v="3"/>
    <n v="-2"/>
    <n v="0"/>
    <n v="27"/>
    <n v="0"/>
    <m/>
    <n v="0"/>
    <n v="1"/>
    <n v="1302"/>
    <n v="19"/>
    <x v="3"/>
    <n v="1"/>
    <n v="4"/>
    <n v="67"/>
    <n v="2"/>
    <n v="1"/>
    <n v="3"/>
    <n v="4066"/>
    <n v="16290"/>
    <n v="1"/>
    <n v="11"/>
    <n v="3"/>
    <n v="1"/>
    <n v="80"/>
    <n v="2"/>
    <n v="7"/>
    <n v="3"/>
    <n v="7"/>
    <n v="7"/>
    <n v="0"/>
    <n v="7"/>
  </r>
  <r>
    <x v="1"/>
    <s v="Divorced"/>
    <s v="No"/>
    <s v="Y"/>
    <n v="4"/>
    <n v="-2"/>
    <n v="0"/>
    <n v="32"/>
    <n v="0"/>
    <m/>
    <n v="0"/>
    <n v="1"/>
    <n v="977"/>
    <n v="2"/>
    <x v="3"/>
    <n v="1"/>
    <n v="4"/>
    <n v="45"/>
    <n v="3"/>
    <n v="2"/>
    <n v="2"/>
    <n v="5470"/>
    <n v="25518"/>
    <n v="0"/>
    <n v="13"/>
    <n v="3"/>
    <n v="3"/>
    <n v="80"/>
    <n v="2"/>
    <n v="10"/>
    <n v="2"/>
    <n v="9"/>
    <n v="5"/>
    <n v="1"/>
    <n v="6"/>
  </r>
  <r>
    <x v="4"/>
    <s v="Divorced"/>
    <s v="No"/>
    <s v="Y"/>
    <n v="4"/>
    <n v="-2"/>
    <n v="0"/>
    <n v="45"/>
    <n v="0"/>
    <m/>
    <n v="0"/>
    <n v="1"/>
    <n v="538"/>
    <n v="1"/>
    <x v="2"/>
    <n v="1"/>
    <n v="4"/>
    <n v="66"/>
    <n v="3"/>
    <n v="3"/>
    <n v="4"/>
    <n v="7441"/>
    <n v="20933"/>
    <n v="1"/>
    <n v="12"/>
    <n v="3"/>
    <n v="1"/>
    <n v="80"/>
    <n v="3"/>
    <n v="10"/>
    <n v="3"/>
    <n v="10"/>
    <n v="8"/>
    <n v="7"/>
    <n v="7"/>
  </r>
  <r>
    <x v="2"/>
    <s v="Divorced"/>
    <s v="No"/>
    <s v="Y"/>
    <n v="2"/>
    <n v="-2"/>
    <n v="0"/>
    <n v="24"/>
    <n v="0"/>
    <m/>
    <n v="0"/>
    <n v="1"/>
    <n v="506"/>
    <n v="29"/>
    <x v="1"/>
    <n v="1"/>
    <n v="2"/>
    <n v="91"/>
    <n v="3"/>
    <n v="1"/>
    <n v="3"/>
    <n v="3907"/>
    <n v="3622"/>
    <n v="1"/>
    <n v="13"/>
    <n v="3"/>
    <n v="2"/>
    <n v="80"/>
    <n v="3"/>
    <n v="6"/>
    <n v="4"/>
    <n v="6"/>
    <n v="2"/>
    <n v="1"/>
    <n v="2"/>
  </r>
  <r>
    <x v="2"/>
    <s v="Divorced"/>
    <s v="No"/>
    <s v="Y"/>
    <n v="3"/>
    <n v="-2"/>
    <n v="0"/>
    <n v="24"/>
    <n v="0"/>
    <m/>
    <n v="0"/>
    <n v="1"/>
    <n v="350"/>
    <n v="21"/>
    <x v="0"/>
    <n v="1"/>
    <n v="4"/>
    <n v="57"/>
    <n v="2"/>
    <n v="1"/>
    <n v="4"/>
    <n v="2296"/>
    <n v="10036"/>
    <n v="0"/>
    <n v="14"/>
    <n v="3"/>
    <n v="2"/>
    <n v="80"/>
    <n v="3"/>
    <n v="2"/>
    <n v="3"/>
    <n v="1"/>
    <n v="1"/>
    <n v="0"/>
    <n v="0"/>
  </r>
  <r>
    <x v="1"/>
    <s v="Divorced"/>
    <s v="No"/>
    <s v="Y"/>
    <n v="2"/>
    <n v="-2"/>
    <n v="0"/>
    <n v="39"/>
    <n v="0"/>
    <m/>
    <n v="0"/>
    <n v="1"/>
    <n v="835"/>
    <n v="19"/>
    <x v="2"/>
    <n v="1"/>
    <n v="4"/>
    <n v="41"/>
    <n v="3"/>
    <n v="2"/>
    <n v="4"/>
    <n v="3902"/>
    <n v="5141"/>
    <n v="8"/>
    <n v="14"/>
    <n v="3"/>
    <n v="2"/>
    <n v="80"/>
    <n v="3"/>
    <n v="7"/>
    <n v="3"/>
    <n v="2"/>
    <n v="2"/>
    <n v="2"/>
    <n v="2"/>
  </r>
  <r>
    <x v="5"/>
    <s v="Married"/>
    <s v="No"/>
    <s v="Y"/>
    <n v="2"/>
    <n v="-2"/>
    <n v="0"/>
    <n v="42"/>
    <n v="0"/>
    <m/>
    <n v="0"/>
    <n v="1"/>
    <n v="300"/>
    <n v="2"/>
    <x v="3"/>
    <n v="1"/>
    <n v="1"/>
    <n v="56"/>
    <n v="3"/>
    <n v="5"/>
    <n v="3"/>
    <n v="18880"/>
    <n v="17312"/>
    <n v="5"/>
    <n v="11"/>
    <n v="3"/>
    <n v="1"/>
    <n v="80"/>
    <n v="0"/>
    <n v="24"/>
    <n v="2"/>
    <n v="22"/>
    <n v="6"/>
    <n v="4"/>
    <n v="14"/>
  </r>
  <r>
    <x v="1"/>
    <s v="Married"/>
    <s v="No"/>
    <s v="Y"/>
    <n v="2"/>
    <n v="-2"/>
    <n v="0"/>
    <n v="37"/>
    <n v="0"/>
    <m/>
    <n v="0"/>
    <n v="1"/>
    <n v="674"/>
    <n v="13"/>
    <x v="3"/>
    <n v="1"/>
    <n v="1"/>
    <n v="47"/>
    <n v="3"/>
    <n v="2"/>
    <n v="4"/>
    <n v="4285"/>
    <n v="3031"/>
    <n v="1"/>
    <n v="17"/>
    <n v="3"/>
    <n v="1"/>
    <n v="80"/>
    <n v="0"/>
    <n v="10"/>
    <n v="3"/>
    <n v="10"/>
    <n v="8"/>
    <n v="3"/>
    <n v="7"/>
  </r>
  <r>
    <x v="2"/>
    <s v="Married"/>
    <s v="No"/>
    <s v="Y"/>
    <n v="3"/>
    <n v="-2"/>
    <n v="0"/>
    <n v="27"/>
    <n v="0"/>
    <m/>
    <n v="0"/>
    <n v="1"/>
    <n v="1377"/>
    <n v="11"/>
    <x v="1"/>
    <n v="1"/>
    <n v="2"/>
    <n v="91"/>
    <n v="3"/>
    <n v="1"/>
    <n v="3"/>
    <n v="2099"/>
    <n v="7679"/>
    <n v="0"/>
    <n v="14"/>
    <n v="3"/>
    <n v="2"/>
    <n v="80"/>
    <n v="0"/>
    <n v="6"/>
    <n v="4"/>
    <n v="5"/>
    <n v="0"/>
    <n v="1"/>
    <n v="4"/>
  </r>
  <r>
    <x v="1"/>
    <s v="Married"/>
    <s v="No"/>
    <s v="Y"/>
    <n v="2"/>
    <n v="-2"/>
    <n v="0"/>
    <n v="35"/>
    <n v="0"/>
    <m/>
    <n v="0"/>
    <n v="1"/>
    <n v="819"/>
    <n v="18"/>
    <x v="4"/>
    <n v="1"/>
    <n v="2"/>
    <n v="48"/>
    <n v="4"/>
    <n v="2"/>
    <n v="3"/>
    <n v="5208"/>
    <n v="26312"/>
    <n v="1"/>
    <n v="11"/>
    <n v="3"/>
    <n v="4"/>
    <n v="80"/>
    <n v="0"/>
    <n v="16"/>
    <n v="3"/>
    <n v="16"/>
    <n v="15"/>
    <n v="1"/>
    <n v="10"/>
  </r>
  <r>
    <x v="2"/>
    <s v="Married"/>
    <s v="No"/>
    <s v="Y"/>
    <n v="3"/>
    <n v="-2"/>
    <n v="0"/>
    <n v="34"/>
    <n v="0"/>
    <m/>
    <n v="0"/>
    <n v="1"/>
    <n v="628"/>
    <n v="8"/>
    <x v="3"/>
    <n v="1"/>
    <n v="2"/>
    <n v="82"/>
    <n v="4"/>
    <n v="2"/>
    <n v="3"/>
    <n v="4404"/>
    <n v="10228"/>
    <n v="2"/>
    <n v="12"/>
    <n v="3"/>
    <n v="1"/>
    <n v="80"/>
    <n v="0"/>
    <n v="6"/>
    <n v="4"/>
    <n v="4"/>
    <n v="3"/>
    <n v="1"/>
    <n v="2"/>
  </r>
  <r>
    <x v="4"/>
    <s v="Married"/>
    <s v="No"/>
    <s v="Y"/>
    <n v="2"/>
    <n v="-2"/>
    <n v="0"/>
    <n v="53"/>
    <n v="0"/>
    <m/>
    <n v="0"/>
    <n v="1"/>
    <n v="1395"/>
    <n v="24"/>
    <x v="2"/>
    <n v="1"/>
    <n v="2"/>
    <n v="48"/>
    <n v="4"/>
    <n v="3"/>
    <n v="4"/>
    <n v="7005"/>
    <n v="3458"/>
    <n v="3"/>
    <n v="15"/>
    <n v="3"/>
    <n v="3"/>
    <n v="80"/>
    <n v="0"/>
    <n v="11"/>
    <n v="3"/>
    <n v="4"/>
    <n v="3"/>
    <n v="1"/>
    <n v="2"/>
  </r>
  <r>
    <x v="7"/>
    <s v="Married"/>
    <s v="No"/>
    <s v="Y"/>
    <n v="3"/>
    <n v="-2"/>
    <n v="0"/>
    <n v="48"/>
    <n v="0"/>
    <m/>
    <n v="0"/>
    <n v="1"/>
    <n v="1224"/>
    <n v="10"/>
    <x v="3"/>
    <n v="1"/>
    <n v="4"/>
    <n v="91"/>
    <n v="2"/>
    <n v="5"/>
    <n v="2"/>
    <n v="19665"/>
    <n v="13583"/>
    <n v="4"/>
    <n v="12"/>
    <n v="3"/>
    <n v="4"/>
    <n v="80"/>
    <n v="0"/>
    <n v="29"/>
    <n v="3"/>
    <n v="22"/>
    <n v="10"/>
    <n v="12"/>
    <n v="9"/>
  </r>
  <r>
    <x v="2"/>
    <s v="Married"/>
    <s v="No"/>
    <s v="Y"/>
    <n v="6"/>
    <n v="-2"/>
    <n v="0"/>
    <n v="30"/>
    <n v="0"/>
    <m/>
    <n v="0"/>
    <n v="1"/>
    <n v="911"/>
    <n v="1"/>
    <x v="0"/>
    <n v="1"/>
    <n v="4"/>
    <n v="76"/>
    <n v="3"/>
    <n v="1"/>
    <n v="2"/>
    <n v="3748"/>
    <n v="4077"/>
    <n v="1"/>
    <n v="13"/>
    <n v="3"/>
    <n v="3"/>
    <n v="80"/>
    <n v="0"/>
    <n v="12"/>
    <n v="2"/>
    <n v="12"/>
    <n v="8"/>
    <n v="1"/>
    <n v="7"/>
  </r>
  <r>
    <x v="4"/>
    <s v="Married"/>
    <s v="No"/>
    <s v="Y"/>
    <n v="5"/>
    <n v="-2"/>
    <n v="0"/>
    <n v="29"/>
    <n v="0"/>
    <m/>
    <n v="0"/>
    <n v="1"/>
    <n v="136"/>
    <n v="1"/>
    <x v="3"/>
    <n v="1"/>
    <n v="1"/>
    <n v="89"/>
    <n v="3"/>
    <n v="2"/>
    <n v="3"/>
    <n v="5373"/>
    <n v="6225"/>
    <n v="0"/>
    <n v="12"/>
    <n v="3"/>
    <n v="1"/>
    <n v="80"/>
    <n v="1"/>
    <n v="6"/>
    <n v="2"/>
    <n v="5"/>
    <n v="3"/>
    <n v="0"/>
    <n v="2"/>
  </r>
  <r>
    <x v="4"/>
    <s v="Married"/>
    <s v="No"/>
    <s v="Y"/>
    <n v="0"/>
    <n v="-2"/>
    <n v="0"/>
    <n v="49"/>
    <n v="0"/>
    <m/>
    <n v="0"/>
    <n v="1"/>
    <n v="1495"/>
    <n v="5"/>
    <x v="2"/>
    <n v="1"/>
    <n v="4"/>
    <n v="96"/>
    <n v="3"/>
    <n v="2"/>
    <n v="4"/>
    <n v="6651"/>
    <n v="21534"/>
    <n v="2"/>
    <n v="14"/>
    <n v="3"/>
    <n v="2"/>
    <n v="80"/>
    <n v="1"/>
    <n v="20"/>
    <n v="2"/>
    <n v="3"/>
    <n v="2"/>
    <n v="1"/>
    <n v="2"/>
  </r>
  <r>
    <x v="4"/>
    <s v="Married"/>
    <s v="No"/>
    <s v="Y"/>
    <n v="1"/>
    <n v="-2"/>
    <n v="0"/>
    <n v="43"/>
    <n v="0"/>
    <m/>
    <n v="0"/>
    <n v="1"/>
    <n v="574"/>
    <n v="11"/>
    <x v="3"/>
    <n v="1"/>
    <n v="1"/>
    <n v="30"/>
    <n v="3"/>
    <n v="3"/>
    <n v="3"/>
    <n v="7510"/>
    <n v="16873"/>
    <n v="1"/>
    <n v="17"/>
    <n v="3"/>
    <n v="2"/>
    <n v="80"/>
    <n v="1"/>
    <n v="10"/>
    <n v="3"/>
    <n v="10"/>
    <n v="9"/>
    <n v="0"/>
    <n v="9"/>
  </r>
  <r>
    <x v="2"/>
    <s v="Married"/>
    <s v="No"/>
    <s v="Y"/>
    <n v="2"/>
    <n v="-2"/>
    <n v="0"/>
    <n v="25"/>
    <n v="0"/>
    <m/>
    <n v="0"/>
    <n v="1"/>
    <n v="949"/>
    <n v="1"/>
    <x v="3"/>
    <n v="1"/>
    <n v="4"/>
    <n v="81"/>
    <n v="3"/>
    <n v="1"/>
    <n v="4"/>
    <n v="3229"/>
    <n v="4910"/>
    <n v="4"/>
    <n v="11"/>
    <n v="3"/>
    <n v="2"/>
    <n v="80"/>
    <n v="1"/>
    <n v="7"/>
    <n v="2"/>
    <n v="3"/>
    <n v="2"/>
    <n v="0"/>
    <n v="2"/>
  </r>
  <r>
    <x v="1"/>
    <s v="Married"/>
    <s v="No"/>
    <s v="Y"/>
    <n v="2"/>
    <n v="-2"/>
    <n v="0"/>
    <n v="47"/>
    <n v="0"/>
    <m/>
    <n v="0"/>
    <n v="1"/>
    <n v="465"/>
    <n v="1"/>
    <x v="3"/>
    <n v="1"/>
    <n v="4"/>
    <n v="74"/>
    <n v="3"/>
    <n v="1"/>
    <n v="4"/>
    <n v="3420"/>
    <n v="10205"/>
    <n v="7"/>
    <n v="12"/>
    <n v="3"/>
    <n v="3"/>
    <n v="80"/>
    <n v="1"/>
    <n v="17"/>
    <n v="2"/>
    <n v="6"/>
    <n v="5"/>
    <n v="1"/>
    <n v="2"/>
  </r>
  <r>
    <x v="2"/>
    <s v="Married"/>
    <s v="No"/>
    <s v="Y"/>
    <n v="2"/>
    <n v="-2"/>
    <n v="0"/>
    <n v="35"/>
    <n v="0"/>
    <m/>
    <n v="0"/>
    <n v="1"/>
    <n v="185"/>
    <n v="23"/>
    <x v="2"/>
    <n v="1"/>
    <n v="2"/>
    <n v="91"/>
    <n v="1"/>
    <n v="1"/>
    <n v="3"/>
    <n v="2705"/>
    <n v="9696"/>
    <n v="0"/>
    <n v="16"/>
    <n v="3"/>
    <n v="2"/>
    <n v="80"/>
    <n v="1"/>
    <n v="6"/>
    <n v="4"/>
    <n v="5"/>
    <n v="4"/>
    <n v="0"/>
    <n v="3"/>
  </r>
  <r>
    <x v="1"/>
    <s v="Married"/>
    <s v="No"/>
    <s v="Y"/>
    <n v="3"/>
    <n v="-2"/>
    <n v="0"/>
    <n v="30"/>
    <n v="0"/>
    <m/>
    <n v="0"/>
    <n v="1"/>
    <n v="241"/>
    <n v="7"/>
    <x v="3"/>
    <n v="1"/>
    <n v="2"/>
    <n v="48"/>
    <n v="2"/>
    <n v="1"/>
    <n v="2"/>
    <n v="2141"/>
    <n v="5348"/>
    <n v="1"/>
    <n v="12"/>
    <n v="3"/>
    <n v="2"/>
    <n v="80"/>
    <n v="1"/>
    <n v="6"/>
    <n v="2"/>
    <n v="6"/>
    <n v="4"/>
    <n v="1"/>
    <n v="1"/>
  </r>
  <r>
    <x v="2"/>
    <s v="Married"/>
    <s v="No"/>
    <s v="Y"/>
    <n v="3"/>
    <n v="-2"/>
    <n v="0"/>
    <n v="34"/>
    <n v="0"/>
    <m/>
    <n v="0"/>
    <n v="1"/>
    <n v="1157"/>
    <n v="5"/>
    <x v="0"/>
    <n v="1"/>
    <n v="2"/>
    <n v="57"/>
    <n v="2"/>
    <n v="2"/>
    <n v="4"/>
    <n v="3986"/>
    <n v="11912"/>
    <n v="1"/>
    <n v="14"/>
    <n v="3"/>
    <n v="3"/>
    <n v="80"/>
    <n v="1"/>
    <n v="15"/>
    <n v="4"/>
    <n v="15"/>
    <n v="10"/>
    <n v="4"/>
    <n v="13"/>
  </r>
  <r>
    <x v="1"/>
    <s v="Married"/>
    <s v="No"/>
    <s v="Y"/>
    <n v="3"/>
    <n v="-2"/>
    <n v="0"/>
    <n v="27"/>
    <n v="0"/>
    <m/>
    <n v="0"/>
    <n v="1"/>
    <n v="1354"/>
    <n v="2"/>
    <x v="2"/>
    <n v="1"/>
    <n v="4"/>
    <n v="41"/>
    <n v="3"/>
    <n v="1"/>
    <n v="4"/>
    <n v="2226"/>
    <n v="6073"/>
    <n v="1"/>
    <n v="11"/>
    <n v="3"/>
    <n v="3"/>
    <n v="80"/>
    <n v="1"/>
    <n v="6"/>
    <n v="2"/>
    <n v="5"/>
    <n v="3"/>
    <n v="1"/>
    <n v="2"/>
  </r>
  <r>
    <x v="2"/>
    <s v="Married"/>
    <s v="No"/>
    <s v="Y"/>
    <n v="2"/>
    <n v="-2"/>
    <n v="0"/>
    <n v="31"/>
    <n v="0"/>
    <m/>
    <n v="0"/>
    <n v="1"/>
    <n v="741"/>
    <n v="2"/>
    <x v="2"/>
    <n v="1"/>
    <n v="2"/>
    <n v="69"/>
    <n v="3"/>
    <n v="1"/>
    <n v="3"/>
    <n v="3477"/>
    <n v="18103"/>
    <n v="1"/>
    <n v="14"/>
    <n v="3"/>
    <n v="4"/>
    <n v="80"/>
    <n v="1"/>
    <n v="6"/>
    <n v="4"/>
    <n v="5"/>
    <n v="2"/>
    <n v="0"/>
    <n v="3"/>
  </r>
  <r>
    <x v="1"/>
    <s v="Married"/>
    <s v="No"/>
    <s v="Y"/>
    <n v="2"/>
    <n v="-2"/>
    <n v="0"/>
    <n v="30"/>
    <n v="0"/>
    <m/>
    <n v="0"/>
    <n v="1"/>
    <n v="793"/>
    <n v="16"/>
    <x v="1"/>
    <n v="1"/>
    <n v="2"/>
    <n v="33"/>
    <n v="3"/>
    <n v="1"/>
    <n v="4"/>
    <n v="2862"/>
    <n v="3811"/>
    <n v="1"/>
    <n v="12"/>
    <n v="3"/>
    <n v="2"/>
    <n v="80"/>
    <n v="1"/>
    <n v="10"/>
    <n v="2"/>
    <n v="10"/>
    <n v="0"/>
    <n v="0"/>
    <n v="8"/>
  </r>
  <r>
    <x v="1"/>
    <s v="Married"/>
    <s v="No"/>
    <s v="Y"/>
    <n v="3"/>
    <n v="-2"/>
    <n v="0"/>
    <n v="34"/>
    <n v="0"/>
    <m/>
    <n v="0"/>
    <n v="1"/>
    <n v="1351"/>
    <n v="1"/>
    <x v="2"/>
    <n v="1"/>
    <n v="2"/>
    <n v="45"/>
    <n v="3"/>
    <n v="2"/>
    <n v="4"/>
    <n v="5484"/>
    <n v="13008"/>
    <n v="9"/>
    <n v="17"/>
    <n v="3"/>
    <n v="2"/>
    <n v="80"/>
    <n v="1"/>
    <n v="9"/>
    <n v="2"/>
    <n v="2"/>
    <n v="2"/>
    <n v="2"/>
    <n v="1"/>
  </r>
  <r>
    <x v="4"/>
    <s v="Married"/>
    <s v="No"/>
    <s v="Y"/>
    <n v="5"/>
    <n v="-2"/>
    <n v="0"/>
    <n v="44"/>
    <n v="0"/>
    <m/>
    <n v="0"/>
    <n v="1"/>
    <n v="170"/>
    <n v="1"/>
    <x v="2"/>
    <n v="1"/>
    <n v="2"/>
    <n v="78"/>
    <n v="4"/>
    <n v="2"/>
    <n v="3"/>
    <n v="5033"/>
    <n v="9364"/>
    <n v="2"/>
    <n v="15"/>
    <n v="3"/>
    <n v="4"/>
    <n v="80"/>
    <n v="1"/>
    <n v="10"/>
    <n v="3"/>
    <n v="2"/>
    <n v="0"/>
    <n v="2"/>
    <n v="2"/>
  </r>
  <r>
    <x v="2"/>
    <s v="Married"/>
    <s v="No"/>
    <s v="Y"/>
    <n v="3"/>
    <n v="-2"/>
    <n v="0"/>
    <n v="42"/>
    <n v="0"/>
    <m/>
    <n v="0"/>
    <n v="1"/>
    <n v="1210"/>
    <n v="2"/>
    <x v="3"/>
    <n v="1"/>
    <n v="3"/>
    <n v="68"/>
    <n v="2"/>
    <n v="1"/>
    <n v="2"/>
    <n v="4841"/>
    <n v="24052"/>
    <n v="4"/>
    <n v="14"/>
    <n v="3"/>
    <n v="2"/>
    <n v="80"/>
    <n v="1"/>
    <n v="4"/>
    <n v="3"/>
    <n v="1"/>
    <n v="0"/>
    <n v="0"/>
    <n v="0"/>
  </r>
  <r>
    <x v="2"/>
    <s v="Married"/>
    <s v="No"/>
    <s v="Y"/>
    <n v="5"/>
    <n v="-2"/>
    <n v="0"/>
    <n v="35"/>
    <n v="0"/>
    <m/>
    <n v="0"/>
    <n v="1"/>
    <n v="1349"/>
    <n v="7"/>
    <x v="0"/>
    <n v="1"/>
    <n v="3"/>
    <n v="63"/>
    <n v="2"/>
    <n v="1"/>
    <n v="4"/>
    <n v="2690"/>
    <n v="7713"/>
    <n v="1"/>
    <n v="18"/>
    <n v="3"/>
    <n v="4"/>
    <n v="80"/>
    <n v="1"/>
    <n v="1"/>
    <n v="2"/>
    <n v="1"/>
    <n v="0"/>
    <n v="0"/>
    <n v="1"/>
  </r>
  <r>
    <x v="7"/>
    <s v="Married"/>
    <s v="No"/>
    <s v="Y"/>
    <n v="3"/>
    <n v="-2"/>
    <n v="0"/>
    <n v="42"/>
    <n v="0"/>
    <m/>
    <n v="0"/>
    <n v="1"/>
    <n v="1396"/>
    <n v="6"/>
    <x v="3"/>
    <n v="1"/>
    <n v="3"/>
    <n v="83"/>
    <n v="3"/>
    <n v="3"/>
    <n v="3"/>
    <n v="13348"/>
    <n v="14842"/>
    <n v="9"/>
    <n v="13"/>
    <n v="3"/>
    <n v="2"/>
    <n v="80"/>
    <n v="1"/>
    <n v="18"/>
    <n v="4"/>
    <n v="13"/>
    <n v="7"/>
    <n v="5"/>
    <n v="7"/>
  </r>
  <r>
    <x v="1"/>
    <s v="Married"/>
    <s v="No"/>
    <s v="Y"/>
    <n v="6"/>
    <n v="-2"/>
    <n v="0"/>
    <n v="28"/>
    <n v="0"/>
    <m/>
    <n v="0"/>
    <n v="1"/>
    <n v="1181"/>
    <n v="1"/>
    <x v="3"/>
    <n v="1"/>
    <n v="3"/>
    <n v="82"/>
    <n v="3"/>
    <n v="1"/>
    <n v="4"/>
    <n v="2044"/>
    <n v="5531"/>
    <n v="1"/>
    <n v="11"/>
    <n v="3"/>
    <n v="3"/>
    <n v="80"/>
    <n v="1"/>
    <n v="5"/>
    <n v="4"/>
    <n v="5"/>
    <n v="3"/>
    <n v="0"/>
    <n v="3"/>
  </r>
  <r>
    <x v="4"/>
    <s v="Married"/>
    <s v="No"/>
    <s v="Y"/>
    <n v="3"/>
    <n v="-2"/>
    <n v="0"/>
    <n v="30"/>
    <n v="0"/>
    <m/>
    <n v="0"/>
    <n v="1"/>
    <n v="305"/>
    <n v="16"/>
    <x v="3"/>
    <n v="1"/>
    <n v="3"/>
    <n v="58"/>
    <n v="4"/>
    <n v="2"/>
    <n v="3"/>
    <n v="5294"/>
    <n v="9128"/>
    <n v="3"/>
    <n v="16"/>
    <n v="3"/>
    <n v="3"/>
    <n v="80"/>
    <n v="1"/>
    <n v="10"/>
    <n v="3"/>
    <n v="7"/>
    <n v="0"/>
    <n v="1"/>
    <n v="7"/>
  </r>
  <r>
    <x v="1"/>
    <s v="Married"/>
    <s v="No"/>
    <s v="Y"/>
    <n v="1"/>
    <n v="-2"/>
    <n v="0"/>
    <n v="24"/>
    <n v="0"/>
    <m/>
    <n v="0"/>
    <n v="1"/>
    <n v="581"/>
    <n v="9"/>
    <x v="3"/>
    <n v="1"/>
    <n v="3"/>
    <n v="62"/>
    <n v="4"/>
    <n v="1"/>
    <n v="3"/>
    <n v="4401"/>
    <n v="17616"/>
    <n v="1"/>
    <n v="16"/>
    <n v="3"/>
    <n v="4"/>
    <n v="80"/>
    <n v="1"/>
    <n v="5"/>
    <n v="3"/>
    <n v="5"/>
    <n v="3"/>
    <n v="0"/>
    <n v="4"/>
  </r>
  <r>
    <x v="4"/>
    <s v="Married"/>
    <s v="No"/>
    <s v="Y"/>
    <n v="5"/>
    <n v="-2"/>
    <n v="0"/>
    <n v="39"/>
    <n v="0"/>
    <m/>
    <n v="0"/>
    <n v="1"/>
    <n v="613"/>
    <n v="6"/>
    <x v="1"/>
    <n v="1"/>
    <n v="4"/>
    <n v="42"/>
    <n v="2"/>
    <n v="3"/>
    <n v="3"/>
    <n v="9991"/>
    <n v="21457"/>
    <n v="4"/>
    <n v="15"/>
    <n v="3"/>
    <n v="1"/>
    <n v="80"/>
    <n v="1"/>
    <n v="9"/>
    <n v="3"/>
    <n v="7"/>
    <n v="7"/>
    <n v="1"/>
    <n v="7"/>
  </r>
  <r>
    <x v="7"/>
    <s v="Married"/>
    <s v="No"/>
    <s v="Y"/>
    <n v="1"/>
    <n v="-2"/>
    <n v="0"/>
    <n v="44"/>
    <n v="0"/>
    <m/>
    <n v="0"/>
    <n v="1"/>
    <n v="136"/>
    <n v="28"/>
    <x v="3"/>
    <n v="1"/>
    <n v="4"/>
    <n v="32"/>
    <n v="3"/>
    <n v="4"/>
    <n v="3"/>
    <n v="16328"/>
    <n v="22074"/>
    <n v="3"/>
    <n v="13"/>
    <n v="3"/>
    <n v="3"/>
    <n v="80"/>
    <n v="1"/>
    <n v="24"/>
    <n v="4"/>
    <n v="20"/>
    <n v="6"/>
    <n v="14"/>
    <n v="17"/>
  </r>
  <r>
    <x v="3"/>
    <s v="Married"/>
    <s v="No"/>
    <s v="Y"/>
    <n v="3"/>
    <n v="-2"/>
    <n v="0"/>
    <n v="35"/>
    <n v="0"/>
    <m/>
    <n v="0"/>
    <n v="1"/>
    <n v="1370"/>
    <n v="27"/>
    <x v="2"/>
    <n v="1"/>
    <n v="4"/>
    <n v="49"/>
    <n v="3"/>
    <n v="2"/>
    <n v="3"/>
    <n v="6883"/>
    <n v="5151"/>
    <n v="2"/>
    <n v="16"/>
    <n v="3"/>
    <n v="2"/>
    <n v="80"/>
    <n v="1"/>
    <n v="17"/>
    <n v="3"/>
    <n v="7"/>
    <n v="7"/>
    <n v="0"/>
    <n v="7"/>
  </r>
  <r>
    <x v="1"/>
    <s v="Married"/>
    <s v="No"/>
    <s v="Y"/>
    <n v="1"/>
    <n v="-2"/>
    <n v="0"/>
    <n v="33"/>
    <n v="0"/>
    <m/>
    <n v="0"/>
    <n v="1"/>
    <n v="867"/>
    <n v="8"/>
    <x v="2"/>
    <n v="1"/>
    <n v="4"/>
    <n v="90"/>
    <n v="4"/>
    <n v="1"/>
    <n v="3"/>
    <n v="3143"/>
    <n v="6076"/>
    <n v="6"/>
    <n v="19"/>
    <n v="3"/>
    <n v="2"/>
    <n v="80"/>
    <n v="1"/>
    <n v="14"/>
    <n v="3"/>
    <n v="10"/>
    <n v="8"/>
    <n v="7"/>
    <n v="6"/>
  </r>
  <r>
    <x v="1"/>
    <s v="Married"/>
    <s v="No"/>
    <s v="Y"/>
    <n v="2"/>
    <n v="-2"/>
    <n v="0"/>
    <n v="23"/>
    <n v="0"/>
    <m/>
    <n v="0"/>
    <n v="1"/>
    <n v="977"/>
    <n v="10"/>
    <x v="3"/>
    <n v="1"/>
    <n v="4"/>
    <n v="45"/>
    <n v="4"/>
    <n v="1"/>
    <n v="4"/>
    <n v="2073"/>
    <n v="12826"/>
    <n v="2"/>
    <n v="16"/>
    <n v="3"/>
    <n v="4"/>
    <n v="80"/>
    <n v="1"/>
    <n v="4"/>
    <n v="3"/>
    <n v="2"/>
    <n v="2"/>
    <n v="2"/>
    <n v="2"/>
  </r>
  <r>
    <x v="4"/>
    <s v="Married"/>
    <s v="No"/>
    <s v="Y"/>
    <n v="2"/>
    <n v="-2"/>
    <n v="0"/>
    <n v="36"/>
    <n v="0"/>
    <m/>
    <n v="0"/>
    <n v="1"/>
    <n v="1351"/>
    <n v="26"/>
    <x v="2"/>
    <n v="1"/>
    <n v="1"/>
    <n v="80"/>
    <n v="3"/>
    <n v="2"/>
    <n v="3"/>
    <n v="5347"/>
    <n v="7419"/>
    <n v="6"/>
    <n v="14"/>
    <n v="3"/>
    <n v="2"/>
    <n v="80"/>
    <n v="2"/>
    <n v="10"/>
    <n v="2"/>
    <n v="3"/>
    <n v="2"/>
    <n v="0"/>
    <n v="2"/>
  </r>
  <r>
    <x v="2"/>
    <s v="Married"/>
    <s v="No"/>
    <s v="Y"/>
    <n v="3"/>
    <n v="-2"/>
    <n v="0"/>
    <n v="40"/>
    <n v="0"/>
    <m/>
    <n v="0"/>
    <n v="1"/>
    <n v="543"/>
    <n v="1"/>
    <x v="2"/>
    <n v="1"/>
    <n v="1"/>
    <n v="83"/>
    <n v="3"/>
    <n v="1"/>
    <n v="4"/>
    <n v="2406"/>
    <n v="4060"/>
    <n v="8"/>
    <n v="19"/>
    <n v="3"/>
    <n v="3"/>
    <n v="80"/>
    <n v="2"/>
    <n v="8"/>
    <n v="2"/>
    <n v="1"/>
    <n v="0"/>
    <n v="0"/>
    <n v="0"/>
  </r>
  <r>
    <x v="4"/>
    <s v="Married"/>
    <s v="No"/>
    <s v="Y"/>
    <n v="2"/>
    <n v="-2"/>
    <n v="0"/>
    <n v="42"/>
    <n v="0"/>
    <m/>
    <n v="0"/>
    <n v="1"/>
    <n v="1128"/>
    <n v="13"/>
    <x v="3"/>
    <n v="1"/>
    <n v="2"/>
    <n v="95"/>
    <n v="4"/>
    <n v="2"/>
    <n v="3"/>
    <n v="5538"/>
    <n v="5696"/>
    <n v="5"/>
    <n v="18"/>
    <n v="3"/>
    <n v="3"/>
    <n v="80"/>
    <n v="2"/>
    <n v="10"/>
    <n v="2"/>
    <n v="0"/>
    <n v="0"/>
    <n v="0"/>
    <n v="0"/>
  </r>
  <r>
    <x v="2"/>
    <s v="Married"/>
    <s v="No"/>
    <s v="Y"/>
    <n v="3"/>
    <n v="-2"/>
    <n v="0"/>
    <n v="35"/>
    <n v="0"/>
    <m/>
    <n v="0"/>
    <n v="1"/>
    <n v="750"/>
    <n v="28"/>
    <x v="3"/>
    <n v="1"/>
    <n v="2"/>
    <n v="46"/>
    <n v="4"/>
    <n v="2"/>
    <n v="3"/>
    <n v="3407"/>
    <n v="25348"/>
    <n v="1"/>
    <n v="17"/>
    <n v="3"/>
    <n v="4"/>
    <n v="80"/>
    <n v="2"/>
    <n v="10"/>
    <n v="2"/>
    <n v="10"/>
    <n v="9"/>
    <n v="6"/>
    <n v="8"/>
  </r>
  <r>
    <x v="3"/>
    <s v="Married"/>
    <s v="No"/>
    <s v="Y"/>
    <n v="2"/>
    <n v="-2"/>
    <n v="0"/>
    <n v="28"/>
    <n v="0"/>
    <m/>
    <n v="0"/>
    <n v="1"/>
    <n v="1083"/>
    <n v="29"/>
    <x v="1"/>
    <n v="1"/>
    <n v="3"/>
    <n v="96"/>
    <n v="1"/>
    <n v="2"/>
    <n v="2"/>
    <n v="6549"/>
    <n v="3173"/>
    <n v="1"/>
    <n v="14"/>
    <n v="3"/>
    <n v="2"/>
    <n v="80"/>
    <n v="2"/>
    <n v="8"/>
    <n v="2"/>
    <n v="8"/>
    <n v="6"/>
    <n v="1"/>
    <n v="7"/>
  </r>
  <r>
    <x v="1"/>
    <s v="Married"/>
    <s v="No"/>
    <s v="Y"/>
    <n v="2"/>
    <n v="-2"/>
    <n v="0"/>
    <n v="29"/>
    <n v="0"/>
    <m/>
    <n v="0"/>
    <n v="1"/>
    <n v="598"/>
    <n v="9"/>
    <x v="3"/>
    <n v="1"/>
    <n v="3"/>
    <n v="91"/>
    <n v="4"/>
    <n v="1"/>
    <n v="3"/>
    <n v="2451"/>
    <n v="22376"/>
    <n v="6"/>
    <n v="18"/>
    <n v="3"/>
    <n v="1"/>
    <n v="80"/>
    <n v="2"/>
    <n v="5"/>
    <n v="2"/>
    <n v="1"/>
    <n v="0"/>
    <n v="0"/>
    <n v="0"/>
  </r>
  <r>
    <x v="3"/>
    <s v="Married"/>
    <s v="No"/>
    <s v="Y"/>
    <n v="3"/>
    <n v="-2"/>
    <n v="0"/>
    <n v="39"/>
    <n v="0"/>
    <m/>
    <n v="0"/>
    <n v="1"/>
    <n v="1387"/>
    <n v="10"/>
    <x v="4"/>
    <n v="1"/>
    <n v="2"/>
    <n v="76"/>
    <n v="3"/>
    <n v="2"/>
    <n v="1"/>
    <n v="5377"/>
    <n v="3835"/>
    <n v="2"/>
    <n v="13"/>
    <n v="3"/>
    <n v="4"/>
    <n v="80"/>
    <n v="3"/>
    <n v="10"/>
    <n v="3"/>
    <n v="7"/>
    <n v="7"/>
    <n v="7"/>
    <n v="7"/>
  </r>
  <r>
    <x v="2"/>
    <s v="Married"/>
    <s v="No"/>
    <s v="Y"/>
    <n v="6"/>
    <n v="-2"/>
    <n v="0"/>
    <n v="33"/>
    <n v="0"/>
    <m/>
    <n v="0"/>
    <n v="1"/>
    <n v="267"/>
    <n v="21"/>
    <x v="3"/>
    <n v="1"/>
    <n v="2"/>
    <n v="79"/>
    <n v="4"/>
    <n v="1"/>
    <n v="2"/>
    <n v="2028"/>
    <n v="13637"/>
    <n v="1"/>
    <n v="18"/>
    <n v="3"/>
    <n v="4"/>
    <n v="80"/>
    <n v="3"/>
    <n v="14"/>
    <n v="3"/>
    <n v="14"/>
    <n v="11"/>
    <n v="2"/>
    <n v="13"/>
  </r>
  <r>
    <x v="7"/>
    <s v="Married"/>
    <s v="No"/>
    <s v="Y"/>
    <n v="2"/>
    <n v="-2"/>
    <n v="0"/>
    <n v="55"/>
    <n v="0"/>
    <m/>
    <n v="0"/>
    <n v="1"/>
    <n v="478"/>
    <n v="2"/>
    <x v="3"/>
    <n v="1"/>
    <n v="3"/>
    <n v="60"/>
    <n v="2"/>
    <n v="5"/>
    <n v="1"/>
    <n v="19038"/>
    <n v="19805"/>
    <n v="8"/>
    <n v="12"/>
    <n v="3"/>
    <n v="2"/>
    <n v="80"/>
    <n v="3"/>
    <n v="34"/>
    <n v="3"/>
    <n v="1"/>
    <n v="0"/>
    <n v="0"/>
    <n v="0"/>
  </r>
  <r>
    <x v="3"/>
    <s v="Married"/>
    <s v="No"/>
    <s v="Y"/>
    <n v="2"/>
    <n v="-2"/>
    <n v="0"/>
    <n v="37"/>
    <n v="0"/>
    <m/>
    <n v="0"/>
    <n v="1"/>
    <n v="671"/>
    <n v="19"/>
    <x v="3"/>
    <n v="1"/>
    <n v="3"/>
    <n v="85"/>
    <n v="3"/>
    <n v="2"/>
    <n v="3"/>
    <n v="5768"/>
    <n v="26493"/>
    <n v="3"/>
    <n v="17"/>
    <n v="3"/>
    <n v="1"/>
    <n v="80"/>
    <n v="3"/>
    <n v="9"/>
    <n v="2"/>
    <n v="4"/>
    <n v="3"/>
    <n v="0"/>
    <n v="2"/>
  </r>
  <r>
    <x v="2"/>
    <s v="Married"/>
    <s v="No"/>
    <s v="Y"/>
    <n v="3"/>
    <n v="-2"/>
    <n v="0"/>
    <n v="26"/>
    <n v="0"/>
    <m/>
    <n v="0"/>
    <n v="1"/>
    <n v="390"/>
    <n v="17"/>
    <x v="2"/>
    <n v="1"/>
    <n v="4"/>
    <n v="62"/>
    <n v="1"/>
    <n v="1"/>
    <n v="3"/>
    <n v="2305"/>
    <n v="6217"/>
    <n v="1"/>
    <n v="15"/>
    <n v="3"/>
    <n v="3"/>
    <n v="80"/>
    <n v="3"/>
    <n v="3"/>
    <n v="4"/>
    <n v="3"/>
    <n v="2"/>
    <n v="0"/>
    <n v="2"/>
  </r>
  <r>
    <x v="2"/>
    <s v="Single"/>
    <s v="No"/>
    <s v="Y"/>
    <n v="2"/>
    <n v="-2"/>
    <n v="0"/>
    <n v="36"/>
    <n v="0"/>
    <m/>
    <n v="0"/>
    <n v="1"/>
    <n v="172"/>
    <n v="4"/>
    <x v="2"/>
    <n v="1"/>
    <n v="1"/>
    <n v="37"/>
    <n v="2"/>
    <n v="2"/>
    <n v="4"/>
    <n v="5810"/>
    <n v="22604"/>
    <n v="1"/>
    <n v="16"/>
    <n v="3"/>
    <n v="3"/>
    <n v="80"/>
    <n v="0"/>
    <n v="10"/>
    <n v="2"/>
    <n v="10"/>
    <n v="4"/>
    <n v="1"/>
    <n v="8"/>
  </r>
  <r>
    <x v="2"/>
    <s v="Single"/>
    <s v="No"/>
    <s v="Y"/>
    <n v="4"/>
    <n v="-2"/>
    <n v="0"/>
    <n v="36"/>
    <n v="0"/>
    <m/>
    <n v="0"/>
    <n v="1"/>
    <n v="311"/>
    <n v="7"/>
    <x v="3"/>
    <n v="1"/>
    <n v="1"/>
    <n v="77"/>
    <n v="3"/>
    <n v="1"/>
    <n v="2"/>
    <n v="2013"/>
    <n v="10950"/>
    <n v="2"/>
    <n v="11"/>
    <n v="3"/>
    <n v="3"/>
    <n v="80"/>
    <n v="0"/>
    <n v="15"/>
    <n v="3"/>
    <n v="4"/>
    <n v="3"/>
    <n v="1"/>
    <n v="3"/>
  </r>
  <r>
    <x v="2"/>
    <s v="Single"/>
    <s v="No"/>
    <s v="Y"/>
    <n v="2"/>
    <n v="-2"/>
    <n v="0"/>
    <n v="23"/>
    <n v="0"/>
    <m/>
    <n v="0"/>
    <n v="1"/>
    <n v="507"/>
    <n v="20"/>
    <x v="1"/>
    <n v="1"/>
    <n v="1"/>
    <n v="97"/>
    <n v="3"/>
    <n v="2"/>
    <n v="3"/>
    <n v="2272"/>
    <n v="24812"/>
    <n v="0"/>
    <n v="14"/>
    <n v="3"/>
    <n v="2"/>
    <n v="80"/>
    <n v="0"/>
    <n v="5"/>
    <n v="3"/>
    <n v="4"/>
    <n v="3"/>
    <n v="1"/>
    <n v="2"/>
  </r>
  <r>
    <x v="1"/>
    <s v="Single"/>
    <s v="No"/>
    <s v="Y"/>
    <n v="4"/>
    <n v="-2"/>
    <n v="0"/>
    <n v="34"/>
    <n v="0"/>
    <m/>
    <n v="0"/>
    <n v="1"/>
    <n v="479"/>
    <n v="7"/>
    <x v="2"/>
    <n v="1"/>
    <n v="1"/>
    <n v="35"/>
    <n v="3"/>
    <n v="1"/>
    <n v="4"/>
    <n v="2972"/>
    <n v="22061"/>
    <n v="1"/>
    <n v="13"/>
    <n v="3"/>
    <n v="3"/>
    <n v="80"/>
    <n v="0"/>
    <n v="1"/>
    <n v="1"/>
    <n v="1"/>
    <n v="0"/>
    <n v="0"/>
    <n v="0"/>
  </r>
  <r>
    <x v="1"/>
    <s v="Single"/>
    <s v="No"/>
    <s v="Y"/>
    <n v="2"/>
    <n v="-2"/>
    <n v="0"/>
    <n v="39"/>
    <n v="0"/>
    <m/>
    <n v="0"/>
    <n v="1"/>
    <n v="116"/>
    <n v="24"/>
    <x v="1"/>
    <n v="1"/>
    <n v="1"/>
    <n v="52"/>
    <n v="3"/>
    <n v="2"/>
    <n v="4"/>
    <n v="4108"/>
    <n v="5340"/>
    <n v="7"/>
    <n v="13"/>
    <n v="3"/>
    <n v="1"/>
    <n v="80"/>
    <n v="0"/>
    <n v="18"/>
    <n v="3"/>
    <n v="7"/>
    <n v="7"/>
    <n v="1"/>
    <n v="7"/>
  </r>
  <r>
    <x v="4"/>
    <s v="Single"/>
    <s v="No"/>
    <s v="Y"/>
    <n v="2"/>
    <n v="-2"/>
    <n v="0"/>
    <n v="24"/>
    <n v="0"/>
    <m/>
    <n v="0"/>
    <n v="1"/>
    <n v="771"/>
    <n v="1"/>
    <x v="0"/>
    <n v="1"/>
    <n v="2"/>
    <n v="45"/>
    <n v="2"/>
    <n v="2"/>
    <n v="3"/>
    <n v="4617"/>
    <n v="14120"/>
    <n v="1"/>
    <n v="12"/>
    <n v="3"/>
    <n v="2"/>
    <n v="80"/>
    <n v="0"/>
    <n v="4"/>
    <n v="2"/>
    <n v="4"/>
    <n v="3"/>
    <n v="1"/>
    <n v="2"/>
  </r>
  <r>
    <x v="1"/>
    <s v="Single"/>
    <s v="No"/>
    <s v="Y"/>
    <n v="5"/>
    <n v="-2"/>
    <n v="0"/>
    <n v="35"/>
    <n v="0"/>
    <m/>
    <n v="0"/>
    <n v="1"/>
    <n v="1395"/>
    <n v="9"/>
    <x v="2"/>
    <n v="1"/>
    <n v="2"/>
    <n v="48"/>
    <n v="3"/>
    <n v="2"/>
    <n v="3"/>
    <n v="5098"/>
    <n v="18698"/>
    <n v="1"/>
    <n v="19"/>
    <n v="3"/>
    <n v="2"/>
    <n v="80"/>
    <n v="0"/>
    <n v="10"/>
    <n v="3"/>
    <n v="10"/>
    <n v="7"/>
    <n v="0"/>
    <n v="8"/>
  </r>
  <r>
    <x v="4"/>
    <s v="Single"/>
    <s v="No"/>
    <s v="Y"/>
    <n v="3"/>
    <n v="-2"/>
    <n v="0"/>
    <n v="41"/>
    <n v="0"/>
    <m/>
    <n v="0"/>
    <n v="1"/>
    <n v="447"/>
    <n v="5"/>
    <x v="3"/>
    <n v="1"/>
    <n v="2"/>
    <n v="85"/>
    <n v="4"/>
    <n v="2"/>
    <n v="2"/>
    <n v="6870"/>
    <n v="15530"/>
    <n v="3"/>
    <n v="12"/>
    <n v="3"/>
    <n v="1"/>
    <n v="80"/>
    <n v="0"/>
    <n v="11"/>
    <n v="1"/>
    <n v="3"/>
    <n v="2"/>
    <n v="1"/>
    <n v="2"/>
  </r>
  <r>
    <x v="1"/>
    <s v="Single"/>
    <s v="No"/>
    <s v="Y"/>
    <n v="2"/>
    <n v="-2"/>
    <n v="0"/>
    <n v="40"/>
    <n v="0"/>
    <m/>
    <n v="0"/>
    <n v="1"/>
    <n v="1322"/>
    <n v="2"/>
    <x v="2"/>
    <n v="1"/>
    <n v="3"/>
    <n v="52"/>
    <n v="2"/>
    <n v="1"/>
    <n v="3"/>
    <n v="2809"/>
    <n v="2725"/>
    <n v="2"/>
    <n v="14"/>
    <n v="3"/>
    <n v="4"/>
    <n v="80"/>
    <n v="0"/>
    <n v="8"/>
    <n v="3"/>
    <n v="2"/>
    <n v="2"/>
    <n v="2"/>
    <n v="2"/>
  </r>
  <r>
    <x v="2"/>
    <s v="Single"/>
    <s v="No"/>
    <s v="Y"/>
    <n v="6"/>
    <n v="-2"/>
    <n v="0"/>
    <n v="26"/>
    <n v="0"/>
    <m/>
    <n v="0"/>
    <n v="1"/>
    <n v="157"/>
    <n v="1"/>
    <x v="3"/>
    <n v="1"/>
    <n v="3"/>
    <n v="95"/>
    <n v="3"/>
    <n v="1"/>
    <n v="1"/>
    <n v="2867"/>
    <n v="20006"/>
    <n v="0"/>
    <n v="13"/>
    <n v="3"/>
    <n v="4"/>
    <n v="80"/>
    <n v="0"/>
    <n v="8"/>
    <n v="2"/>
    <n v="7"/>
    <n v="7"/>
    <n v="7"/>
    <n v="6"/>
  </r>
  <r>
    <x v="4"/>
    <s v="Single"/>
    <s v="No"/>
    <s v="Y"/>
    <n v="3"/>
    <n v="-2"/>
    <n v="0"/>
    <n v="46"/>
    <n v="0"/>
    <m/>
    <n v="0"/>
    <n v="1"/>
    <n v="717"/>
    <n v="13"/>
    <x v="2"/>
    <n v="1"/>
    <n v="3"/>
    <n v="34"/>
    <n v="3"/>
    <n v="2"/>
    <n v="2"/>
    <n v="5562"/>
    <n v="9697"/>
    <n v="6"/>
    <n v="14"/>
    <n v="3"/>
    <n v="4"/>
    <n v="80"/>
    <n v="0"/>
    <n v="19"/>
    <n v="3"/>
    <n v="10"/>
    <n v="7"/>
    <n v="0"/>
    <n v="9"/>
  </r>
  <r>
    <x v="5"/>
    <s v="Single"/>
    <s v="No"/>
    <s v="Y"/>
    <n v="2"/>
    <n v="-2"/>
    <n v="0"/>
    <n v="49"/>
    <n v="0"/>
    <m/>
    <n v="0"/>
    <n v="1"/>
    <n v="809"/>
    <n v="1"/>
    <x v="3"/>
    <n v="1"/>
    <n v="3"/>
    <n v="36"/>
    <n v="3"/>
    <n v="4"/>
    <n v="3"/>
    <n v="15379"/>
    <n v="22384"/>
    <n v="4"/>
    <n v="14"/>
    <n v="3"/>
    <n v="1"/>
    <n v="80"/>
    <n v="0"/>
    <n v="23"/>
    <n v="3"/>
    <n v="8"/>
    <n v="7"/>
    <n v="0"/>
    <n v="0"/>
  </r>
  <r>
    <x v="1"/>
    <s v="Single"/>
    <s v="No"/>
    <s v="Y"/>
    <n v="2"/>
    <n v="-2"/>
    <n v="0"/>
    <n v="21"/>
    <n v="0"/>
    <m/>
    <n v="0"/>
    <n v="1"/>
    <n v="546"/>
    <n v="5"/>
    <x v="1"/>
    <n v="1"/>
    <n v="3"/>
    <n v="97"/>
    <n v="3"/>
    <n v="1"/>
    <n v="4"/>
    <n v="3117"/>
    <n v="26009"/>
    <n v="1"/>
    <n v="18"/>
    <n v="3"/>
    <n v="3"/>
    <n v="80"/>
    <n v="0"/>
    <n v="3"/>
    <n v="3"/>
    <n v="2"/>
    <n v="2"/>
    <n v="2"/>
    <n v="2"/>
  </r>
  <r>
    <x v="2"/>
    <s v="Single"/>
    <s v="No"/>
    <s v="Y"/>
    <n v="2"/>
    <n v="-2"/>
    <n v="0"/>
    <n v="26"/>
    <n v="0"/>
    <m/>
    <n v="0"/>
    <n v="1"/>
    <n v="652"/>
    <n v="7"/>
    <x v="3"/>
    <n v="1"/>
    <n v="3"/>
    <n v="100"/>
    <n v="4"/>
    <n v="1"/>
    <n v="1"/>
    <n v="3578"/>
    <n v="23577"/>
    <n v="0"/>
    <n v="12"/>
    <n v="3"/>
    <n v="4"/>
    <n v="80"/>
    <n v="0"/>
    <n v="8"/>
    <n v="3"/>
    <n v="7"/>
    <n v="7"/>
    <n v="0"/>
    <n v="7"/>
  </r>
  <r>
    <x v="2"/>
    <s v="Single"/>
    <s v="No"/>
    <s v="Y"/>
    <n v="3"/>
    <n v="-2"/>
    <n v="0"/>
    <n v="35"/>
    <n v="0"/>
    <m/>
    <n v="0"/>
    <n v="1"/>
    <n v="992"/>
    <n v="1"/>
    <x v="3"/>
    <n v="1"/>
    <n v="4"/>
    <n v="68"/>
    <n v="2"/>
    <n v="1"/>
    <n v="1"/>
    <n v="2450"/>
    <n v="21731"/>
    <n v="1"/>
    <n v="19"/>
    <n v="3"/>
    <n v="2"/>
    <n v="80"/>
    <n v="0"/>
    <n v="3"/>
    <n v="3"/>
    <n v="3"/>
    <n v="0"/>
    <n v="1"/>
    <n v="2"/>
  </r>
  <r>
    <x v="3"/>
    <s v="Single"/>
    <s v="No"/>
    <s v="Y"/>
    <n v="2"/>
    <n v="-2"/>
    <n v="0"/>
    <n v="33"/>
    <n v="0"/>
    <m/>
    <n v="0"/>
    <n v="1"/>
    <n v="575"/>
    <n v="25"/>
    <x v="3"/>
    <n v="1"/>
    <n v="4"/>
    <n v="44"/>
    <n v="2"/>
    <n v="2"/>
    <n v="2"/>
    <n v="4320"/>
    <n v="24152"/>
    <n v="1"/>
    <n v="13"/>
    <n v="3"/>
    <n v="4"/>
    <n v="80"/>
    <n v="0"/>
    <n v="5"/>
    <n v="3"/>
    <n v="5"/>
    <n v="3"/>
    <n v="0"/>
    <n v="2"/>
  </r>
  <r>
    <x v="2"/>
    <s v="Single"/>
    <s v="No"/>
    <s v="Y"/>
    <n v="2"/>
    <n v="-2"/>
    <n v="0"/>
    <n v="29"/>
    <n v="0"/>
    <m/>
    <n v="0"/>
    <n v="1"/>
    <n v="592"/>
    <n v="7"/>
    <x v="3"/>
    <n v="1"/>
    <n v="4"/>
    <n v="59"/>
    <n v="3"/>
    <n v="1"/>
    <n v="1"/>
    <n v="2062"/>
    <n v="19384"/>
    <n v="3"/>
    <n v="14"/>
    <n v="3"/>
    <n v="2"/>
    <n v="80"/>
    <n v="0"/>
    <n v="11"/>
    <n v="3"/>
    <n v="3"/>
    <n v="2"/>
    <n v="1"/>
    <n v="2"/>
  </r>
  <r>
    <x v="1"/>
    <s v="Single"/>
    <s v="No"/>
    <s v="Y"/>
    <n v="4"/>
    <n v="-2"/>
    <n v="0"/>
    <n v="32"/>
    <n v="0"/>
    <m/>
    <n v="0"/>
    <n v="1"/>
    <n v="529"/>
    <n v="2"/>
    <x v="3"/>
    <n v="1"/>
    <n v="4"/>
    <n v="78"/>
    <n v="3"/>
    <n v="1"/>
    <n v="4"/>
    <n v="2439"/>
    <n v="11288"/>
    <n v="1"/>
    <n v="14"/>
    <n v="3"/>
    <n v="4"/>
    <n v="80"/>
    <n v="0"/>
    <n v="4"/>
    <n v="3"/>
    <n v="4"/>
    <n v="2"/>
    <n v="1"/>
    <n v="2"/>
  </r>
  <r>
    <x v="1"/>
    <s v="Single"/>
    <s v="No"/>
    <s v="Y"/>
    <n v="3"/>
    <n v="-2"/>
    <n v="0"/>
    <n v="44"/>
    <n v="0"/>
    <m/>
    <n v="0"/>
    <n v="1"/>
    <n v="1467"/>
    <n v="20"/>
    <x v="3"/>
    <n v="1"/>
    <n v="4"/>
    <n v="49"/>
    <n v="3"/>
    <n v="1"/>
    <n v="2"/>
    <n v="3420"/>
    <n v="21158"/>
    <n v="1"/>
    <n v="13"/>
    <n v="3"/>
    <n v="3"/>
    <n v="80"/>
    <n v="0"/>
    <n v="6"/>
    <n v="2"/>
    <n v="5"/>
    <n v="2"/>
    <n v="1"/>
    <n v="3"/>
  </r>
  <r>
    <x v="2"/>
    <s v="Single"/>
    <s v="No"/>
    <s v="Y"/>
    <n v="3"/>
    <n v="-2"/>
    <n v="0"/>
    <n v="42"/>
    <n v="0"/>
    <m/>
    <n v="0"/>
    <n v="1"/>
    <n v="1142"/>
    <n v="8"/>
    <x v="3"/>
    <n v="1"/>
    <n v="4"/>
    <n v="81"/>
    <n v="3"/>
    <n v="1"/>
    <n v="3"/>
    <n v="3968"/>
    <n v="13624"/>
    <n v="4"/>
    <n v="13"/>
    <n v="3"/>
    <n v="4"/>
    <n v="80"/>
    <n v="0"/>
    <n v="8"/>
    <n v="3"/>
    <n v="0"/>
    <n v="0"/>
    <n v="0"/>
    <n v="0"/>
  </r>
  <r>
    <x v="1"/>
    <s v="Single"/>
    <s v="No"/>
    <s v="Y"/>
    <n v="2"/>
    <n v="-2"/>
    <n v="0"/>
    <n v="22"/>
    <n v="0"/>
    <m/>
    <n v="0"/>
    <n v="1"/>
    <n v="581"/>
    <n v="1"/>
    <x v="0"/>
    <n v="1"/>
    <n v="4"/>
    <n v="63"/>
    <n v="3"/>
    <n v="1"/>
    <n v="3"/>
    <n v="3375"/>
    <n v="17624"/>
    <n v="0"/>
    <n v="12"/>
    <n v="3"/>
    <n v="4"/>
    <n v="80"/>
    <n v="0"/>
    <n v="4"/>
    <n v="4"/>
    <n v="3"/>
    <n v="2"/>
    <n v="1"/>
    <n v="2"/>
  </r>
  <r>
    <x v="2"/>
    <s v="Single"/>
    <s v="No"/>
    <s v="Y"/>
    <n v="6"/>
    <n v="-2"/>
    <n v="0"/>
    <n v="23"/>
    <n v="0"/>
    <m/>
    <n v="0"/>
    <n v="1"/>
    <n v="571"/>
    <n v="12"/>
    <x v="0"/>
    <n v="1"/>
    <n v="4"/>
    <n v="78"/>
    <n v="3"/>
    <n v="1"/>
    <n v="4"/>
    <n v="2647"/>
    <n v="13672"/>
    <n v="1"/>
    <n v="13"/>
    <n v="3"/>
    <n v="3"/>
    <n v="80"/>
    <n v="0"/>
    <n v="5"/>
    <n v="4"/>
    <n v="5"/>
    <n v="2"/>
    <n v="1"/>
    <n v="4"/>
  </r>
  <r>
    <x v="7"/>
    <s v="Single"/>
    <s v="No"/>
    <s v="Y"/>
    <n v="2"/>
    <n v="-2"/>
    <n v="0"/>
    <n v="53"/>
    <n v="0"/>
    <m/>
    <n v="0"/>
    <n v="1"/>
    <n v="447"/>
    <n v="2"/>
    <x v="3"/>
    <n v="1"/>
    <n v="4"/>
    <n v="39"/>
    <n v="4"/>
    <n v="4"/>
    <n v="2"/>
    <n v="16598"/>
    <n v="19764"/>
    <n v="4"/>
    <n v="12"/>
    <n v="3"/>
    <n v="2"/>
    <n v="80"/>
    <n v="0"/>
    <n v="35"/>
    <n v="2"/>
    <n v="9"/>
    <n v="8"/>
    <n v="8"/>
    <n v="8"/>
  </r>
  <r>
    <x v="0"/>
    <s v="Divorced"/>
    <s v="No"/>
    <s v="Y"/>
    <n v="5"/>
    <n v="-2"/>
    <n v="0"/>
    <n v="31"/>
    <n v="0"/>
    <m/>
    <n v="0"/>
    <n v="1"/>
    <n v="326"/>
    <n v="8"/>
    <x v="0"/>
    <n v="1"/>
    <n v="1"/>
    <n v="31"/>
    <n v="3"/>
    <n v="3"/>
    <n v="4"/>
    <n v="10793"/>
    <n v="8386"/>
    <n v="1"/>
    <n v="18"/>
    <n v="3"/>
    <n v="1"/>
    <n v="80"/>
    <n v="1"/>
    <n v="13"/>
    <n v="3"/>
    <n v="13"/>
    <n v="7"/>
    <n v="9"/>
    <n v="9"/>
  </r>
  <r>
    <x v="0"/>
    <s v="Divorced"/>
    <s v="No"/>
    <s v="Y"/>
    <n v="2"/>
    <n v="-2"/>
    <n v="0"/>
    <n v="30"/>
    <n v="0"/>
    <m/>
    <n v="0"/>
    <n v="1"/>
    <n v="979"/>
    <n v="15"/>
    <x v="0"/>
    <n v="1"/>
    <n v="3"/>
    <n v="94"/>
    <n v="2"/>
    <n v="3"/>
    <n v="2"/>
    <n v="7140"/>
    <n v="3088"/>
    <n v="2"/>
    <n v="11"/>
    <n v="3"/>
    <n v="1"/>
    <n v="80"/>
    <n v="1"/>
    <n v="12"/>
    <n v="3"/>
    <n v="7"/>
    <n v="7"/>
    <n v="1"/>
    <n v="7"/>
  </r>
  <r>
    <x v="0"/>
    <s v="Divorced"/>
    <s v="No"/>
    <s v="Y"/>
    <n v="5"/>
    <n v="-2"/>
    <n v="0"/>
    <n v="41"/>
    <n v="0"/>
    <m/>
    <n v="0"/>
    <n v="1"/>
    <n v="930"/>
    <n v="3"/>
    <x v="3"/>
    <n v="1"/>
    <n v="3"/>
    <n v="57"/>
    <n v="2"/>
    <n v="2"/>
    <n v="2"/>
    <n v="8938"/>
    <n v="12227"/>
    <n v="2"/>
    <n v="11"/>
    <n v="3"/>
    <n v="3"/>
    <n v="80"/>
    <n v="1"/>
    <n v="14"/>
    <n v="3"/>
    <n v="5"/>
    <n v="4"/>
    <n v="0"/>
    <n v="4"/>
  </r>
  <r>
    <x v="0"/>
    <s v="Divorced"/>
    <s v="No"/>
    <s v="Y"/>
    <n v="2"/>
    <n v="-2"/>
    <n v="0"/>
    <n v="34"/>
    <n v="0"/>
    <m/>
    <n v="0"/>
    <n v="1"/>
    <n v="1239"/>
    <n v="13"/>
    <x v="2"/>
    <n v="1"/>
    <n v="4"/>
    <n v="39"/>
    <n v="3"/>
    <n v="3"/>
    <n v="3"/>
    <n v="8628"/>
    <n v="22914"/>
    <n v="1"/>
    <n v="18"/>
    <n v="3"/>
    <n v="3"/>
    <n v="80"/>
    <n v="1"/>
    <n v="9"/>
    <n v="2"/>
    <n v="8"/>
    <n v="7"/>
    <n v="1"/>
    <n v="1"/>
  </r>
  <r>
    <x v="0"/>
    <s v="Divorced"/>
    <s v="No"/>
    <s v="Y"/>
    <n v="3"/>
    <n v="-2"/>
    <n v="0"/>
    <n v="29"/>
    <n v="0"/>
    <m/>
    <n v="0"/>
    <n v="1"/>
    <n v="1246"/>
    <n v="19"/>
    <x v="3"/>
    <n v="1"/>
    <n v="3"/>
    <n v="77"/>
    <n v="2"/>
    <n v="2"/>
    <n v="3"/>
    <n v="8620"/>
    <n v="23757"/>
    <n v="1"/>
    <n v="14"/>
    <n v="3"/>
    <n v="3"/>
    <n v="80"/>
    <n v="2"/>
    <n v="10"/>
    <n v="3"/>
    <n v="10"/>
    <n v="7"/>
    <n v="0"/>
    <n v="4"/>
  </r>
  <r>
    <x v="0"/>
    <s v="Divorced"/>
    <s v="No"/>
    <s v="Y"/>
    <n v="5"/>
    <n v="-2"/>
    <n v="0"/>
    <n v="33"/>
    <n v="0"/>
    <m/>
    <n v="0"/>
    <n v="1"/>
    <n v="392"/>
    <n v="2"/>
    <x v="2"/>
    <n v="1"/>
    <n v="4"/>
    <n v="93"/>
    <n v="3"/>
    <n v="2"/>
    <n v="4"/>
    <n v="5505"/>
    <n v="3921"/>
    <n v="1"/>
    <n v="14"/>
    <n v="3"/>
    <n v="3"/>
    <n v="80"/>
    <n v="2"/>
    <n v="6"/>
    <n v="3"/>
    <n v="6"/>
    <n v="2"/>
    <n v="0"/>
    <n v="4"/>
  </r>
  <r>
    <x v="0"/>
    <s v="Divorced"/>
    <s v="No"/>
    <s v="Y"/>
    <n v="3"/>
    <n v="-2"/>
    <n v="0"/>
    <n v="48"/>
    <n v="0"/>
    <m/>
    <n v="0"/>
    <n v="1"/>
    <n v="1221"/>
    <n v="7"/>
    <x v="3"/>
    <n v="1"/>
    <n v="3"/>
    <n v="96"/>
    <n v="3"/>
    <n v="2"/>
    <n v="2"/>
    <n v="5486"/>
    <n v="24795"/>
    <n v="4"/>
    <n v="11"/>
    <n v="3"/>
    <n v="1"/>
    <n v="80"/>
    <n v="3"/>
    <n v="15"/>
    <n v="3"/>
    <n v="2"/>
    <n v="2"/>
    <n v="2"/>
    <n v="2"/>
  </r>
  <r>
    <x v="0"/>
    <s v="Married"/>
    <s v="No"/>
    <s v="Y"/>
    <n v="5"/>
    <n v="-2"/>
    <n v="0"/>
    <n v="40"/>
    <n v="0"/>
    <m/>
    <n v="0"/>
    <n v="1"/>
    <n v="1342"/>
    <n v="9"/>
    <x v="0"/>
    <n v="1"/>
    <n v="1"/>
    <n v="47"/>
    <n v="3"/>
    <n v="2"/>
    <n v="1"/>
    <n v="5473"/>
    <n v="19345"/>
    <n v="0"/>
    <n v="12"/>
    <n v="3"/>
    <n v="4"/>
    <n v="80"/>
    <n v="0"/>
    <n v="9"/>
    <n v="4"/>
    <n v="8"/>
    <n v="4"/>
    <n v="7"/>
    <n v="1"/>
  </r>
  <r>
    <x v="0"/>
    <s v="Married"/>
    <s v="No"/>
    <s v="Y"/>
    <n v="6"/>
    <n v="-2"/>
    <n v="0"/>
    <n v="33"/>
    <n v="0"/>
    <m/>
    <n v="0"/>
    <n v="1"/>
    <n v="1242"/>
    <n v="8"/>
    <x v="2"/>
    <n v="1"/>
    <n v="1"/>
    <n v="46"/>
    <n v="3"/>
    <n v="2"/>
    <n v="1"/>
    <n v="6392"/>
    <n v="10589"/>
    <n v="2"/>
    <n v="13"/>
    <n v="3"/>
    <n v="4"/>
    <n v="80"/>
    <n v="1"/>
    <n v="8"/>
    <n v="1"/>
    <n v="2"/>
    <n v="2"/>
    <n v="2"/>
    <n v="2"/>
  </r>
  <r>
    <x v="6"/>
    <s v="Married"/>
    <s v="No"/>
    <s v="Y"/>
    <n v="1"/>
    <n v="-2"/>
    <n v="0"/>
    <n v="31"/>
    <n v="0"/>
    <m/>
    <n v="0"/>
    <n v="1"/>
    <n v="1154"/>
    <n v="2"/>
    <x v="0"/>
    <n v="1"/>
    <n v="1"/>
    <n v="54"/>
    <n v="3"/>
    <n v="1"/>
    <n v="3"/>
    <n v="3067"/>
    <n v="6393"/>
    <n v="0"/>
    <n v="19"/>
    <n v="3"/>
    <n v="3"/>
    <n v="80"/>
    <n v="1"/>
    <n v="3"/>
    <n v="3"/>
    <n v="2"/>
    <n v="2"/>
    <n v="1"/>
    <n v="2"/>
  </r>
  <r>
    <x v="0"/>
    <s v="Married"/>
    <s v="No"/>
    <s v="Y"/>
    <n v="3"/>
    <n v="-2"/>
    <n v="0"/>
    <n v="31"/>
    <n v="0"/>
    <m/>
    <n v="0"/>
    <n v="1"/>
    <n v="1003"/>
    <n v="5"/>
    <x v="3"/>
    <n v="1"/>
    <n v="4"/>
    <n v="51"/>
    <n v="3"/>
    <n v="2"/>
    <n v="4"/>
    <n v="8346"/>
    <n v="20943"/>
    <n v="1"/>
    <n v="19"/>
    <n v="3"/>
    <n v="3"/>
    <n v="80"/>
    <n v="1"/>
    <n v="6"/>
    <n v="3"/>
    <n v="5"/>
    <n v="2"/>
    <n v="0"/>
    <n v="2"/>
  </r>
  <r>
    <x v="6"/>
    <s v="Married"/>
    <s v="No"/>
    <s v="Y"/>
    <n v="2"/>
    <n v="-2"/>
    <n v="0"/>
    <n v="32"/>
    <n v="0"/>
    <m/>
    <n v="0"/>
    <n v="1"/>
    <n v="234"/>
    <n v="1"/>
    <x v="2"/>
    <n v="1"/>
    <n v="2"/>
    <n v="68"/>
    <n v="2"/>
    <n v="1"/>
    <n v="2"/>
    <n v="2269"/>
    <n v="18024"/>
    <n v="0"/>
    <n v="14"/>
    <n v="3"/>
    <n v="2"/>
    <n v="80"/>
    <n v="1"/>
    <n v="3"/>
    <n v="3"/>
    <n v="2"/>
    <n v="2"/>
    <n v="2"/>
    <n v="2"/>
  </r>
  <r>
    <x v="0"/>
    <s v="Married"/>
    <s v="No"/>
    <s v="Y"/>
    <n v="2"/>
    <n v="-2"/>
    <n v="0"/>
    <n v="35"/>
    <n v="0"/>
    <m/>
    <n v="0"/>
    <n v="1"/>
    <n v="682"/>
    <n v="18"/>
    <x v="2"/>
    <n v="1"/>
    <n v="2"/>
    <n v="71"/>
    <n v="3"/>
    <n v="2"/>
    <n v="1"/>
    <n v="5561"/>
    <n v="15975"/>
    <n v="0"/>
    <n v="16"/>
    <n v="3"/>
    <n v="4"/>
    <n v="80"/>
    <n v="1"/>
    <n v="6"/>
    <n v="1"/>
    <n v="5"/>
    <n v="3"/>
    <n v="0"/>
    <n v="4"/>
  </r>
  <r>
    <x v="0"/>
    <s v="Married"/>
    <s v="No"/>
    <s v="Y"/>
    <n v="3"/>
    <n v="-2"/>
    <n v="0"/>
    <n v="30"/>
    <n v="0"/>
    <m/>
    <n v="0"/>
    <n v="1"/>
    <n v="1288"/>
    <n v="29"/>
    <x v="2"/>
    <n v="1"/>
    <n v="4"/>
    <n v="33"/>
    <n v="3"/>
    <n v="3"/>
    <n v="4"/>
    <n v="9250"/>
    <n v="17799"/>
    <n v="3"/>
    <n v="12"/>
    <n v="3"/>
    <n v="2"/>
    <n v="80"/>
    <n v="1"/>
    <n v="9"/>
    <n v="3"/>
    <n v="4"/>
    <n v="2"/>
    <n v="1"/>
    <n v="3"/>
  </r>
  <r>
    <x v="0"/>
    <s v="Married"/>
    <s v="No"/>
    <s v="Y"/>
    <n v="3"/>
    <n v="-2"/>
    <n v="0"/>
    <n v="38"/>
    <n v="0"/>
    <m/>
    <n v="0"/>
    <n v="1"/>
    <n v="1245"/>
    <n v="14"/>
    <x v="3"/>
    <n v="1"/>
    <n v="3"/>
    <n v="80"/>
    <n v="3"/>
    <n v="2"/>
    <n v="2"/>
    <n v="9924"/>
    <n v="12355"/>
    <n v="0"/>
    <n v="11"/>
    <n v="3"/>
    <n v="4"/>
    <n v="80"/>
    <n v="1"/>
    <n v="10"/>
    <n v="3"/>
    <n v="9"/>
    <n v="8"/>
    <n v="7"/>
    <n v="7"/>
  </r>
  <r>
    <x v="0"/>
    <s v="Married"/>
    <s v="No"/>
    <s v="Y"/>
    <n v="2"/>
    <n v="-2"/>
    <n v="0"/>
    <n v="32"/>
    <n v="0"/>
    <m/>
    <n v="0"/>
    <n v="1"/>
    <n v="371"/>
    <n v="19"/>
    <x v="3"/>
    <n v="1"/>
    <n v="4"/>
    <n v="80"/>
    <n v="1"/>
    <n v="3"/>
    <n v="3"/>
    <n v="9610"/>
    <n v="3840"/>
    <n v="3"/>
    <n v="13"/>
    <n v="3"/>
    <n v="3"/>
    <n v="80"/>
    <n v="1"/>
    <n v="10"/>
    <n v="1"/>
    <n v="4"/>
    <n v="3"/>
    <n v="0"/>
    <n v="2"/>
  </r>
  <r>
    <x v="6"/>
    <s v="Married"/>
    <s v="No"/>
    <s v="Y"/>
    <n v="3"/>
    <n v="-2"/>
    <n v="0"/>
    <n v="35"/>
    <n v="0"/>
    <m/>
    <n v="0"/>
    <n v="1"/>
    <n v="660"/>
    <n v="7"/>
    <x v="1"/>
    <n v="1"/>
    <n v="4"/>
    <n v="76"/>
    <n v="3"/>
    <n v="1"/>
    <n v="3"/>
    <n v="2404"/>
    <n v="16192"/>
    <n v="1"/>
    <n v="13"/>
    <n v="3"/>
    <n v="1"/>
    <n v="80"/>
    <n v="1"/>
    <n v="1"/>
    <n v="3"/>
    <n v="1"/>
    <n v="0"/>
    <n v="0"/>
    <n v="0"/>
  </r>
  <r>
    <x v="0"/>
    <s v="Married"/>
    <s v="No"/>
    <s v="Y"/>
    <n v="3"/>
    <n v="-2"/>
    <n v="0"/>
    <n v="32"/>
    <n v="0"/>
    <m/>
    <n v="0"/>
    <n v="1"/>
    <n v="601"/>
    <n v="7"/>
    <x v="4"/>
    <n v="1"/>
    <n v="4"/>
    <n v="97"/>
    <n v="3"/>
    <n v="2"/>
    <n v="2"/>
    <n v="9204"/>
    <n v="23343"/>
    <n v="4"/>
    <n v="12"/>
    <n v="3"/>
    <n v="3"/>
    <n v="80"/>
    <n v="1"/>
    <n v="7"/>
    <n v="2"/>
    <n v="4"/>
    <n v="3"/>
    <n v="0"/>
    <n v="3"/>
  </r>
  <r>
    <x v="0"/>
    <s v="Married"/>
    <s v="No"/>
    <s v="Y"/>
    <n v="3"/>
    <n v="-2"/>
    <n v="0"/>
    <n v="39"/>
    <n v="0"/>
    <m/>
    <n v="0"/>
    <n v="1"/>
    <n v="1462"/>
    <n v="6"/>
    <x v="3"/>
    <n v="1"/>
    <n v="4"/>
    <n v="38"/>
    <n v="4"/>
    <n v="3"/>
    <n v="3"/>
    <n v="8237"/>
    <n v="4658"/>
    <n v="2"/>
    <n v="11"/>
    <n v="3"/>
    <n v="1"/>
    <n v="80"/>
    <n v="1"/>
    <n v="11"/>
    <n v="3"/>
    <n v="7"/>
    <n v="6"/>
    <n v="7"/>
    <n v="6"/>
  </r>
  <r>
    <x v="0"/>
    <s v="Married"/>
    <s v="No"/>
    <s v="Y"/>
    <n v="2"/>
    <n v="-2"/>
    <n v="0"/>
    <n v="37"/>
    <n v="0"/>
    <m/>
    <n v="0"/>
    <n v="1"/>
    <n v="589"/>
    <n v="9"/>
    <x v="0"/>
    <n v="1"/>
    <n v="2"/>
    <n v="46"/>
    <n v="2"/>
    <n v="2"/>
    <n v="2"/>
    <n v="4189"/>
    <n v="8800"/>
    <n v="1"/>
    <n v="14"/>
    <n v="3"/>
    <n v="1"/>
    <n v="80"/>
    <n v="2"/>
    <n v="5"/>
    <n v="3"/>
    <n v="5"/>
    <n v="2"/>
    <n v="0"/>
    <n v="3"/>
  </r>
  <r>
    <x v="0"/>
    <s v="Married"/>
    <s v="No"/>
    <s v="Y"/>
    <n v="1"/>
    <n v="-2"/>
    <n v="0"/>
    <n v="36"/>
    <n v="0"/>
    <m/>
    <n v="0"/>
    <n v="1"/>
    <n v="335"/>
    <n v="17"/>
    <x v="0"/>
    <n v="1"/>
    <n v="3"/>
    <n v="33"/>
    <n v="2"/>
    <n v="2"/>
    <n v="2"/>
    <n v="5507"/>
    <n v="16822"/>
    <n v="2"/>
    <n v="16"/>
    <n v="3"/>
    <n v="3"/>
    <n v="80"/>
    <n v="2"/>
    <n v="12"/>
    <n v="1"/>
    <n v="4"/>
    <n v="2"/>
    <n v="1"/>
    <n v="3"/>
  </r>
  <r>
    <x v="0"/>
    <s v="Married"/>
    <s v="No"/>
    <s v="Y"/>
    <n v="3"/>
    <n v="-2"/>
    <n v="0"/>
    <n v="38"/>
    <n v="0"/>
    <m/>
    <n v="0"/>
    <n v="1"/>
    <n v="1321"/>
    <n v="1"/>
    <x v="2"/>
    <n v="1"/>
    <n v="4"/>
    <n v="86"/>
    <n v="3"/>
    <n v="2"/>
    <n v="2"/>
    <n v="4440"/>
    <n v="7636"/>
    <n v="0"/>
    <n v="15"/>
    <n v="3"/>
    <n v="1"/>
    <n v="80"/>
    <n v="2"/>
    <n v="16"/>
    <n v="3"/>
    <n v="15"/>
    <n v="13"/>
    <n v="5"/>
    <n v="8"/>
  </r>
  <r>
    <x v="0"/>
    <s v="Married"/>
    <s v="No"/>
    <s v="Y"/>
    <n v="2"/>
    <n v="-2"/>
    <n v="0"/>
    <n v="30"/>
    <n v="0"/>
    <m/>
    <n v="0"/>
    <n v="1"/>
    <n v="1358"/>
    <n v="16"/>
    <x v="1"/>
    <n v="1"/>
    <n v="4"/>
    <n v="96"/>
    <n v="3"/>
    <n v="2"/>
    <n v="3"/>
    <n v="5301"/>
    <n v="2939"/>
    <n v="8"/>
    <n v="15"/>
    <n v="3"/>
    <n v="3"/>
    <n v="80"/>
    <n v="2"/>
    <n v="4"/>
    <n v="2"/>
    <n v="2"/>
    <n v="1"/>
    <n v="2"/>
    <n v="2"/>
  </r>
  <r>
    <x v="6"/>
    <s v="Single"/>
    <s v="No"/>
    <s v="Y"/>
    <n v="3"/>
    <n v="-2"/>
    <n v="0"/>
    <n v="38"/>
    <n v="0"/>
    <m/>
    <n v="0"/>
    <n v="1"/>
    <n v="1404"/>
    <n v="1"/>
    <x v="3"/>
    <n v="1"/>
    <n v="1"/>
    <n v="59"/>
    <n v="2"/>
    <n v="1"/>
    <n v="1"/>
    <n v="2858"/>
    <n v="11473"/>
    <n v="4"/>
    <n v="14"/>
    <n v="3"/>
    <n v="1"/>
    <n v="80"/>
    <n v="0"/>
    <n v="20"/>
    <n v="2"/>
    <n v="1"/>
    <n v="0"/>
    <n v="0"/>
    <n v="0"/>
  </r>
  <r>
    <x v="0"/>
    <s v="Single"/>
    <s v="No"/>
    <s v="Y"/>
    <n v="3"/>
    <n v="-2"/>
    <n v="0"/>
    <n v="39"/>
    <n v="0"/>
    <m/>
    <n v="0"/>
    <n v="1"/>
    <n v="119"/>
    <n v="15"/>
    <x v="2"/>
    <n v="1"/>
    <n v="2"/>
    <n v="77"/>
    <n v="3"/>
    <n v="4"/>
    <n v="1"/>
    <n v="13341"/>
    <n v="25098"/>
    <n v="0"/>
    <n v="12"/>
    <n v="3"/>
    <n v="1"/>
    <n v="80"/>
    <n v="0"/>
    <n v="21"/>
    <n v="3"/>
    <n v="20"/>
    <n v="8"/>
    <n v="11"/>
    <n v="10"/>
  </r>
  <r>
    <x v="5"/>
    <s v="Single"/>
    <s v="No"/>
    <s v="Y"/>
    <n v="3"/>
    <n v="-2"/>
    <n v="0"/>
    <n v="40"/>
    <n v="0"/>
    <m/>
    <n v="0"/>
    <n v="1"/>
    <n v="611"/>
    <n v="7"/>
    <x v="2"/>
    <n v="1"/>
    <n v="2"/>
    <n v="88"/>
    <n v="3"/>
    <n v="5"/>
    <n v="2"/>
    <n v="19833"/>
    <n v="4349"/>
    <n v="1"/>
    <n v="14"/>
    <n v="3"/>
    <n v="2"/>
    <n v="80"/>
    <n v="0"/>
    <n v="21"/>
    <n v="2"/>
    <n v="21"/>
    <n v="8"/>
    <n v="12"/>
    <n v="8"/>
  </r>
  <r>
    <x v="0"/>
    <s v="Single"/>
    <s v="No"/>
    <s v="Y"/>
    <n v="2"/>
    <n v="-2"/>
    <n v="0"/>
    <n v="33"/>
    <n v="0"/>
    <m/>
    <n v="0"/>
    <n v="1"/>
    <n v="217"/>
    <n v="10"/>
    <x v="2"/>
    <n v="1"/>
    <n v="2"/>
    <n v="43"/>
    <n v="3"/>
    <n v="2"/>
    <n v="1"/>
    <n v="5487"/>
    <n v="10410"/>
    <n v="1"/>
    <n v="14"/>
    <n v="3"/>
    <n v="2"/>
    <n v="80"/>
    <n v="0"/>
    <n v="10"/>
    <n v="2"/>
    <n v="10"/>
    <n v="4"/>
    <n v="0"/>
    <n v="9"/>
  </r>
  <r>
    <x v="0"/>
    <s v="Single"/>
    <s v="No"/>
    <s v="Y"/>
    <n v="2"/>
    <n v="-2"/>
    <n v="0"/>
    <n v="29"/>
    <n v="0"/>
    <m/>
    <n v="0"/>
    <n v="1"/>
    <n v="469"/>
    <n v="10"/>
    <x v="3"/>
    <n v="1"/>
    <n v="3"/>
    <n v="42"/>
    <n v="2"/>
    <n v="2"/>
    <n v="3"/>
    <n v="5869"/>
    <n v="23413"/>
    <n v="9"/>
    <n v="11"/>
    <n v="3"/>
    <n v="3"/>
    <n v="80"/>
    <n v="0"/>
    <n v="8"/>
    <n v="3"/>
    <n v="5"/>
    <n v="2"/>
    <n v="1"/>
    <n v="4"/>
  </r>
  <r>
    <x v="0"/>
    <s v="Single"/>
    <s v="No"/>
    <s v="Y"/>
    <n v="4"/>
    <n v="-2"/>
    <n v="0"/>
    <n v="26"/>
    <n v="0"/>
    <m/>
    <n v="0"/>
    <n v="1"/>
    <n v="572"/>
    <n v="10"/>
    <x v="3"/>
    <n v="1"/>
    <n v="3"/>
    <n v="46"/>
    <n v="3"/>
    <n v="2"/>
    <n v="4"/>
    <n v="4684"/>
    <n v="9125"/>
    <n v="1"/>
    <n v="13"/>
    <n v="3"/>
    <n v="1"/>
    <n v="80"/>
    <n v="0"/>
    <n v="5"/>
    <n v="3"/>
    <n v="5"/>
    <n v="3"/>
    <n v="1"/>
    <n v="2"/>
  </r>
  <r>
    <x v="0"/>
    <s v="Single"/>
    <s v="No"/>
    <s v="Y"/>
    <n v="2"/>
    <n v="-2"/>
    <n v="0"/>
    <n v="34"/>
    <n v="0"/>
    <m/>
    <n v="0"/>
    <n v="1"/>
    <n v="1326"/>
    <n v="3"/>
    <x v="3"/>
    <n v="1"/>
    <n v="4"/>
    <n v="81"/>
    <n v="1"/>
    <n v="2"/>
    <n v="1"/>
    <n v="4759"/>
    <n v="15891"/>
    <n v="3"/>
    <n v="18"/>
    <n v="3"/>
    <n v="4"/>
    <n v="80"/>
    <n v="0"/>
    <n v="15"/>
    <n v="3"/>
    <n v="13"/>
    <n v="9"/>
    <n v="3"/>
    <n v="12"/>
  </r>
  <r>
    <x v="6"/>
    <s v="Single"/>
    <s v="No"/>
    <s v="Y"/>
    <n v="3"/>
    <n v="-2"/>
    <n v="0"/>
    <n v="20"/>
    <n v="0"/>
    <m/>
    <n v="0"/>
    <n v="1"/>
    <n v="727"/>
    <n v="9"/>
    <x v="1"/>
    <n v="1"/>
    <n v="4"/>
    <n v="54"/>
    <n v="3"/>
    <n v="1"/>
    <n v="1"/>
    <n v="2728"/>
    <n v="21082"/>
    <n v="1"/>
    <n v="11"/>
    <n v="3"/>
    <n v="1"/>
    <n v="80"/>
    <n v="0"/>
    <n v="2"/>
    <n v="3"/>
    <n v="2"/>
    <n v="2"/>
    <n v="0"/>
    <n v="2"/>
  </r>
  <r>
    <x v="0"/>
    <s v="Single"/>
    <s v="No"/>
    <s v="Y"/>
    <n v="4"/>
    <n v="-2"/>
    <n v="0"/>
    <n v="28"/>
    <n v="0"/>
    <m/>
    <n v="0"/>
    <n v="1"/>
    <n v="866"/>
    <n v="5"/>
    <x v="3"/>
    <n v="1"/>
    <n v="4"/>
    <n v="84"/>
    <n v="3"/>
    <n v="2"/>
    <n v="1"/>
    <n v="8463"/>
    <n v="23490"/>
    <n v="0"/>
    <n v="18"/>
    <n v="3"/>
    <n v="4"/>
    <n v="80"/>
    <n v="0"/>
    <n v="6"/>
    <n v="3"/>
    <n v="5"/>
    <n v="4"/>
    <n v="1"/>
    <n v="3"/>
  </r>
  <r>
    <x v="0"/>
    <s v="Single"/>
    <s v="No"/>
    <s v="Y"/>
    <n v="3"/>
    <n v="-2"/>
    <n v="0"/>
    <n v="41"/>
    <n v="0"/>
    <m/>
    <n v="0"/>
    <n v="1"/>
    <n v="918"/>
    <n v="6"/>
    <x v="3"/>
    <n v="1"/>
    <n v="4"/>
    <n v="35"/>
    <n v="3"/>
    <n v="3"/>
    <n v="1"/>
    <n v="9241"/>
    <n v="15869"/>
    <n v="1"/>
    <n v="12"/>
    <n v="3"/>
    <n v="2"/>
    <n v="80"/>
    <n v="0"/>
    <n v="10"/>
    <n v="3"/>
    <n v="10"/>
    <n v="8"/>
    <n v="8"/>
    <n v="7"/>
  </r>
  <r>
    <x v="0"/>
    <s v="Single"/>
    <s v="No"/>
    <s v="Y"/>
    <n v="5"/>
    <n v="-2"/>
    <n v="0"/>
    <n v="27"/>
    <n v="0"/>
    <m/>
    <n v="0"/>
    <n v="1"/>
    <n v="954"/>
    <n v="9"/>
    <x v="3"/>
    <n v="1"/>
    <n v="4"/>
    <n v="44"/>
    <n v="3"/>
    <n v="2"/>
    <n v="1"/>
    <n v="4105"/>
    <n v="5099"/>
    <n v="1"/>
    <n v="14"/>
    <n v="3"/>
    <n v="1"/>
    <n v="80"/>
    <n v="0"/>
    <n v="7"/>
    <n v="3"/>
    <n v="7"/>
    <n v="7"/>
    <n v="0"/>
    <n v="7"/>
  </r>
  <r>
    <x v="5"/>
    <s v="Single"/>
    <s v="No"/>
    <s v="Y"/>
    <n v="5"/>
    <n v="-2"/>
    <n v="0"/>
    <n v="46"/>
    <n v="0"/>
    <m/>
    <n v="0"/>
    <n v="1"/>
    <n v="563"/>
    <n v="1"/>
    <x v="2"/>
    <n v="1"/>
    <n v="4"/>
    <n v="56"/>
    <n v="4"/>
    <n v="4"/>
    <n v="1"/>
    <n v="17567"/>
    <n v="3156"/>
    <n v="1"/>
    <n v="15"/>
    <n v="3"/>
    <n v="2"/>
    <n v="80"/>
    <n v="0"/>
    <n v="27"/>
    <n v="1"/>
    <n v="26"/>
    <n v="0"/>
    <n v="0"/>
    <n v="12"/>
  </r>
  <r>
    <x v="1"/>
    <s v="Married"/>
    <s v="Yes"/>
    <s v="Y"/>
    <n v="2"/>
    <n v="-2"/>
    <n v="0"/>
    <n v="22"/>
    <n v="0"/>
    <m/>
    <n v="0"/>
    <n v="1"/>
    <n v="457"/>
    <n v="26"/>
    <x v="0"/>
    <n v="1"/>
    <n v="2"/>
    <n v="85"/>
    <n v="2"/>
    <n v="1"/>
    <n v="3"/>
    <n v="2814"/>
    <n v="10293"/>
    <n v="1"/>
    <n v="14"/>
    <n v="3"/>
    <n v="2"/>
    <n v="80"/>
    <n v="0"/>
    <n v="4"/>
    <n v="2"/>
    <n v="4"/>
    <n v="2"/>
    <n v="1"/>
    <n v="3"/>
  </r>
  <r>
    <x v="1"/>
    <s v="Divorced"/>
    <s v="Yes"/>
    <s v="Y"/>
    <n v="3"/>
    <n v="-2"/>
    <n v="0"/>
    <n v="38"/>
    <n v="0"/>
    <m/>
    <n v="0"/>
    <n v="1"/>
    <n v="1394"/>
    <n v="8"/>
    <x v="3"/>
    <n v="1"/>
    <n v="4"/>
    <n v="58"/>
    <n v="2"/>
    <n v="2"/>
    <n v="2"/>
    <n v="2133"/>
    <n v="18115"/>
    <n v="1"/>
    <n v="16"/>
    <n v="3"/>
    <n v="3"/>
    <n v="80"/>
    <n v="1"/>
    <n v="20"/>
    <n v="3"/>
    <n v="20"/>
    <n v="11"/>
    <n v="0"/>
    <n v="7"/>
  </r>
  <r>
    <x v="1"/>
    <s v="Single"/>
    <s v="Yes"/>
    <s v="Y"/>
    <n v="2"/>
    <n v="-2"/>
    <n v="0"/>
    <n v="24"/>
    <n v="0"/>
    <m/>
    <n v="0"/>
    <n v="1"/>
    <n v="567"/>
    <n v="2"/>
    <x v="1"/>
    <n v="1"/>
    <n v="4"/>
    <n v="32"/>
    <n v="3"/>
    <n v="1"/>
    <n v="4"/>
    <n v="3760"/>
    <n v="17218"/>
    <n v="1"/>
    <n v="13"/>
    <n v="3"/>
    <n v="3"/>
    <n v="80"/>
    <n v="0"/>
    <n v="6"/>
    <n v="3"/>
    <n v="6"/>
    <n v="3"/>
    <n v="1"/>
    <n v="3"/>
  </r>
  <r>
    <x v="2"/>
    <s v="Single"/>
    <s v="Yes"/>
    <s v="Y"/>
    <n v="3"/>
    <n v="-2"/>
    <n v="0"/>
    <n v="27"/>
    <n v="0"/>
    <m/>
    <n v="0"/>
    <n v="1"/>
    <n v="1297"/>
    <n v="5"/>
    <x v="0"/>
    <n v="1"/>
    <n v="4"/>
    <n v="53"/>
    <n v="3"/>
    <n v="1"/>
    <n v="4"/>
    <n v="2379"/>
    <n v="19826"/>
    <n v="0"/>
    <n v="14"/>
    <n v="3"/>
    <n v="3"/>
    <n v="80"/>
    <n v="0"/>
    <n v="6"/>
    <n v="2"/>
    <n v="5"/>
    <n v="4"/>
    <n v="0"/>
    <n v="2"/>
  </r>
  <r>
    <x v="8"/>
    <s v="Divorced"/>
    <s v="Yes"/>
    <s v="Y"/>
    <n v="2"/>
    <n v="-2"/>
    <n v="0"/>
    <n v="44"/>
    <n v="0"/>
    <m/>
    <n v="0"/>
    <n v="1"/>
    <n v="528"/>
    <n v="1"/>
    <x v="3"/>
    <n v="1"/>
    <n v="3"/>
    <n v="44"/>
    <n v="3"/>
    <n v="1"/>
    <n v="4"/>
    <n v="3195"/>
    <n v="4167"/>
    <n v="4"/>
    <n v="18"/>
    <n v="3"/>
    <n v="1"/>
    <n v="80"/>
    <n v="3"/>
    <n v="8"/>
    <n v="3"/>
    <n v="2"/>
    <n v="2"/>
    <n v="2"/>
    <n v="2"/>
  </r>
  <r>
    <x v="8"/>
    <s v="Single"/>
    <s v="Yes"/>
    <s v="Y"/>
    <n v="2"/>
    <n v="-2"/>
    <n v="0"/>
    <n v="35"/>
    <n v="0"/>
    <m/>
    <n v="0"/>
    <n v="1"/>
    <n v="1146"/>
    <n v="26"/>
    <x v="2"/>
    <n v="1"/>
    <n v="3"/>
    <n v="31"/>
    <n v="3"/>
    <n v="3"/>
    <n v="4"/>
    <n v="8837"/>
    <n v="16642"/>
    <n v="1"/>
    <n v="16"/>
    <n v="3"/>
    <n v="3"/>
    <n v="80"/>
    <n v="0"/>
    <n v="9"/>
    <n v="3"/>
    <n v="9"/>
    <n v="0"/>
    <n v="1"/>
    <n v="7"/>
  </r>
  <r>
    <x v="7"/>
    <s v="Divorced"/>
    <s v="Yes"/>
    <s v="Y"/>
    <n v="4"/>
    <n v="-2"/>
    <n v="0"/>
    <n v="44"/>
    <n v="0"/>
    <m/>
    <n v="0"/>
    <n v="1"/>
    <n v="1313"/>
    <n v="7"/>
    <x v="3"/>
    <n v="1"/>
    <n v="2"/>
    <n v="31"/>
    <n v="3"/>
    <n v="5"/>
    <n v="4"/>
    <n v="19049"/>
    <n v="3549"/>
    <n v="0"/>
    <n v="14"/>
    <n v="3"/>
    <n v="4"/>
    <n v="80"/>
    <n v="1"/>
    <n v="23"/>
    <n v="2"/>
    <n v="22"/>
    <n v="7"/>
    <n v="1"/>
    <n v="10"/>
  </r>
  <r>
    <x v="3"/>
    <s v="Divorced"/>
    <s v="Yes"/>
    <s v="Y"/>
    <n v="4"/>
    <n v="-2"/>
    <n v="0"/>
    <n v="47"/>
    <n v="0"/>
    <m/>
    <n v="0"/>
    <n v="1"/>
    <n v="1001"/>
    <n v="4"/>
    <x v="3"/>
    <n v="1"/>
    <n v="3"/>
    <n v="92"/>
    <n v="2"/>
    <n v="3"/>
    <n v="2"/>
    <n v="10333"/>
    <n v="19271"/>
    <n v="8"/>
    <n v="12"/>
    <n v="3"/>
    <n v="3"/>
    <n v="80"/>
    <n v="1"/>
    <n v="28"/>
    <n v="3"/>
    <n v="22"/>
    <n v="11"/>
    <n v="14"/>
    <n v="10"/>
  </r>
  <r>
    <x v="2"/>
    <s v="Divorced"/>
    <s v="Yes"/>
    <s v="Y"/>
    <n v="2"/>
    <n v="-2"/>
    <n v="0"/>
    <n v="49"/>
    <n v="0"/>
    <m/>
    <n v="0"/>
    <n v="1"/>
    <n v="464"/>
    <n v="16"/>
    <x v="3"/>
    <n v="1"/>
    <n v="4"/>
    <n v="74"/>
    <n v="3"/>
    <n v="1"/>
    <n v="1"/>
    <n v="2587"/>
    <n v="24941"/>
    <n v="4"/>
    <n v="16"/>
    <n v="3"/>
    <n v="2"/>
    <n v="80"/>
    <n v="1"/>
    <n v="17"/>
    <n v="2"/>
    <n v="2"/>
    <n v="2"/>
    <n v="2"/>
    <n v="2"/>
  </r>
  <r>
    <x v="2"/>
    <s v="Divorced"/>
    <s v="Yes"/>
    <s v="Y"/>
    <n v="4"/>
    <n v="-2"/>
    <n v="0"/>
    <n v="31"/>
    <n v="0"/>
    <m/>
    <n v="0"/>
    <n v="1"/>
    <n v="1276"/>
    <n v="2"/>
    <x v="1"/>
    <n v="1"/>
    <n v="4"/>
    <n v="59"/>
    <n v="1"/>
    <n v="1"/>
    <n v="4"/>
    <n v="1129"/>
    <n v="17536"/>
    <n v="1"/>
    <n v="11"/>
    <n v="3"/>
    <n v="3"/>
    <n v="80"/>
    <n v="3"/>
    <n v="1"/>
    <n v="3"/>
    <n v="1"/>
    <n v="0"/>
    <n v="0"/>
    <n v="0"/>
  </r>
  <r>
    <x v="3"/>
    <s v="Married"/>
    <s v="Yes"/>
    <s v="Y"/>
    <n v="2"/>
    <n v="-2"/>
    <n v="0"/>
    <n v="35"/>
    <n v="0"/>
    <m/>
    <n v="0"/>
    <n v="1"/>
    <n v="219"/>
    <n v="16"/>
    <x v="0"/>
    <n v="1"/>
    <n v="4"/>
    <n v="44"/>
    <n v="2"/>
    <n v="2"/>
    <n v="2"/>
    <n v="4788"/>
    <n v="25388"/>
    <n v="0"/>
    <n v="11"/>
    <n v="3"/>
    <n v="4"/>
    <n v="80"/>
    <n v="0"/>
    <n v="4"/>
    <n v="3"/>
    <n v="3"/>
    <n v="2"/>
    <n v="0"/>
    <n v="2"/>
  </r>
  <r>
    <x v="1"/>
    <s v="Married"/>
    <s v="Yes"/>
    <s v="Y"/>
    <n v="3"/>
    <n v="-2"/>
    <n v="0"/>
    <n v="26"/>
    <n v="0"/>
    <m/>
    <n v="0"/>
    <n v="1"/>
    <n v="482"/>
    <n v="1"/>
    <x v="0"/>
    <n v="1"/>
    <n v="2"/>
    <n v="90"/>
    <n v="2"/>
    <n v="1"/>
    <n v="3"/>
    <n v="2933"/>
    <n v="14908"/>
    <n v="1"/>
    <n v="13"/>
    <n v="3"/>
    <n v="3"/>
    <n v="80"/>
    <n v="1"/>
    <n v="1"/>
    <n v="2"/>
    <n v="1"/>
    <n v="0"/>
    <n v="1"/>
    <n v="0"/>
  </r>
  <r>
    <x v="3"/>
    <s v="Married"/>
    <s v="Yes"/>
    <s v="Y"/>
    <n v="3"/>
    <n v="-2"/>
    <n v="0"/>
    <n v="40"/>
    <n v="0"/>
    <m/>
    <n v="0"/>
    <n v="1"/>
    <n v="369"/>
    <n v="8"/>
    <x v="0"/>
    <n v="1"/>
    <n v="2"/>
    <n v="92"/>
    <n v="3"/>
    <n v="2"/>
    <n v="1"/>
    <n v="6516"/>
    <n v="5041"/>
    <n v="2"/>
    <n v="16"/>
    <n v="3"/>
    <n v="2"/>
    <n v="80"/>
    <n v="1"/>
    <n v="18"/>
    <n v="3"/>
    <n v="1"/>
    <n v="0"/>
    <n v="0"/>
    <n v="0"/>
  </r>
  <r>
    <x v="4"/>
    <s v="Married"/>
    <s v="Yes"/>
    <s v="Y"/>
    <n v="6"/>
    <n v="-2"/>
    <n v="0"/>
    <n v="33"/>
    <n v="0"/>
    <m/>
    <n v="0"/>
    <n v="1"/>
    <n v="501"/>
    <n v="15"/>
    <x v="0"/>
    <n v="1"/>
    <n v="2"/>
    <n v="95"/>
    <n v="3"/>
    <n v="2"/>
    <n v="4"/>
    <n v="4878"/>
    <n v="21653"/>
    <n v="0"/>
    <n v="13"/>
    <n v="3"/>
    <n v="1"/>
    <n v="80"/>
    <n v="1"/>
    <n v="10"/>
    <n v="3"/>
    <n v="9"/>
    <n v="7"/>
    <n v="8"/>
    <n v="1"/>
  </r>
  <r>
    <x v="4"/>
    <s v="Married"/>
    <s v="Yes"/>
    <s v="Y"/>
    <n v="3"/>
    <n v="-2"/>
    <n v="0"/>
    <n v="49"/>
    <n v="0"/>
    <m/>
    <n v="0"/>
    <n v="1"/>
    <n v="465"/>
    <n v="6"/>
    <x v="1"/>
    <n v="1"/>
    <n v="3"/>
    <n v="41"/>
    <n v="2"/>
    <n v="4"/>
    <n v="3"/>
    <n v="13966"/>
    <n v="11652"/>
    <n v="2"/>
    <n v="19"/>
    <n v="3"/>
    <n v="2"/>
    <n v="80"/>
    <n v="1"/>
    <n v="30"/>
    <n v="3"/>
    <n v="15"/>
    <n v="11"/>
    <n v="2"/>
    <n v="12"/>
  </r>
  <r>
    <x v="4"/>
    <s v="Married"/>
    <s v="Yes"/>
    <s v="Y"/>
    <n v="2"/>
    <n v="-2"/>
    <n v="0"/>
    <n v="44"/>
    <n v="0"/>
    <m/>
    <n v="0"/>
    <n v="1"/>
    <n v="921"/>
    <n v="2"/>
    <x v="3"/>
    <n v="1"/>
    <n v="3"/>
    <n v="96"/>
    <n v="4"/>
    <n v="3"/>
    <n v="4"/>
    <n v="7879"/>
    <n v="14810"/>
    <n v="1"/>
    <n v="19"/>
    <n v="3"/>
    <n v="2"/>
    <n v="80"/>
    <n v="1"/>
    <n v="9"/>
    <n v="3"/>
    <n v="8"/>
    <n v="7"/>
    <n v="6"/>
    <n v="7"/>
  </r>
  <r>
    <x v="3"/>
    <s v="Married"/>
    <s v="Yes"/>
    <s v="Y"/>
    <n v="6"/>
    <n v="-2"/>
    <n v="0"/>
    <n v="38"/>
    <n v="0"/>
    <m/>
    <n v="0"/>
    <n v="1"/>
    <n v="397"/>
    <n v="2"/>
    <x v="0"/>
    <n v="1"/>
    <n v="4"/>
    <n v="54"/>
    <n v="2"/>
    <n v="3"/>
    <n v="3"/>
    <n v="7756"/>
    <n v="14199"/>
    <n v="3"/>
    <n v="19"/>
    <n v="3"/>
    <n v="4"/>
    <n v="80"/>
    <n v="1"/>
    <n v="10"/>
    <n v="4"/>
    <n v="5"/>
    <n v="4"/>
    <n v="0"/>
    <n v="2"/>
  </r>
  <r>
    <x v="3"/>
    <s v="Married"/>
    <s v="Yes"/>
    <s v="Y"/>
    <n v="2"/>
    <n v="-2"/>
    <n v="0"/>
    <n v="36"/>
    <n v="0"/>
    <m/>
    <n v="0"/>
    <n v="1"/>
    <n v="559"/>
    <n v="12"/>
    <x v="2"/>
    <n v="1"/>
    <n v="3"/>
    <n v="76"/>
    <n v="3"/>
    <n v="2"/>
    <n v="3"/>
    <n v="4663"/>
    <n v="12421"/>
    <n v="9"/>
    <n v="12"/>
    <n v="3"/>
    <n v="2"/>
    <n v="80"/>
    <n v="2"/>
    <n v="7"/>
    <n v="3"/>
    <n v="3"/>
    <n v="2"/>
    <n v="1"/>
    <n v="1"/>
  </r>
  <r>
    <x v="4"/>
    <s v="Single"/>
    <s v="Yes"/>
    <s v="Y"/>
    <n v="4"/>
    <n v="-2"/>
    <n v="0"/>
    <n v="35"/>
    <n v="0"/>
    <m/>
    <n v="0"/>
    <n v="1"/>
    <n v="670"/>
    <n v="10"/>
    <x v="2"/>
    <n v="1"/>
    <n v="1"/>
    <n v="51"/>
    <n v="3"/>
    <n v="2"/>
    <n v="3"/>
    <n v="6142"/>
    <n v="4223"/>
    <n v="3"/>
    <n v="16"/>
    <n v="3"/>
    <n v="3"/>
    <n v="80"/>
    <n v="0"/>
    <n v="10"/>
    <n v="3"/>
    <n v="5"/>
    <n v="2"/>
    <n v="0"/>
    <n v="4"/>
  </r>
  <r>
    <x v="2"/>
    <s v="Single"/>
    <s v="Yes"/>
    <s v="Y"/>
    <n v="3"/>
    <n v="-2"/>
    <n v="0"/>
    <n v="45"/>
    <n v="0"/>
    <m/>
    <n v="0"/>
    <n v="1"/>
    <n v="1015"/>
    <n v="5"/>
    <x v="4"/>
    <n v="1"/>
    <n v="3"/>
    <n v="50"/>
    <n v="1"/>
    <n v="2"/>
    <n v="1"/>
    <n v="5769"/>
    <n v="23447"/>
    <n v="1"/>
    <n v="14"/>
    <n v="3"/>
    <n v="1"/>
    <n v="80"/>
    <n v="0"/>
    <n v="10"/>
    <n v="3"/>
    <n v="10"/>
    <n v="7"/>
    <n v="1"/>
    <n v="4"/>
  </r>
  <r>
    <x v="3"/>
    <s v="Single"/>
    <s v="Yes"/>
    <s v="Y"/>
    <n v="3"/>
    <n v="-2"/>
    <n v="0"/>
    <n v="54"/>
    <n v="0"/>
    <m/>
    <n v="0"/>
    <n v="1"/>
    <n v="157"/>
    <n v="10"/>
    <x v="3"/>
    <n v="1"/>
    <n v="3"/>
    <n v="77"/>
    <n v="3"/>
    <n v="2"/>
    <n v="1"/>
    <n v="4440"/>
    <n v="25198"/>
    <n v="6"/>
    <n v="19"/>
    <n v="3"/>
    <n v="4"/>
    <n v="80"/>
    <n v="0"/>
    <n v="9"/>
    <n v="3"/>
    <n v="5"/>
    <n v="2"/>
    <n v="1"/>
    <n v="4"/>
  </r>
  <r>
    <x v="3"/>
    <s v="Single"/>
    <s v="Yes"/>
    <s v="Y"/>
    <n v="2"/>
    <n v="-2"/>
    <n v="0"/>
    <n v="40"/>
    <n v="0"/>
    <m/>
    <n v="0"/>
    <n v="1"/>
    <n v="448"/>
    <n v="16"/>
    <x v="3"/>
    <n v="1"/>
    <n v="3"/>
    <n v="84"/>
    <n v="3"/>
    <n v="3"/>
    <n v="4"/>
    <n v="7945"/>
    <n v="19948"/>
    <n v="6"/>
    <n v="15"/>
    <n v="3"/>
    <n v="4"/>
    <n v="80"/>
    <n v="0"/>
    <n v="18"/>
    <n v="2"/>
    <n v="4"/>
    <n v="2"/>
    <n v="3"/>
    <n v="3"/>
  </r>
  <r>
    <x v="0"/>
    <s v="Divorced"/>
    <s v="Yes"/>
    <s v="Y"/>
    <n v="3"/>
    <n v="-2"/>
    <n v="0"/>
    <n v="41"/>
    <n v="0"/>
    <m/>
    <n v="0"/>
    <n v="1"/>
    <n v="796"/>
    <n v="4"/>
    <x v="1"/>
    <n v="1"/>
    <n v="3"/>
    <n v="81"/>
    <n v="3"/>
    <n v="3"/>
    <n v="1"/>
    <n v="10447"/>
    <n v="26458"/>
    <n v="0"/>
    <n v="13"/>
    <n v="3"/>
    <n v="4"/>
    <n v="80"/>
    <n v="1"/>
    <n v="23"/>
    <n v="4"/>
    <n v="22"/>
    <n v="14"/>
    <n v="13"/>
    <n v="5"/>
  </r>
  <r>
    <x v="0"/>
    <s v="Divorced"/>
    <s v="Yes"/>
    <s v="Y"/>
    <n v="2"/>
    <n v="-2"/>
    <n v="0"/>
    <n v="31"/>
    <n v="0"/>
    <m/>
    <n v="0"/>
    <n v="1"/>
    <n v="1079"/>
    <n v="10"/>
    <x v="0"/>
    <n v="1"/>
    <n v="3"/>
    <n v="86"/>
    <n v="3"/>
    <n v="2"/>
    <n v="4"/>
    <n v="6583"/>
    <n v="20115"/>
    <n v="2"/>
    <n v="11"/>
    <n v="3"/>
    <n v="4"/>
    <n v="80"/>
    <n v="1"/>
    <n v="8"/>
    <n v="3"/>
    <n v="5"/>
    <n v="2"/>
    <n v="1"/>
    <n v="4"/>
  </r>
  <r>
    <x v="0"/>
    <s v="Married"/>
    <s v="Yes"/>
    <s v="Y"/>
    <n v="2"/>
    <n v="-2"/>
    <n v="0"/>
    <n v="35"/>
    <n v="0"/>
    <m/>
    <n v="0"/>
    <n v="1"/>
    <n v="1224"/>
    <n v="7"/>
    <x v="2"/>
    <n v="1"/>
    <n v="3"/>
    <n v="55"/>
    <n v="3"/>
    <n v="2"/>
    <n v="4"/>
    <n v="5204"/>
    <n v="13586"/>
    <n v="1"/>
    <n v="11"/>
    <n v="3"/>
    <n v="4"/>
    <n v="80"/>
    <n v="0"/>
    <n v="10"/>
    <n v="3"/>
    <n v="10"/>
    <n v="8"/>
    <n v="0"/>
    <n v="9"/>
  </r>
  <r>
    <x v="0"/>
    <s v="Married"/>
    <s v="Yes"/>
    <s v="Y"/>
    <n v="3"/>
    <n v="-2"/>
    <n v="0"/>
    <n v="34"/>
    <n v="0"/>
    <m/>
    <n v="0"/>
    <n v="1"/>
    <n v="735"/>
    <n v="3"/>
    <x v="1"/>
    <n v="1"/>
    <n v="4"/>
    <n v="75"/>
    <n v="2"/>
    <n v="2"/>
    <n v="4"/>
    <n v="8103"/>
    <n v="16495"/>
    <n v="3"/>
    <n v="12"/>
    <n v="3"/>
    <n v="3"/>
    <n v="80"/>
    <n v="0"/>
    <n v="9"/>
    <n v="2"/>
    <n v="4"/>
    <n v="2"/>
    <n v="0"/>
    <n v="1"/>
  </r>
  <r>
    <x v="0"/>
    <s v="Married"/>
    <s v="Yes"/>
    <s v="Y"/>
    <n v="4"/>
    <n v="-2"/>
    <n v="0"/>
    <n v="36"/>
    <n v="0"/>
    <m/>
    <n v="0"/>
    <n v="1"/>
    <n v="1266"/>
    <n v="10"/>
    <x v="2"/>
    <n v="1"/>
    <n v="4"/>
    <n v="63"/>
    <n v="2"/>
    <n v="2"/>
    <n v="4"/>
    <n v="5673"/>
    <n v="6060"/>
    <n v="1"/>
    <n v="13"/>
    <n v="3"/>
    <n v="1"/>
    <n v="80"/>
    <n v="1"/>
    <n v="10"/>
    <n v="3"/>
    <n v="10"/>
    <n v="9"/>
    <n v="1"/>
    <n v="7"/>
  </r>
  <r>
    <x v="0"/>
    <s v="Married"/>
    <s v="Yes"/>
    <s v="Y"/>
    <n v="4"/>
    <n v="-2"/>
    <n v="0"/>
    <n v="47"/>
    <n v="0"/>
    <m/>
    <n v="0"/>
    <n v="1"/>
    <n v="571"/>
    <n v="14"/>
    <x v="3"/>
    <n v="1"/>
    <n v="3"/>
    <n v="78"/>
    <n v="3"/>
    <n v="2"/>
    <n v="3"/>
    <n v="4591"/>
    <n v="24200"/>
    <n v="3"/>
    <n v="17"/>
    <n v="3"/>
    <n v="3"/>
    <n v="80"/>
    <n v="1"/>
    <n v="11"/>
    <n v="2"/>
    <n v="5"/>
    <n v="4"/>
    <n v="1"/>
    <n v="2"/>
  </r>
  <r>
    <x v="5"/>
    <s v="Married"/>
    <s v="Yes"/>
    <s v="Y"/>
    <n v="2"/>
    <n v="-2"/>
    <n v="0"/>
    <n v="58"/>
    <n v="0"/>
    <m/>
    <n v="0"/>
    <n v="1"/>
    <n v="605"/>
    <n v="21"/>
    <x v="3"/>
    <n v="1"/>
    <n v="4"/>
    <n v="72"/>
    <n v="3"/>
    <n v="4"/>
    <n v="4"/>
    <n v="17875"/>
    <n v="11761"/>
    <n v="4"/>
    <n v="13"/>
    <n v="3"/>
    <n v="3"/>
    <n v="80"/>
    <n v="1"/>
    <n v="29"/>
    <n v="2"/>
    <n v="1"/>
    <n v="0"/>
    <n v="0"/>
    <n v="0"/>
  </r>
  <r>
    <x v="0"/>
    <s v="Married"/>
    <s v="Yes"/>
    <s v="Y"/>
    <n v="3"/>
    <n v="-2"/>
    <n v="0"/>
    <n v="24"/>
    <n v="0"/>
    <m/>
    <n v="0"/>
    <n v="1"/>
    <n v="1476"/>
    <n v="4"/>
    <x v="1"/>
    <n v="1"/>
    <n v="4"/>
    <n v="42"/>
    <n v="3"/>
    <n v="2"/>
    <n v="3"/>
    <n v="4162"/>
    <n v="15211"/>
    <n v="1"/>
    <n v="12"/>
    <n v="3"/>
    <n v="3"/>
    <n v="80"/>
    <n v="2"/>
    <n v="5"/>
    <n v="3"/>
    <n v="5"/>
    <n v="4"/>
    <n v="0"/>
    <n v="3"/>
  </r>
  <r>
    <x v="0"/>
    <s v="Single"/>
    <s v="Yes"/>
    <s v="Y"/>
    <n v="3"/>
    <n v="-2"/>
    <n v="0"/>
    <n v="36"/>
    <n v="0"/>
    <m/>
    <n v="0"/>
    <n v="1"/>
    <n v="1174"/>
    <n v="3"/>
    <x v="2"/>
    <n v="1"/>
    <n v="1"/>
    <n v="99"/>
    <n v="3"/>
    <n v="2"/>
    <n v="1"/>
    <n v="9278"/>
    <n v="20763"/>
    <n v="3"/>
    <n v="16"/>
    <n v="3"/>
    <n v="4"/>
    <n v="80"/>
    <n v="0"/>
    <n v="15"/>
    <n v="3"/>
    <n v="5"/>
    <n v="4"/>
    <n v="0"/>
    <n v="1"/>
  </r>
  <r>
    <x v="4"/>
    <s v="Divorced"/>
    <s v="Yes"/>
    <s v="Y"/>
    <n v="2"/>
    <n v="-2"/>
    <n v="0"/>
    <n v="40"/>
    <n v="0"/>
    <m/>
    <n v="0"/>
    <n v="1"/>
    <n v="1142"/>
    <n v="8"/>
    <x v="0"/>
    <n v="1"/>
    <n v="4"/>
    <n v="72"/>
    <n v="3"/>
    <n v="2"/>
    <n v="4"/>
    <n v="4069"/>
    <n v="8841"/>
    <n v="3"/>
    <n v="18"/>
    <n v="3"/>
    <n v="3"/>
    <n v="80"/>
    <n v="0"/>
    <n v="8"/>
    <n v="3"/>
    <n v="2"/>
    <n v="2"/>
    <n v="2"/>
    <n v="2"/>
  </r>
  <r>
    <x v="1"/>
    <s v="Divorced"/>
    <s v="Yes"/>
    <s v="Y"/>
    <n v="3"/>
    <n v="-2"/>
    <n v="0"/>
    <n v="31"/>
    <n v="0"/>
    <m/>
    <n v="0"/>
    <n v="1"/>
    <n v="976"/>
    <n v="3"/>
    <x v="0"/>
    <n v="1"/>
    <n v="3"/>
    <n v="48"/>
    <n v="3"/>
    <n v="1"/>
    <n v="1"/>
    <n v="3065"/>
    <n v="3995"/>
    <n v="1"/>
    <n v="13"/>
    <n v="3"/>
    <n v="4"/>
    <n v="80"/>
    <n v="1"/>
    <n v="4"/>
    <n v="4"/>
    <n v="4"/>
    <n v="2"/>
    <n v="2"/>
    <n v="3"/>
  </r>
  <r>
    <x v="2"/>
    <s v="Married"/>
    <s v="Yes"/>
    <s v="Y"/>
    <n v="2"/>
    <n v="-2"/>
    <n v="0"/>
    <n v="39"/>
    <n v="0"/>
    <m/>
    <n v="0"/>
    <n v="1"/>
    <n v="792"/>
    <n v="1"/>
    <x v="3"/>
    <n v="1"/>
    <n v="4"/>
    <n v="77"/>
    <n v="3"/>
    <n v="2"/>
    <n v="4"/>
    <n v="6472"/>
    <n v="8989"/>
    <n v="1"/>
    <n v="15"/>
    <n v="3"/>
    <n v="4"/>
    <n v="80"/>
    <n v="1"/>
    <n v="9"/>
    <n v="3"/>
    <n v="9"/>
    <n v="8"/>
    <n v="5"/>
    <n v="8"/>
  </r>
  <r>
    <x v="0"/>
    <s v="Divorced"/>
    <s v="Yes"/>
    <s v="Y"/>
    <n v="3"/>
    <n v="-2"/>
    <n v="0"/>
    <n v="34"/>
    <n v="0"/>
    <m/>
    <n v="0"/>
    <n v="1"/>
    <n v="1375"/>
    <n v="10"/>
    <x v="3"/>
    <n v="1"/>
    <n v="4"/>
    <n v="87"/>
    <n v="3"/>
    <n v="2"/>
    <n v="3"/>
    <n v="4001"/>
    <n v="12313"/>
    <n v="1"/>
    <n v="14"/>
    <n v="3"/>
    <n v="3"/>
    <n v="80"/>
    <n v="1"/>
    <n v="15"/>
    <n v="3"/>
    <n v="15"/>
    <n v="14"/>
    <n v="0"/>
    <n v="7"/>
  </r>
  <r>
    <x v="8"/>
    <s v="Married"/>
    <s v="Yes"/>
    <s v="Y"/>
    <n v="3"/>
    <n v="-2"/>
    <n v="0"/>
    <n v="44"/>
    <n v="0"/>
    <m/>
    <n v="0"/>
    <n v="1"/>
    <n v="602"/>
    <n v="1"/>
    <x v="4"/>
    <n v="1"/>
    <n v="1"/>
    <n v="37"/>
    <n v="3"/>
    <n v="2"/>
    <n v="4"/>
    <n v="5743"/>
    <n v="10503"/>
    <n v="4"/>
    <n v="11"/>
    <n v="3"/>
    <n v="3"/>
    <n v="80"/>
    <n v="0"/>
    <n v="14"/>
    <n v="3"/>
    <n v="10"/>
    <n v="7"/>
    <n v="0"/>
    <n v="2"/>
  </r>
  <r>
    <x v="8"/>
    <s v="Married"/>
    <s v="Yes"/>
    <s v="Y"/>
    <n v="2"/>
    <n v="-2"/>
    <n v="0"/>
    <n v="38"/>
    <n v="0"/>
    <m/>
    <n v="0"/>
    <n v="1"/>
    <n v="1444"/>
    <n v="1"/>
    <x v="2"/>
    <n v="1"/>
    <n v="4"/>
    <n v="88"/>
    <n v="3"/>
    <n v="1"/>
    <n v="2"/>
    <n v="2991"/>
    <n v="5224"/>
    <n v="0"/>
    <n v="11"/>
    <n v="3"/>
    <n v="2"/>
    <n v="80"/>
    <n v="1"/>
    <n v="7"/>
    <n v="3"/>
    <n v="6"/>
    <n v="2"/>
    <n v="1"/>
    <n v="2"/>
  </r>
  <r>
    <x v="7"/>
    <s v="Married"/>
    <s v="Yes"/>
    <s v="Y"/>
    <n v="3"/>
    <n v="-2"/>
    <n v="0"/>
    <n v="58"/>
    <n v="0"/>
    <m/>
    <n v="0"/>
    <n v="1"/>
    <n v="1216"/>
    <n v="15"/>
    <x v="2"/>
    <n v="1"/>
    <n v="1"/>
    <n v="87"/>
    <n v="3"/>
    <n v="4"/>
    <n v="3"/>
    <n v="15787"/>
    <n v="21624"/>
    <n v="2"/>
    <n v="14"/>
    <n v="3"/>
    <n v="2"/>
    <n v="80"/>
    <n v="0"/>
    <n v="23"/>
    <n v="3"/>
    <n v="2"/>
    <n v="2"/>
    <n v="2"/>
    <n v="2"/>
  </r>
  <r>
    <x v="1"/>
    <s v="Married"/>
    <s v="Yes"/>
    <s v="Y"/>
    <n v="3"/>
    <n v="-2"/>
    <n v="0"/>
    <n v="34"/>
    <n v="0"/>
    <m/>
    <n v="0"/>
    <n v="1"/>
    <n v="735"/>
    <n v="22"/>
    <x v="2"/>
    <n v="1"/>
    <n v="3"/>
    <n v="86"/>
    <n v="2"/>
    <n v="2"/>
    <n v="4"/>
    <n v="5747"/>
    <n v="26496"/>
    <n v="1"/>
    <n v="15"/>
    <n v="3"/>
    <n v="2"/>
    <n v="80"/>
    <n v="0"/>
    <n v="16"/>
    <n v="3"/>
    <n v="15"/>
    <n v="10"/>
    <n v="6"/>
    <n v="11"/>
  </r>
  <r>
    <x v="2"/>
    <s v="Married"/>
    <s v="Yes"/>
    <s v="Y"/>
    <n v="3"/>
    <n v="-2"/>
    <n v="0"/>
    <n v="36"/>
    <n v="0"/>
    <m/>
    <n v="0"/>
    <n v="1"/>
    <n v="1302"/>
    <n v="6"/>
    <x v="2"/>
    <n v="1"/>
    <n v="1"/>
    <n v="80"/>
    <n v="4"/>
    <n v="2"/>
    <n v="1"/>
    <n v="5562"/>
    <n v="19711"/>
    <n v="3"/>
    <n v="13"/>
    <n v="3"/>
    <n v="4"/>
    <n v="80"/>
    <n v="1"/>
    <n v="9"/>
    <n v="3"/>
    <n v="3"/>
    <n v="2"/>
    <n v="0"/>
    <n v="2"/>
  </r>
  <r>
    <x v="4"/>
    <s v="Married"/>
    <s v="Yes"/>
    <s v="Y"/>
    <n v="3"/>
    <n v="-2"/>
    <n v="0"/>
    <n v="50"/>
    <n v="0"/>
    <m/>
    <n v="0"/>
    <n v="1"/>
    <n v="1234"/>
    <n v="20"/>
    <x v="4"/>
    <n v="1"/>
    <n v="2"/>
    <n v="41"/>
    <n v="3"/>
    <n v="4"/>
    <n v="3"/>
    <n v="11245"/>
    <n v="20689"/>
    <n v="2"/>
    <n v="15"/>
    <n v="3"/>
    <n v="3"/>
    <n v="80"/>
    <n v="1"/>
    <n v="32"/>
    <n v="3"/>
    <n v="30"/>
    <n v="8"/>
    <n v="12"/>
    <n v="13"/>
  </r>
  <r>
    <x v="4"/>
    <s v="Married"/>
    <s v="Yes"/>
    <s v="Y"/>
    <n v="3"/>
    <n v="-2"/>
    <n v="0"/>
    <n v="42"/>
    <n v="0"/>
    <m/>
    <n v="0"/>
    <n v="1"/>
    <n v="288"/>
    <n v="2"/>
    <x v="3"/>
    <n v="1"/>
    <n v="4"/>
    <n v="40"/>
    <n v="3"/>
    <n v="3"/>
    <n v="4"/>
    <n v="10124"/>
    <n v="18611"/>
    <n v="2"/>
    <n v="14"/>
    <n v="3"/>
    <n v="3"/>
    <n v="80"/>
    <n v="1"/>
    <n v="24"/>
    <n v="1"/>
    <n v="20"/>
    <n v="8"/>
    <n v="13"/>
    <n v="9"/>
  </r>
  <r>
    <x v="4"/>
    <s v="Married"/>
    <s v="Yes"/>
    <s v="Y"/>
    <n v="2"/>
    <n v="-2"/>
    <n v="0"/>
    <n v="35"/>
    <n v="0"/>
    <m/>
    <n v="0"/>
    <n v="1"/>
    <n v="1199"/>
    <n v="18"/>
    <x v="2"/>
    <n v="1"/>
    <n v="3"/>
    <n v="80"/>
    <n v="3"/>
    <n v="2"/>
    <n v="3"/>
    <n v="5689"/>
    <n v="24594"/>
    <n v="1"/>
    <n v="14"/>
    <n v="3"/>
    <n v="4"/>
    <n v="80"/>
    <n v="2"/>
    <n v="10"/>
    <n v="4"/>
    <n v="10"/>
    <n v="2"/>
    <n v="0"/>
    <n v="2"/>
  </r>
  <r>
    <x v="1"/>
    <s v="Single"/>
    <s v="Yes"/>
    <s v="Y"/>
    <n v="2"/>
    <n v="-2"/>
    <n v="0"/>
    <n v="35"/>
    <n v="0"/>
    <m/>
    <n v="0"/>
    <n v="1"/>
    <n v="146"/>
    <n v="2"/>
    <x v="2"/>
    <n v="1"/>
    <n v="1"/>
    <n v="79"/>
    <n v="2"/>
    <n v="1"/>
    <n v="4"/>
    <n v="4930"/>
    <n v="13970"/>
    <n v="0"/>
    <n v="14"/>
    <n v="3"/>
    <n v="3"/>
    <n v="80"/>
    <n v="0"/>
    <n v="6"/>
    <n v="4"/>
    <n v="5"/>
    <n v="4"/>
    <n v="1"/>
    <n v="4"/>
  </r>
  <r>
    <x v="3"/>
    <s v="Single"/>
    <s v="Yes"/>
    <s v="Y"/>
    <n v="2"/>
    <n v="-2"/>
    <n v="0"/>
    <n v="44"/>
    <n v="0"/>
    <m/>
    <n v="0"/>
    <n v="1"/>
    <n v="1193"/>
    <n v="2"/>
    <x v="1"/>
    <n v="1"/>
    <n v="2"/>
    <n v="86"/>
    <n v="3"/>
    <n v="3"/>
    <n v="3"/>
    <n v="10209"/>
    <n v="19719"/>
    <n v="5"/>
    <n v="18"/>
    <n v="3"/>
    <n v="2"/>
    <n v="80"/>
    <n v="0"/>
    <n v="16"/>
    <n v="2"/>
    <n v="2"/>
    <n v="2"/>
    <n v="2"/>
    <n v="2"/>
  </r>
  <r>
    <x v="7"/>
    <s v="Single"/>
    <s v="Yes"/>
    <s v="Y"/>
    <n v="2"/>
    <n v="-2"/>
    <n v="0"/>
    <n v="50"/>
    <n v="0"/>
    <m/>
    <n v="0"/>
    <n v="1"/>
    <n v="333"/>
    <n v="22"/>
    <x v="4"/>
    <n v="1"/>
    <n v="3"/>
    <n v="88"/>
    <n v="1"/>
    <n v="4"/>
    <n v="4"/>
    <n v="14411"/>
    <n v="24450"/>
    <n v="1"/>
    <n v="13"/>
    <n v="3"/>
    <n v="4"/>
    <n v="80"/>
    <n v="0"/>
    <n v="32"/>
    <n v="3"/>
    <n v="32"/>
    <n v="6"/>
    <n v="13"/>
    <n v="9"/>
  </r>
  <r>
    <x v="4"/>
    <s v="Single"/>
    <s v="Yes"/>
    <s v="Y"/>
    <n v="5"/>
    <n v="-2"/>
    <n v="0"/>
    <n v="29"/>
    <n v="0"/>
    <m/>
    <n v="0"/>
    <n v="1"/>
    <n v="461"/>
    <n v="1"/>
    <x v="3"/>
    <n v="1"/>
    <n v="4"/>
    <n v="70"/>
    <n v="4"/>
    <n v="2"/>
    <n v="3"/>
    <n v="6294"/>
    <n v="23060"/>
    <n v="8"/>
    <n v="12"/>
    <n v="3"/>
    <n v="4"/>
    <n v="80"/>
    <n v="0"/>
    <n v="10"/>
    <n v="4"/>
    <n v="3"/>
    <n v="2"/>
    <n v="0"/>
    <n v="2"/>
  </r>
  <r>
    <x v="0"/>
    <s v="Married"/>
    <s v="Yes"/>
    <s v="Y"/>
    <n v="2"/>
    <n v="-2"/>
    <n v="0"/>
    <n v="28"/>
    <n v="0"/>
    <m/>
    <n v="0"/>
    <n v="1"/>
    <n v="783"/>
    <n v="1"/>
    <x v="0"/>
    <n v="1"/>
    <n v="3"/>
    <n v="42"/>
    <n v="2"/>
    <n v="2"/>
    <n v="4"/>
    <n v="6834"/>
    <n v="19255"/>
    <n v="1"/>
    <n v="12"/>
    <n v="3"/>
    <n v="3"/>
    <n v="80"/>
    <n v="1"/>
    <n v="7"/>
    <n v="3"/>
    <n v="7"/>
    <n v="7"/>
    <n v="0"/>
    <n v="7"/>
  </r>
  <r>
    <x v="5"/>
    <s v="Married"/>
    <s v="Yes"/>
    <s v="Y"/>
    <n v="0"/>
    <n v="-2"/>
    <n v="0"/>
    <n v="55"/>
    <n v="0"/>
    <m/>
    <n v="0"/>
    <n v="1"/>
    <n v="189"/>
    <n v="26"/>
    <x v="2"/>
    <n v="1"/>
    <n v="3"/>
    <n v="71"/>
    <n v="4"/>
    <n v="5"/>
    <n v="2"/>
    <n v="19636"/>
    <n v="25811"/>
    <n v="4"/>
    <n v="18"/>
    <n v="3"/>
    <n v="1"/>
    <n v="80"/>
    <n v="1"/>
    <n v="35"/>
    <n v="3"/>
    <n v="10"/>
    <n v="9"/>
    <n v="1"/>
    <n v="4"/>
  </r>
  <r>
    <x v="4"/>
    <s v="Divorced"/>
    <s v="Yes"/>
    <s v="Y"/>
    <n v="2"/>
    <n v="-2"/>
    <n v="0"/>
    <n v="45"/>
    <n v="0"/>
    <m/>
    <n v="0"/>
    <n v="1"/>
    <n v="1038"/>
    <n v="20"/>
    <x v="3"/>
    <n v="1"/>
    <n v="2"/>
    <n v="95"/>
    <n v="1"/>
    <n v="3"/>
    <n v="1"/>
    <n v="10851"/>
    <n v="19863"/>
    <n v="2"/>
    <n v="18"/>
    <n v="3"/>
    <n v="2"/>
    <n v="80"/>
    <n v="1"/>
    <n v="24"/>
    <n v="3"/>
    <n v="7"/>
    <n v="7"/>
    <n v="0"/>
    <n v="7"/>
  </r>
  <r>
    <x v="7"/>
    <s v="Divorced"/>
    <s v="Yes"/>
    <s v="Y"/>
    <n v="3"/>
    <n v="-2"/>
    <n v="0"/>
    <n v="46"/>
    <n v="0"/>
    <m/>
    <n v="0"/>
    <n v="1"/>
    <n v="734"/>
    <n v="2"/>
    <x v="2"/>
    <n v="1"/>
    <n v="3"/>
    <n v="46"/>
    <n v="3"/>
    <n v="5"/>
    <n v="4"/>
    <n v="19328"/>
    <n v="14218"/>
    <n v="7"/>
    <n v="17"/>
    <n v="3"/>
    <n v="3"/>
    <n v="80"/>
    <n v="1"/>
    <n v="24"/>
    <n v="3"/>
    <n v="2"/>
    <n v="1"/>
    <n v="2"/>
    <n v="2"/>
  </r>
  <r>
    <x v="1"/>
    <s v="Divorced"/>
    <s v="Yes"/>
    <s v="Y"/>
    <n v="3"/>
    <n v="-2"/>
    <n v="0"/>
    <n v="42"/>
    <n v="0"/>
    <m/>
    <n v="0"/>
    <n v="1"/>
    <n v="557"/>
    <n v="18"/>
    <x v="2"/>
    <n v="1"/>
    <n v="4"/>
    <n v="35"/>
    <n v="3"/>
    <n v="2"/>
    <n v="1"/>
    <n v="5410"/>
    <n v="11189"/>
    <n v="6"/>
    <n v="17"/>
    <n v="3"/>
    <n v="3"/>
    <n v="80"/>
    <n v="1"/>
    <n v="9"/>
    <n v="2"/>
    <n v="4"/>
    <n v="3"/>
    <n v="1"/>
    <n v="2"/>
  </r>
  <r>
    <x v="2"/>
    <s v="Divorced"/>
    <s v="Yes"/>
    <s v="Y"/>
    <n v="2"/>
    <n v="-2"/>
    <n v="0"/>
    <n v="25"/>
    <n v="0"/>
    <m/>
    <n v="0"/>
    <n v="1"/>
    <n v="977"/>
    <n v="2"/>
    <x v="1"/>
    <n v="1"/>
    <n v="4"/>
    <n v="57"/>
    <n v="3"/>
    <n v="1"/>
    <n v="3"/>
    <n v="3977"/>
    <n v="7298"/>
    <n v="6"/>
    <n v="19"/>
    <n v="3"/>
    <n v="3"/>
    <n v="80"/>
    <n v="1"/>
    <n v="7"/>
    <n v="2"/>
    <n v="2"/>
    <n v="2"/>
    <n v="0"/>
    <n v="2"/>
  </r>
  <r>
    <x v="1"/>
    <s v="Married"/>
    <s v="Yes"/>
    <s v="Y"/>
    <n v="5"/>
    <n v="-2"/>
    <n v="0"/>
    <n v="41"/>
    <n v="0"/>
    <m/>
    <n v="0"/>
    <n v="1"/>
    <n v="1283"/>
    <n v="5"/>
    <x v="4"/>
    <n v="1"/>
    <n v="2"/>
    <n v="90"/>
    <n v="4"/>
    <n v="1"/>
    <n v="3"/>
    <n v="2127"/>
    <n v="5561"/>
    <n v="2"/>
    <n v="12"/>
    <n v="3"/>
    <n v="1"/>
    <n v="80"/>
    <n v="0"/>
    <n v="7"/>
    <n v="2"/>
    <n v="4"/>
    <n v="2"/>
    <n v="0"/>
    <n v="3"/>
  </r>
  <r>
    <x v="4"/>
    <s v="Married"/>
    <s v="Yes"/>
    <s v="Y"/>
    <n v="2"/>
    <n v="-2"/>
    <n v="0"/>
    <n v="55"/>
    <n v="0"/>
    <m/>
    <n v="0"/>
    <n v="1"/>
    <n v="1229"/>
    <n v="4"/>
    <x v="2"/>
    <n v="1"/>
    <n v="4"/>
    <n v="30"/>
    <n v="3"/>
    <n v="2"/>
    <n v="3"/>
    <n v="4035"/>
    <n v="16143"/>
    <n v="0"/>
    <n v="16"/>
    <n v="3"/>
    <n v="2"/>
    <n v="80"/>
    <n v="0"/>
    <n v="4"/>
    <n v="3"/>
    <n v="3"/>
    <n v="2"/>
    <n v="1"/>
    <n v="2"/>
  </r>
  <r>
    <x v="4"/>
    <s v="Married"/>
    <s v="Yes"/>
    <s v="Y"/>
    <n v="2"/>
    <n v="-2"/>
    <n v="0"/>
    <n v="38"/>
    <n v="0"/>
    <m/>
    <n v="0"/>
    <n v="1"/>
    <n v="833"/>
    <n v="18"/>
    <x v="3"/>
    <n v="1"/>
    <n v="2"/>
    <n v="60"/>
    <n v="1"/>
    <n v="2"/>
    <n v="4"/>
    <n v="5811"/>
    <n v="24539"/>
    <n v="3"/>
    <n v="16"/>
    <n v="3"/>
    <n v="3"/>
    <n v="80"/>
    <n v="1"/>
    <n v="15"/>
    <n v="3"/>
    <n v="1"/>
    <n v="0"/>
    <n v="1"/>
    <n v="0"/>
  </r>
  <r>
    <x v="2"/>
    <s v="Married"/>
    <s v="Yes"/>
    <s v="Y"/>
    <n v="3"/>
    <n v="-2"/>
    <n v="0"/>
    <n v="33"/>
    <n v="0"/>
    <m/>
    <n v="0"/>
    <n v="1"/>
    <n v="589"/>
    <n v="28"/>
    <x v="2"/>
    <n v="1"/>
    <n v="2"/>
    <n v="79"/>
    <n v="3"/>
    <n v="2"/>
    <n v="3"/>
    <n v="5207"/>
    <n v="22949"/>
    <n v="1"/>
    <n v="12"/>
    <n v="3"/>
    <n v="2"/>
    <n v="80"/>
    <n v="1"/>
    <n v="15"/>
    <n v="3"/>
    <n v="15"/>
    <n v="14"/>
    <n v="5"/>
    <n v="7"/>
  </r>
  <r>
    <x v="2"/>
    <s v="Married"/>
    <s v="Yes"/>
    <s v="Y"/>
    <n v="2"/>
    <n v="-2"/>
    <n v="0"/>
    <n v="29"/>
    <n v="0"/>
    <m/>
    <n v="0"/>
    <n v="1"/>
    <n v="1378"/>
    <n v="13"/>
    <x v="0"/>
    <n v="1"/>
    <n v="4"/>
    <n v="46"/>
    <n v="2"/>
    <n v="2"/>
    <n v="2"/>
    <n v="4025"/>
    <n v="23679"/>
    <n v="4"/>
    <n v="13"/>
    <n v="3"/>
    <n v="1"/>
    <n v="80"/>
    <n v="1"/>
    <n v="10"/>
    <n v="3"/>
    <n v="4"/>
    <n v="3"/>
    <n v="0"/>
    <n v="3"/>
  </r>
  <r>
    <x v="4"/>
    <s v="Married"/>
    <s v="Yes"/>
    <s v="Y"/>
    <n v="1"/>
    <n v="-2"/>
    <n v="0"/>
    <n v="36"/>
    <n v="0"/>
    <m/>
    <n v="0"/>
    <n v="1"/>
    <n v="1383"/>
    <n v="10"/>
    <x v="3"/>
    <n v="1"/>
    <n v="4"/>
    <n v="90"/>
    <n v="3"/>
    <n v="3"/>
    <n v="1"/>
    <n v="8321"/>
    <n v="25949"/>
    <n v="7"/>
    <n v="13"/>
    <n v="3"/>
    <n v="4"/>
    <n v="80"/>
    <n v="1"/>
    <n v="15"/>
    <n v="3"/>
    <n v="12"/>
    <n v="8"/>
    <n v="5"/>
    <n v="7"/>
  </r>
  <r>
    <x v="2"/>
    <s v="Married"/>
    <s v="Yes"/>
    <s v="Y"/>
    <n v="3"/>
    <n v="-2"/>
    <n v="0"/>
    <n v="35"/>
    <n v="0"/>
    <m/>
    <n v="0"/>
    <n v="1"/>
    <n v="1490"/>
    <n v="11"/>
    <x v="2"/>
    <n v="1"/>
    <n v="4"/>
    <n v="43"/>
    <n v="3"/>
    <n v="1"/>
    <n v="3"/>
    <n v="2660"/>
    <n v="20232"/>
    <n v="7"/>
    <n v="11"/>
    <n v="3"/>
    <n v="3"/>
    <n v="80"/>
    <n v="1"/>
    <n v="5"/>
    <n v="3"/>
    <n v="2"/>
    <n v="2"/>
    <n v="2"/>
    <n v="2"/>
  </r>
  <r>
    <x v="3"/>
    <s v="Married"/>
    <s v="Yes"/>
    <s v="Y"/>
    <n v="4"/>
    <n v="-2"/>
    <n v="0"/>
    <n v="45"/>
    <n v="0"/>
    <m/>
    <n v="0"/>
    <n v="1"/>
    <n v="1448"/>
    <n v="29"/>
    <x v="3"/>
    <n v="1"/>
    <n v="4"/>
    <n v="55"/>
    <n v="3"/>
    <n v="3"/>
    <n v="4"/>
    <n v="9380"/>
    <n v="14720"/>
    <n v="4"/>
    <n v="18"/>
    <n v="3"/>
    <n v="4"/>
    <n v="80"/>
    <n v="2"/>
    <n v="10"/>
    <n v="4"/>
    <n v="3"/>
    <n v="1"/>
    <n v="1"/>
    <n v="2"/>
  </r>
  <r>
    <x v="1"/>
    <s v="Married"/>
    <s v="Yes"/>
    <s v="Y"/>
    <n v="3"/>
    <n v="-2"/>
    <n v="0"/>
    <n v="34"/>
    <n v="0"/>
    <m/>
    <n v="0"/>
    <n v="1"/>
    <n v="181"/>
    <n v="2"/>
    <x v="2"/>
    <n v="1"/>
    <n v="4"/>
    <n v="97"/>
    <n v="4"/>
    <n v="1"/>
    <n v="4"/>
    <n v="2932"/>
    <n v="5586"/>
    <n v="0"/>
    <n v="14"/>
    <n v="3"/>
    <n v="1"/>
    <n v="80"/>
    <n v="3"/>
    <n v="6"/>
    <n v="3"/>
    <n v="5"/>
    <n v="0"/>
    <n v="1"/>
    <n v="2"/>
  </r>
  <r>
    <x v="2"/>
    <s v="Single"/>
    <s v="Yes"/>
    <s v="Y"/>
    <n v="3"/>
    <n v="-2"/>
    <n v="0"/>
    <n v="29"/>
    <n v="0"/>
    <m/>
    <n v="0"/>
    <n v="1"/>
    <n v="1370"/>
    <n v="3"/>
    <x v="1"/>
    <n v="1"/>
    <n v="2"/>
    <n v="87"/>
    <n v="3"/>
    <n v="1"/>
    <n v="1"/>
    <n v="4723"/>
    <n v="16213"/>
    <n v="1"/>
    <n v="18"/>
    <n v="3"/>
    <n v="4"/>
    <n v="80"/>
    <n v="0"/>
    <n v="10"/>
    <n v="3"/>
    <n v="10"/>
    <n v="9"/>
    <n v="1"/>
    <n v="5"/>
  </r>
  <r>
    <x v="1"/>
    <s v="Single"/>
    <s v="Yes"/>
    <s v="Y"/>
    <n v="2"/>
    <n v="-2"/>
    <n v="0"/>
    <n v="44"/>
    <n v="0"/>
    <m/>
    <n v="0"/>
    <n v="1"/>
    <n v="1037"/>
    <n v="1"/>
    <x v="3"/>
    <n v="1"/>
    <n v="2"/>
    <n v="42"/>
    <n v="3"/>
    <n v="1"/>
    <n v="4"/>
    <n v="2436"/>
    <n v="13422"/>
    <n v="6"/>
    <n v="12"/>
    <n v="3"/>
    <n v="3"/>
    <n v="80"/>
    <n v="0"/>
    <n v="6"/>
    <n v="3"/>
    <n v="4"/>
    <n v="3"/>
    <n v="1"/>
    <n v="2"/>
  </r>
  <r>
    <x v="4"/>
    <s v="Single"/>
    <s v="Yes"/>
    <s v="Y"/>
    <n v="6"/>
    <n v="-2"/>
    <n v="0"/>
    <n v="33"/>
    <n v="0"/>
    <m/>
    <n v="0"/>
    <n v="1"/>
    <n v="516"/>
    <n v="8"/>
    <x v="4"/>
    <n v="1"/>
    <n v="4"/>
    <n v="69"/>
    <n v="3"/>
    <n v="2"/>
    <n v="3"/>
    <n v="6388"/>
    <n v="22049"/>
    <n v="2"/>
    <n v="17"/>
    <n v="3"/>
    <n v="1"/>
    <n v="80"/>
    <n v="0"/>
    <n v="14"/>
    <n v="3"/>
    <n v="0"/>
    <n v="0"/>
    <n v="0"/>
    <n v="0"/>
  </r>
  <r>
    <x v="0"/>
    <s v="Divorced"/>
    <s v="Yes"/>
    <s v="Y"/>
    <n v="3"/>
    <n v="-2"/>
    <n v="0"/>
    <n v="29"/>
    <n v="0"/>
    <m/>
    <n v="0"/>
    <n v="1"/>
    <n v="991"/>
    <n v="5"/>
    <x v="3"/>
    <n v="1"/>
    <n v="1"/>
    <n v="43"/>
    <n v="2"/>
    <n v="2"/>
    <n v="2"/>
    <n v="4187"/>
    <n v="3356"/>
    <n v="1"/>
    <n v="13"/>
    <n v="3"/>
    <n v="2"/>
    <n v="80"/>
    <n v="1"/>
    <n v="10"/>
    <n v="2"/>
    <n v="10"/>
    <n v="0"/>
    <n v="0"/>
    <n v="9"/>
  </r>
  <r>
    <x v="0"/>
    <s v="Divorced"/>
    <s v="Yes"/>
    <s v="Y"/>
    <n v="5"/>
    <n v="-2"/>
    <n v="0"/>
    <n v="46"/>
    <n v="0"/>
    <m/>
    <n v="0"/>
    <n v="1"/>
    <n v="1277"/>
    <n v="2"/>
    <x v="3"/>
    <n v="1"/>
    <n v="3"/>
    <n v="74"/>
    <n v="3"/>
    <n v="3"/>
    <n v="4"/>
    <n v="10368"/>
    <n v="5596"/>
    <n v="4"/>
    <n v="12"/>
    <n v="3"/>
    <n v="2"/>
    <n v="80"/>
    <n v="1"/>
    <n v="13"/>
    <n v="2"/>
    <n v="10"/>
    <n v="6"/>
    <n v="0"/>
    <n v="3"/>
  </r>
  <r>
    <x v="0"/>
    <s v="Divorced"/>
    <s v="Yes"/>
    <s v="Y"/>
    <n v="4"/>
    <n v="-2"/>
    <n v="0"/>
    <n v="42"/>
    <n v="0"/>
    <m/>
    <n v="0"/>
    <n v="1"/>
    <n v="419"/>
    <n v="12"/>
    <x v="2"/>
    <n v="1"/>
    <n v="2"/>
    <n v="77"/>
    <n v="3"/>
    <n v="2"/>
    <n v="1"/>
    <n v="5087"/>
    <n v="2900"/>
    <n v="3"/>
    <n v="12"/>
    <n v="3"/>
    <n v="3"/>
    <n v="80"/>
    <n v="2"/>
    <n v="14"/>
    <n v="3"/>
    <n v="0"/>
    <n v="0"/>
    <n v="0"/>
    <n v="0"/>
  </r>
  <r>
    <x v="0"/>
    <s v="Married"/>
    <s v="Yes"/>
    <s v="Y"/>
    <n v="3"/>
    <n v="-2"/>
    <n v="0"/>
    <n v="34"/>
    <n v="0"/>
    <m/>
    <n v="0"/>
    <n v="1"/>
    <n v="971"/>
    <n v="1"/>
    <x v="3"/>
    <n v="1"/>
    <n v="4"/>
    <n v="64"/>
    <n v="2"/>
    <n v="3"/>
    <n v="4"/>
    <n v="7083"/>
    <n v="12288"/>
    <n v="1"/>
    <n v="14"/>
    <n v="3"/>
    <n v="4"/>
    <n v="80"/>
    <n v="0"/>
    <n v="10"/>
    <n v="3"/>
    <n v="10"/>
    <n v="9"/>
    <n v="8"/>
    <n v="6"/>
  </r>
  <r>
    <x v="5"/>
    <s v="Married"/>
    <s v="Yes"/>
    <s v="Y"/>
    <n v="2"/>
    <n v="-2"/>
    <n v="0"/>
    <n v="50"/>
    <n v="0"/>
    <m/>
    <n v="0"/>
    <n v="1"/>
    <n v="264"/>
    <n v="9"/>
    <x v="3"/>
    <n v="1"/>
    <n v="3"/>
    <n v="59"/>
    <n v="3"/>
    <n v="5"/>
    <n v="1"/>
    <n v="19331"/>
    <n v="19519"/>
    <n v="4"/>
    <n v="16"/>
    <n v="3"/>
    <n v="3"/>
    <n v="80"/>
    <n v="1"/>
    <n v="27"/>
    <n v="3"/>
    <n v="1"/>
    <n v="0"/>
    <n v="0"/>
    <n v="0"/>
  </r>
  <r>
    <x v="0"/>
    <s v="Married"/>
    <s v="Yes"/>
    <s v="Y"/>
    <n v="3"/>
    <n v="-2"/>
    <n v="0"/>
    <n v="43"/>
    <n v="0"/>
    <m/>
    <n v="0"/>
    <n v="1"/>
    <n v="1179"/>
    <n v="2"/>
    <x v="3"/>
    <n v="1"/>
    <n v="4"/>
    <n v="73"/>
    <n v="3"/>
    <n v="2"/>
    <n v="4"/>
    <n v="7847"/>
    <n v="6069"/>
    <n v="1"/>
    <n v="17"/>
    <n v="3"/>
    <n v="1"/>
    <n v="80"/>
    <n v="1"/>
    <n v="10"/>
    <n v="3"/>
    <n v="10"/>
    <n v="9"/>
    <n v="8"/>
    <n v="8"/>
  </r>
  <r>
    <x v="0"/>
    <s v="Married"/>
    <s v="Yes"/>
    <s v="Y"/>
    <n v="3"/>
    <n v="-2"/>
    <n v="0"/>
    <n v="34"/>
    <n v="0"/>
    <m/>
    <n v="0"/>
    <n v="1"/>
    <n v="1480"/>
    <n v="4"/>
    <x v="3"/>
    <n v="1"/>
    <n v="3"/>
    <n v="64"/>
    <n v="3"/>
    <n v="3"/>
    <n v="4"/>
    <n v="9713"/>
    <n v="24444"/>
    <n v="2"/>
    <n v="13"/>
    <n v="3"/>
    <n v="4"/>
    <n v="80"/>
    <n v="3"/>
    <n v="9"/>
    <n v="3"/>
    <n v="5"/>
    <n v="3"/>
    <n v="1"/>
    <n v="0"/>
  </r>
  <r>
    <x v="6"/>
    <s v="Single"/>
    <s v="Yes"/>
    <s v="Y"/>
    <n v="6"/>
    <n v="-2"/>
    <n v="0"/>
    <n v="21"/>
    <n v="0"/>
    <m/>
    <n v="0"/>
    <n v="1"/>
    <n v="501"/>
    <n v="5"/>
    <x v="1"/>
    <n v="1"/>
    <n v="3"/>
    <n v="58"/>
    <n v="3"/>
    <n v="1"/>
    <n v="1"/>
    <n v="2380"/>
    <n v="25479"/>
    <n v="1"/>
    <n v="11"/>
    <n v="3"/>
    <n v="4"/>
    <n v="80"/>
    <n v="0"/>
    <n v="2"/>
    <n v="3"/>
    <n v="2"/>
    <n v="2"/>
    <n v="1"/>
    <n v="2"/>
  </r>
  <r>
    <x v="0"/>
    <s v="Single"/>
    <s v="Yes"/>
    <s v="Y"/>
    <n v="2"/>
    <n v="-2"/>
    <n v="0"/>
    <n v="41"/>
    <n v="0"/>
    <m/>
    <n v="0"/>
    <n v="1"/>
    <n v="1206"/>
    <n v="23"/>
    <x v="0"/>
    <n v="1"/>
    <n v="4"/>
    <n v="80"/>
    <n v="3"/>
    <n v="3"/>
    <n v="3"/>
    <n v="7082"/>
    <n v="11591"/>
    <n v="3"/>
    <n v="16"/>
    <n v="3"/>
    <n v="4"/>
    <n v="80"/>
    <n v="0"/>
    <n v="21"/>
    <n v="3"/>
    <n v="2"/>
    <n v="0"/>
    <n v="0"/>
    <n v="2"/>
  </r>
  <r>
    <x v="7"/>
    <s v="Married"/>
    <s v="No"/>
    <s v="Y"/>
    <n v="2"/>
    <n v="-2"/>
    <n v="0"/>
    <n v="31"/>
    <n v="0"/>
    <m/>
    <n v="0"/>
    <n v="1"/>
    <n v="697"/>
    <n v="10"/>
    <x v="3"/>
    <n v="1"/>
    <n v="3"/>
    <n v="40"/>
    <n v="3"/>
    <n v="3"/>
    <n v="3"/>
    <n v="11031"/>
    <n v="26862"/>
    <n v="4"/>
    <n v="20"/>
    <n v="4"/>
    <n v="3"/>
    <n v="80"/>
    <n v="1"/>
    <n v="13"/>
    <n v="4"/>
    <n v="11"/>
    <n v="7"/>
    <n v="4"/>
    <n v="8"/>
  </r>
  <r>
    <x v="0"/>
    <s v="Married"/>
    <s v="No"/>
    <s v="Y"/>
    <n v="3"/>
    <n v="-2"/>
    <n v="0"/>
    <n v="45"/>
    <n v="0"/>
    <m/>
    <n v="0"/>
    <n v="1"/>
    <n v="589"/>
    <n v="2"/>
    <x v="2"/>
    <n v="1"/>
    <n v="3"/>
    <n v="67"/>
    <n v="3"/>
    <n v="2"/>
    <n v="3"/>
    <n v="5154"/>
    <n v="19665"/>
    <n v="4"/>
    <n v="22"/>
    <n v="4"/>
    <n v="2"/>
    <n v="80"/>
    <n v="2"/>
    <n v="10"/>
    <n v="4"/>
    <n v="8"/>
    <n v="7"/>
    <n v="5"/>
    <n v="7"/>
  </r>
  <r>
    <x v="5"/>
    <s v="Divorced"/>
    <s v="No"/>
    <s v="Y"/>
    <n v="2"/>
    <n v="-2"/>
    <n v="0"/>
    <n v="54"/>
    <n v="0"/>
    <m/>
    <n v="0"/>
    <n v="1"/>
    <n v="1050"/>
    <n v="11"/>
    <x v="2"/>
    <n v="1"/>
    <n v="2"/>
    <n v="87"/>
    <n v="3"/>
    <n v="4"/>
    <n v="4"/>
    <n v="16032"/>
    <n v="24456"/>
    <n v="3"/>
    <n v="20"/>
    <n v="4"/>
    <n v="1"/>
    <n v="80"/>
    <n v="1"/>
    <n v="26"/>
    <n v="3"/>
    <n v="14"/>
    <n v="9"/>
    <n v="1"/>
    <n v="12"/>
  </r>
  <r>
    <x v="2"/>
    <s v="Single"/>
    <s v="No"/>
    <s v="Y"/>
    <n v="3"/>
    <n v="-2"/>
    <n v="0"/>
    <n v="38"/>
    <n v="0"/>
    <m/>
    <n v="0"/>
    <n v="1"/>
    <n v="148"/>
    <n v="2"/>
    <x v="3"/>
    <n v="1"/>
    <n v="4"/>
    <n v="42"/>
    <n v="2"/>
    <n v="1"/>
    <n v="2"/>
    <n v="2440"/>
    <n v="23826"/>
    <n v="1"/>
    <n v="22"/>
    <n v="4"/>
    <n v="2"/>
    <n v="80"/>
    <n v="0"/>
    <n v="4"/>
    <n v="3"/>
    <n v="4"/>
    <n v="3"/>
    <n v="3"/>
    <n v="3"/>
  </r>
  <r>
    <x v="3"/>
    <s v="Single"/>
    <s v="No"/>
    <s v="Y"/>
    <n v="3"/>
    <n v="-2"/>
    <n v="0"/>
    <n v="31"/>
    <n v="0"/>
    <m/>
    <n v="0"/>
    <n v="1"/>
    <n v="163"/>
    <n v="24"/>
    <x v="1"/>
    <n v="1"/>
    <n v="4"/>
    <n v="30"/>
    <n v="3"/>
    <n v="2"/>
    <n v="4"/>
    <n v="5238"/>
    <n v="6670"/>
    <n v="2"/>
    <n v="20"/>
    <n v="4"/>
    <n v="4"/>
    <n v="80"/>
    <n v="0"/>
    <n v="9"/>
    <n v="2"/>
    <n v="5"/>
    <n v="4"/>
    <n v="1"/>
    <n v="4"/>
  </r>
  <r>
    <x v="8"/>
    <s v="Married"/>
    <s v="No"/>
    <s v="Y"/>
    <n v="2"/>
    <n v="-2"/>
    <n v="0"/>
    <n v="45"/>
    <n v="0"/>
    <m/>
    <n v="0"/>
    <n v="1"/>
    <n v="176"/>
    <n v="4"/>
    <x v="3"/>
    <n v="1"/>
    <n v="3"/>
    <n v="56"/>
    <n v="1"/>
    <n v="3"/>
    <n v="3"/>
    <n v="9756"/>
    <n v="6595"/>
    <n v="4"/>
    <n v="21"/>
    <n v="4"/>
    <n v="3"/>
    <n v="80"/>
    <n v="2"/>
    <n v="9"/>
    <n v="4"/>
    <n v="5"/>
    <n v="0"/>
    <n v="0"/>
    <n v="3"/>
  </r>
  <r>
    <x v="3"/>
    <s v="Divorced"/>
    <s v="No"/>
    <s v="Y"/>
    <n v="5"/>
    <n v="-2"/>
    <n v="0"/>
    <n v="28"/>
    <n v="0"/>
    <m/>
    <n v="0"/>
    <n v="1"/>
    <n v="580"/>
    <n v="27"/>
    <x v="3"/>
    <n v="1"/>
    <n v="2"/>
    <n v="39"/>
    <n v="1"/>
    <n v="2"/>
    <n v="1"/>
    <n v="4877"/>
    <n v="20460"/>
    <n v="0"/>
    <n v="21"/>
    <n v="4"/>
    <n v="2"/>
    <n v="80"/>
    <n v="1"/>
    <n v="6"/>
    <n v="2"/>
    <n v="5"/>
    <n v="3"/>
    <n v="0"/>
    <n v="0"/>
  </r>
  <r>
    <x v="1"/>
    <s v="Married"/>
    <s v="No"/>
    <s v="Y"/>
    <n v="5"/>
    <n v="-2"/>
    <n v="0"/>
    <n v="26"/>
    <n v="0"/>
    <m/>
    <n v="0"/>
    <n v="1"/>
    <n v="474"/>
    <n v="3"/>
    <x v="3"/>
    <n v="1"/>
    <n v="1"/>
    <n v="89"/>
    <n v="3"/>
    <n v="1"/>
    <n v="4"/>
    <n v="2061"/>
    <n v="11133"/>
    <n v="1"/>
    <n v="21"/>
    <n v="4"/>
    <n v="1"/>
    <n v="80"/>
    <n v="0"/>
    <n v="1"/>
    <n v="3"/>
    <n v="1"/>
    <n v="0"/>
    <n v="0"/>
    <n v="0"/>
  </r>
  <r>
    <x v="3"/>
    <s v="Married"/>
    <s v="No"/>
    <s v="Y"/>
    <n v="3"/>
    <n v="-2"/>
    <n v="0"/>
    <n v="41"/>
    <n v="0"/>
    <m/>
    <n v="0"/>
    <n v="1"/>
    <n v="582"/>
    <n v="28"/>
    <x v="2"/>
    <n v="1"/>
    <n v="1"/>
    <n v="60"/>
    <n v="2"/>
    <n v="4"/>
    <n v="2"/>
    <n v="13570"/>
    <n v="5640"/>
    <n v="0"/>
    <n v="23"/>
    <n v="4"/>
    <n v="3"/>
    <n v="80"/>
    <n v="1"/>
    <n v="21"/>
    <n v="3"/>
    <n v="20"/>
    <n v="7"/>
    <n v="0"/>
    <n v="10"/>
  </r>
  <r>
    <x v="1"/>
    <s v="Married"/>
    <s v="No"/>
    <s v="Y"/>
    <n v="3"/>
    <n v="-2"/>
    <n v="0"/>
    <n v="56"/>
    <n v="0"/>
    <m/>
    <n v="0"/>
    <n v="1"/>
    <n v="1255"/>
    <n v="1"/>
    <x v="0"/>
    <n v="1"/>
    <n v="1"/>
    <n v="90"/>
    <n v="3"/>
    <n v="1"/>
    <n v="1"/>
    <n v="2066"/>
    <n v="10494"/>
    <n v="2"/>
    <n v="22"/>
    <n v="4"/>
    <n v="4"/>
    <n v="80"/>
    <n v="1"/>
    <n v="5"/>
    <n v="4"/>
    <n v="3"/>
    <n v="2"/>
    <n v="1"/>
    <n v="0"/>
  </r>
  <r>
    <x v="5"/>
    <s v="Married"/>
    <s v="No"/>
    <s v="Y"/>
    <n v="6"/>
    <n v="-2"/>
    <n v="0"/>
    <n v="54"/>
    <n v="0"/>
    <m/>
    <n v="0"/>
    <n v="1"/>
    <n v="584"/>
    <n v="22"/>
    <x v="4"/>
    <n v="1"/>
    <n v="2"/>
    <n v="91"/>
    <n v="3"/>
    <n v="4"/>
    <n v="3"/>
    <n v="17426"/>
    <n v="18685"/>
    <n v="3"/>
    <n v="25"/>
    <n v="4"/>
    <n v="3"/>
    <n v="80"/>
    <n v="1"/>
    <n v="36"/>
    <n v="3"/>
    <n v="10"/>
    <n v="8"/>
    <n v="4"/>
    <n v="7"/>
  </r>
  <r>
    <x v="2"/>
    <s v="Married"/>
    <s v="No"/>
    <s v="Y"/>
    <n v="3"/>
    <n v="-2"/>
    <n v="0"/>
    <n v="49"/>
    <n v="0"/>
    <m/>
    <n v="0"/>
    <n v="1"/>
    <n v="271"/>
    <n v="3"/>
    <x v="0"/>
    <n v="1"/>
    <n v="3"/>
    <n v="43"/>
    <n v="2"/>
    <n v="2"/>
    <n v="1"/>
    <n v="4789"/>
    <n v="23070"/>
    <n v="4"/>
    <n v="25"/>
    <n v="4"/>
    <n v="1"/>
    <n v="80"/>
    <n v="1"/>
    <n v="10"/>
    <n v="3"/>
    <n v="3"/>
    <n v="2"/>
    <n v="1"/>
    <n v="2"/>
  </r>
  <r>
    <x v="1"/>
    <s v="Married"/>
    <s v="No"/>
    <s v="Y"/>
    <n v="3"/>
    <n v="-2"/>
    <n v="0"/>
    <n v="28"/>
    <n v="0"/>
    <m/>
    <n v="0"/>
    <n v="1"/>
    <n v="1217"/>
    <n v="1"/>
    <x v="3"/>
    <n v="1"/>
    <n v="3"/>
    <n v="67"/>
    <n v="3"/>
    <n v="1"/>
    <n v="1"/>
    <n v="3591"/>
    <n v="12719"/>
    <n v="1"/>
    <n v="25"/>
    <n v="4"/>
    <n v="3"/>
    <n v="80"/>
    <n v="1"/>
    <n v="3"/>
    <n v="3"/>
    <n v="3"/>
    <n v="2"/>
    <n v="1"/>
    <n v="2"/>
  </r>
  <r>
    <x v="6"/>
    <s v="Married"/>
    <s v="No"/>
    <s v="Y"/>
    <n v="5"/>
    <n v="-2"/>
    <n v="0"/>
    <n v="27"/>
    <n v="0"/>
    <m/>
    <n v="0"/>
    <n v="1"/>
    <n v="728"/>
    <n v="23"/>
    <x v="1"/>
    <n v="1"/>
    <n v="2"/>
    <n v="36"/>
    <n v="2"/>
    <n v="2"/>
    <n v="3"/>
    <n v="3540"/>
    <n v="7018"/>
    <n v="1"/>
    <n v="21"/>
    <n v="4"/>
    <n v="4"/>
    <n v="80"/>
    <n v="1"/>
    <n v="9"/>
    <n v="3"/>
    <n v="9"/>
    <n v="8"/>
    <n v="5"/>
    <n v="8"/>
  </r>
  <r>
    <x v="0"/>
    <s v="Married"/>
    <s v="No"/>
    <s v="Y"/>
    <n v="3"/>
    <n v="-2"/>
    <n v="0"/>
    <n v="41"/>
    <n v="0"/>
    <m/>
    <n v="0"/>
    <n v="1"/>
    <n v="337"/>
    <n v="8"/>
    <x v="3"/>
    <n v="1"/>
    <n v="3"/>
    <n v="54"/>
    <n v="3"/>
    <n v="2"/>
    <n v="1"/>
    <n v="4393"/>
    <n v="26841"/>
    <n v="5"/>
    <n v="21"/>
    <n v="4"/>
    <n v="3"/>
    <n v="80"/>
    <n v="1"/>
    <n v="14"/>
    <n v="3"/>
    <n v="5"/>
    <n v="4"/>
    <n v="1"/>
    <n v="4"/>
  </r>
  <r>
    <x v="6"/>
    <s v="Married"/>
    <s v="No"/>
    <s v="Y"/>
    <n v="5"/>
    <n v="-2"/>
    <n v="0"/>
    <n v="35"/>
    <n v="0"/>
    <m/>
    <n v="0"/>
    <n v="1"/>
    <n v="1402"/>
    <n v="28"/>
    <x v="2"/>
    <n v="1"/>
    <n v="2"/>
    <n v="98"/>
    <n v="2"/>
    <n v="1"/>
    <n v="3"/>
    <n v="2430"/>
    <n v="26204"/>
    <n v="0"/>
    <n v="23"/>
    <n v="4"/>
    <n v="1"/>
    <n v="80"/>
    <n v="2"/>
    <n v="6"/>
    <n v="3"/>
    <n v="5"/>
    <n v="3"/>
    <n v="4"/>
    <n v="2"/>
  </r>
  <r>
    <x v="0"/>
    <s v="Married"/>
    <s v="No"/>
    <s v="Y"/>
    <n v="2"/>
    <n v="-2"/>
    <n v="0"/>
    <n v="34"/>
    <n v="0"/>
    <m/>
    <n v="0"/>
    <n v="1"/>
    <n v="704"/>
    <n v="28"/>
    <x v="3"/>
    <n v="1"/>
    <n v="4"/>
    <n v="95"/>
    <n v="2"/>
    <n v="2"/>
    <n v="1"/>
    <n v="6712"/>
    <n v="8978"/>
    <n v="1"/>
    <n v="21"/>
    <n v="4"/>
    <n v="4"/>
    <n v="80"/>
    <n v="2"/>
    <n v="8"/>
    <n v="3"/>
    <n v="8"/>
    <n v="7"/>
    <n v="1"/>
    <n v="7"/>
  </r>
  <r>
    <x v="4"/>
    <s v="Divorced"/>
    <s v="No"/>
    <s v="Y"/>
    <n v="2"/>
    <n v="-2"/>
    <n v="0"/>
    <n v="56"/>
    <n v="0"/>
    <m/>
    <n v="0"/>
    <n v="1"/>
    <n v="667"/>
    <n v="1"/>
    <x v="2"/>
    <n v="1"/>
    <n v="3"/>
    <n v="57"/>
    <n v="3"/>
    <n v="2"/>
    <n v="3"/>
    <n v="6306"/>
    <n v="26236"/>
    <n v="1"/>
    <n v="21"/>
    <n v="4"/>
    <n v="1"/>
    <n v="80"/>
    <n v="1"/>
    <n v="13"/>
    <n v="2"/>
    <n v="13"/>
    <n v="12"/>
    <n v="1"/>
    <n v="9"/>
  </r>
  <r>
    <x v="2"/>
    <s v="Married"/>
    <s v="No"/>
    <s v="Y"/>
    <n v="3"/>
    <n v="-2"/>
    <n v="0"/>
    <n v="36"/>
    <n v="0"/>
    <m/>
    <n v="0"/>
    <n v="1"/>
    <n v="1351"/>
    <n v="9"/>
    <x v="2"/>
    <n v="1"/>
    <n v="1"/>
    <n v="66"/>
    <n v="4"/>
    <n v="1"/>
    <n v="2"/>
    <n v="2810"/>
    <n v="9238"/>
    <n v="1"/>
    <n v="22"/>
    <n v="4"/>
    <n v="2"/>
    <n v="80"/>
    <n v="0"/>
    <n v="5"/>
    <n v="3"/>
    <n v="5"/>
    <n v="4"/>
    <n v="0"/>
    <n v="2"/>
  </r>
  <r>
    <x v="4"/>
    <s v="Married"/>
    <s v="No"/>
    <s v="Y"/>
    <n v="3"/>
    <n v="-2"/>
    <n v="0"/>
    <n v="45"/>
    <n v="0"/>
    <m/>
    <n v="0"/>
    <n v="1"/>
    <n v="1238"/>
    <n v="1"/>
    <x v="1"/>
    <n v="1"/>
    <n v="3"/>
    <n v="74"/>
    <n v="2"/>
    <n v="3"/>
    <n v="3"/>
    <n v="10748"/>
    <n v="3395"/>
    <n v="3"/>
    <n v="23"/>
    <n v="4"/>
    <n v="4"/>
    <n v="80"/>
    <n v="1"/>
    <n v="25"/>
    <n v="2"/>
    <n v="23"/>
    <n v="15"/>
    <n v="14"/>
    <n v="4"/>
  </r>
  <r>
    <x v="1"/>
    <s v="Married"/>
    <s v="No"/>
    <s v="Y"/>
    <n v="1"/>
    <n v="-2"/>
    <n v="0"/>
    <n v="42"/>
    <n v="0"/>
    <m/>
    <n v="0"/>
    <n v="1"/>
    <n v="355"/>
    <n v="10"/>
    <x v="2"/>
    <n v="1"/>
    <n v="4"/>
    <n v="38"/>
    <n v="3"/>
    <n v="1"/>
    <n v="4"/>
    <n v="2936"/>
    <n v="6161"/>
    <n v="3"/>
    <n v="22"/>
    <n v="4"/>
    <n v="2"/>
    <n v="80"/>
    <n v="2"/>
    <n v="10"/>
    <n v="2"/>
    <n v="6"/>
    <n v="3"/>
    <n v="3"/>
    <n v="3"/>
  </r>
  <r>
    <x v="2"/>
    <s v="Single"/>
    <s v="No"/>
    <s v="Y"/>
    <n v="5"/>
    <n v="-2"/>
    <n v="0"/>
    <n v="26"/>
    <n v="0"/>
    <m/>
    <n v="0"/>
    <n v="1"/>
    <n v="786"/>
    <n v="7"/>
    <x v="3"/>
    <n v="1"/>
    <n v="4"/>
    <n v="76"/>
    <n v="3"/>
    <n v="1"/>
    <n v="4"/>
    <n v="2570"/>
    <n v="11925"/>
    <n v="1"/>
    <n v="20"/>
    <n v="4"/>
    <n v="3"/>
    <n v="80"/>
    <n v="0"/>
    <n v="7"/>
    <n v="3"/>
    <n v="7"/>
    <n v="7"/>
    <n v="5"/>
    <n v="7"/>
  </r>
  <r>
    <x v="5"/>
    <s v="Divorced"/>
    <s v="No"/>
    <s v="Y"/>
    <n v="0"/>
    <n v="-2"/>
    <n v="0"/>
    <n v="58"/>
    <n v="0"/>
    <m/>
    <n v="0"/>
    <n v="1"/>
    <n v="350"/>
    <n v="2"/>
    <x v="3"/>
    <n v="1"/>
    <n v="2"/>
    <n v="52"/>
    <n v="3"/>
    <n v="4"/>
    <n v="2"/>
    <n v="16291"/>
    <n v="22577"/>
    <n v="4"/>
    <n v="22"/>
    <n v="4"/>
    <n v="4"/>
    <n v="80"/>
    <n v="1"/>
    <n v="37"/>
    <n v="2"/>
    <n v="16"/>
    <n v="9"/>
    <n v="14"/>
    <n v="14"/>
  </r>
  <r>
    <x v="0"/>
    <s v="Divorced"/>
    <s v="No"/>
    <s v="Y"/>
    <n v="4"/>
    <n v="-2"/>
    <n v="0"/>
    <n v="36"/>
    <n v="0"/>
    <m/>
    <n v="0"/>
    <n v="1"/>
    <n v="301"/>
    <n v="15"/>
    <x v="2"/>
    <n v="1"/>
    <n v="4"/>
    <n v="88"/>
    <n v="1"/>
    <n v="2"/>
    <n v="1"/>
    <n v="5406"/>
    <n v="10436"/>
    <n v="1"/>
    <n v="24"/>
    <n v="4"/>
    <n v="1"/>
    <n v="80"/>
    <n v="1"/>
    <n v="15"/>
    <n v="2"/>
    <n v="15"/>
    <n v="12"/>
    <n v="11"/>
    <n v="11"/>
  </r>
  <r>
    <x v="8"/>
    <s v="Single"/>
    <s v="No"/>
    <s v="Y"/>
    <n v="2"/>
    <n v="-2"/>
    <n v="0"/>
    <n v="36"/>
    <n v="0"/>
    <m/>
    <n v="0"/>
    <n v="1"/>
    <n v="1213"/>
    <n v="2"/>
    <x v="1"/>
    <n v="1"/>
    <n v="2"/>
    <n v="94"/>
    <n v="2"/>
    <n v="2"/>
    <n v="4"/>
    <n v="3886"/>
    <n v="4223"/>
    <n v="1"/>
    <n v="21"/>
    <n v="4"/>
    <n v="4"/>
    <n v="80"/>
    <n v="0"/>
    <n v="10"/>
    <n v="2"/>
    <n v="10"/>
    <n v="1"/>
    <n v="0"/>
    <n v="8"/>
  </r>
  <r>
    <x v="4"/>
    <s v="Divorced"/>
    <s v="No"/>
    <s v="Y"/>
    <n v="2"/>
    <n v="-2"/>
    <n v="0"/>
    <n v="33"/>
    <n v="0"/>
    <m/>
    <n v="0"/>
    <n v="1"/>
    <n v="1303"/>
    <n v="7"/>
    <x v="0"/>
    <n v="1"/>
    <n v="4"/>
    <n v="36"/>
    <n v="3"/>
    <n v="2"/>
    <n v="3"/>
    <n v="5968"/>
    <n v="18079"/>
    <n v="1"/>
    <n v="20"/>
    <n v="4"/>
    <n v="3"/>
    <n v="80"/>
    <n v="3"/>
    <n v="9"/>
    <n v="3"/>
    <n v="9"/>
    <n v="7"/>
    <n v="2"/>
    <n v="8"/>
  </r>
  <r>
    <x v="1"/>
    <s v="Married"/>
    <s v="No"/>
    <s v="Y"/>
    <n v="6"/>
    <n v="-2"/>
    <n v="0"/>
    <n v="31"/>
    <n v="0"/>
    <m/>
    <n v="0"/>
    <n v="1"/>
    <n v="1125"/>
    <n v="1"/>
    <x v="3"/>
    <n v="1"/>
    <n v="4"/>
    <n v="48"/>
    <n v="1"/>
    <n v="2"/>
    <n v="1"/>
    <n v="5003"/>
    <n v="5771"/>
    <n v="1"/>
    <n v="21"/>
    <n v="4"/>
    <n v="2"/>
    <n v="80"/>
    <n v="0"/>
    <n v="10"/>
    <n v="3"/>
    <n v="10"/>
    <n v="8"/>
    <n v="8"/>
    <n v="7"/>
  </r>
  <r>
    <x v="5"/>
    <s v="Married"/>
    <s v="No"/>
    <s v="Y"/>
    <n v="3"/>
    <n v="-2"/>
    <n v="0"/>
    <n v="48"/>
    <n v="0"/>
    <m/>
    <n v="0"/>
    <n v="1"/>
    <n v="365"/>
    <n v="4"/>
    <x v="4"/>
    <n v="1"/>
    <n v="3"/>
    <n v="89"/>
    <n v="2"/>
    <n v="4"/>
    <n v="4"/>
    <n v="15202"/>
    <n v="5602"/>
    <n v="2"/>
    <n v="25"/>
    <n v="4"/>
    <n v="2"/>
    <n v="80"/>
    <n v="1"/>
    <n v="23"/>
    <n v="3"/>
    <n v="2"/>
    <n v="2"/>
    <n v="2"/>
    <n v="2"/>
  </r>
  <r>
    <x v="0"/>
    <s v="Married"/>
    <s v="No"/>
    <s v="Y"/>
    <n v="5"/>
    <n v="-2"/>
    <n v="0"/>
    <n v="43"/>
    <n v="0"/>
    <m/>
    <n v="0"/>
    <n v="1"/>
    <n v="1422"/>
    <n v="2"/>
    <x v="2"/>
    <n v="1"/>
    <n v="1"/>
    <n v="92"/>
    <n v="3"/>
    <n v="2"/>
    <n v="4"/>
    <n v="5675"/>
    <n v="19246"/>
    <n v="1"/>
    <n v="20"/>
    <n v="4"/>
    <n v="3"/>
    <n v="80"/>
    <n v="1"/>
    <n v="7"/>
    <n v="3"/>
    <n v="7"/>
    <n v="7"/>
    <n v="7"/>
    <n v="7"/>
  </r>
  <r>
    <x v="8"/>
    <s v="Divorced"/>
    <s v="No"/>
    <s v="Y"/>
    <n v="3"/>
    <n v="-2"/>
    <n v="0"/>
    <n v="30"/>
    <n v="0"/>
    <m/>
    <n v="0"/>
    <n v="1"/>
    <n v="330"/>
    <n v="1"/>
    <x v="3"/>
    <n v="1"/>
    <n v="3"/>
    <n v="46"/>
    <n v="3"/>
    <n v="1"/>
    <n v="3"/>
    <n v="2064"/>
    <n v="15428"/>
    <n v="0"/>
    <n v="21"/>
    <n v="4"/>
    <n v="1"/>
    <n v="80"/>
    <n v="1"/>
    <n v="6"/>
    <n v="4"/>
    <n v="5"/>
    <n v="3"/>
    <n v="1"/>
    <n v="3"/>
  </r>
  <r>
    <x v="4"/>
    <s v="Divorced"/>
    <s v="No"/>
    <s v="Y"/>
    <n v="2"/>
    <n v="-2"/>
    <n v="0"/>
    <n v="60"/>
    <n v="0"/>
    <m/>
    <n v="0"/>
    <n v="1"/>
    <n v="370"/>
    <n v="1"/>
    <x v="2"/>
    <n v="1"/>
    <n v="3"/>
    <n v="92"/>
    <n v="1"/>
    <n v="3"/>
    <n v="4"/>
    <n v="10883"/>
    <n v="20467"/>
    <n v="3"/>
    <n v="20"/>
    <n v="4"/>
    <n v="3"/>
    <n v="80"/>
    <n v="1"/>
    <n v="19"/>
    <n v="4"/>
    <n v="1"/>
    <n v="0"/>
    <n v="0"/>
    <n v="0"/>
  </r>
  <r>
    <x v="4"/>
    <s v="Divorced"/>
    <s v="No"/>
    <s v="Y"/>
    <n v="3"/>
    <n v="-2"/>
    <n v="0"/>
    <n v="36"/>
    <n v="0"/>
    <m/>
    <n v="0"/>
    <n v="1"/>
    <n v="1040"/>
    <n v="3"/>
    <x v="0"/>
    <n v="1"/>
    <n v="4"/>
    <n v="79"/>
    <n v="4"/>
    <n v="2"/>
    <n v="1"/>
    <n v="6842"/>
    <n v="26308"/>
    <n v="6"/>
    <n v="20"/>
    <n v="4"/>
    <n v="1"/>
    <n v="80"/>
    <n v="1"/>
    <n v="13"/>
    <n v="3"/>
    <n v="5"/>
    <n v="4"/>
    <n v="0"/>
    <n v="4"/>
  </r>
  <r>
    <x v="2"/>
    <s v="Divorced"/>
    <s v="No"/>
    <s v="Y"/>
    <n v="2"/>
    <n v="-2"/>
    <n v="0"/>
    <n v="41"/>
    <n v="0"/>
    <m/>
    <n v="0"/>
    <n v="1"/>
    <n v="548"/>
    <n v="9"/>
    <x v="2"/>
    <n v="1"/>
    <n v="3"/>
    <n v="94"/>
    <n v="3"/>
    <n v="1"/>
    <n v="1"/>
    <n v="2289"/>
    <n v="20520"/>
    <n v="1"/>
    <n v="20"/>
    <n v="4"/>
    <n v="2"/>
    <n v="80"/>
    <n v="2"/>
    <n v="5"/>
    <n v="3"/>
    <n v="5"/>
    <n v="3"/>
    <n v="0"/>
    <n v="4"/>
  </r>
  <r>
    <x v="2"/>
    <s v="Divorced"/>
    <s v="No"/>
    <s v="Y"/>
    <n v="6"/>
    <n v="-2"/>
    <n v="0"/>
    <n v="42"/>
    <n v="0"/>
    <m/>
    <n v="0"/>
    <n v="1"/>
    <n v="855"/>
    <n v="12"/>
    <x v="3"/>
    <n v="1"/>
    <n v="2"/>
    <n v="57"/>
    <n v="3"/>
    <n v="1"/>
    <n v="2"/>
    <n v="2766"/>
    <n v="8952"/>
    <n v="8"/>
    <n v="22"/>
    <n v="4"/>
    <n v="2"/>
    <n v="80"/>
    <n v="3"/>
    <n v="7"/>
    <n v="2"/>
    <n v="5"/>
    <n v="3"/>
    <n v="0"/>
    <n v="4"/>
  </r>
  <r>
    <x v="3"/>
    <s v="Married"/>
    <s v="No"/>
    <s v="Y"/>
    <n v="3"/>
    <n v="-2"/>
    <n v="0"/>
    <n v="39"/>
    <n v="0"/>
    <m/>
    <n v="0"/>
    <n v="1"/>
    <n v="492"/>
    <n v="12"/>
    <x v="3"/>
    <n v="1"/>
    <n v="4"/>
    <n v="66"/>
    <n v="3"/>
    <n v="2"/>
    <n v="2"/>
    <n v="5295"/>
    <n v="7693"/>
    <n v="4"/>
    <n v="21"/>
    <n v="4"/>
    <n v="3"/>
    <n v="80"/>
    <n v="0"/>
    <n v="7"/>
    <n v="3"/>
    <n v="5"/>
    <n v="4"/>
    <n v="1"/>
    <n v="0"/>
  </r>
  <r>
    <x v="3"/>
    <s v="Married"/>
    <s v="No"/>
    <s v="Y"/>
    <n v="3"/>
    <n v="-2"/>
    <n v="0"/>
    <n v="39"/>
    <n v="0"/>
    <m/>
    <n v="0"/>
    <n v="1"/>
    <n v="867"/>
    <n v="9"/>
    <x v="0"/>
    <n v="1"/>
    <n v="1"/>
    <n v="87"/>
    <n v="3"/>
    <n v="2"/>
    <n v="1"/>
    <n v="5151"/>
    <n v="12315"/>
    <n v="1"/>
    <n v="25"/>
    <n v="4"/>
    <n v="4"/>
    <n v="80"/>
    <n v="1"/>
    <n v="10"/>
    <n v="3"/>
    <n v="10"/>
    <n v="0"/>
    <n v="7"/>
    <n v="9"/>
  </r>
  <r>
    <x v="1"/>
    <s v="Married"/>
    <s v="No"/>
    <s v="Y"/>
    <n v="2"/>
    <n v="-2"/>
    <n v="0"/>
    <n v="55"/>
    <n v="0"/>
    <m/>
    <n v="0"/>
    <n v="1"/>
    <n v="836"/>
    <n v="2"/>
    <x v="2"/>
    <n v="1"/>
    <n v="4"/>
    <n v="98"/>
    <n v="2"/>
    <n v="1"/>
    <n v="4"/>
    <n v="2662"/>
    <n v="7975"/>
    <n v="8"/>
    <n v="20"/>
    <n v="4"/>
    <n v="2"/>
    <n v="80"/>
    <n v="1"/>
    <n v="19"/>
    <n v="4"/>
    <n v="5"/>
    <n v="2"/>
    <n v="0"/>
    <n v="4"/>
  </r>
  <r>
    <x v="1"/>
    <s v="Married"/>
    <s v="No"/>
    <s v="Y"/>
    <n v="2"/>
    <n v="-2"/>
    <n v="0"/>
    <n v="57"/>
    <n v="0"/>
    <m/>
    <n v="0"/>
    <n v="1"/>
    <n v="405"/>
    <n v="1"/>
    <x v="0"/>
    <n v="1"/>
    <n v="2"/>
    <n v="93"/>
    <n v="4"/>
    <n v="2"/>
    <n v="3"/>
    <n v="4900"/>
    <n v="2721"/>
    <n v="0"/>
    <n v="24"/>
    <n v="4"/>
    <n v="1"/>
    <n v="80"/>
    <n v="1"/>
    <n v="13"/>
    <n v="2"/>
    <n v="12"/>
    <n v="9"/>
    <n v="2"/>
    <n v="8"/>
  </r>
  <r>
    <x v="7"/>
    <s v="Married"/>
    <s v="No"/>
    <s v="Y"/>
    <n v="3"/>
    <n v="-2"/>
    <n v="0"/>
    <n v="43"/>
    <n v="0"/>
    <m/>
    <n v="0"/>
    <n v="1"/>
    <n v="1291"/>
    <n v="15"/>
    <x v="0"/>
    <n v="1"/>
    <n v="3"/>
    <n v="65"/>
    <n v="2"/>
    <n v="4"/>
    <n v="3"/>
    <n v="17603"/>
    <n v="3525"/>
    <n v="1"/>
    <n v="24"/>
    <n v="4"/>
    <n v="1"/>
    <n v="80"/>
    <n v="1"/>
    <n v="14"/>
    <n v="3"/>
    <n v="14"/>
    <n v="10"/>
    <n v="6"/>
    <n v="11"/>
  </r>
  <r>
    <x v="1"/>
    <s v="Married"/>
    <s v="No"/>
    <s v="Y"/>
    <n v="3"/>
    <n v="-2"/>
    <n v="0"/>
    <n v="41"/>
    <n v="0"/>
    <m/>
    <n v="0"/>
    <n v="1"/>
    <n v="642"/>
    <n v="1"/>
    <x v="3"/>
    <n v="1"/>
    <n v="4"/>
    <n v="76"/>
    <n v="3"/>
    <n v="1"/>
    <n v="4"/>
    <n v="2782"/>
    <n v="21412"/>
    <n v="3"/>
    <n v="22"/>
    <n v="4"/>
    <n v="1"/>
    <n v="80"/>
    <n v="1"/>
    <n v="12"/>
    <n v="3"/>
    <n v="5"/>
    <n v="3"/>
    <n v="1"/>
    <n v="0"/>
  </r>
  <r>
    <x v="1"/>
    <s v="Married"/>
    <s v="No"/>
    <s v="Y"/>
    <n v="3"/>
    <n v="-2"/>
    <n v="0"/>
    <n v="45"/>
    <n v="0"/>
    <m/>
    <n v="0"/>
    <n v="1"/>
    <n v="950"/>
    <n v="28"/>
    <x v="3"/>
    <n v="1"/>
    <n v="4"/>
    <n v="97"/>
    <n v="3"/>
    <n v="1"/>
    <n v="4"/>
    <n v="2132"/>
    <n v="4585"/>
    <n v="4"/>
    <n v="20"/>
    <n v="4"/>
    <n v="4"/>
    <n v="80"/>
    <n v="1"/>
    <n v="8"/>
    <n v="3"/>
    <n v="5"/>
    <n v="4"/>
    <n v="0"/>
    <n v="3"/>
  </r>
  <r>
    <x v="4"/>
    <s v="Single"/>
    <s v="No"/>
    <s v="Y"/>
    <n v="3"/>
    <n v="-2"/>
    <n v="0"/>
    <n v="47"/>
    <n v="0"/>
    <m/>
    <n v="0"/>
    <n v="1"/>
    <n v="1180"/>
    <n v="25"/>
    <x v="3"/>
    <n v="1"/>
    <n v="1"/>
    <n v="84"/>
    <n v="3"/>
    <n v="3"/>
    <n v="3"/>
    <n v="8633"/>
    <n v="13084"/>
    <n v="2"/>
    <n v="23"/>
    <n v="4"/>
    <n v="2"/>
    <n v="80"/>
    <n v="0"/>
    <n v="25"/>
    <n v="3"/>
    <n v="17"/>
    <n v="14"/>
    <n v="12"/>
    <n v="11"/>
  </r>
  <r>
    <x v="7"/>
    <s v="Single"/>
    <s v="No"/>
    <s v="Y"/>
    <n v="3"/>
    <n v="-2"/>
    <n v="0"/>
    <n v="39"/>
    <n v="0"/>
    <m/>
    <n v="0"/>
    <n v="1"/>
    <n v="1253"/>
    <n v="10"/>
    <x v="1"/>
    <n v="1"/>
    <n v="3"/>
    <n v="65"/>
    <n v="3"/>
    <n v="3"/>
    <n v="3"/>
    <n v="13464"/>
    <n v="7914"/>
    <n v="7"/>
    <n v="21"/>
    <n v="4"/>
    <n v="3"/>
    <n v="80"/>
    <n v="0"/>
    <n v="9"/>
    <n v="3"/>
    <n v="4"/>
    <n v="3"/>
    <n v="2"/>
    <n v="2"/>
  </r>
  <r>
    <x v="5"/>
    <s v="Single"/>
    <s v="No"/>
    <s v="Y"/>
    <n v="5"/>
    <n v="-2"/>
    <n v="0"/>
    <n v="32"/>
    <n v="0"/>
    <m/>
    <n v="0"/>
    <n v="1"/>
    <n v="495"/>
    <n v="10"/>
    <x v="3"/>
    <n v="1"/>
    <n v="3"/>
    <n v="64"/>
    <n v="3"/>
    <n v="3"/>
    <n v="4"/>
    <n v="11244"/>
    <n v="21072"/>
    <n v="2"/>
    <n v="25"/>
    <n v="4"/>
    <n v="2"/>
    <n v="80"/>
    <n v="0"/>
    <n v="10"/>
    <n v="4"/>
    <n v="5"/>
    <n v="2"/>
    <n v="0"/>
    <n v="0"/>
  </r>
  <r>
    <x v="3"/>
    <s v="Single"/>
    <s v="No"/>
    <s v="Y"/>
    <n v="1"/>
    <n v="-2"/>
    <n v="0"/>
    <n v="32"/>
    <n v="0"/>
    <m/>
    <n v="0"/>
    <n v="1"/>
    <n v="1373"/>
    <n v="5"/>
    <x v="2"/>
    <n v="1"/>
    <n v="4"/>
    <n v="56"/>
    <n v="2"/>
    <n v="2"/>
    <n v="4"/>
    <n v="9679"/>
    <n v="10138"/>
    <n v="8"/>
    <n v="24"/>
    <n v="4"/>
    <n v="2"/>
    <n v="80"/>
    <n v="0"/>
    <n v="8"/>
    <n v="3"/>
    <n v="1"/>
    <n v="0"/>
    <n v="0"/>
    <n v="0"/>
  </r>
  <r>
    <x v="5"/>
    <s v="Single"/>
    <s v="No"/>
    <s v="Y"/>
    <n v="2"/>
    <n v="-2"/>
    <n v="0"/>
    <n v="42"/>
    <n v="0"/>
    <m/>
    <n v="0"/>
    <n v="1"/>
    <n v="1059"/>
    <n v="9"/>
    <x v="0"/>
    <n v="1"/>
    <n v="4"/>
    <n v="93"/>
    <n v="2"/>
    <n v="5"/>
    <n v="4"/>
    <n v="19613"/>
    <n v="26362"/>
    <n v="8"/>
    <n v="22"/>
    <n v="4"/>
    <n v="4"/>
    <n v="80"/>
    <n v="0"/>
    <n v="24"/>
    <n v="3"/>
    <n v="1"/>
    <n v="0"/>
    <n v="0"/>
    <n v="1"/>
  </r>
  <r>
    <x v="5"/>
    <s v="Married"/>
    <s v="No"/>
    <s v="Y"/>
    <n v="3"/>
    <n v="-2"/>
    <n v="0"/>
    <n v="55"/>
    <n v="0"/>
    <m/>
    <n v="0"/>
    <n v="1"/>
    <n v="685"/>
    <n v="26"/>
    <x v="4"/>
    <n v="1"/>
    <n v="3"/>
    <n v="60"/>
    <n v="2"/>
    <n v="5"/>
    <n v="1"/>
    <n v="19586"/>
    <n v="23037"/>
    <n v="1"/>
    <n v="21"/>
    <n v="4"/>
    <n v="3"/>
    <n v="80"/>
    <n v="1"/>
    <n v="36"/>
    <n v="3"/>
    <n v="36"/>
    <n v="6"/>
    <n v="2"/>
    <n v="13"/>
  </r>
  <r>
    <x v="0"/>
    <s v="Married"/>
    <s v="No"/>
    <s v="Y"/>
    <n v="5"/>
    <n v="-2"/>
    <n v="0"/>
    <n v="34"/>
    <n v="0"/>
    <m/>
    <n v="0"/>
    <n v="1"/>
    <n v="810"/>
    <n v="8"/>
    <x v="0"/>
    <n v="1"/>
    <n v="4"/>
    <n v="92"/>
    <n v="4"/>
    <n v="2"/>
    <n v="4"/>
    <n v="6799"/>
    <n v="22128"/>
    <n v="1"/>
    <n v="21"/>
    <n v="4"/>
    <n v="3"/>
    <n v="80"/>
    <n v="2"/>
    <n v="10"/>
    <n v="3"/>
    <n v="10"/>
    <n v="8"/>
    <n v="4"/>
    <n v="8"/>
  </r>
  <r>
    <x v="0"/>
    <s v="Single"/>
    <s v="No"/>
    <s v="Y"/>
    <n v="3"/>
    <n v="-2"/>
    <n v="0"/>
    <n v="34"/>
    <n v="0"/>
    <m/>
    <n v="0"/>
    <n v="1"/>
    <n v="937"/>
    <n v="1"/>
    <x v="3"/>
    <n v="1"/>
    <n v="1"/>
    <n v="32"/>
    <n v="3"/>
    <n v="3"/>
    <n v="1"/>
    <n v="9888"/>
    <n v="6770"/>
    <n v="1"/>
    <n v="21"/>
    <n v="4"/>
    <n v="1"/>
    <n v="80"/>
    <n v="0"/>
    <n v="14"/>
    <n v="2"/>
    <n v="14"/>
    <n v="8"/>
    <n v="2"/>
    <n v="1"/>
  </r>
  <r>
    <x v="3"/>
    <s v="Married"/>
    <s v="Yes"/>
    <s v="Y"/>
    <n v="2"/>
    <n v="-2"/>
    <n v="0"/>
    <n v="53"/>
    <n v="0"/>
    <m/>
    <n v="0"/>
    <n v="1"/>
    <n v="661"/>
    <n v="1"/>
    <x v="2"/>
    <n v="1"/>
    <n v="1"/>
    <n v="60"/>
    <n v="2"/>
    <n v="4"/>
    <n v="3"/>
    <n v="12965"/>
    <n v="22308"/>
    <n v="4"/>
    <n v="20"/>
    <n v="4"/>
    <n v="4"/>
    <n v="80"/>
    <n v="3"/>
    <n v="27"/>
    <n v="2"/>
    <n v="3"/>
    <n v="2"/>
    <n v="0"/>
    <n v="2"/>
  </r>
  <r>
    <x v="0"/>
    <s v="Divorced"/>
    <s v="Yes"/>
    <s v="Y"/>
    <n v="2"/>
    <n v="-2"/>
    <n v="0"/>
    <n v="33"/>
    <n v="0"/>
    <m/>
    <n v="0"/>
    <n v="1"/>
    <n v="530"/>
    <n v="16"/>
    <x v="3"/>
    <n v="1"/>
    <n v="3"/>
    <n v="36"/>
    <n v="3"/>
    <n v="2"/>
    <n v="4"/>
    <n v="5368"/>
    <n v="16130"/>
    <n v="1"/>
    <n v="25"/>
    <n v="4"/>
    <n v="3"/>
    <n v="80"/>
    <n v="1"/>
    <n v="7"/>
    <n v="3"/>
    <n v="6"/>
    <n v="5"/>
    <n v="1"/>
    <n v="2"/>
  </r>
  <r>
    <x v="7"/>
    <s v="Married"/>
    <s v="Yes"/>
    <s v="Y"/>
    <n v="2"/>
    <n v="-2"/>
    <n v="0"/>
    <n v="37"/>
    <n v="0"/>
    <m/>
    <n v="0"/>
    <n v="1"/>
    <n v="161"/>
    <n v="10"/>
    <x v="3"/>
    <n v="1"/>
    <n v="3"/>
    <n v="42"/>
    <n v="4"/>
    <n v="3"/>
    <n v="4"/>
    <n v="13744"/>
    <n v="15471"/>
    <n v="1"/>
    <n v="25"/>
    <n v="4"/>
    <n v="1"/>
    <n v="80"/>
    <n v="1"/>
    <n v="16"/>
    <n v="3"/>
    <n v="16"/>
    <n v="11"/>
    <n v="6"/>
    <n v="8"/>
  </r>
  <r>
    <x v="7"/>
    <s v="Married"/>
    <s v="Yes"/>
    <s v="Y"/>
    <n v="3"/>
    <n v="-2"/>
    <n v="0"/>
    <n v="58"/>
    <n v="0"/>
    <m/>
    <n v="0"/>
    <n v="1"/>
    <n v="1055"/>
    <n v="1"/>
    <x v="3"/>
    <n v="1"/>
    <n v="4"/>
    <n v="76"/>
    <n v="3"/>
    <n v="5"/>
    <n v="1"/>
    <n v="19701"/>
    <n v="22456"/>
    <n v="3"/>
    <n v="21"/>
    <n v="4"/>
    <n v="3"/>
    <n v="80"/>
    <n v="1"/>
    <n v="32"/>
    <n v="3"/>
    <n v="9"/>
    <n v="8"/>
    <n v="1"/>
    <n v="5"/>
  </r>
  <r>
    <x v="1"/>
    <s v="Married"/>
    <s v="Yes"/>
    <s v="Y"/>
    <n v="2"/>
    <n v="-2"/>
    <n v="0"/>
    <n v="36"/>
    <n v="0"/>
    <m/>
    <n v="0"/>
    <n v="1"/>
    <n v="430"/>
    <n v="2"/>
    <x v="2"/>
    <n v="1"/>
    <n v="4"/>
    <n v="73"/>
    <n v="3"/>
    <n v="2"/>
    <n v="2"/>
    <n v="6962"/>
    <n v="19573"/>
    <n v="4"/>
    <n v="22"/>
    <n v="4"/>
    <n v="4"/>
    <n v="80"/>
    <n v="1"/>
    <n v="15"/>
    <n v="3"/>
    <n v="1"/>
    <n v="0"/>
    <n v="0"/>
    <n v="0"/>
  </r>
  <r>
    <x v="0"/>
    <s v="Divorced"/>
    <s v="Yes"/>
    <s v="Y"/>
    <n v="3"/>
    <n v="-2"/>
    <n v="0"/>
    <n v="25"/>
    <n v="0"/>
    <m/>
    <n v="0"/>
    <n v="1"/>
    <n v="1382"/>
    <n v="8"/>
    <x v="0"/>
    <n v="1"/>
    <n v="1"/>
    <n v="85"/>
    <n v="3"/>
    <n v="2"/>
    <n v="3"/>
    <n v="4907"/>
    <n v="13684"/>
    <n v="0"/>
    <n v="22"/>
    <n v="4"/>
    <n v="2"/>
    <n v="80"/>
    <n v="1"/>
    <n v="6"/>
    <n v="2"/>
    <n v="5"/>
    <n v="3"/>
    <n v="0"/>
    <n v="4"/>
  </r>
  <r>
    <x v="6"/>
    <s v="Married"/>
    <s v="Yes"/>
    <s v="Y"/>
    <n v="4"/>
    <n v="-2"/>
    <n v="0"/>
    <n v="38"/>
    <n v="0"/>
    <m/>
    <n v="0"/>
    <n v="1"/>
    <n v="723"/>
    <n v="2"/>
    <x v="2"/>
    <n v="1"/>
    <n v="2"/>
    <n v="77"/>
    <n v="1"/>
    <n v="2"/>
    <n v="1"/>
    <n v="5405"/>
    <n v="4244"/>
    <n v="2"/>
    <n v="20"/>
    <n v="4"/>
    <n v="1"/>
    <n v="80"/>
    <n v="2"/>
    <n v="20"/>
    <n v="2"/>
    <n v="4"/>
    <n v="2"/>
    <n v="0"/>
    <n v="3"/>
  </r>
  <r>
    <x v="5"/>
    <s v="Single"/>
    <s v="Yes"/>
    <s v="Y"/>
    <n v="2"/>
    <n v="-2"/>
    <n v="0"/>
    <n v="40"/>
    <n v="0"/>
    <m/>
    <n v="0"/>
    <n v="1"/>
    <n v="898"/>
    <n v="6"/>
    <x v="0"/>
    <n v="1"/>
    <n v="3"/>
    <n v="38"/>
    <n v="3"/>
    <n v="4"/>
    <n v="4"/>
    <n v="16437"/>
    <n v="17381"/>
    <n v="1"/>
    <n v="21"/>
    <n v="4"/>
    <n v="4"/>
    <n v="80"/>
    <n v="0"/>
    <n v="21"/>
    <n v="3"/>
    <n v="21"/>
    <n v="7"/>
    <n v="7"/>
    <n v="7"/>
  </r>
  <r>
    <x v="3"/>
    <s v="Married"/>
    <s v="Yes"/>
    <s v="Y"/>
    <n v="0"/>
    <n v="-2"/>
    <n v="0"/>
    <n v="27"/>
    <n v="0"/>
    <m/>
    <n v="0"/>
    <n v="1"/>
    <n v="155"/>
    <n v="4"/>
    <x v="3"/>
    <n v="1"/>
    <n v="2"/>
    <n v="87"/>
    <n v="4"/>
    <n v="2"/>
    <n v="2"/>
    <n v="6142"/>
    <n v="5174"/>
    <n v="1"/>
    <n v="20"/>
    <n v="4"/>
    <n v="2"/>
    <n v="80"/>
    <n v="1"/>
    <n v="6"/>
    <n v="3"/>
    <n v="6"/>
    <n v="2"/>
    <n v="0"/>
    <n v="3"/>
  </r>
  <r>
    <x v="1"/>
    <s v="Married"/>
    <s v="Yes"/>
    <s v="Y"/>
    <n v="2"/>
    <n v="-2"/>
    <n v="0"/>
    <n v="37"/>
    <n v="0"/>
    <m/>
    <n v="0"/>
    <n v="1"/>
    <n v="783"/>
    <n v="7"/>
    <x v="2"/>
    <n v="1"/>
    <n v="4"/>
    <n v="78"/>
    <n v="3"/>
    <n v="2"/>
    <n v="1"/>
    <n v="4284"/>
    <n v="13588"/>
    <n v="5"/>
    <n v="22"/>
    <n v="4"/>
    <n v="3"/>
    <n v="80"/>
    <n v="1"/>
    <n v="16"/>
    <n v="3"/>
    <n v="5"/>
    <n v="3"/>
    <n v="0"/>
    <n v="4"/>
  </r>
  <r>
    <x v="6"/>
    <s v="Married"/>
    <s v="Yes"/>
    <s v="Y"/>
    <n v="4"/>
    <n v="-2"/>
    <n v="0"/>
    <n v="34"/>
    <n v="0"/>
    <m/>
    <n v="0"/>
    <n v="1"/>
    <n v="1440"/>
    <n v="7"/>
    <x v="0"/>
    <n v="1"/>
    <n v="4"/>
    <n v="55"/>
    <n v="3"/>
    <n v="1"/>
    <n v="4"/>
    <n v="2308"/>
    <n v="4944"/>
    <n v="0"/>
    <n v="25"/>
    <n v="4"/>
    <n v="2"/>
    <n v="80"/>
    <n v="1"/>
    <n v="12"/>
    <n v="3"/>
    <n v="11"/>
    <n v="10"/>
    <n v="5"/>
    <n v="7"/>
  </r>
  <r>
    <x v="6"/>
    <s v="Single"/>
    <s v="Yes"/>
    <s v="Y"/>
    <n v="3"/>
    <n v="-2"/>
    <n v="0"/>
    <n v="36"/>
    <n v="0"/>
    <m/>
    <n v="0"/>
    <n v="1"/>
    <n v="1157"/>
    <n v="2"/>
    <x v="2"/>
    <n v="1"/>
    <n v="3"/>
    <n v="70"/>
    <n v="3"/>
    <n v="1"/>
    <n v="4"/>
    <n v="2644"/>
    <n v="17001"/>
    <n v="3"/>
    <n v="21"/>
    <n v="4"/>
    <n v="4"/>
    <n v="80"/>
    <n v="0"/>
    <n v="7"/>
    <n v="2"/>
    <n v="3"/>
    <n v="2"/>
    <n v="1"/>
    <n v="2"/>
  </r>
  <r>
    <x v="8"/>
    <s v="Divorced"/>
    <s v="No"/>
    <s v="Y"/>
    <n v="0"/>
    <n v="-2"/>
    <n v="0"/>
    <n v="30"/>
    <n v="1"/>
    <n v="1"/>
    <n v="1"/>
    <n v="0"/>
    <n v="600"/>
    <n v="8"/>
    <x v="3"/>
    <n v="1"/>
    <n v="3"/>
    <n v="66"/>
    <n v="2"/>
    <n v="1"/>
    <n v="4"/>
    <n v="2180"/>
    <n v="9732"/>
    <n v="6"/>
    <n v="11"/>
    <n v="3"/>
    <n v="3"/>
    <n v="80"/>
    <n v="1"/>
    <n v="6"/>
    <n v="2"/>
    <n v="4"/>
    <n v="2"/>
    <n v="1"/>
    <n v="2"/>
  </r>
  <r>
    <x v="8"/>
    <s v="Married"/>
    <s v="No"/>
    <s v="Y"/>
    <n v="2"/>
    <n v="-2"/>
    <n v="0"/>
    <n v="27"/>
    <n v="1"/>
    <n v="1"/>
    <n v="1"/>
    <n v="0"/>
    <n v="1337"/>
    <n v="22"/>
    <x v="3"/>
    <n v="1"/>
    <n v="1"/>
    <n v="58"/>
    <n v="2"/>
    <n v="1"/>
    <n v="2"/>
    <n v="2863"/>
    <n v="19555"/>
    <n v="1"/>
    <n v="12"/>
    <n v="3"/>
    <n v="1"/>
    <n v="80"/>
    <n v="0"/>
    <n v="1"/>
    <n v="3"/>
    <n v="1"/>
    <n v="0"/>
    <n v="0"/>
    <n v="0"/>
  </r>
  <r>
    <x v="3"/>
    <s v="Single"/>
    <s v="No"/>
    <s v="Y"/>
    <n v="2"/>
    <n v="-2"/>
    <n v="0"/>
    <n v="31"/>
    <n v="1"/>
    <n v="1"/>
    <n v="1"/>
    <n v="0"/>
    <n v="1445"/>
    <n v="1"/>
    <x v="4"/>
    <n v="1"/>
    <n v="3"/>
    <n v="100"/>
    <n v="4"/>
    <n v="3"/>
    <n v="2"/>
    <n v="7446"/>
    <n v="8931"/>
    <n v="1"/>
    <n v="11"/>
    <n v="3"/>
    <n v="1"/>
    <n v="80"/>
    <n v="0"/>
    <n v="10"/>
    <n v="3"/>
    <n v="10"/>
    <n v="8"/>
    <n v="4"/>
    <n v="7"/>
  </r>
  <r>
    <x v="1"/>
    <s v="Single"/>
    <s v="No"/>
    <s v="Y"/>
    <n v="2"/>
    <n v="-2"/>
    <n v="0"/>
    <n v="31"/>
    <n v="1"/>
    <n v="1"/>
    <n v="1"/>
    <n v="0"/>
    <n v="561"/>
    <n v="3"/>
    <x v="3"/>
    <n v="1"/>
    <n v="4"/>
    <n v="33"/>
    <n v="3"/>
    <n v="1"/>
    <n v="3"/>
    <n v="4084"/>
    <n v="4156"/>
    <n v="1"/>
    <n v="12"/>
    <n v="3"/>
    <n v="1"/>
    <n v="80"/>
    <n v="0"/>
    <n v="7"/>
    <n v="1"/>
    <n v="7"/>
    <n v="2"/>
    <n v="7"/>
    <n v="7"/>
  </r>
  <r>
    <x v="0"/>
    <s v="Single"/>
    <s v="No"/>
    <s v="Y"/>
    <n v="4"/>
    <n v="-2"/>
    <n v="0"/>
    <n v="29"/>
    <n v="1"/>
    <n v="1"/>
    <n v="1"/>
    <n v="0"/>
    <n v="115"/>
    <n v="13"/>
    <x v="3"/>
    <n v="1"/>
    <n v="4"/>
    <n v="51"/>
    <n v="3"/>
    <n v="2"/>
    <n v="4"/>
    <n v="5765"/>
    <n v="17485"/>
    <n v="5"/>
    <n v="11"/>
    <n v="3"/>
    <n v="1"/>
    <n v="80"/>
    <n v="0"/>
    <n v="7"/>
    <n v="1"/>
    <n v="5"/>
    <n v="3"/>
    <n v="0"/>
    <n v="0"/>
  </r>
  <r>
    <x v="6"/>
    <s v="Single"/>
    <s v="No"/>
    <s v="Y"/>
    <n v="3"/>
    <n v="-2"/>
    <n v="0"/>
    <n v="31"/>
    <n v="1"/>
    <n v="1"/>
    <n v="1"/>
    <n v="0"/>
    <n v="667"/>
    <n v="1"/>
    <x v="2"/>
    <n v="1"/>
    <n v="2"/>
    <n v="50"/>
    <n v="1"/>
    <n v="1"/>
    <n v="3"/>
    <n v="1359"/>
    <n v="16154"/>
    <n v="1"/>
    <n v="12"/>
    <n v="3"/>
    <n v="2"/>
    <n v="80"/>
    <n v="0"/>
    <n v="1"/>
    <n v="3"/>
    <n v="1"/>
    <n v="0"/>
    <n v="0"/>
    <n v="0"/>
  </r>
  <r>
    <x v="8"/>
    <s v="Married"/>
    <s v="No"/>
    <s v="Y"/>
    <n v="0"/>
    <n v="-2"/>
    <n v="0"/>
    <n v="34"/>
    <n v="1"/>
    <n v="1"/>
    <n v="1"/>
    <n v="0"/>
    <n v="1107"/>
    <n v="9"/>
    <x v="2"/>
    <n v="1"/>
    <n v="4"/>
    <n v="52"/>
    <n v="3"/>
    <n v="1"/>
    <n v="4"/>
    <n v="2742"/>
    <n v="3072"/>
    <n v="1"/>
    <n v="15"/>
    <n v="3"/>
    <n v="4"/>
    <n v="80"/>
    <n v="0"/>
    <n v="2"/>
    <n v="3"/>
    <n v="2"/>
    <n v="2"/>
    <n v="2"/>
    <n v="2"/>
  </r>
  <r>
    <x v="3"/>
    <s v="Married"/>
    <s v="No"/>
    <s v="Y"/>
    <n v="4"/>
    <n v="-2"/>
    <n v="0"/>
    <n v="53"/>
    <n v="1"/>
    <n v="1"/>
    <n v="1"/>
    <n v="0"/>
    <n v="607"/>
    <n v="2"/>
    <x v="4"/>
    <n v="1"/>
    <n v="3"/>
    <n v="78"/>
    <n v="2"/>
    <n v="3"/>
    <n v="4"/>
    <n v="10169"/>
    <n v="14618"/>
    <n v="0"/>
    <n v="16"/>
    <n v="3"/>
    <n v="2"/>
    <n v="80"/>
    <n v="1"/>
    <n v="34"/>
    <n v="3"/>
    <n v="33"/>
    <n v="7"/>
    <n v="1"/>
    <n v="9"/>
  </r>
  <r>
    <x v="1"/>
    <s v="Single"/>
    <s v="No"/>
    <s v="Y"/>
    <n v="3"/>
    <n v="-2"/>
    <n v="0"/>
    <n v="31"/>
    <n v="1"/>
    <n v="1"/>
    <n v="1"/>
    <n v="0"/>
    <n v="202"/>
    <n v="8"/>
    <x v="3"/>
    <n v="1"/>
    <n v="1"/>
    <n v="34"/>
    <n v="2"/>
    <n v="1"/>
    <n v="2"/>
    <n v="1261"/>
    <n v="22262"/>
    <n v="1"/>
    <n v="12"/>
    <n v="3"/>
    <n v="3"/>
    <n v="80"/>
    <n v="0"/>
    <n v="1"/>
    <n v="4"/>
    <n v="1"/>
    <n v="0"/>
    <n v="0"/>
    <n v="0"/>
  </r>
  <r>
    <x v="6"/>
    <s v="Single"/>
    <s v="No"/>
    <s v="Y"/>
    <n v="3"/>
    <n v="-2"/>
    <n v="0"/>
    <n v="29"/>
    <n v="1"/>
    <n v="1"/>
    <n v="1"/>
    <n v="0"/>
    <n v="428"/>
    <n v="9"/>
    <x v="3"/>
    <n v="1"/>
    <n v="2"/>
    <n v="52"/>
    <n v="1"/>
    <n v="1"/>
    <n v="1"/>
    <n v="2760"/>
    <n v="14630"/>
    <n v="1"/>
    <n v="13"/>
    <n v="3"/>
    <n v="3"/>
    <n v="80"/>
    <n v="0"/>
    <n v="2"/>
    <n v="3"/>
    <n v="2"/>
    <n v="2"/>
    <n v="2"/>
    <n v="2"/>
  </r>
  <r>
    <x v="2"/>
    <s v="Married"/>
    <s v="No"/>
    <s v="Y"/>
    <n v="3"/>
    <n v="-2"/>
    <n v="0"/>
    <n v="34"/>
    <n v="1"/>
    <n v="1"/>
    <n v="1"/>
    <n v="0"/>
    <n v="234"/>
    <n v="9"/>
    <x v="2"/>
    <n v="1"/>
    <n v="4"/>
    <n v="93"/>
    <n v="3"/>
    <n v="2"/>
    <n v="1"/>
    <n v="5346"/>
    <n v="6208"/>
    <n v="4"/>
    <n v="17"/>
    <n v="3"/>
    <n v="3"/>
    <n v="80"/>
    <n v="1"/>
    <n v="11"/>
    <n v="2"/>
    <n v="7"/>
    <n v="1"/>
    <n v="0"/>
    <n v="7"/>
  </r>
  <r>
    <x v="2"/>
    <s v="Single"/>
    <s v="No"/>
    <s v="Y"/>
    <n v="2"/>
    <n v="-2"/>
    <n v="0"/>
    <n v="28"/>
    <n v="1"/>
    <n v="1"/>
    <n v="1"/>
    <n v="0"/>
    <n v="289"/>
    <n v="2"/>
    <x v="0"/>
    <n v="1"/>
    <n v="3"/>
    <n v="38"/>
    <n v="2"/>
    <n v="1"/>
    <n v="1"/>
    <n v="2561"/>
    <n v="5355"/>
    <n v="7"/>
    <n v="11"/>
    <n v="3"/>
    <n v="3"/>
    <n v="80"/>
    <n v="0"/>
    <n v="8"/>
    <n v="2"/>
    <n v="0"/>
    <n v="0"/>
    <n v="0"/>
    <n v="0"/>
  </r>
  <r>
    <x v="0"/>
    <s v="Divorced"/>
    <s v="No"/>
    <s v="Y"/>
    <n v="3"/>
    <n v="-2"/>
    <n v="0"/>
    <n v="50"/>
    <n v="1"/>
    <n v="1"/>
    <n v="1"/>
    <n v="0"/>
    <n v="878"/>
    <n v="1"/>
    <x v="2"/>
    <n v="1"/>
    <n v="2"/>
    <n v="94"/>
    <n v="3"/>
    <n v="2"/>
    <n v="3"/>
    <n v="6728"/>
    <n v="14255"/>
    <n v="7"/>
    <n v="12"/>
    <n v="3"/>
    <n v="4"/>
    <n v="80"/>
    <n v="2"/>
    <n v="12"/>
    <n v="3"/>
    <n v="6"/>
    <n v="3"/>
    <n v="0"/>
    <n v="1"/>
  </r>
  <r>
    <x v="0"/>
    <s v="Married"/>
    <s v="No"/>
    <s v="Y"/>
    <n v="3"/>
    <n v="-2"/>
    <n v="0"/>
    <n v="47"/>
    <n v="1"/>
    <n v="1"/>
    <n v="1"/>
    <n v="0"/>
    <n v="1093"/>
    <n v="9"/>
    <x v="3"/>
    <n v="1"/>
    <n v="3"/>
    <n v="82"/>
    <n v="1"/>
    <n v="4"/>
    <n v="3"/>
    <n v="12936"/>
    <n v="24164"/>
    <n v="7"/>
    <n v="11"/>
    <n v="3"/>
    <n v="3"/>
    <n v="80"/>
    <n v="0"/>
    <n v="25"/>
    <n v="1"/>
    <n v="23"/>
    <n v="5"/>
    <n v="14"/>
    <n v="10"/>
  </r>
  <r>
    <x v="6"/>
    <s v="Married"/>
    <s v="No"/>
    <s v="Y"/>
    <n v="3"/>
    <n v="-2"/>
    <n v="0"/>
    <n v="28"/>
    <n v="1"/>
    <n v="1"/>
    <n v="1"/>
    <n v="0"/>
    <n v="1496"/>
    <n v="1"/>
    <x v="3"/>
    <n v="1"/>
    <n v="1"/>
    <n v="92"/>
    <n v="3"/>
    <n v="1"/>
    <n v="4"/>
    <n v="2909"/>
    <n v="15747"/>
    <n v="3"/>
    <n v="15"/>
    <n v="3"/>
    <n v="4"/>
    <n v="80"/>
    <n v="1"/>
    <n v="5"/>
    <n v="4"/>
    <n v="3"/>
    <n v="2"/>
    <n v="1"/>
    <n v="2"/>
  </r>
  <r>
    <x v="6"/>
    <s v="Married"/>
    <s v="No"/>
    <s v="Y"/>
    <n v="3"/>
    <n v="-2"/>
    <n v="0"/>
    <n v="23"/>
    <n v="1"/>
    <n v="1"/>
    <n v="1"/>
    <n v="0"/>
    <n v="638"/>
    <n v="9"/>
    <x v="3"/>
    <n v="1"/>
    <n v="4"/>
    <n v="33"/>
    <n v="3"/>
    <n v="1"/>
    <n v="1"/>
    <n v="1790"/>
    <n v="26956"/>
    <n v="1"/>
    <n v="19"/>
    <n v="3"/>
    <n v="1"/>
    <n v="80"/>
    <n v="1"/>
    <n v="1"/>
    <n v="2"/>
    <n v="1"/>
    <n v="0"/>
    <n v="1"/>
    <n v="0"/>
  </r>
  <r>
    <x v="6"/>
    <s v="Single"/>
    <s v="No"/>
    <s v="Y"/>
    <n v="3"/>
    <n v="-2"/>
    <n v="0"/>
    <n v="29"/>
    <n v="1"/>
    <n v="1"/>
    <n v="1"/>
    <n v="0"/>
    <n v="746"/>
    <n v="24"/>
    <x v="3"/>
    <n v="1"/>
    <n v="3"/>
    <n v="45"/>
    <n v="4"/>
    <n v="1"/>
    <n v="4"/>
    <n v="1091"/>
    <n v="10642"/>
    <n v="1"/>
    <n v="17"/>
    <n v="3"/>
    <n v="4"/>
    <n v="80"/>
    <n v="0"/>
    <n v="1"/>
    <n v="3"/>
    <n v="1"/>
    <n v="0"/>
    <n v="0"/>
    <n v="0"/>
  </r>
  <r>
    <x v="8"/>
    <s v="Married"/>
    <s v="No"/>
    <s v="Y"/>
    <n v="4"/>
    <n v="-2"/>
    <n v="0"/>
    <n v="31"/>
    <n v="1"/>
    <n v="1"/>
    <n v="1"/>
    <n v="0"/>
    <n v="359"/>
    <n v="18"/>
    <x v="4"/>
    <n v="1"/>
    <n v="4"/>
    <n v="89"/>
    <n v="4"/>
    <n v="1"/>
    <n v="1"/>
    <n v="2956"/>
    <n v="21495"/>
    <n v="0"/>
    <n v="17"/>
    <n v="3"/>
    <n v="3"/>
    <n v="80"/>
    <n v="0"/>
    <n v="2"/>
    <n v="3"/>
    <n v="1"/>
    <n v="0"/>
    <n v="0"/>
    <n v="0"/>
  </r>
  <r>
    <x v="8"/>
    <s v="Married"/>
    <s v="No"/>
    <s v="Y"/>
    <n v="2"/>
    <n v="-2"/>
    <n v="0"/>
    <n v="24"/>
    <n v="1"/>
    <n v="1"/>
    <n v="1"/>
    <n v="0"/>
    <n v="240"/>
    <n v="22"/>
    <x v="1"/>
    <n v="1"/>
    <n v="4"/>
    <n v="58"/>
    <n v="1"/>
    <n v="1"/>
    <n v="3"/>
    <n v="1555"/>
    <n v="11585"/>
    <n v="1"/>
    <n v="11"/>
    <n v="3"/>
    <n v="3"/>
    <n v="80"/>
    <n v="1"/>
    <n v="1"/>
    <n v="3"/>
    <n v="1"/>
    <n v="0"/>
    <n v="0"/>
    <n v="0"/>
  </r>
  <r>
    <x v="2"/>
    <s v="Divorced"/>
    <s v="No"/>
    <s v="Y"/>
    <n v="2"/>
    <n v="-2"/>
    <n v="0"/>
    <n v="28"/>
    <n v="1"/>
    <n v="1"/>
    <n v="1"/>
    <n v="0"/>
    <n v="1404"/>
    <n v="17"/>
    <x v="3"/>
    <n v="1"/>
    <n v="3"/>
    <n v="32"/>
    <n v="2"/>
    <n v="1"/>
    <n v="4"/>
    <n v="2367"/>
    <n v="18779"/>
    <n v="5"/>
    <n v="12"/>
    <n v="3"/>
    <n v="1"/>
    <n v="80"/>
    <n v="1"/>
    <n v="6"/>
    <n v="2"/>
    <n v="4"/>
    <n v="1"/>
    <n v="0"/>
    <n v="3"/>
  </r>
  <r>
    <x v="2"/>
    <s v="Married"/>
    <s v="No"/>
    <s v="Y"/>
    <n v="4"/>
    <n v="-2"/>
    <n v="0"/>
    <n v="56"/>
    <n v="1"/>
    <n v="1"/>
    <n v="1"/>
    <n v="0"/>
    <n v="310"/>
    <n v="7"/>
    <x v="0"/>
    <n v="1"/>
    <n v="4"/>
    <n v="72"/>
    <n v="3"/>
    <n v="1"/>
    <n v="4"/>
    <n v="2339"/>
    <n v="3666"/>
    <n v="8"/>
    <n v="11"/>
    <n v="3"/>
    <n v="4"/>
    <n v="80"/>
    <n v="1"/>
    <n v="14"/>
    <n v="1"/>
    <n v="10"/>
    <n v="9"/>
    <n v="9"/>
    <n v="8"/>
  </r>
  <r>
    <x v="3"/>
    <s v="Married"/>
    <s v="No"/>
    <s v="Y"/>
    <n v="2"/>
    <n v="-2"/>
    <n v="0"/>
    <n v="38"/>
    <n v="1"/>
    <n v="1"/>
    <n v="1"/>
    <n v="0"/>
    <n v="903"/>
    <n v="2"/>
    <x v="3"/>
    <n v="1"/>
    <n v="3"/>
    <n v="81"/>
    <n v="3"/>
    <n v="2"/>
    <n v="2"/>
    <n v="4855"/>
    <n v="7653"/>
    <n v="4"/>
    <n v="11"/>
    <n v="3"/>
    <n v="1"/>
    <n v="80"/>
    <n v="2"/>
    <n v="7"/>
    <n v="3"/>
    <n v="5"/>
    <n v="2"/>
    <n v="1"/>
    <n v="4"/>
  </r>
  <r>
    <x v="1"/>
    <s v="Single"/>
    <s v="No"/>
    <s v="Y"/>
    <n v="2"/>
    <n v="-2"/>
    <n v="0"/>
    <n v="29"/>
    <n v="1"/>
    <n v="1"/>
    <n v="1"/>
    <n v="0"/>
    <n v="224"/>
    <n v="1"/>
    <x v="2"/>
    <n v="1"/>
    <n v="1"/>
    <n v="100"/>
    <n v="2"/>
    <n v="1"/>
    <n v="1"/>
    <n v="2362"/>
    <n v="7568"/>
    <n v="6"/>
    <n v="13"/>
    <n v="3"/>
    <n v="3"/>
    <n v="80"/>
    <n v="0"/>
    <n v="11"/>
    <n v="1"/>
    <n v="9"/>
    <n v="7"/>
    <n v="0"/>
    <n v="7"/>
  </r>
  <r>
    <x v="2"/>
    <s v="Single"/>
    <s v="No"/>
    <s v="Y"/>
    <n v="3"/>
    <n v="-2"/>
    <n v="0"/>
    <n v="56"/>
    <n v="1"/>
    <n v="1"/>
    <n v="1"/>
    <n v="0"/>
    <n v="1162"/>
    <n v="24"/>
    <x v="0"/>
    <n v="1"/>
    <n v="1"/>
    <n v="97"/>
    <n v="3"/>
    <n v="1"/>
    <n v="4"/>
    <n v="2587"/>
    <n v="10261"/>
    <n v="1"/>
    <n v="16"/>
    <n v="3"/>
    <n v="4"/>
    <n v="80"/>
    <n v="0"/>
    <n v="5"/>
    <n v="3"/>
    <n v="4"/>
    <n v="2"/>
    <n v="1"/>
    <n v="0"/>
  </r>
  <r>
    <x v="2"/>
    <s v="Single"/>
    <s v="No"/>
    <s v="Y"/>
    <n v="3"/>
    <n v="-2"/>
    <n v="0"/>
    <n v="40"/>
    <n v="1"/>
    <n v="1"/>
    <n v="1"/>
    <n v="0"/>
    <n v="676"/>
    <n v="9"/>
    <x v="2"/>
    <n v="1"/>
    <n v="4"/>
    <n v="86"/>
    <n v="3"/>
    <n v="1"/>
    <n v="1"/>
    <n v="2018"/>
    <n v="21831"/>
    <n v="3"/>
    <n v="14"/>
    <n v="3"/>
    <n v="2"/>
    <n v="80"/>
    <n v="0"/>
    <n v="15"/>
    <n v="1"/>
    <n v="5"/>
    <n v="4"/>
    <n v="1"/>
    <n v="0"/>
  </r>
  <r>
    <x v="3"/>
    <s v="Single"/>
    <s v="No"/>
    <s v="Y"/>
    <n v="4"/>
    <n v="-2"/>
    <n v="0"/>
    <n v="37"/>
    <n v="1"/>
    <n v="1"/>
    <n v="1"/>
    <n v="0"/>
    <n v="370"/>
    <n v="10"/>
    <x v="2"/>
    <n v="1"/>
    <n v="4"/>
    <n v="58"/>
    <n v="3"/>
    <n v="2"/>
    <n v="1"/>
    <n v="4213"/>
    <n v="4992"/>
    <n v="1"/>
    <n v="15"/>
    <n v="3"/>
    <n v="2"/>
    <n v="80"/>
    <n v="0"/>
    <n v="10"/>
    <n v="1"/>
    <n v="10"/>
    <n v="3"/>
    <n v="0"/>
    <n v="8"/>
  </r>
  <r>
    <x v="2"/>
    <s v="Single"/>
    <s v="No"/>
    <s v="Y"/>
    <n v="2"/>
    <n v="-2"/>
    <n v="0"/>
    <n v="32"/>
    <n v="1"/>
    <n v="1"/>
    <n v="1"/>
    <n v="0"/>
    <n v="1259"/>
    <n v="2"/>
    <x v="2"/>
    <n v="1"/>
    <n v="4"/>
    <n v="95"/>
    <n v="3"/>
    <n v="1"/>
    <n v="2"/>
    <n v="1393"/>
    <n v="24852"/>
    <n v="1"/>
    <n v="12"/>
    <n v="3"/>
    <n v="1"/>
    <n v="80"/>
    <n v="0"/>
    <n v="1"/>
    <n v="3"/>
    <n v="1"/>
    <n v="0"/>
    <n v="0"/>
    <n v="0"/>
  </r>
  <r>
    <x v="0"/>
    <s v="Divorced"/>
    <s v="No"/>
    <s v="Y"/>
    <n v="1"/>
    <n v="-2"/>
    <n v="0"/>
    <n v="46"/>
    <n v="1"/>
    <n v="1"/>
    <n v="1"/>
    <n v="0"/>
    <n v="377"/>
    <n v="9"/>
    <x v="3"/>
    <n v="1"/>
    <n v="1"/>
    <n v="52"/>
    <n v="3"/>
    <n v="3"/>
    <n v="1"/>
    <n v="10096"/>
    <n v="15986"/>
    <n v="4"/>
    <n v="11"/>
    <n v="3"/>
    <n v="1"/>
    <n v="80"/>
    <n v="1"/>
    <n v="28"/>
    <n v="4"/>
    <n v="7"/>
    <n v="7"/>
    <n v="4"/>
    <n v="3"/>
  </r>
  <r>
    <x v="6"/>
    <s v="Married"/>
    <s v="No"/>
    <s v="Y"/>
    <n v="2"/>
    <n v="-2"/>
    <n v="0"/>
    <n v="25"/>
    <n v="1"/>
    <n v="1"/>
    <n v="1"/>
    <n v="0"/>
    <n v="383"/>
    <n v="9"/>
    <x v="0"/>
    <n v="1"/>
    <n v="1"/>
    <n v="68"/>
    <n v="2"/>
    <n v="1"/>
    <n v="1"/>
    <n v="4400"/>
    <n v="15182"/>
    <n v="3"/>
    <n v="12"/>
    <n v="3"/>
    <n v="1"/>
    <n v="80"/>
    <n v="0"/>
    <n v="6"/>
    <n v="3"/>
    <n v="3"/>
    <n v="2"/>
    <n v="2"/>
    <n v="2"/>
  </r>
  <r>
    <x v="0"/>
    <s v="Married"/>
    <s v="No"/>
    <s v="Y"/>
    <n v="3"/>
    <n v="-2"/>
    <n v="0"/>
    <n v="35"/>
    <n v="1"/>
    <n v="1"/>
    <n v="1"/>
    <n v="0"/>
    <n v="737"/>
    <n v="10"/>
    <x v="3"/>
    <n v="1"/>
    <n v="4"/>
    <n v="55"/>
    <n v="2"/>
    <n v="3"/>
    <n v="1"/>
    <n v="10306"/>
    <n v="21530"/>
    <n v="9"/>
    <n v="17"/>
    <n v="3"/>
    <n v="3"/>
    <n v="80"/>
    <n v="0"/>
    <n v="15"/>
    <n v="3"/>
    <n v="13"/>
    <n v="12"/>
    <n v="6"/>
    <n v="0"/>
  </r>
  <r>
    <x v="0"/>
    <s v="Married"/>
    <s v="No"/>
    <s v="Y"/>
    <n v="4"/>
    <n v="-2"/>
    <n v="0"/>
    <n v="30"/>
    <n v="1"/>
    <n v="1"/>
    <n v="1"/>
    <n v="0"/>
    <n v="740"/>
    <n v="1"/>
    <x v="3"/>
    <n v="1"/>
    <n v="2"/>
    <n v="64"/>
    <n v="2"/>
    <n v="2"/>
    <n v="1"/>
    <n v="9714"/>
    <n v="5323"/>
    <n v="1"/>
    <n v="11"/>
    <n v="3"/>
    <n v="4"/>
    <n v="80"/>
    <n v="1"/>
    <n v="10"/>
    <n v="3"/>
    <n v="10"/>
    <n v="8"/>
    <n v="6"/>
    <n v="7"/>
  </r>
  <r>
    <x v="0"/>
    <s v="Married"/>
    <s v="No"/>
    <s v="Y"/>
    <n v="2"/>
    <n v="-2"/>
    <n v="0"/>
    <n v="31"/>
    <n v="1"/>
    <n v="1"/>
    <n v="1"/>
    <n v="0"/>
    <n v="1079"/>
    <n v="16"/>
    <x v="2"/>
    <n v="1"/>
    <n v="1"/>
    <n v="70"/>
    <n v="3"/>
    <n v="3"/>
    <n v="1"/>
    <n v="8161"/>
    <n v="19002"/>
    <n v="2"/>
    <n v="13"/>
    <n v="3"/>
    <n v="1"/>
    <n v="80"/>
    <n v="3"/>
    <n v="10"/>
    <n v="3"/>
    <n v="1"/>
    <n v="0"/>
    <n v="0"/>
    <n v="0"/>
  </r>
  <r>
    <x v="0"/>
    <s v="Single"/>
    <s v="No"/>
    <s v="Y"/>
    <n v="2"/>
    <n v="-2"/>
    <n v="0"/>
    <n v="32"/>
    <n v="1"/>
    <n v="1"/>
    <n v="1"/>
    <n v="0"/>
    <n v="964"/>
    <n v="1"/>
    <x v="0"/>
    <n v="1"/>
    <n v="1"/>
    <n v="34"/>
    <n v="1"/>
    <n v="2"/>
    <n v="2"/>
    <n v="6735"/>
    <n v="12147"/>
    <n v="6"/>
    <n v="15"/>
    <n v="3"/>
    <n v="2"/>
    <n v="80"/>
    <n v="0"/>
    <n v="10"/>
    <n v="3"/>
    <n v="0"/>
    <n v="0"/>
    <n v="0"/>
    <n v="0"/>
  </r>
  <r>
    <x v="6"/>
    <s v="Single"/>
    <s v="No"/>
    <s v="Y"/>
    <n v="3"/>
    <n v="-2"/>
    <n v="0"/>
    <n v="21"/>
    <n v="1"/>
    <n v="1"/>
    <n v="1"/>
    <n v="0"/>
    <n v="337"/>
    <n v="7"/>
    <x v="1"/>
    <n v="1"/>
    <n v="2"/>
    <n v="31"/>
    <n v="3"/>
    <n v="1"/>
    <n v="1"/>
    <n v="2679"/>
    <n v="4567"/>
    <n v="1"/>
    <n v="13"/>
    <n v="3"/>
    <n v="2"/>
    <n v="80"/>
    <n v="0"/>
    <n v="1"/>
    <n v="3"/>
    <n v="1"/>
    <n v="0"/>
    <n v="1"/>
    <n v="0"/>
  </r>
  <r>
    <x v="6"/>
    <s v="Single"/>
    <s v="No"/>
    <s v="Y"/>
    <n v="3"/>
    <n v="-2"/>
    <n v="0"/>
    <n v="30"/>
    <n v="1"/>
    <n v="1"/>
    <n v="1"/>
    <n v="0"/>
    <n v="945"/>
    <n v="9"/>
    <x v="3"/>
    <n v="1"/>
    <n v="2"/>
    <n v="89"/>
    <n v="3"/>
    <n v="1"/>
    <n v="4"/>
    <n v="1081"/>
    <n v="16019"/>
    <n v="1"/>
    <n v="13"/>
    <n v="3"/>
    <n v="3"/>
    <n v="80"/>
    <n v="0"/>
    <n v="1"/>
    <n v="2"/>
    <n v="1"/>
    <n v="0"/>
    <n v="0"/>
    <n v="0"/>
  </r>
  <r>
    <x v="1"/>
    <s v="Single"/>
    <s v="Yes"/>
    <s v="Y"/>
    <n v="2"/>
    <n v="-2"/>
    <n v="0"/>
    <n v="32"/>
    <n v="1"/>
    <n v="1"/>
    <n v="1"/>
    <n v="0"/>
    <n v="238"/>
    <n v="5"/>
    <x v="0"/>
    <n v="1"/>
    <n v="1"/>
    <n v="47"/>
    <n v="4"/>
    <n v="1"/>
    <n v="3"/>
    <n v="2432"/>
    <n v="15318"/>
    <n v="3"/>
    <n v="14"/>
    <n v="3"/>
    <n v="1"/>
    <n v="80"/>
    <n v="0"/>
    <n v="8"/>
    <n v="3"/>
    <n v="4"/>
    <n v="1"/>
    <n v="0"/>
    <n v="3"/>
  </r>
  <r>
    <x v="4"/>
    <s v="Single"/>
    <s v="Yes"/>
    <s v="Y"/>
    <n v="1"/>
    <n v="-2"/>
    <n v="0"/>
    <n v="29"/>
    <n v="1"/>
    <n v="1"/>
    <n v="1"/>
    <n v="0"/>
    <n v="337"/>
    <n v="14"/>
    <x v="1"/>
    <n v="1"/>
    <n v="3"/>
    <n v="84"/>
    <n v="3"/>
    <n v="3"/>
    <n v="4"/>
    <n v="7553"/>
    <n v="22930"/>
    <n v="0"/>
    <n v="12"/>
    <n v="3"/>
    <n v="1"/>
    <n v="80"/>
    <n v="0"/>
    <n v="9"/>
    <n v="3"/>
    <n v="8"/>
    <n v="7"/>
    <n v="7"/>
    <n v="7"/>
  </r>
  <r>
    <x v="6"/>
    <s v="Married"/>
    <s v="Yes"/>
    <s v="Y"/>
    <n v="3"/>
    <n v="-2"/>
    <n v="0"/>
    <n v="48"/>
    <n v="1"/>
    <n v="1"/>
    <n v="1"/>
    <n v="0"/>
    <n v="708"/>
    <n v="7"/>
    <x v="0"/>
    <n v="1"/>
    <n v="4"/>
    <n v="95"/>
    <n v="3"/>
    <n v="1"/>
    <n v="3"/>
    <n v="2655"/>
    <n v="11740"/>
    <n v="2"/>
    <n v="11"/>
    <n v="3"/>
    <n v="3"/>
    <n v="80"/>
    <n v="2"/>
    <n v="19"/>
    <n v="3"/>
    <n v="9"/>
    <n v="7"/>
    <n v="7"/>
    <n v="7"/>
  </r>
  <r>
    <x v="6"/>
    <s v="Single"/>
    <s v="Yes"/>
    <s v="Y"/>
    <n v="2"/>
    <n v="-2"/>
    <n v="0"/>
    <n v="18"/>
    <n v="1"/>
    <n v="1"/>
    <n v="1"/>
    <n v="0"/>
    <n v="544"/>
    <n v="3"/>
    <x v="0"/>
    <n v="1"/>
    <n v="2"/>
    <n v="70"/>
    <n v="3"/>
    <n v="1"/>
    <n v="4"/>
    <n v="1569"/>
    <n v="18420"/>
    <n v="1"/>
    <n v="12"/>
    <n v="3"/>
    <n v="3"/>
    <n v="80"/>
    <n v="0"/>
    <n v="0"/>
    <n v="4"/>
    <n v="0"/>
    <n v="0"/>
    <n v="0"/>
    <n v="0"/>
  </r>
  <r>
    <x v="8"/>
    <s v="Married"/>
    <s v="Yes"/>
    <s v="Y"/>
    <n v="3"/>
    <n v="-2"/>
    <n v="0"/>
    <n v="26"/>
    <n v="1"/>
    <n v="1"/>
    <n v="1"/>
    <n v="0"/>
    <n v="920"/>
    <n v="20"/>
    <x v="0"/>
    <n v="1"/>
    <n v="4"/>
    <n v="69"/>
    <n v="3"/>
    <n v="1"/>
    <n v="2"/>
    <n v="2148"/>
    <n v="6889"/>
    <n v="0"/>
    <n v="11"/>
    <n v="3"/>
    <n v="3"/>
    <n v="80"/>
    <n v="0"/>
    <n v="6"/>
    <n v="3"/>
    <n v="5"/>
    <n v="1"/>
    <n v="1"/>
    <n v="4"/>
  </r>
  <r>
    <x v="2"/>
    <s v="Divorced"/>
    <s v="Yes"/>
    <s v="Y"/>
    <n v="2"/>
    <n v="-2"/>
    <n v="0"/>
    <n v="35"/>
    <n v="1"/>
    <n v="1"/>
    <n v="1"/>
    <n v="0"/>
    <n v="104"/>
    <n v="2"/>
    <x v="3"/>
    <n v="1"/>
    <n v="1"/>
    <n v="69"/>
    <n v="3"/>
    <n v="1"/>
    <n v="1"/>
    <n v="2074"/>
    <n v="26619"/>
    <n v="1"/>
    <n v="12"/>
    <n v="3"/>
    <n v="4"/>
    <n v="80"/>
    <n v="1"/>
    <n v="1"/>
    <n v="3"/>
    <n v="1"/>
    <n v="0"/>
    <n v="0"/>
    <n v="0"/>
  </r>
  <r>
    <x v="2"/>
    <s v="Married"/>
    <s v="Yes"/>
    <s v="Y"/>
    <n v="6"/>
    <n v="-2"/>
    <n v="0"/>
    <n v="22"/>
    <n v="1"/>
    <n v="1"/>
    <n v="1"/>
    <n v="0"/>
    <n v="1294"/>
    <n v="8"/>
    <x v="1"/>
    <n v="1"/>
    <n v="3"/>
    <n v="79"/>
    <n v="3"/>
    <n v="1"/>
    <n v="1"/>
    <n v="2398"/>
    <n v="15999"/>
    <n v="1"/>
    <n v="17"/>
    <n v="3"/>
    <n v="3"/>
    <n v="80"/>
    <n v="0"/>
    <n v="1"/>
    <n v="3"/>
    <n v="1"/>
    <n v="0"/>
    <n v="0"/>
    <n v="0"/>
  </r>
  <r>
    <x v="0"/>
    <s v="Single"/>
    <s v="Yes"/>
    <s v="Y"/>
    <n v="0"/>
    <n v="-2"/>
    <n v="0"/>
    <n v="28"/>
    <n v="1"/>
    <n v="1"/>
    <n v="1"/>
    <n v="0"/>
    <n v="1475"/>
    <n v="13"/>
    <x v="0"/>
    <n v="1"/>
    <n v="4"/>
    <n v="84"/>
    <n v="3"/>
    <n v="2"/>
    <n v="1"/>
    <n v="9854"/>
    <n v="23352"/>
    <n v="3"/>
    <n v="11"/>
    <n v="3"/>
    <n v="4"/>
    <n v="80"/>
    <n v="0"/>
    <n v="6"/>
    <n v="3"/>
    <n v="2"/>
    <n v="0"/>
    <n v="2"/>
    <n v="2"/>
  </r>
  <r>
    <x v="1"/>
    <s v="Divorced"/>
    <s v="Yes"/>
    <s v="Y"/>
    <n v="2"/>
    <n v="-2"/>
    <n v="0"/>
    <n v="44"/>
    <n v="1"/>
    <n v="1"/>
    <n v="1"/>
    <n v="0"/>
    <n v="429"/>
    <n v="1"/>
    <x v="0"/>
    <n v="1"/>
    <n v="3"/>
    <n v="99"/>
    <n v="3"/>
    <n v="1"/>
    <n v="2"/>
    <n v="2342"/>
    <n v="11092"/>
    <n v="1"/>
    <n v="12"/>
    <n v="3"/>
    <n v="3"/>
    <n v="80"/>
    <n v="3"/>
    <n v="6"/>
    <n v="2"/>
    <n v="5"/>
    <n v="3"/>
    <n v="2"/>
    <n v="3"/>
  </r>
  <r>
    <x v="2"/>
    <s v="Married"/>
    <s v="Yes"/>
    <s v="Y"/>
    <n v="2"/>
    <n v="-2"/>
    <n v="0"/>
    <n v="31"/>
    <n v="1"/>
    <n v="1"/>
    <n v="1"/>
    <n v="0"/>
    <n v="523"/>
    <n v="2"/>
    <x v="3"/>
    <n v="1"/>
    <n v="2"/>
    <n v="94"/>
    <n v="3"/>
    <n v="1"/>
    <n v="4"/>
    <n v="3722"/>
    <n v="21081"/>
    <n v="6"/>
    <n v="13"/>
    <n v="3"/>
    <n v="3"/>
    <n v="80"/>
    <n v="1"/>
    <n v="7"/>
    <n v="1"/>
    <n v="2"/>
    <n v="2"/>
    <n v="2"/>
    <n v="2"/>
  </r>
  <r>
    <x v="1"/>
    <s v="Married"/>
    <s v="Yes"/>
    <s v="Y"/>
    <n v="4"/>
    <n v="-2"/>
    <n v="0"/>
    <n v="43"/>
    <n v="1"/>
    <n v="1"/>
    <n v="1"/>
    <n v="0"/>
    <n v="807"/>
    <n v="17"/>
    <x v="3"/>
    <n v="1"/>
    <n v="3"/>
    <n v="38"/>
    <n v="2"/>
    <n v="1"/>
    <n v="3"/>
    <n v="2437"/>
    <n v="15587"/>
    <n v="9"/>
    <n v="16"/>
    <n v="3"/>
    <n v="4"/>
    <n v="80"/>
    <n v="1"/>
    <n v="6"/>
    <n v="3"/>
    <n v="1"/>
    <n v="0"/>
    <n v="0"/>
    <n v="0"/>
  </r>
  <r>
    <x v="2"/>
    <s v="Single"/>
    <s v="Yes"/>
    <s v="Y"/>
    <n v="2"/>
    <n v="-2"/>
    <n v="0"/>
    <n v="24"/>
    <n v="1"/>
    <n v="1"/>
    <n v="1"/>
    <n v="0"/>
    <n v="381"/>
    <n v="9"/>
    <x v="3"/>
    <n v="1"/>
    <n v="2"/>
    <n v="89"/>
    <n v="3"/>
    <n v="1"/>
    <n v="1"/>
    <n v="3172"/>
    <n v="16998"/>
    <n v="2"/>
    <n v="11"/>
    <n v="3"/>
    <n v="3"/>
    <n v="80"/>
    <n v="0"/>
    <n v="4"/>
    <n v="2"/>
    <n v="0"/>
    <n v="0"/>
    <n v="0"/>
    <n v="0"/>
  </r>
  <r>
    <x v="0"/>
    <s v="Married"/>
    <s v="Yes"/>
    <s v="Y"/>
    <n v="4"/>
    <n v="-2"/>
    <n v="0"/>
    <n v="31"/>
    <n v="1"/>
    <n v="1"/>
    <n v="1"/>
    <n v="0"/>
    <n v="754"/>
    <n v="26"/>
    <x v="2"/>
    <n v="1"/>
    <n v="1"/>
    <n v="63"/>
    <n v="3"/>
    <n v="2"/>
    <n v="1"/>
    <n v="5617"/>
    <n v="21075"/>
    <n v="1"/>
    <n v="11"/>
    <n v="3"/>
    <n v="3"/>
    <n v="80"/>
    <n v="0"/>
    <n v="10"/>
    <n v="3"/>
    <n v="10"/>
    <n v="7"/>
    <n v="0"/>
    <n v="8"/>
  </r>
  <r>
    <x v="8"/>
    <s v="Divorced"/>
    <s v="Yes"/>
    <s v="Y"/>
    <n v="3"/>
    <n v="-2"/>
    <n v="0"/>
    <n v="29"/>
    <n v="1"/>
    <n v="1"/>
    <n v="1"/>
    <n v="0"/>
    <n v="350"/>
    <n v="13"/>
    <x v="3"/>
    <n v="1"/>
    <n v="1"/>
    <n v="56"/>
    <n v="2"/>
    <n v="1"/>
    <n v="1"/>
    <n v="2335"/>
    <n v="3157"/>
    <n v="4"/>
    <n v="15"/>
    <n v="3"/>
    <n v="4"/>
    <n v="80"/>
    <n v="3"/>
    <n v="4"/>
    <n v="3"/>
    <n v="2"/>
    <n v="2"/>
    <n v="2"/>
    <n v="0"/>
  </r>
  <r>
    <x v="1"/>
    <s v="Married"/>
    <s v="Yes"/>
    <s v="Y"/>
    <n v="3"/>
    <n v="-2"/>
    <n v="0"/>
    <n v="29"/>
    <n v="1"/>
    <n v="1"/>
    <n v="1"/>
    <n v="0"/>
    <n v="1092"/>
    <n v="1"/>
    <x v="2"/>
    <n v="1"/>
    <n v="1"/>
    <n v="36"/>
    <n v="3"/>
    <n v="1"/>
    <n v="4"/>
    <n v="4787"/>
    <n v="26124"/>
    <n v="9"/>
    <n v="14"/>
    <n v="3"/>
    <n v="2"/>
    <n v="80"/>
    <n v="3"/>
    <n v="4"/>
    <n v="4"/>
    <n v="2"/>
    <n v="2"/>
    <n v="2"/>
    <n v="2"/>
  </r>
  <r>
    <x v="2"/>
    <s v="Married"/>
    <s v="Yes"/>
    <s v="Y"/>
    <n v="3"/>
    <n v="-2"/>
    <n v="0"/>
    <n v="28"/>
    <n v="1"/>
    <n v="1"/>
    <n v="1"/>
    <n v="0"/>
    <n v="329"/>
    <n v="24"/>
    <x v="3"/>
    <n v="1"/>
    <n v="3"/>
    <n v="51"/>
    <n v="3"/>
    <n v="1"/>
    <n v="2"/>
    <n v="2408"/>
    <n v="7324"/>
    <n v="1"/>
    <n v="17"/>
    <n v="3"/>
    <n v="3"/>
    <n v="80"/>
    <n v="3"/>
    <n v="1"/>
    <n v="3"/>
    <n v="1"/>
    <n v="1"/>
    <n v="0"/>
    <n v="0"/>
  </r>
  <r>
    <x v="2"/>
    <s v="Single"/>
    <s v="Yes"/>
    <s v="Y"/>
    <n v="3"/>
    <n v="-2"/>
    <n v="0"/>
    <n v="40"/>
    <n v="1"/>
    <n v="1"/>
    <n v="1"/>
    <n v="0"/>
    <n v="1329"/>
    <n v="7"/>
    <x v="3"/>
    <n v="1"/>
    <n v="1"/>
    <n v="73"/>
    <n v="3"/>
    <n v="1"/>
    <n v="1"/>
    <n v="2166"/>
    <n v="3339"/>
    <n v="3"/>
    <n v="14"/>
    <n v="3"/>
    <n v="2"/>
    <n v="80"/>
    <n v="0"/>
    <n v="10"/>
    <n v="1"/>
    <n v="4"/>
    <n v="2"/>
    <n v="0"/>
    <n v="3"/>
  </r>
  <r>
    <x v="2"/>
    <s v="Single"/>
    <s v="Yes"/>
    <s v="Y"/>
    <n v="2"/>
    <n v="-2"/>
    <n v="0"/>
    <n v="23"/>
    <n v="1"/>
    <n v="1"/>
    <n v="1"/>
    <n v="0"/>
    <n v="1320"/>
    <n v="8"/>
    <x v="1"/>
    <n v="1"/>
    <n v="4"/>
    <n v="93"/>
    <n v="2"/>
    <n v="1"/>
    <n v="3"/>
    <n v="3989"/>
    <n v="20586"/>
    <n v="1"/>
    <n v="11"/>
    <n v="3"/>
    <n v="1"/>
    <n v="80"/>
    <n v="0"/>
    <n v="5"/>
    <n v="3"/>
    <n v="5"/>
    <n v="4"/>
    <n v="1"/>
    <n v="2"/>
  </r>
  <r>
    <x v="0"/>
    <s v="Divorced"/>
    <s v="Yes"/>
    <s v="Y"/>
    <n v="3"/>
    <n v="-2"/>
    <n v="0"/>
    <n v="50"/>
    <n v="1"/>
    <n v="1"/>
    <n v="1"/>
    <n v="0"/>
    <n v="410"/>
    <n v="28"/>
    <x v="3"/>
    <n v="1"/>
    <n v="4"/>
    <n v="39"/>
    <n v="2"/>
    <n v="3"/>
    <n v="1"/>
    <n v="10854"/>
    <n v="16586"/>
    <n v="4"/>
    <n v="13"/>
    <n v="3"/>
    <n v="2"/>
    <n v="80"/>
    <n v="1"/>
    <n v="20"/>
    <n v="3"/>
    <n v="3"/>
    <n v="2"/>
    <n v="2"/>
    <n v="0"/>
  </r>
  <r>
    <x v="0"/>
    <s v="Divorced"/>
    <s v="Yes"/>
    <s v="Y"/>
    <n v="2"/>
    <n v="-2"/>
    <n v="0"/>
    <n v="35"/>
    <n v="1"/>
    <n v="1"/>
    <n v="1"/>
    <n v="0"/>
    <n v="763"/>
    <n v="15"/>
    <x v="0"/>
    <n v="1"/>
    <n v="1"/>
    <n v="59"/>
    <n v="1"/>
    <n v="2"/>
    <n v="4"/>
    <n v="5440"/>
    <n v="22098"/>
    <n v="6"/>
    <n v="14"/>
    <n v="3"/>
    <n v="4"/>
    <n v="80"/>
    <n v="2"/>
    <n v="7"/>
    <n v="2"/>
    <n v="2"/>
    <n v="2"/>
    <n v="2"/>
    <n v="2"/>
  </r>
  <r>
    <x v="0"/>
    <s v="Divorced"/>
    <s v="Yes"/>
    <s v="Y"/>
    <n v="3"/>
    <n v="-2"/>
    <n v="0"/>
    <n v="36"/>
    <n v="1"/>
    <n v="1"/>
    <n v="1"/>
    <n v="0"/>
    <n v="1456"/>
    <n v="13"/>
    <x v="4"/>
    <n v="1"/>
    <n v="2"/>
    <n v="96"/>
    <n v="2"/>
    <n v="2"/>
    <n v="1"/>
    <n v="6134"/>
    <n v="8658"/>
    <n v="5"/>
    <n v="13"/>
    <n v="3"/>
    <n v="2"/>
    <n v="80"/>
    <n v="3"/>
    <n v="16"/>
    <n v="3"/>
    <n v="2"/>
    <n v="2"/>
    <n v="2"/>
    <n v="2"/>
  </r>
  <r>
    <x v="0"/>
    <s v="Single"/>
    <s v="Yes"/>
    <s v="Y"/>
    <n v="2"/>
    <n v="-2"/>
    <n v="0"/>
    <n v="53"/>
    <n v="1"/>
    <n v="1"/>
    <n v="1"/>
    <n v="0"/>
    <n v="1168"/>
    <n v="24"/>
    <x v="2"/>
    <n v="1"/>
    <n v="1"/>
    <n v="66"/>
    <n v="3"/>
    <n v="3"/>
    <n v="1"/>
    <n v="10448"/>
    <n v="5843"/>
    <n v="6"/>
    <n v="13"/>
    <n v="3"/>
    <n v="2"/>
    <n v="80"/>
    <n v="0"/>
    <n v="15"/>
    <n v="2"/>
    <n v="2"/>
    <n v="2"/>
    <n v="2"/>
    <n v="2"/>
  </r>
  <r>
    <x v="0"/>
    <s v="Single"/>
    <s v="Yes"/>
    <s v="Y"/>
    <n v="3"/>
    <n v="-2"/>
    <n v="0"/>
    <n v="32"/>
    <n v="1"/>
    <n v="1"/>
    <n v="1"/>
    <n v="0"/>
    <n v="414"/>
    <n v="2"/>
    <x v="2"/>
    <n v="1"/>
    <n v="3"/>
    <n v="82"/>
    <n v="2"/>
    <n v="2"/>
    <n v="2"/>
    <n v="9907"/>
    <n v="26186"/>
    <n v="7"/>
    <n v="12"/>
    <n v="3"/>
    <n v="3"/>
    <n v="80"/>
    <n v="0"/>
    <n v="7"/>
    <n v="2"/>
    <n v="2"/>
    <n v="2"/>
    <n v="2"/>
    <n v="2"/>
  </r>
  <r>
    <x v="0"/>
    <s v="Single"/>
    <s v="Yes"/>
    <s v="Y"/>
    <n v="2"/>
    <n v="-2"/>
    <n v="0"/>
    <n v="35"/>
    <n v="1"/>
    <n v="1"/>
    <n v="1"/>
    <n v="0"/>
    <n v="303"/>
    <n v="27"/>
    <x v="3"/>
    <n v="1"/>
    <n v="3"/>
    <n v="84"/>
    <n v="3"/>
    <n v="2"/>
    <n v="4"/>
    <n v="5813"/>
    <n v="13492"/>
    <n v="1"/>
    <n v="18"/>
    <n v="3"/>
    <n v="4"/>
    <n v="80"/>
    <n v="0"/>
    <n v="10"/>
    <n v="3"/>
    <n v="10"/>
    <n v="7"/>
    <n v="7"/>
    <n v="7"/>
  </r>
  <r>
    <x v="4"/>
    <s v="Married"/>
    <s v="No"/>
    <s v="Y"/>
    <n v="2"/>
    <n v="-2"/>
    <n v="0"/>
    <n v="46"/>
    <n v="1"/>
    <n v="1"/>
    <n v="1"/>
    <n v="0"/>
    <n v="261"/>
    <n v="21"/>
    <x v="0"/>
    <n v="1"/>
    <n v="4"/>
    <n v="66"/>
    <n v="3"/>
    <n v="2"/>
    <n v="2"/>
    <n v="8926"/>
    <n v="10842"/>
    <n v="4"/>
    <n v="22"/>
    <n v="4"/>
    <n v="4"/>
    <n v="80"/>
    <n v="1"/>
    <n v="13"/>
    <n v="4"/>
    <n v="9"/>
    <n v="7"/>
    <n v="3"/>
    <n v="7"/>
  </r>
  <r>
    <x v="0"/>
    <s v="Married"/>
    <s v="No"/>
    <s v="Y"/>
    <n v="2"/>
    <n v="-2"/>
    <n v="0"/>
    <n v="46"/>
    <n v="1"/>
    <n v="1"/>
    <n v="1"/>
    <n v="0"/>
    <n v="1254"/>
    <n v="10"/>
    <x v="3"/>
    <n v="1"/>
    <n v="3"/>
    <n v="64"/>
    <n v="3"/>
    <n v="3"/>
    <n v="2"/>
    <n v="7314"/>
    <n v="14011"/>
    <n v="5"/>
    <n v="21"/>
    <n v="4"/>
    <n v="3"/>
    <n v="80"/>
    <n v="3"/>
    <n v="14"/>
    <n v="3"/>
    <n v="8"/>
    <n v="7"/>
    <n v="0"/>
    <n v="7"/>
  </r>
  <r>
    <x v="2"/>
    <s v="Single"/>
    <s v="No"/>
    <s v="Y"/>
    <n v="2"/>
    <n v="-2"/>
    <n v="0"/>
    <n v="49"/>
    <n v="1"/>
    <n v="1"/>
    <n v="1"/>
    <n v="0"/>
    <n v="1475"/>
    <n v="28"/>
    <x v="0"/>
    <n v="1"/>
    <n v="1"/>
    <n v="97"/>
    <n v="2"/>
    <n v="2"/>
    <n v="1"/>
    <n v="4284"/>
    <n v="22710"/>
    <n v="3"/>
    <n v="20"/>
    <n v="4"/>
    <n v="1"/>
    <n v="80"/>
    <n v="0"/>
    <n v="20"/>
    <n v="3"/>
    <n v="4"/>
    <n v="3"/>
    <n v="1"/>
    <n v="3"/>
  </r>
  <r>
    <x v="2"/>
    <s v="Single"/>
    <s v="Yes"/>
    <s v="Y"/>
    <n v="2"/>
    <n v="-2"/>
    <n v="0"/>
    <n v="39"/>
    <n v="1"/>
    <n v="1"/>
    <n v="1"/>
    <n v="0"/>
    <n v="592"/>
    <n v="2"/>
    <x v="3"/>
    <n v="1"/>
    <n v="1"/>
    <n v="54"/>
    <n v="2"/>
    <n v="1"/>
    <n v="1"/>
    <n v="3646"/>
    <n v="17181"/>
    <n v="2"/>
    <n v="23"/>
    <n v="4"/>
    <n v="2"/>
    <n v="80"/>
    <n v="0"/>
    <n v="11"/>
    <n v="4"/>
    <n v="1"/>
    <n v="0"/>
    <n v="0"/>
    <n v="0"/>
  </r>
  <r>
    <x v="0"/>
    <s v="Single"/>
    <s v="Yes"/>
    <s v="Y"/>
    <n v="2"/>
    <n v="-2"/>
    <n v="0"/>
    <n v="34"/>
    <n v="1"/>
    <n v="1"/>
    <n v="1"/>
    <n v="0"/>
    <n v="790"/>
    <n v="24"/>
    <x v="2"/>
    <n v="1"/>
    <n v="1"/>
    <n v="40"/>
    <n v="2"/>
    <n v="2"/>
    <n v="2"/>
    <n v="4599"/>
    <n v="7815"/>
    <n v="0"/>
    <n v="23"/>
    <n v="4"/>
    <n v="3"/>
    <n v="80"/>
    <n v="0"/>
    <n v="16"/>
    <n v="4"/>
    <n v="15"/>
    <n v="9"/>
    <n v="10"/>
    <n v="10"/>
  </r>
  <r>
    <x v="0"/>
    <s v="Single"/>
    <s v="Yes"/>
    <s v="Y"/>
    <n v="2"/>
    <n v="-2"/>
    <n v="0"/>
    <n v="33"/>
    <n v="1"/>
    <n v="1"/>
    <n v="1"/>
    <n v="0"/>
    <n v="211"/>
    <n v="16"/>
    <x v="3"/>
    <n v="1"/>
    <n v="1"/>
    <n v="74"/>
    <n v="3"/>
    <n v="3"/>
    <n v="1"/>
    <n v="8564"/>
    <n v="10092"/>
    <n v="2"/>
    <n v="20"/>
    <n v="4"/>
    <n v="3"/>
    <n v="80"/>
    <n v="0"/>
    <n v="11"/>
    <n v="2"/>
    <n v="0"/>
    <n v="0"/>
    <n v="0"/>
    <n v="0"/>
  </r>
  <r>
    <x v="1"/>
    <s v="Married"/>
    <s v="Yes"/>
    <s v="Y"/>
    <n v="2"/>
    <n v="-2"/>
    <n v="0"/>
    <n v="34"/>
    <n v="1"/>
    <n v="1"/>
    <n v="1"/>
    <n v="0"/>
    <n v="967"/>
    <n v="16"/>
    <x v="2"/>
    <n v="1"/>
    <n v="4"/>
    <n v="85"/>
    <n v="1"/>
    <n v="1"/>
    <n v="1"/>
    <n v="2307"/>
    <n v="14460"/>
    <n v="1"/>
    <n v="23"/>
    <n v="4"/>
    <n v="2"/>
    <n v="80"/>
    <n v="1"/>
    <n v="5"/>
    <n v="3"/>
    <n v="5"/>
    <n v="2"/>
    <n v="3"/>
    <n v="0"/>
  </r>
  <r>
    <x v="1"/>
    <s v="Single"/>
    <s v="Yes"/>
    <s v="Y"/>
    <n v="3"/>
    <n v="-2"/>
    <n v="0"/>
    <n v="29"/>
    <n v="1"/>
    <n v="1"/>
    <n v="1"/>
    <n v="0"/>
    <n v="459"/>
    <n v="24"/>
    <x v="0"/>
    <n v="1"/>
    <n v="4"/>
    <n v="73"/>
    <n v="2"/>
    <n v="1"/>
    <n v="4"/>
    <n v="2439"/>
    <n v="14753"/>
    <n v="1"/>
    <n v="24"/>
    <n v="4"/>
    <n v="2"/>
    <n v="80"/>
    <n v="0"/>
    <n v="1"/>
    <n v="2"/>
    <n v="1"/>
    <n v="0"/>
    <n v="1"/>
    <n v="0"/>
  </r>
  <r>
    <x v="0"/>
    <s v="Single"/>
    <s v="Yes"/>
    <s v="Y"/>
    <n v="2"/>
    <n v="-2"/>
    <n v="0"/>
    <n v="35"/>
    <n v="1"/>
    <n v="1"/>
    <n v="1"/>
    <n v="0"/>
    <n v="880"/>
    <n v="12"/>
    <x v="2"/>
    <n v="1"/>
    <n v="4"/>
    <n v="36"/>
    <n v="3"/>
    <n v="2"/>
    <n v="4"/>
    <n v="4581"/>
    <n v="10414"/>
    <n v="3"/>
    <n v="24"/>
    <n v="4"/>
    <n v="1"/>
    <n v="80"/>
    <n v="0"/>
    <n v="13"/>
    <n v="4"/>
    <n v="11"/>
    <n v="9"/>
    <n v="6"/>
    <n v="7"/>
  </r>
  <r>
    <x v="1"/>
    <s v="Single"/>
    <s v="Yes"/>
    <s v="Y"/>
    <n v="2"/>
    <n v="-2"/>
    <n v="0"/>
    <n v="22"/>
    <n v="1"/>
    <n v="1"/>
    <n v="1"/>
    <n v="0"/>
    <n v="391"/>
    <n v="7"/>
    <x v="1"/>
    <n v="1"/>
    <n v="4"/>
    <n v="75"/>
    <n v="3"/>
    <n v="1"/>
    <n v="2"/>
    <n v="2472"/>
    <n v="26092"/>
    <n v="1"/>
    <n v="23"/>
    <n v="4"/>
    <n v="1"/>
    <n v="80"/>
    <n v="0"/>
    <n v="1"/>
    <n v="3"/>
    <n v="1"/>
    <n v="0"/>
    <n v="0"/>
    <n v="0"/>
  </r>
  <r>
    <x v="6"/>
    <s v="Divorced"/>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4B3840-0879-4A5A-ABEB-54473812034F}"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CFAA6-2EAA-4C7A-B8CB-B0519C096EB5}"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axis="axisRow" dataFiel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6BDAD5-FADE-49EC-AFAF-21151A4F0185}"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Gender" fld="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3A6361-4C7C-475A-8EB7-C13394D4107F}" name="education by attrition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B28"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F1BE81-6ED2-4E99-87E5-015894728C27}" name="education by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35">
    <pivotField axis="axisRow" showAll="0">
      <items count="10">
        <item h="1" x="4"/>
        <item h="1" x="8"/>
        <item x="2"/>
        <item h="1" x="5"/>
        <item h="1" x="3"/>
        <item h="1" x="7"/>
        <item h="1" x="1"/>
        <item h="1" x="0"/>
        <item h="1"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2"/>
    </i>
    <i t="grand">
      <x/>
    </i>
  </rowItems>
  <colItems count="1">
    <i/>
  </colItems>
  <dataFields count="1">
    <dataField name="Count of Over18"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AE6206-061A-4F0D-8769-0CE12F233183}"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973954-CEC2-4D25-B5A9-C84A23308E7B}"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4CF5F5-5F73-4E62-BC0A-1C6401BA30BE}" name="Attrition By Ag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3"/>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AE25C18-58C2-41AA-92BD-F9F302958C74}" name="Marit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8809A07-E90E-45AD-9ABE-CA0638CE7814}" name="KPI"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E381ADC-F82B-4D1C-8DB2-535D23E68FAB}" sourceName="Education Field">
  <pivotTables>
    <pivotTable tabId="9" name="gender"/>
  </pivotTables>
  <data>
    <tabular pivotCacheId="549681020">
      <items count="7">
        <i x="5" s="1"/>
        <i x="0" s="1"/>
        <i x="3" s="1"/>
        <i x="2" s="1"/>
        <i x="1" s="1"/>
        <i x="4"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A93C28C-B93E-41B1-A11B-D500FA7377D1}" sourceName="Gender">
  <pivotTables>
    <pivotTable tabId="9" name="PivotTable4"/>
    <pivotTable tabId="13" name="Attrition By Age"/>
    <pivotTable tabId="11" name="Attrition By Job"/>
    <pivotTable tabId="12" name="Dept wise Attrition"/>
    <pivotTable tabId="7" name="KPI"/>
    <pivotTable tabId="14" name="Marital Status"/>
    <pivotTable tabId="8" name="rating"/>
    <pivotTable tabId="10" name="education by attrition1"/>
  </pivotTables>
  <data>
    <tabular pivotCacheId="602530869">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2EDE79-7986-403B-BCD5-EAD124E686D6}" sourceName="Department">
  <pivotTables>
    <pivotTable tabId="13" name="Attrition By Age"/>
    <pivotTable tabId="11" name="Attrition By Job"/>
    <pivotTable tabId="12" name="Dept wise Attrition"/>
    <pivotTable tabId="9" name="PivotTable4"/>
    <pivotTable tabId="7" name="KPI"/>
    <pivotTable tabId="14" name="Marital Status"/>
    <pivotTable tabId="8" name="rating"/>
    <pivotTable tabId="10" name="education by attrition1"/>
  </pivotTables>
  <data>
    <tabular pivotCacheId="60253086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146EA70-FD74-40B0-9A32-6817B2427B5D}" sourceName="Education Field">
  <pivotTables>
    <pivotTable tabId="13" name="Attrition By Age"/>
    <pivotTable tabId="11" name="Attrition By Job"/>
    <pivotTable tabId="12" name="Dept wise Attrition"/>
    <pivotTable tabId="9" name="PivotTable4"/>
    <pivotTable tabId="7" name="KPI"/>
    <pivotTable tabId="14" name="Marital Status"/>
    <pivotTable tabId="8" name="rating"/>
    <pivotTable tabId="10" name="education by attrition1"/>
  </pivotTables>
  <data>
    <tabular pivotCacheId="602530869">
      <items count="6">
        <i x="5"/>
        <i x="0"/>
        <i x="3"/>
        <i x="2" s="1"/>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D03EF33-C4F4-412D-B5BA-0403669D4B34}" cache="Slicer_Gender2" caption="Gender" rowHeight="260350"/>
  <slicer name="Education Field" xr10:uid="{9EA83CF3-46E8-4216-9720-EE0EFFC8351C}"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D476802F-8CEC-4C70-B26A-7C4EF9A31E79}" cache="Slicer_Education_Field1" caption="Education Field" rowHeight="260350"/>
  <slicer name="Gender 2" xr10:uid="{D02061E4-88EC-4089-A0A3-6E6DD544FFB5}"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10145383-B72F-4C40-B305-CE086756C7EF}" cache="Slicer_Department" caption="Department" rowHeight="260350"/>
  <slicer name="Education Field 4" xr10:uid="{059A5F82-5ED9-4BD8-A7B8-6F3C61BE1974}"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F349502-440A-46A8-A235-26FB6330FD1C}" cache="Slicer_Department" caption="Department" rowHeight="260350"/>
  <slicer name="Education Field 2" xr10:uid="{A13ADBC5-5E7D-4033-90B6-F35F0653029A}"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AAE200-090B-42FD-A47A-0A8B63824EC9}" cache="Slicer_Gender2" caption="Gender"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8D23C18-56AA-4815-8DE1-12985391BD45}" cache="Slicer_Gender2" caption="Gender" columnCount="2" rowHeight="260350"/>
  <slicer name="Department 1" xr10:uid="{1E1C62F2-EEC3-4E1D-8C51-79982C3C8FA5}" cache="Slicer_Department" style="Slicer " rowHeight="260350"/>
  <slicer name="Education Field 3" xr10:uid="{0192C560-42D3-40C4-8235-3D130F555233}" cache="Slicer_Education_Field2"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D012-B65C-4A8D-B9DA-E5D10E0DBC3C}">
  <dimension ref="A3:C8"/>
  <sheetViews>
    <sheetView workbookViewId="0">
      <selection activeCell="B7" sqref="B7:B8"/>
    </sheetView>
  </sheetViews>
  <sheetFormatPr defaultRowHeight="15.6" x14ac:dyDescent="0.3"/>
  <cols>
    <col min="1" max="1" width="23.69921875" bestFit="1" customWidth="1"/>
  </cols>
  <sheetData>
    <row r="3" spans="1:3" x14ac:dyDescent="0.3">
      <c r="A3" t="s">
        <v>1562</v>
      </c>
    </row>
    <row r="4" spans="1:3" x14ac:dyDescent="0.3">
      <c r="A4" s="2">
        <v>3.0736842105263156</v>
      </c>
    </row>
    <row r="7" spans="1:3" x14ac:dyDescent="0.3">
      <c r="A7" t="s">
        <v>1563</v>
      </c>
      <c r="B7" s="2">
        <f>GETPIVOTDATA("Job Satisfaction",$A$3)</f>
        <v>3.0736842105263156</v>
      </c>
      <c r="C7">
        <f>B7/4</f>
        <v>0.76842105263157889</v>
      </c>
    </row>
    <row r="8" spans="1:3" x14ac:dyDescent="0.3">
      <c r="A8" t="s">
        <v>1564</v>
      </c>
      <c r="B8" s="2">
        <f>4-B7</f>
        <v>0.92631578947368443</v>
      </c>
      <c r="C8">
        <f>B8/4</f>
        <v>0.23157894736842111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C7C4-2EAD-4BCB-8B21-C912DD8A46A5}">
  <dimension ref="A3:D11"/>
  <sheetViews>
    <sheetView workbookViewId="0">
      <selection activeCell="C10" sqref="C10:C11"/>
    </sheetView>
  </sheetViews>
  <sheetFormatPr defaultRowHeight="15.6" x14ac:dyDescent="0.3"/>
  <cols>
    <col min="1" max="1" width="12.296875" bestFit="1" customWidth="1"/>
    <col min="2" max="2" width="15" bestFit="1" customWidth="1"/>
    <col min="3" max="3" width="12.296875" bestFit="1" customWidth="1"/>
    <col min="4" max="4" width="15" bestFit="1" customWidth="1"/>
  </cols>
  <sheetData>
    <row r="3" spans="1:4" x14ac:dyDescent="0.3">
      <c r="A3" s="5" t="s">
        <v>1565</v>
      </c>
      <c r="B3" t="s">
        <v>1568</v>
      </c>
      <c r="C3" s="5" t="s">
        <v>1565</v>
      </c>
      <c r="D3" t="s">
        <v>1568</v>
      </c>
    </row>
    <row r="4" spans="1:4" x14ac:dyDescent="0.3">
      <c r="A4" s="6" t="s">
        <v>51</v>
      </c>
      <c r="B4">
        <v>588</v>
      </c>
      <c r="C4" s="6" t="s">
        <v>51</v>
      </c>
      <c r="D4" s="7">
        <v>190</v>
      </c>
    </row>
    <row r="5" spans="1:4" x14ac:dyDescent="0.3">
      <c r="A5" s="6" t="s">
        <v>62</v>
      </c>
      <c r="B5">
        <v>882</v>
      </c>
      <c r="C5" s="6" t="s">
        <v>1567</v>
      </c>
      <c r="D5" s="7">
        <v>190</v>
      </c>
    </row>
    <row r="6" spans="1:4" x14ac:dyDescent="0.3">
      <c r="A6" s="6" t="s">
        <v>1566</v>
      </c>
    </row>
    <row r="7" spans="1:4" x14ac:dyDescent="0.3">
      <c r="A7" s="6" t="s">
        <v>1567</v>
      </c>
      <c r="B7">
        <v>1470</v>
      </c>
    </row>
    <row r="10" spans="1:4" x14ac:dyDescent="0.3">
      <c r="A10" s="6" t="s">
        <v>51</v>
      </c>
      <c r="B10">
        <f>IFERROR(GETPIVOTDATA("Gender",$C$3,"Gender","Female"),0)</f>
        <v>190</v>
      </c>
      <c r="C10">
        <f>IFERROR(B10/($B$10+$B$11),0)</f>
        <v>1</v>
      </c>
    </row>
    <row r="11" spans="1:4" x14ac:dyDescent="0.3">
      <c r="A11" s="6" t="s">
        <v>62</v>
      </c>
      <c r="B11">
        <f>IFERROR(GETPIVOTDATA("Gender",$C$3,"Gender","Male"),0)</f>
        <v>0</v>
      </c>
      <c r="C11">
        <f>IFERROR(B11/($B$10+$B$11),0)</f>
        <v>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6F9A7-E040-481C-9AC0-8A6BBE850062}">
  <dimension ref="A3:B28"/>
  <sheetViews>
    <sheetView topLeftCell="A2" workbookViewId="0">
      <selection activeCell="A3" sqref="A3"/>
    </sheetView>
  </sheetViews>
  <sheetFormatPr defaultRowHeight="15.6" x14ac:dyDescent="0.3"/>
  <cols>
    <col min="1" max="1" width="16" bestFit="1" customWidth="1"/>
    <col min="2" max="2" width="22.796875" bestFit="1" customWidth="1"/>
  </cols>
  <sheetData>
    <row r="3" spans="1:2" x14ac:dyDescent="0.3">
      <c r="A3" s="5" t="s">
        <v>1565</v>
      </c>
      <c r="B3" t="s">
        <v>1570</v>
      </c>
    </row>
    <row r="4" spans="1:2" x14ac:dyDescent="0.3">
      <c r="A4" s="6" t="s">
        <v>68</v>
      </c>
      <c r="B4" s="7">
        <v>259</v>
      </c>
    </row>
    <row r="5" spans="1:2" x14ac:dyDescent="0.3">
      <c r="A5" s="6" t="s">
        <v>1567</v>
      </c>
      <c r="B5" s="7">
        <v>259</v>
      </c>
    </row>
    <row r="22" spans="1:2" x14ac:dyDescent="0.3">
      <c r="A22" s="5" t="s">
        <v>1565</v>
      </c>
      <c r="B22" t="s">
        <v>1556</v>
      </c>
    </row>
    <row r="23" spans="1:2" x14ac:dyDescent="0.3">
      <c r="A23" s="6" t="s">
        <v>134</v>
      </c>
      <c r="B23" s="7">
        <v>0</v>
      </c>
    </row>
    <row r="24" spans="1:2" x14ac:dyDescent="0.3">
      <c r="A24" s="6" t="s">
        <v>65</v>
      </c>
      <c r="B24" s="7">
        <v>1</v>
      </c>
    </row>
    <row r="25" spans="1:2" x14ac:dyDescent="0.3">
      <c r="A25" s="6" t="s">
        <v>71</v>
      </c>
      <c r="B25" s="7">
        <v>4</v>
      </c>
    </row>
    <row r="26" spans="1:2" x14ac:dyDescent="0.3">
      <c r="A26" s="6" t="s">
        <v>55</v>
      </c>
      <c r="B26" s="7">
        <v>7</v>
      </c>
    </row>
    <row r="27" spans="1:2" x14ac:dyDescent="0.3">
      <c r="A27" s="6" t="s">
        <v>77</v>
      </c>
      <c r="B27" s="7">
        <v>7</v>
      </c>
    </row>
    <row r="28" spans="1:2" x14ac:dyDescent="0.3">
      <c r="A28" s="6" t="s">
        <v>1567</v>
      </c>
      <c r="B28" s="7">
        <v>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8C31-6921-4C24-A8ED-02FC8D1445AE}">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1" customWidth="1"/>
  </cols>
  <sheetData>
    <row r="3" spans="1:5" x14ac:dyDescent="0.3">
      <c r="A3" s="5" t="s">
        <v>1565</v>
      </c>
      <c r="B3" t="s">
        <v>1556</v>
      </c>
      <c r="D3" t="s">
        <v>9</v>
      </c>
      <c r="E3" t="s">
        <v>0</v>
      </c>
    </row>
    <row r="4" spans="1:5" x14ac:dyDescent="0.3">
      <c r="A4" s="6" t="s">
        <v>83</v>
      </c>
      <c r="B4" s="7">
        <v>4</v>
      </c>
      <c r="D4" t="str">
        <f>A4</f>
        <v>Healthcare Representative</v>
      </c>
      <c r="E4">
        <f>GETPIVOTDATA("CF_attrition count",$A$3,"Job Role",A4)</f>
        <v>4</v>
      </c>
    </row>
    <row r="5" spans="1:5" x14ac:dyDescent="0.3">
      <c r="A5" s="6" t="s">
        <v>163</v>
      </c>
      <c r="B5" s="7">
        <v>1</v>
      </c>
      <c r="D5" t="str">
        <f t="shared" ref="D5:D12" si="0">A5</f>
        <v>Human Resources</v>
      </c>
      <c r="E5">
        <f t="shared" ref="E5:E12" si="1">GETPIVOTDATA("CF_attrition count",$A$3,"Job Role",A5)</f>
        <v>1</v>
      </c>
    </row>
    <row r="6" spans="1:5" x14ac:dyDescent="0.3">
      <c r="A6" s="6" t="s">
        <v>68</v>
      </c>
      <c r="B6" s="7">
        <v>3</v>
      </c>
      <c r="D6" t="str">
        <f t="shared" si="0"/>
        <v>Laboratory Technician</v>
      </c>
      <c r="E6">
        <f t="shared" si="1"/>
        <v>3</v>
      </c>
    </row>
    <row r="7" spans="1:5" x14ac:dyDescent="0.3">
      <c r="A7" s="6" t="s">
        <v>95</v>
      </c>
      <c r="B7" s="7">
        <v>0</v>
      </c>
      <c r="D7" t="str">
        <f t="shared" si="0"/>
        <v>Manager</v>
      </c>
      <c r="E7">
        <f t="shared" si="1"/>
        <v>0</v>
      </c>
    </row>
    <row r="8" spans="1:5" x14ac:dyDescent="0.3">
      <c r="A8" s="6" t="s">
        <v>81</v>
      </c>
      <c r="B8" s="7">
        <v>1</v>
      </c>
      <c r="D8" t="str">
        <f t="shared" si="0"/>
        <v>Manufacturing Director</v>
      </c>
      <c r="E8">
        <f t="shared" si="1"/>
        <v>1</v>
      </c>
    </row>
    <row r="9" spans="1:5" x14ac:dyDescent="0.3">
      <c r="A9" s="6" t="s">
        <v>101</v>
      </c>
      <c r="B9" s="7">
        <v>0</v>
      </c>
      <c r="D9" t="str">
        <f t="shared" si="0"/>
        <v>Research Director</v>
      </c>
      <c r="E9">
        <f t="shared" si="1"/>
        <v>0</v>
      </c>
    </row>
    <row r="10" spans="1:5" x14ac:dyDescent="0.3">
      <c r="A10" s="6" t="s">
        <v>63</v>
      </c>
      <c r="B10" s="7">
        <v>4</v>
      </c>
      <c r="D10" t="str">
        <f t="shared" si="0"/>
        <v>Research Scientist</v>
      </c>
      <c r="E10">
        <f t="shared" si="1"/>
        <v>4</v>
      </c>
    </row>
    <row r="11" spans="1:5" x14ac:dyDescent="0.3">
      <c r="A11" s="6" t="s">
        <v>52</v>
      </c>
      <c r="B11" s="7">
        <v>2</v>
      </c>
      <c r="D11" t="str">
        <f t="shared" si="0"/>
        <v>Sales Executive</v>
      </c>
      <c r="E11">
        <f t="shared" si="1"/>
        <v>2</v>
      </c>
    </row>
    <row r="12" spans="1:5" x14ac:dyDescent="0.3">
      <c r="A12" s="6" t="s">
        <v>99</v>
      </c>
      <c r="B12" s="7">
        <v>4</v>
      </c>
      <c r="D12" t="str">
        <f t="shared" si="0"/>
        <v>Sales Representative</v>
      </c>
      <c r="E12">
        <f t="shared" si="1"/>
        <v>4</v>
      </c>
    </row>
    <row r="13" spans="1:5" x14ac:dyDescent="0.3">
      <c r="A13" s="6" t="s">
        <v>1567</v>
      </c>
      <c r="B13" s="7">
        <v>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13D7-6E51-4CF9-9984-141DC869F382}">
  <dimension ref="A3:B7"/>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5" t="s">
        <v>1565</v>
      </c>
      <c r="B3" t="s">
        <v>1556</v>
      </c>
    </row>
    <row r="4" spans="1:2" x14ac:dyDescent="0.3">
      <c r="A4" s="6" t="s">
        <v>161</v>
      </c>
      <c r="B4" s="8">
        <v>5.2631578947368418E-2</v>
      </c>
    </row>
    <row r="5" spans="1:2" x14ac:dyDescent="0.3">
      <c r="A5" s="6" t="s">
        <v>60</v>
      </c>
      <c r="B5" s="8">
        <v>0.63157894736842102</v>
      </c>
    </row>
    <row r="6" spans="1:2" x14ac:dyDescent="0.3">
      <c r="A6" s="6" t="s">
        <v>48</v>
      </c>
      <c r="B6" s="8">
        <v>0.31578947368421051</v>
      </c>
    </row>
    <row r="7" spans="1:2" x14ac:dyDescent="0.3">
      <c r="A7" s="6" t="s">
        <v>1567</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990B-B843-414F-92FE-A751387851BA}">
  <dimension ref="A3:B9"/>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5" t="s">
        <v>1565</v>
      </c>
      <c r="B3" t="s">
        <v>1556</v>
      </c>
    </row>
    <row r="4" spans="1:2" x14ac:dyDescent="0.3">
      <c r="A4" s="6" t="s">
        <v>69</v>
      </c>
      <c r="B4" s="7">
        <v>7</v>
      </c>
    </row>
    <row r="5" spans="1:2" x14ac:dyDescent="0.3">
      <c r="A5" s="6" t="s">
        <v>92</v>
      </c>
      <c r="B5" s="7">
        <v>5</v>
      </c>
    </row>
    <row r="6" spans="1:2" x14ac:dyDescent="0.3">
      <c r="A6" s="6" t="s">
        <v>46</v>
      </c>
      <c r="B6" s="7">
        <v>3</v>
      </c>
    </row>
    <row r="7" spans="1:2" x14ac:dyDescent="0.3">
      <c r="A7" s="6" t="s">
        <v>75</v>
      </c>
      <c r="B7" s="7">
        <v>2</v>
      </c>
    </row>
    <row r="8" spans="1:2" x14ac:dyDescent="0.3">
      <c r="A8" s="6" t="s">
        <v>58</v>
      </c>
      <c r="B8" s="7">
        <v>2</v>
      </c>
    </row>
    <row r="9" spans="1:2" x14ac:dyDescent="0.3">
      <c r="A9" s="6" t="s">
        <v>1567</v>
      </c>
      <c r="B9" s="7">
        <v>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AFA1-99D4-4EA2-B491-8007A4E854B7}">
  <dimension ref="A3:E7"/>
  <sheetViews>
    <sheetView workbookViewId="0">
      <selection activeCell="B5" sqref="B5"/>
    </sheetView>
  </sheetViews>
  <sheetFormatPr defaultRowHeight="15.6" x14ac:dyDescent="0.3"/>
  <cols>
    <col min="1" max="1" width="12.296875" bestFit="1" customWidth="1"/>
    <col min="2" max="2" width="16" bestFit="1" customWidth="1"/>
    <col min="4" max="4" width="13.3984375" customWidth="1"/>
  </cols>
  <sheetData>
    <row r="3" spans="1:5" x14ac:dyDescent="0.3">
      <c r="A3" s="5" t="s">
        <v>1565</v>
      </c>
      <c r="B3" t="s">
        <v>1569</v>
      </c>
      <c r="D3" t="s">
        <v>10</v>
      </c>
      <c r="E3" t="s">
        <v>0</v>
      </c>
    </row>
    <row r="4" spans="1:5" x14ac:dyDescent="0.3">
      <c r="A4" s="6" t="s">
        <v>79</v>
      </c>
      <c r="B4" s="7">
        <v>44</v>
      </c>
      <c r="D4" t="str">
        <f>A4</f>
        <v>Divorced</v>
      </c>
      <c r="E4">
        <f>GETPIVOTDATA("Attrition",$A$3,"Marital Status",A4)</f>
        <v>44</v>
      </c>
    </row>
    <row r="5" spans="1:5" x14ac:dyDescent="0.3">
      <c r="A5" s="6" t="s">
        <v>53</v>
      </c>
      <c r="B5" s="7">
        <v>64</v>
      </c>
      <c r="D5" t="str">
        <f>A5</f>
        <v>Single</v>
      </c>
      <c r="E5">
        <f>GETPIVOTDATA("Attrition",$A$3,"Marital Status",A5)</f>
        <v>64</v>
      </c>
    </row>
    <row r="6" spans="1:5" x14ac:dyDescent="0.3">
      <c r="A6" s="6" t="s">
        <v>64</v>
      </c>
      <c r="B6" s="7">
        <v>82</v>
      </c>
      <c r="D6" t="str">
        <f>A6</f>
        <v>Married</v>
      </c>
      <c r="E6">
        <f>GETPIVOTDATA("Attrition",$A$3,"Marital Status",A6)</f>
        <v>82</v>
      </c>
    </row>
    <row r="7" spans="1:5" x14ac:dyDescent="0.3">
      <c r="A7" s="6" t="s">
        <v>1567</v>
      </c>
      <c r="B7" s="7">
        <v>190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2" sqref="A2:AR1471"/>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AE-5598-4F13-8D6D-668B0DC64E79}">
  <dimension ref="A3:E8"/>
  <sheetViews>
    <sheetView workbookViewId="0">
      <selection activeCell="A8" sqref="A8"/>
    </sheetView>
  </sheetViews>
  <sheetFormatPr defaultRowHeight="15.6" x14ac:dyDescent="0.3"/>
  <cols>
    <col min="1" max="1" width="24.5" bestFit="1" customWidth="1"/>
    <col min="2" max="2" width="22.796875" bestFit="1" customWidth="1"/>
    <col min="3" max="3" width="13.5" bestFit="1" customWidth="1"/>
    <col min="4" max="4" width="16.3984375" customWidth="1"/>
  </cols>
  <sheetData>
    <row r="3" spans="1:5" x14ac:dyDescent="0.3">
      <c r="A3" t="s">
        <v>1554</v>
      </c>
      <c r="B3" t="s">
        <v>1556</v>
      </c>
      <c r="C3" t="s">
        <v>1555</v>
      </c>
    </row>
    <row r="4" spans="1:5" x14ac:dyDescent="0.3">
      <c r="A4" s="7">
        <v>190</v>
      </c>
      <c r="B4" s="7">
        <v>19</v>
      </c>
      <c r="C4" s="7">
        <v>37.205263157894734</v>
      </c>
    </row>
    <row r="7" spans="1:5" x14ac:dyDescent="0.3">
      <c r="A7" t="s">
        <v>1557</v>
      </c>
      <c r="B7" t="s">
        <v>1558</v>
      </c>
      <c r="C7" t="s">
        <v>1559</v>
      </c>
      <c r="D7" t="s">
        <v>1560</v>
      </c>
      <c r="E7" t="s">
        <v>1561</v>
      </c>
    </row>
    <row r="8" spans="1:5" x14ac:dyDescent="0.3">
      <c r="A8">
        <f>GETPIVOTDATA("Count of Employee Number",$A$3)</f>
        <v>190</v>
      </c>
      <c r="B8">
        <f>GETPIVOTDATA("Sum of CF_attrition count",$A$3)</f>
        <v>19</v>
      </c>
      <c r="C8" s="3">
        <f>GETPIVOTDATA("Average of Age",$A$3)</f>
        <v>37.205263157894734</v>
      </c>
      <c r="D8">
        <f>A8-B8</f>
        <v>171</v>
      </c>
      <c r="E8" s="1">
        <f>B8/A8</f>
        <v>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abSelected="1" topLeftCell="A6" zoomScale="65" zoomScaleNormal="65" workbookViewId="0">
      <selection activeCell="I43" sqref="I43"/>
    </sheetView>
  </sheetViews>
  <sheetFormatPr defaultRowHeight="15.6" x14ac:dyDescent="0.3"/>
  <cols>
    <col min="1" max="16384" width="8.796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E14" sqref="E14"/>
    </sheetView>
  </sheetViews>
  <sheetFormatPr defaultRowHeight="15.6" x14ac:dyDescent="0.3"/>
  <cols>
    <col min="3" max="3" width="16.0976562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gender</vt:lpstr>
      <vt:lpstr>education by Attrition</vt:lpstr>
      <vt:lpstr>Attrition By Job</vt:lpstr>
      <vt:lpstr>Dept wise Attrition</vt:lpstr>
      <vt:lpstr>Attrition By Ageatt</vt:lpstr>
      <vt:lpstr>Marital Status</vt:lpstr>
      <vt:lpstr>Data</vt:lpstr>
      <vt:lpstr>KPI</vt:lpstr>
      <vt:lpstr>HR Analytics Dashboard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Rohith varma</cp:lastModifiedBy>
  <dcterms:created xsi:type="dcterms:W3CDTF">2022-12-29T16:02:46Z</dcterms:created>
  <dcterms:modified xsi:type="dcterms:W3CDTF">2023-05-25T14:03:55Z</dcterms:modified>
</cp:coreProperties>
</file>