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Currency" sheetId="1" r:id="rId1"/>
    <sheet name="Scheme" sheetId="2" r:id="rId2"/>
    <sheet name="pricing &amp; hedge strategy" sheetId="3" r:id="rId3"/>
  </sheets>
  <definedNames>
    <definedName name="_xlnm._FilterDatabase" localSheetId="0" hidden="1">Currency!$A$1:$N$160</definedName>
    <definedName name="Z_4ABF56D3_E500_4662_9F0B_632D644A47A9_.wvu.FilterData" localSheetId="0" hidden="1">Currency!$A$1:$N$160</definedName>
    <definedName name="Z_D37D6AF4_8A59_4CDC_B63D_3324DEBB5ACA_.wvu.FilterData" localSheetId="0" hidden="1">Currency!$A$1:$N$160</definedName>
  </definedNames>
  <calcPr calcId="144525"/>
</workbook>
</file>

<file path=xl/sharedStrings.xml><?xml version="1.0" encoding="utf-8"?>
<sst xmlns="http://schemas.openxmlformats.org/spreadsheetml/2006/main" count="582">
  <si>
    <t>Currency code</t>
  </si>
  <si>
    <t>Checkout精度处理</t>
  </si>
  <si>
    <t>客户端币种精度</t>
  </si>
  <si>
    <t>Currency name</t>
  </si>
  <si>
    <t>Country</t>
  </si>
  <si>
    <t>Country code</t>
  </si>
  <si>
    <t>EEA</t>
  </si>
  <si>
    <t>Cabital pick</t>
  </si>
  <si>
    <t>Area</t>
  </si>
  <si>
    <t>Settlement currency</t>
  </si>
  <si>
    <t>Settlement period</t>
  </si>
  <si>
    <t>Cabital Settlement account</t>
  </si>
  <si>
    <t>Attention</t>
  </si>
  <si>
    <t>Kimi's Comment</t>
  </si>
  <si>
    <t>AFN</t>
  </si>
  <si>
    <t>Afghan Afghani</t>
  </si>
  <si>
    <t>Afghanistan</t>
  </si>
  <si>
    <t>DZD</t>
  </si>
  <si>
    <t>Algerian Dinar</t>
  </si>
  <si>
    <t>Algeria</t>
  </si>
  <si>
    <t>USD</t>
  </si>
  <si>
    <t>US Dollar</t>
  </si>
  <si>
    <t>United States</t>
  </si>
  <si>
    <t>US</t>
  </si>
  <si>
    <t>Y</t>
  </si>
  <si>
    <t>-</t>
  </si>
  <si>
    <t>AMD</t>
  </si>
  <si>
    <t>Armenian Dram</t>
  </si>
  <si>
    <t>Armenia</t>
  </si>
  <si>
    <t>AWG</t>
  </si>
  <si>
    <t>Aruban Florin</t>
  </si>
  <si>
    <t>Aruba</t>
  </si>
  <si>
    <t>EGP</t>
  </si>
  <si>
    <t>Egyptian Pound</t>
  </si>
  <si>
    <t>Egypt</t>
  </si>
  <si>
    <t>EG</t>
  </si>
  <si>
    <t>Africa</t>
  </si>
  <si>
    <t>AZN</t>
  </si>
  <si>
    <t>Azerbaijanian Manat</t>
  </si>
  <si>
    <t>Azerbaijan</t>
  </si>
  <si>
    <t>BSD</t>
  </si>
  <si>
    <t>Bahamian Dollar</t>
  </si>
  <si>
    <t>Bahamas</t>
  </si>
  <si>
    <t>BHD</t>
  </si>
  <si>
    <t>Bahraini Dinar</t>
  </si>
  <si>
    <t>Bahrain</t>
  </si>
  <si>
    <t>KES</t>
  </si>
  <si>
    <t>Kenyan Shilling</t>
  </si>
  <si>
    <t>Kenya</t>
  </si>
  <si>
    <t>建议拿走</t>
  </si>
  <si>
    <t>PAB</t>
  </si>
  <si>
    <t>Balboa</t>
  </si>
  <si>
    <t>Panama</t>
  </si>
  <si>
    <t>BBD</t>
  </si>
  <si>
    <t>Barbados Dollar</t>
  </si>
  <si>
    <t>Barbados</t>
  </si>
  <si>
    <t>BYN</t>
  </si>
  <si>
    <t>Belarussian Ruble</t>
  </si>
  <si>
    <t>Belarus</t>
  </si>
  <si>
    <t>BZD</t>
  </si>
  <si>
    <t>Belize Dollar</t>
  </si>
  <si>
    <t>Belize</t>
  </si>
  <si>
    <t>BMD</t>
  </si>
  <si>
    <t>Bermudian Dollar</t>
  </si>
  <si>
    <t>Bermuda</t>
  </si>
  <si>
    <t>VEF</t>
  </si>
  <si>
    <t>Bolivar Soberano</t>
  </si>
  <si>
    <t>Bolivar</t>
  </si>
  <si>
    <t>BOB</t>
  </si>
  <si>
    <t>Boliviano</t>
  </si>
  <si>
    <t>Bolivia</t>
  </si>
  <si>
    <t>MAD</t>
  </si>
  <si>
    <t>Moroccan Dirham</t>
  </si>
  <si>
    <t>Morocco</t>
  </si>
  <si>
    <t>建议拿走。每个客户都需要EDD</t>
  </si>
  <si>
    <t>BND</t>
  </si>
  <si>
    <t>Brunei Dollar</t>
  </si>
  <si>
    <t>Brunei</t>
  </si>
  <si>
    <t>NGN</t>
  </si>
  <si>
    <t>Naira</t>
  </si>
  <si>
    <t>Nigeria</t>
  </si>
  <si>
    <t>拿走，我们不做Nigeria客户</t>
  </si>
  <si>
    <t>BIF</t>
  </si>
  <si>
    <t>Burundi Franc</t>
  </si>
  <si>
    <t>Burundi</t>
  </si>
  <si>
    <t>ZAR</t>
  </si>
  <si>
    <t>Rand</t>
  </si>
  <si>
    <t>South Africa</t>
  </si>
  <si>
    <t>ZA</t>
  </si>
  <si>
    <t>CVE</t>
  </si>
  <si>
    <t>Cape Verde Escudo</t>
  </si>
  <si>
    <t>Cape Verde</t>
  </si>
  <si>
    <t>KYD</t>
  </si>
  <si>
    <t>Cayman Islands Dollar</t>
  </si>
  <si>
    <t>Cayman Islands</t>
  </si>
  <si>
    <t>GHS</t>
  </si>
  <si>
    <t>Cedi</t>
  </si>
  <si>
    <t>Ghana</t>
  </si>
  <si>
    <t>XOF</t>
  </si>
  <si>
    <t>CFA Franc BCEAO</t>
  </si>
  <si>
    <t>Benin, Burkina Faso, Guinea-Bissau, Ivory Coast, Mali, Niger, Senegal, Togo</t>
  </si>
  <si>
    <t>XAF</t>
  </si>
  <si>
    <t>CFA Franc BEAC</t>
  </si>
  <si>
    <t>Cameroon, Central African Republic, Chad, Republic of the Congo, Equatorial Guinea, Gabon</t>
  </si>
  <si>
    <t>XPF</t>
  </si>
  <si>
    <t>CFP Franc</t>
  </si>
  <si>
    <t>French Polynesia, New Caledonia, Wallis and Futuna</t>
  </si>
  <si>
    <t>THB</t>
  </si>
  <si>
    <t>Baht</t>
  </si>
  <si>
    <t>Thailand</t>
  </si>
  <si>
    <t>TH</t>
  </si>
  <si>
    <t>Asia</t>
  </si>
  <si>
    <t>VND</t>
  </si>
  <si>
    <t>Dong</t>
  </si>
  <si>
    <t>Vietnam</t>
  </si>
  <si>
    <t>VN</t>
  </si>
  <si>
    <t>KMF</t>
  </si>
  <si>
    <t>Comoro Franc</t>
  </si>
  <si>
    <t>Comoros</t>
  </si>
  <si>
    <t>CDF</t>
  </si>
  <si>
    <t>Congolese France</t>
  </si>
  <si>
    <t>Democratic Republic of the Congo</t>
  </si>
  <si>
    <t>BAM</t>
  </si>
  <si>
    <t>Convertible Marks</t>
  </si>
  <si>
    <t>Bosnia and Herzegovina</t>
  </si>
  <si>
    <t>NIO</t>
  </si>
  <si>
    <t>Cordoba Oro</t>
  </si>
  <si>
    <t>Nicaragua</t>
  </si>
  <si>
    <t>CRC</t>
  </si>
  <si>
    <t>Costa Rican Colon</t>
  </si>
  <si>
    <t>Costa Rica</t>
  </si>
  <si>
    <t>HKD</t>
  </si>
  <si>
    <t>Hong Kong Dollar</t>
  </si>
  <si>
    <t>Hong Kong</t>
  </si>
  <si>
    <t>HK</t>
  </si>
  <si>
    <t>CUP</t>
  </si>
  <si>
    <t>Cuban Peso</t>
  </si>
  <si>
    <t>Cuba</t>
  </si>
  <si>
    <t>INR</t>
  </si>
  <si>
    <t>Indian Rupee</t>
  </si>
  <si>
    <t>India</t>
  </si>
  <si>
    <t>拿走，我们不做India客户</t>
  </si>
  <si>
    <t>GMD</t>
  </si>
  <si>
    <t>Dalasi</t>
  </si>
  <si>
    <t>Gambia</t>
  </si>
  <si>
    <t>MYR</t>
  </si>
  <si>
    <t>Malaysian Ringgit</t>
  </si>
  <si>
    <t>Malaysia</t>
  </si>
  <si>
    <t>MY</t>
  </si>
  <si>
    <t>MKD</t>
  </si>
  <si>
    <t>Denar</t>
  </si>
  <si>
    <t>North Macedonia</t>
  </si>
  <si>
    <t>DJF</t>
  </si>
  <si>
    <t>Djibouti Franc</t>
  </si>
  <si>
    <t>Djibouti</t>
  </si>
  <si>
    <t>STD</t>
  </si>
  <si>
    <t>Dobra</t>
  </si>
  <si>
    <t>São Tomé and Príncipe</t>
  </si>
  <si>
    <t>DOP</t>
  </si>
  <si>
    <t>Dominican Peso</t>
  </si>
  <si>
    <t>Dominican Republic</t>
  </si>
  <si>
    <t>TWD</t>
  </si>
  <si>
    <t>New Taiwan Dollar</t>
  </si>
  <si>
    <t>Republic of China (Taiwan)</t>
  </si>
  <si>
    <t>TW</t>
  </si>
  <si>
    <t>XCD</t>
  </si>
  <si>
    <t>East Caribbean Dollar</t>
  </si>
  <si>
    <t>East Caribbean</t>
  </si>
  <si>
    <t>PKR</t>
  </si>
  <si>
    <t>Pakistan Rupee</t>
  </si>
  <si>
    <t>Pakistan</t>
  </si>
  <si>
    <t>拿走，我们不做Pakistan客户</t>
  </si>
  <si>
    <t>SVC</t>
  </si>
  <si>
    <t>El Salvador Colon</t>
  </si>
  <si>
    <t>El Salvador</t>
  </si>
  <si>
    <t>ETB</t>
  </si>
  <si>
    <t>Ethiopian Birr</t>
  </si>
  <si>
    <t>Ethiopia</t>
  </si>
  <si>
    <t>PHP</t>
  </si>
  <si>
    <t>Philippine Peso</t>
  </si>
  <si>
    <t>Philippines</t>
  </si>
  <si>
    <t>FKP</t>
  </si>
  <si>
    <t>Falkland Islands Pound</t>
  </si>
  <si>
    <t>Falkland Islands</t>
  </si>
  <si>
    <t>FJD</t>
  </si>
  <si>
    <t>Fiji Dollar</t>
  </si>
  <si>
    <t>Fiji</t>
  </si>
  <si>
    <t>HUF</t>
  </si>
  <si>
    <t>Forint</t>
  </si>
  <si>
    <t>Hungary</t>
  </si>
  <si>
    <t>GIP</t>
  </si>
  <si>
    <t>Gibraltar Pound</t>
  </si>
  <si>
    <t>Gibraltar</t>
  </si>
  <si>
    <t>HTG</t>
  </si>
  <si>
    <t>Gourde</t>
  </si>
  <si>
    <t>Haiti</t>
  </si>
  <si>
    <t>PYG</t>
  </si>
  <si>
    <t>Guarani</t>
  </si>
  <si>
    <t>Paraguay</t>
  </si>
  <si>
    <t>GNF</t>
  </si>
  <si>
    <t>Guinea Franc</t>
  </si>
  <si>
    <t>Guinea</t>
  </si>
  <si>
    <t>GYD</t>
  </si>
  <si>
    <t>Guyana Dollar</t>
  </si>
  <si>
    <t>Guyana</t>
  </si>
  <si>
    <t>IDR</t>
  </si>
  <si>
    <t>Rupiah</t>
  </si>
  <si>
    <t>Indonesia</t>
  </si>
  <si>
    <t>UAH</t>
  </si>
  <si>
    <t>Hryvnia</t>
  </si>
  <si>
    <t>Ukraine</t>
  </si>
  <si>
    <t>ISK</t>
  </si>
  <si>
    <t>Iceland Krona</t>
  </si>
  <si>
    <t>Iceland</t>
  </si>
  <si>
    <t>SGD</t>
  </si>
  <si>
    <t>Singapore Dollar</t>
  </si>
  <si>
    <t>Singapore</t>
  </si>
  <si>
    <t>SG</t>
  </si>
  <si>
    <t>IRR</t>
  </si>
  <si>
    <t>Iranian Rial</t>
  </si>
  <si>
    <t>Iran</t>
  </si>
  <si>
    <t>IQD</t>
  </si>
  <si>
    <t>Iraqi Dinar</t>
  </si>
  <si>
    <t>Iraq</t>
  </si>
  <si>
    <t>JMD</t>
  </si>
  <si>
    <t>Jamaican Dollar</t>
  </si>
  <si>
    <t>Jamaica</t>
  </si>
  <si>
    <t>LKR</t>
  </si>
  <si>
    <t>Sri Lanka Rupee</t>
  </si>
  <si>
    <t>Sri Lanka</t>
  </si>
  <si>
    <t>LK</t>
  </si>
  <si>
    <t>KRW</t>
  </si>
  <si>
    <t>Won</t>
  </si>
  <si>
    <t>South Korea</t>
  </si>
  <si>
    <t>KR</t>
  </si>
  <si>
    <t>PGK</t>
  </si>
  <si>
    <t>Kina</t>
  </si>
  <si>
    <t>Papua New Guinea</t>
  </si>
  <si>
    <t>LAK</t>
  </si>
  <si>
    <t>Kip</t>
  </si>
  <si>
    <t>Laos</t>
  </si>
  <si>
    <t>EEK</t>
  </si>
  <si>
    <t>Kroon</t>
  </si>
  <si>
    <t>Estonia</t>
  </si>
  <si>
    <t>JPY</t>
  </si>
  <si>
    <t>Yen</t>
  </si>
  <si>
    <t>Japan</t>
  </si>
  <si>
    <t>JP</t>
  </si>
  <si>
    <t>MWK</t>
  </si>
  <si>
    <t>Kwacha</t>
  </si>
  <si>
    <t>Malawi</t>
  </si>
  <si>
    <t>AOA</t>
  </si>
  <si>
    <t>Kwanza</t>
  </si>
  <si>
    <t>Angola</t>
  </si>
  <si>
    <t>MMK</t>
  </si>
  <si>
    <t>Kyat</t>
  </si>
  <si>
    <t>Myanmar</t>
  </si>
  <si>
    <t>GEL</t>
  </si>
  <si>
    <t>Lari</t>
  </si>
  <si>
    <t>Georgia</t>
  </si>
  <si>
    <t>LVL</t>
  </si>
  <si>
    <t>Latvian Lats</t>
  </si>
  <si>
    <t>Latvia</t>
  </si>
  <si>
    <t>LBP</t>
  </si>
  <si>
    <t>Lebanese Pound</t>
  </si>
  <si>
    <t>Lebanon</t>
  </si>
  <si>
    <t>ALL</t>
  </si>
  <si>
    <t>Lek</t>
  </si>
  <si>
    <t>Albania</t>
  </si>
  <si>
    <t>HNL</t>
  </si>
  <si>
    <t>Lempira</t>
  </si>
  <si>
    <t>Honduras</t>
  </si>
  <si>
    <t>SLL</t>
  </si>
  <si>
    <t>Leone</t>
  </si>
  <si>
    <t>Sierra Leone</t>
  </si>
  <si>
    <t>LRD</t>
  </si>
  <si>
    <t>Liberian Dollar</t>
  </si>
  <si>
    <t>Liberia</t>
  </si>
  <si>
    <t>LYD</t>
  </si>
  <si>
    <t>Libyan Dinar</t>
  </si>
  <si>
    <t>Libya</t>
  </si>
  <si>
    <t>SZL</t>
  </si>
  <si>
    <t>Lilangeni</t>
  </si>
  <si>
    <t>Eswatini</t>
  </si>
  <si>
    <t>LTL</t>
  </si>
  <si>
    <t>Lithuanian Litas</t>
  </si>
  <si>
    <t>Lithuania</t>
  </si>
  <si>
    <t>LSL</t>
  </si>
  <si>
    <t>Loti</t>
  </si>
  <si>
    <t>Lesotho</t>
  </si>
  <si>
    <t>MGA</t>
  </si>
  <si>
    <t>Malagasy Ariary</t>
  </si>
  <si>
    <t>Madagascar</t>
  </si>
  <si>
    <t>AUD</t>
  </si>
  <si>
    <t>Australian Dollar</t>
  </si>
  <si>
    <t>Australia</t>
  </si>
  <si>
    <t>AU</t>
  </si>
  <si>
    <t>TMT</t>
  </si>
  <si>
    <t>Manat</t>
  </si>
  <si>
    <t>Turkmenistan</t>
  </si>
  <si>
    <t>MUR</t>
  </si>
  <si>
    <t>Mauritius Rupee</t>
  </si>
  <si>
    <t>Mauritius</t>
  </si>
  <si>
    <t>MZN</t>
  </si>
  <si>
    <t>Metical</t>
  </si>
  <si>
    <t>Mozambique</t>
  </si>
  <si>
    <t>NZD</t>
  </si>
  <si>
    <t>New Zealand Dollar</t>
  </si>
  <si>
    <t>New Zealand</t>
  </si>
  <si>
    <t>NZ</t>
  </si>
  <si>
    <t>MDL</t>
  </si>
  <si>
    <t>Moldovan Leu</t>
  </si>
  <si>
    <t>Moldova</t>
  </si>
  <si>
    <t>BGN</t>
  </si>
  <si>
    <t>Bulgarian Lev</t>
  </si>
  <si>
    <t>Bulgaria</t>
  </si>
  <si>
    <t>BG</t>
  </si>
  <si>
    <t>Europe</t>
  </si>
  <si>
    <t>HRK</t>
  </si>
  <si>
    <t>Croatian Kuna</t>
  </si>
  <si>
    <t>Croatia</t>
  </si>
  <si>
    <t>HR</t>
  </si>
  <si>
    <t>ERN</t>
  </si>
  <si>
    <t>Nakfa</t>
  </si>
  <si>
    <t>Eritrea</t>
  </si>
  <si>
    <t>NAD</t>
  </si>
  <si>
    <t>Namibia Dollar</t>
  </si>
  <si>
    <t>Namibia</t>
  </si>
  <si>
    <t>NPR</t>
  </si>
  <si>
    <t>Nepalese Rupee</t>
  </si>
  <si>
    <t>Nepal</t>
  </si>
  <si>
    <t>ANG</t>
  </si>
  <si>
    <t>Netherlands Antillian Guilder</t>
  </si>
  <si>
    <t>Curaçao and Sint Maarten</t>
  </si>
  <si>
    <t>CZK</t>
  </si>
  <si>
    <t>Czech Koruna</t>
  </si>
  <si>
    <t>Czech Republic</t>
  </si>
  <si>
    <t>CZ</t>
  </si>
  <si>
    <t>DKK</t>
  </si>
  <si>
    <t>Danish Krone</t>
  </si>
  <si>
    <t>Denmark</t>
  </si>
  <si>
    <t>DK</t>
  </si>
  <si>
    <t>EUR</t>
  </si>
  <si>
    <t>Euro</t>
  </si>
  <si>
    <t>Austria
Belgium
Cyprus
Estonia
Finland
France
Germany
Greece
Ireland
Italy
Latvia
Lithuania
Luxembourg
Malta
Netherlands
Portugal
Slovakia
Slovenia
Spain</t>
  </si>
  <si>
    <t>AT
BE
CY
EE
FI
FR
DE
GR
IE
IT
LV
LT
LU
MT
NL
PT
SK
SI
ES</t>
  </si>
  <si>
    <t>RON</t>
  </si>
  <si>
    <t>New Ley</t>
  </si>
  <si>
    <t>Romania</t>
  </si>
  <si>
    <t>RO</t>
  </si>
  <si>
    <t>BTN</t>
  </si>
  <si>
    <t>Ngultrum</t>
  </si>
  <si>
    <t>Kingdom of Bhutan</t>
  </si>
  <si>
    <t>KPW</t>
  </si>
  <si>
    <t>North Korean Won</t>
  </si>
  <si>
    <t>North Korea</t>
  </si>
  <si>
    <t>NOK</t>
  </si>
  <si>
    <t>Norwegian Krone</t>
  </si>
  <si>
    <t>Norway</t>
  </si>
  <si>
    <t>NO</t>
  </si>
  <si>
    <t>GBP</t>
  </si>
  <si>
    <t>Pound Sterling</t>
  </si>
  <si>
    <t>United Kingdom, Jersey, Guernsey, the Isle of Man, South Georgia and the South Sandwich Islands, the British Antarctic Territory, Tristan da Cunha</t>
  </si>
  <si>
    <t>MRO</t>
  </si>
  <si>
    <t>Ouguiya</t>
  </si>
  <si>
    <t>Mauritania</t>
  </si>
  <si>
    <t>TOP</t>
  </si>
  <si>
    <t>Paanga</t>
  </si>
  <si>
    <t>Tonga</t>
  </si>
  <si>
    <t>SEK</t>
  </si>
  <si>
    <t>Swedish Krona</t>
  </si>
  <si>
    <t>Sweden</t>
  </si>
  <si>
    <t>SE</t>
  </si>
  <si>
    <t>MOP</t>
  </si>
  <si>
    <t>Pataca</t>
  </si>
  <si>
    <t>Macau</t>
  </si>
  <si>
    <t>UYU</t>
  </si>
  <si>
    <t>Peso Uruguayo</t>
  </si>
  <si>
    <t>Uruguay</t>
  </si>
  <si>
    <t>TRY</t>
  </si>
  <si>
    <t>Turkish Lira</t>
  </si>
  <si>
    <t>Turkey</t>
  </si>
  <si>
    <t>拿走，我们不做土耳其客户</t>
  </si>
  <si>
    <t>PLN</t>
  </si>
  <si>
    <t>Zloty</t>
  </si>
  <si>
    <t>Poland</t>
  </si>
  <si>
    <t>PL</t>
  </si>
  <si>
    <t>BWP</t>
  </si>
  <si>
    <t>Pula</t>
  </si>
  <si>
    <t>Botswana</t>
  </si>
  <si>
    <t>QAR</t>
  </si>
  <si>
    <t>Qatari Rial</t>
  </si>
  <si>
    <t>State of Qatar</t>
  </si>
  <si>
    <t>GTQ</t>
  </si>
  <si>
    <t>Quetzal</t>
  </si>
  <si>
    <t>Guatemala</t>
  </si>
  <si>
    <t>ARS</t>
  </si>
  <si>
    <t>Argentine Peso</t>
  </si>
  <si>
    <t>Argentina</t>
  </si>
  <si>
    <t>Latam</t>
  </si>
  <si>
    <t>拿走，我们不做阿根廷客户</t>
  </si>
  <si>
    <t>BRL</t>
  </si>
  <si>
    <t>Brazilian Real</t>
  </si>
  <si>
    <t>Brazil</t>
  </si>
  <si>
    <t>BR</t>
  </si>
  <si>
    <t>KHR</t>
  </si>
  <si>
    <t>Riel</t>
  </si>
  <si>
    <t>Cambodia</t>
  </si>
  <si>
    <t>MVR</t>
  </si>
  <si>
    <t>Rufiyaa</t>
  </si>
  <si>
    <t>Maldives</t>
  </si>
  <si>
    <t>CLP</t>
  </si>
  <si>
    <t>Chilean Peso</t>
  </si>
  <si>
    <t>Chile</t>
  </si>
  <si>
    <t>CL</t>
  </si>
  <si>
    <t>RUB</t>
  </si>
  <si>
    <t>Russian Ruble</t>
  </si>
  <si>
    <t>Russia</t>
  </si>
  <si>
    <t>RWF</t>
  </si>
  <si>
    <t>Rwanda Franc</t>
  </si>
  <si>
    <t>Rwanda</t>
  </si>
  <si>
    <t>SHP</t>
  </si>
  <si>
    <t>Saint Helena Pound</t>
  </si>
  <si>
    <t>Saint Helena and Ascension</t>
  </si>
  <si>
    <t>SAR</t>
  </si>
  <si>
    <t>Saudi Riyal</t>
  </si>
  <si>
    <t>Saudi Arabia</t>
  </si>
  <si>
    <t>RSD</t>
  </si>
  <si>
    <t>Serbian Dinar</t>
  </si>
  <si>
    <t>Serbia</t>
  </si>
  <si>
    <t>SCR</t>
  </si>
  <si>
    <t>Seychelles Rupee</t>
  </si>
  <si>
    <t>Seychelles</t>
  </si>
  <si>
    <t>COP</t>
  </si>
  <si>
    <t>Colombian Peso</t>
  </si>
  <si>
    <t>Colombia</t>
  </si>
  <si>
    <t>CO</t>
  </si>
  <si>
    <t>SBD</t>
  </si>
  <si>
    <t>Solomon Islans Dollar</t>
  </si>
  <si>
    <t>Solomon Islands</t>
  </si>
  <si>
    <t>KGS</t>
  </si>
  <si>
    <t>Som</t>
  </si>
  <si>
    <t>Kyrgyz Republic</t>
  </si>
  <si>
    <t>SOS</t>
  </si>
  <si>
    <t>Somali Shilling</t>
  </si>
  <si>
    <t>Somalia</t>
  </si>
  <si>
    <t>TJS</t>
  </si>
  <si>
    <t>Somoni</t>
  </si>
  <si>
    <t>Tajikistan</t>
  </si>
  <si>
    <t>MXN</t>
  </si>
  <si>
    <t>Mexican Peso</t>
  </si>
  <si>
    <t>Mexico</t>
  </si>
  <si>
    <t>MX</t>
  </si>
  <si>
    <t>SDG</t>
  </si>
  <si>
    <t>Sudanese Pound</t>
  </si>
  <si>
    <t>Republic of the Sudan</t>
  </si>
  <si>
    <t>SRD</t>
  </si>
  <si>
    <t>Surinamese Dollar</t>
  </si>
  <si>
    <t>Suriname</t>
  </si>
  <si>
    <t>PEN</t>
  </si>
  <si>
    <t>Nuevo Sol</t>
  </si>
  <si>
    <t>Peru</t>
  </si>
  <si>
    <t>PE</t>
  </si>
  <si>
    <t>CHF</t>
  </si>
  <si>
    <t>Swiss Franc</t>
  </si>
  <si>
    <t>Switzerland and Liechtenstein</t>
  </si>
  <si>
    <t>SYP</t>
  </si>
  <si>
    <t>Syrian Pound</t>
  </si>
  <si>
    <t>Syria</t>
  </si>
  <si>
    <t>BDT</t>
  </si>
  <si>
    <t>Taka</t>
  </si>
  <si>
    <t>People's Republic of Bangladesh</t>
  </si>
  <si>
    <t>WST</t>
  </si>
  <si>
    <t>Tala</t>
  </si>
  <si>
    <t>Samoa</t>
  </si>
  <si>
    <t>TZS</t>
  </si>
  <si>
    <t>Tanzanian Shilling</t>
  </si>
  <si>
    <t>Tanzania</t>
  </si>
  <si>
    <t>KZT</t>
  </si>
  <si>
    <t>Tenge</t>
  </si>
  <si>
    <t>Kazakhstan</t>
  </si>
  <si>
    <t>TTD</t>
  </si>
  <si>
    <t>Trinidad and Tobago Dollar</t>
  </si>
  <si>
    <t>Trinidad and Tobago</t>
  </si>
  <si>
    <t>MNT</t>
  </si>
  <si>
    <t>Tugrik</t>
  </si>
  <si>
    <t>Mongolia</t>
  </si>
  <si>
    <t>TND</t>
  </si>
  <si>
    <t>Tunisian Dinar</t>
  </si>
  <si>
    <t>Tunisia</t>
  </si>
  <si>
    <t>CLF</t>
  </si>
  <si>
    <t>Unidad de Fomento</t>
  </si>
  <si>
    <t>JOD</t>
  </si>
  <si>
    <t>Jordanian Dinar</t>
  </si>
  <si>
    <t>Jordan</t>
  </si>
  <si>
    <t>middle east</t>
  </si>
  <si>
    <t>拿走，每个客户都需要EDD</t>
  </si>
  <si>
    <t>UGX</t>
  </si>
  <si>
    <t>Uganda Shilling</t>
  </si>
  <si>
    <t>Uganda</t>
  </si>
  <si>
    <t>KWD</t>
  </si>
  <si>
    <t>Kuwaiti Dinar</t>
  </si>
  <si>
    <t>Kuwait</t>
  </si>
  <si>
    <t>KW</t>
  </si>
  <si>
    <t>ILS</t>
  </si>
  <si>
    <t>New Israeli Sheqel</t>
  </si>
  <si>
    <t>Israel</t>
  </si>
  <si>
    <t>IL</t>
  </si>
  <si>
    <t>UZS</t>
  </si>
  <si>
    <t>Uzbekistan Sum</t>
  </si>
  <si>
    <t>Uzbekistan</t>
  </si>
  <si>
    <t>VUV</t>
  </si>
  <si>
    <t>Vatu</t>
  </si>
  <si>
    <t>Vanuatu</t>
  </si>
  <si>
    <t>OMR</t>
  </si>
  <si>
    <t>Rial Omani</t>
  </si>
  <si>
    <t>Oman</t>
  </si>
  <si>
    <t>OM</t>
  </si>
  <si>
    <t>YER</t>
  </si>
  <si>
    <t>Yemeni Rial</t>
  </si>
  <si>
    <t>Yemen</t>
  </si>
  <si>
    <t>AED</t>
  </si>
  <si>
    <t>UAE Dirham</t>
  </si>
  <si>
    <t>United Arab Emirates</t>
  </si>
  <si>
    <t>AE</t>
  </si>
  <si>
    <t>CNY</t>
  </si>
  <si>
    <t>Yuan Renminbi</t>
  </si>
  <si>
    <t>People's Republic of China</t>
  </si>
  <si>
    <t>ZMW</t>
  </si>
  <si>
    <t>Zambian Kwacha</t>
  </si>
  <si>
    <t>Zambia</t>
  </si>
  <si>
    <t>ZWL</t>
  </si>
  <si>
    <t>Zimbabwe Dollar</t>
  </si>
  <si>
    <t>Zimbabwe</t>
  </si>
  <si>
    <t>CAD</t>
  </si>
  <si>
    <t>Canadian Dollar</t>
  </si>
  <si>
    <t>Canada</t>
  </si>
  <si>
    <t>CA</t>
  </si>
  <si>
    <t>North America</t>
  </si>
  <si>
    <t>Visa</t>
  </si>
  <si>
    <t>Mastercard</t>
  </si>
  <si>
    <t>Payment currency</t>
  </si>
  <si>
    <t>拆盘策略</t>
  </si>
  <si>
    <t>HKD_USD_USDT</t>
  </si>
  <si>
    <t>Pricing</t>
  </si>
  <si>
    <t>USDT</t>
  </si>
  <si>
    <t>Industry base rate</t>
  </si>
  <si>
    <t>xe</t>
  </si>
  <si>
    <t>Cost</t>
  </si>
  <si>
    <t>Settlement in EEA</t>
  </si>
  <si>
    <t>Settlement in non-EEA</t>
  </si>
  <si>
    <t>Card in EEA</t>
  </si>
  <si>
    <t>Card in non-EEA</t>
  </si>
  <si>
    <t>Price</t>
  </si>
  <si>
    <t>Cabital+0.5%</t>
  </si>
  <si>
    <t>non-EEA</t>
  </si>
  <si>
    <t>Customer buy 1000 USDT</t>
  </si>
  <si>
    <t>Exposure</t>
  </si>
  <si>
    <t>Trading currency</t>
  </si>
  <si>
    <t>Trading direction</t>
  </si>
  <si>
    <t>Long</t>
  </si>
  <si>
    <t>Short</t>
  </si>
  <si>
    <t>Trading amount</t>
  </si>
  <si>
    <t>Pnl currency</t>
  </si>
  <si>
    <t>Pnl direction</t>
  </si>
  <si>
    <t>Pnl amount</t>
  </si>
  <si>
    <t>hedge</t>
  </si>
  <si>
    <t>USD_USDT</t>
  </si>
  <si>
    <t>按原逻辑</t>
  </si>
  <si>
    <t>Checkout settlement funds</t>
  </si>
  <si>
    <t>1005 USD</t>
  </si>
  <si>
    <t>Sell</t>
  </si>
  <si>
    <t>Buy</t>
  </si>
  <si>
    <t>G&amp;L-trade</t>
  </si>
  <si>
    <t>TWD_EUR_USDT</t>
  </si>
  <si>
    <t>Hedge</t>
  </si>
  <si>
    <t>USDT_EUR</t>
  </si>
  <si>
    <t>bybit</t>
  </si>
  <si>
    <t>939.52 EUR</t>
  </si>
  <si>
    <t>GBP_USD_USDT</t>
  </si>
  <si>
    <t>GBP_USD</t>
  </si>
  <si>
    <t>manual</t>
  </si>
</sst>
</file>

<file path=xl/styles.xml><?xml version="1.0" encoding="utf-8"?>
<styleSheet xmlns="http://schemas.openxmlformats.org/spreadsheetml/2006/main">
  <numFmts count="5">
    <numFmt numFmtId="176" formatCode="0.0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EA4335"/>
      <name val="Arial"/>
      <charset val="134"/>
      <scheme val="minor"/>
    </font>
    <font>
      <sz val="10"/>
      <color theme="5"/>
      <name val="Arial"/>
      <charset val="134"/>
      <scheme val="minor"/>
    </font>
    <font>
      <sz val="10"/>
      <color theme="1"/>
      <name val="Arial"/>
      <charset val="134"/>
    </font>
    <font>
      <sz val="12"/>
      <color rgb="FF3D4168"/>
      <name val="&quot;Graphik LCG&quot;"/>
      <charset val="134"/>
    </font>
    <font>
      <sz val="10"/>
      <color rgb="FF3D4168"/>
      <name val="&quot;Graphik LCG&quot;"/>
      <charset val="134"/>
    </font>
    <font>
      <sz val="10"/>
      <color rgb="FF3D4168"/>
      <name val="Arial"/>
      <charset val="134"/>
    </font>
    <font>
      <sz val="11"/>
      <color rgb="FF3D4168"/>
      <name val="&quot;Graphik LCG&quot;"/>
      <charset val="134"/>
    </font>
    <font>
      <sz val="10"/>
      <color rgb="FF3D4168"/>
      <name val="Arial"/>
      <charset val="134"/>
      <scheme val="minor"/>
    </font>
    <font>
      <sz val="11"/>
      <color rgb="FF3D4168"/>
      <name val="Arial"/>
      <charset val="134"/>
    </font>
    <font>
      <sz val="10"/>
      <color theme="1"/>
      <name val="&quot;Graphik LCG&quot;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E6E7EC"/>
        <bgColor rgb="FFE6E7E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30" fillId="25" borderId="8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5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  <xf numFmtId="176" fontId="2" fillId="0" borderId="0" xfId="0" applyNumberFormat="1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0" fontId="3" fillId="0" borderId="0" xfId="0" applyFont="1" applyAlignment="1"/>
    <xf numFmtId="2" fontId="2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1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0" borderId="0" xfId="0" applyFont="1"/>
    <xf numFmtId="2" fontId="2" fillId="0" borderId="0" xfId="0" applyNumberFormat="1" applyFont="1" applyAlignment="1">
      <alignment horizontal="right"/>
    </xf>
    <xf numFmtId="2" fontId="5" fillId="3" borderId="0" xfId="0" applyNumberFormat="1" applyFont="1" applyFill="1" applyAlignment="1">
      <alignment horizontal="right"/>
    </xf>
    <xf numFmtId="10" fontId="2" fillId="0" borderId="0" xfId="0" applyNumberFormat="1" applyFont="1"/>
    <xf numFmtId="10" fontId="2" fillId="0" borderId="0" xfId="0" applyNumberFormat="1" applyFont="1" applyAlignment="1"/>
    <xf numFmtId="0" fontId="6" fillId="3" borderId="0" xfId="0" applyFont="1" applyFill="1" applyAlignment="1"/>
    <xf numFmtId="0" fontId="7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2" fillId="4" borderId="0" xfId="0" applyFont="1" applyFill="1"/>
    <xf numFmtId="0" fontId="10" fillId="0" borderId="0" xfId="0" applyFont="1" applyAlignment="1"/>
    <xf numFmtId="0" fontId="10" fillId="4" borderId="0" xfId="0" applyFont="1" applyFill="1" applyAlignment="1"/>
    <xf numFmtId="0" fontId="2" fillId="4" borderId="0" xfId="0" applyFont="1" applyFill="1" applyAlignment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/>
    <xf numFmtId="0" fontId="8" fillId="0" borderId="0" xfId="0" applyFont="1" applyAlignment="1"/>
    <xf numFmtId="0" fontId="7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10" fillId="6" borderId="0" xfId="0" applyFont="1" applyFill="1" applyAlignment="1"/>
    <xf numFmtId="0" fontId="10" fillId="6" borderId="0" xfId="0" applyFont="1" applyFill="1"/>
    <xf numFmtId="0" fontId="8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outlinePr summaryBelow="0" summaryRight="0"/>
  </sheetPr>
  <dimension ref="A1:AD165"/>
  <sheetViews>
    <sheetView tabSelected="1" workbookViewId="0">
      <pane xSplit="5" ySplit="1" topLeftCell="F2" activePane="bottomRight" state="frozen"/>
      <selection/>
      <selection pane="topRight"/>
      <selection pane="bottomLeft"/>
      <selection pane="bottomRight" activeCell="C156" sqref="C156"/>
    </sheetView>
  </sheetViews>
  <sheetFormatPr defaultColWidth="12.6339285714286" defaultRowHeight="15.75" customHeight="1"/>
  <cols>
    <col min="1" max="1" width="17.5" customWidth="1"/>
    <col min="2" max="2" width="18" customWidth="1"/>
    <col min="3" max="3" width="18.5" customWidth="1"/>
    <col min="4" max="4" width="23.8839285714286" customWidth="1"/>
    <col min="5" max="5" width="34.6339285714286" customWidth="1"/>
    <col min="6" max="6" width="17.25" customWidth="1"/>
    <col min="7" max="8" width="13.6339285714286" customWidth="1"/>
    <col min="10" max="10" width="19.6339285714286" customWidth="1"/>
    <col min="11" max="11" width="18.6339285714286" customWidth="1"/>
    <col min="12" max="12" width="25.25" customWidth="1"/>
    <col min="14" max="14" width="25" customWidth="1"/>
  </cols>
  <sheetData>
    <row r="1" ht="15.2" spans="1:30">
      <c r="A1" s="20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7" t="s">
        <v>7</v>
      </c>
      <c r="I1" s="26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ht="16.8" hidden="1" spans="1:5">
      <c r="A2" s="22" t="s">
        <v>14</v>
      </c>
      <c r="B2" s="22"/>
      <c r="C2" s="22"/>
      <c r="D2" s="22" t="s">
        <v>15</v>
      </c>
      <c r="E2" s="22" t="s">
        <v>16</v>
      </c>
    </row>
    <row r="3" ht="16.8" hidden="1" spans="1:8">
      <c r="A3" s="22" t="s">
        <v>17</v>
      </c>
      <c r="B3" s="22"/>
      <c r="C3" s="22"/>
      <c r="D3" s="22" t="s">
        <v>18</v>
      </c>
      <c r="E3" s="22" t="s">
        <v>19</v>
      </c>
      <c r="H3" s="28"/>
    </row>
    <row r="4" ht="15.2" spans="1:30">
      <c r="A4" s="23" t="s">
        <v>20</v>
      </c>
      <c r="B4" s="24">
        <v>2</v>
      </c>
      <c r="C4" s="24">
        <v>2</v>
      </c>
      <c r="D4" s="25" t="s">
        <v>21</v>
      </c>
      <c r="E4" s="23" t="s">
        <v>22</v>
      </c>
      <c r="F4" s="29" t="s">
        <v>23</v>
      </c>
      <c r="G4" s="29"/>
      <c r="H4" s="30" t="s">
        <v>24</v>
      </c>
      <c r="I4" s="29" t="s">
        <v>25</v>
      </c>
      <c r="J4" s="29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ht="16.8" hidden="1" spans="1:8">
      <c r="A5" s="22" t="s">
        <v>26</v>
      </c>
      <c r="B5" s="22"/>
      <c r="C5" s="22"/>
      <c r="D5" s="22" t="s">
        <v>27</v>
      </c>
      <c r="E5" s="22" t="s">
        <v>28</v>
      </c>
      <c r="H5" s="28"/>
    </row>
    <row r="6" ht="16.8" hidden="1" spans="1:8">
      <c r="A6" s="22" t="s">
        <v>29</v>
      </c>
      <c r="B6" s="22"/>
      <c r="C6" s="22"/>
      <c r="D6" s="22" t="s">
        <v>30</v>
      </c>
      <c r="E6" s="22" t="s">
        <v>31</v>
      </c>
      <c r="H6" s="28"/>
    </row>
    <row r="7" ht="15.2" spans="1:30">
      <c r="A7" s="24" t="s">
        <v>32</v>
      </c>
      <c r="B7" s="24">
        <v>2</v>
      </c>
      <c r="C7" s="24">
        <v>2</v>
      </c>
      <c r="D7" s="23" t="s">
        <v>33</v>
      </c>
      <c r="E7" s="23" t="s">
        <v>34</v>
      </c>
      <c r="F7" s="29" t="s">
        <v>35</v>
      </c>
      <c r="G7" s="29"/>
      <c r="H7" s="30" t="s">
        <v>24</v>
      </c>
      <c r="I7" s="29" t="s">
        <v>36</v>
      </c>
      <c r="J7" s="29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 ht="16.8" hidden="1" spans="1:8">
      <c r="A8" s="22" t="s">
        <v>37</v>
      </c>
      <c r="B8" s="22"/>
      <c r="C8" s="22"/>
      <c r="D8" s="22" t="s">
        <v>38</v>
      </c>
      <c r="E8" s="22" t="s">
        <v>39</v>
      </c>
      <c r="H8" s="28"/>
    </row>
    <row r="9" ht="16.8" hidden="1" spans="1:8">
      <c r="A9" s="22" t="s">
        <v>40</v>
      </c>
      <c r="B9" s="22"/>
      <c r="C9" s="22"/>
      <c r="D9" s="22" t="s">
        <v>41</v>
      </c>
      <c r="E9" s="22" t="s">
        <v>42</v>
      </c>
      <c r="H9" s="28"/>
    </row>
    <row r="10" ht="16.8" hidden="1" spans="1:8">
      <c r="A10" s="22" t="s">
        <v>43</v>
      </c>
      <c r="B10" s="22"/>
      <c r="C10" s="22"/>
      <c r="D10" s="22" t="s">
        <v>44</v>
      </c>
      <c r="E10" s="22" t="s">
        <v>45</v>
      </c>
      <c r="H10" s="28"/>
    </row>
    <row r="11" ht="15.2" hidden="1" spans="1:30">
      <c r="A11" s="24" t="s">
        <v>46</v>
      </c>
      <c r="B11" s="23"/>
      <c r="C11" s="23"/>
      <c r="D11" s="23" t="s">
        <v>47</v>
      </c>
      <c r="E11" s="23" t="s">
        <v>48</v>
      </c>
      <c r="F11" s="2"/>
      <c r="G11" s="2"/>
      <c r="H11" s="31" t="s">
        <v>24</v>
      </c>
      <c r="I11" s="2" t="s">
        <v>36</v>
      </c>
      <c r="J11" s="2"/>
      <c r="K11" s="14"/>
      <c r="L11" s="14"/>
      <c r="M11" s="14"/>
      <c r="N11" s="2" t="s">
        <v>49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ht="16.8" hidden="1" spans="1:8">
      <c r="A12" s="22" t="s">
        <v>50</v>
      </c>
      <c r="B12" s="22"/>
      <c r="C12" s="22"/>
      <c r="D12" s="22" t="s">
        <v>51</v>
      </c>
      <c r="E12" s="22" t="s">
        <v>52</v>
      </c>
      <c r="H12" s="28"/>
    </row>
    <row r="13" ht="16.8" hidden="1" spans="1:8">
      <c r="A13" s="22" t="s">
        <v>53</v>
      </c>
      <c r="B13" s="22"/>
      <c r="C13" s="22"/>
      <c r="D13" s="22" t="s">
        <v>54</v>
      </c>
      <c r="E13" s="22" t="s">
        <v>55</v>
      </c>
      <c r="H13" s="28"/>
    </row>
    <row r="14" ht="16.8" hidden="1" spans="1:8">
      <c r="A14" s="22" t="s">
        <v>56</v>
      </c>
      <c r="B14" s="22"/>
      <c r="C14" s="22"/>
      <c r="D14" s="22" t="s">
        <v>57</v>
      </c>
      <c r="E14" s="22" t="s">
        <v>58</v>
      </c>
      <c r="H14" s="28"/>
    </row>
    <row r="15" ht="16.8" hidden="1" spans="1:8">
      <c r="A15" s="22" t="s">
        <v>59</v>
      </c>
      <c r="B15" s="22"/>
      <c r="C15" s="22"/>
      <c r="D15" s="22" t="s">
        <v>60</v>
      </c>
      <c r="E15" s="22" t="s">
        <v>61</v>
      </c>
      <c r="H15" s="28"/>
    </row>
    <row r="16" ht="16.8" hidden="1" spans="1:8">
      <c r="A16" s="22" t="s">
        <v>62</v>
      </c>
      <c r="B16" s="22"/>
      <c r="C16" s="22"/>
      <c r="D16" s="22" t="s">
        <v>63</v>
      </c>
      <c r="E16" s="22" t="s">
        <v>64</v>
      </c>
      <c r="H16" s="28"/>
    </row>
    <row r="17" ht="16.8" hidden="1" spans="1:8">
      <c r="A17" s="22" t="s">
        <v>65</v>
      </c>
      <c r="B17" s="22"/>
      <c r="C17" s="22"/>
      <c r="D17" s="22" t="s">
        <v>66</v>
      </c>
      <c r="E17" s="22" t="s">
        <v>67</v>
      </c>
      <c r="H17" s="28"/>
    </row>
    <row r="18" ht="16.8" hidden="1" spans="1:8">
      <c r="A18" s="22" t="s">
        <v>68</v>
      </c>
      <c r="B18" s="22"/>
      <c r="C18" s="22"/>
      <c r="D18" s="22" t="s">
        <v>69</v>
      </c>
      <c r="E18" s="22" t="s">
        <v>70</v>
      </c>
      <c r="H18" s="28"/>
    </row>
    <row r="19" ht="15.2" hidden="1" spans="1:30">
      <c r="A19" s="23" t="s">
        <v>71</v>
      </c>
      <c r="B19" s="23"/>
      <c r="C19" s="23"/>
      <c r="D19" s="23" t="s">
        <v>72</v>
      </c>
      <c r="E19" s="23" t="s">
        <v>73</v>
      </c>
      <c r="F19" s="2"/>
      <c r="G19" s="2"/>
      <c r="H19" s="31" t="s">
        <v>24</v>
      </c>
      <c r="I19" s="2" t="s">
        <v>36</v>
      </c>
      <c r="J19" s="14"/>
      <c r="K19" s="14"/>
      <c r="L19" s="14"/>
      <c r="M19" s="14"/>
      <c r="N19" s="2" t="s">
        <v>74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ht="16.8" hidden="1" spans="1:8">
      <c r="A20" s="22" t="s">
        <v>75</v>
      </c>
      <c r="B20" s="22"/>
      <c r="C20" s="22"/>
      <c r="D20" s="22" t="s">
        <v>76</v>
      </c>
      <c r="E20" s="22" t="s">
        <v>77</v>
      </c>
      <c r="H20" s="28"/>
    </row>
    <row r="21" ht="15.2" hidden="1" spans="1:30">
      <c r="A21" s="23" t="s">
        <v>78</v>
      </c>
      <c r="B21" s="23"/>
      <c r="C21" s="23"/>
      <c r="D21" s="23" t="s">
        <v>79</v>
      </c>
      <c r="E21" s="23" t="s">
        <v>80</v>
      </c>
      <c r="F21" s="2"/>
      <c r="G21" s="2"/>
      <c r="H21" s="31" t="s">
        <v>24</v>
      </c>
      <c r="I21" s="2" t="s">
        <v>36</v>
      </c>
      <c r="J21" s="14"/>
      <c r="K21" s="14"/>
      <c r="L21" s="14"/>
      <c r="M21" s="14"/>
      <c r="N21" s="2" t="s">
        <v>81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ht="16.8" hidden="1" spans="1:8">
      <c r="A22" s="22" t="s">
        <v>82</v>
      </c>
      <c r="B22" s="22"/>
      <c r="C22" s="22"/>
      <c r="D22" s="22" t="s">
        <v>83</v>
      </c>
      <c r="E22" s="22" t="s">
        <v>84</v>
      </c>
      <c r="H22" s="28"/>
    </row>
    <row r="23" ht="15.2" spans="1:30">
      <c r="A23" s="23" t="s">
        <v>85</v>
      </c>
      <c r="B23" s="24">
        <v>2</v>
      </c>
      <c r="C23" s="24">
        <v>2</v>
      </c>
      <c r="D23" s="23" t="s">
        <v>86</v>
      </c>
      <c r="E23" s="23" t="s">
        <v>87</v>
      </c>
      <c r="F23" s="29" t="s">
        <v>88</v>
      </c>
      <c r="G23" s="29"/>
      <c r="H23" s="30" t="s">
        <v>24</v>
      </c>
      <c r="I23" s="29" t="s">
        <v>36</v>
      </c>
      <c r="J23" s="29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ht="16.8" hidden="1" spans="1:8">
      <c r="A24" s="22" t="s">
        <v>89</v>
      </c>
      <c r="B24" s="22"/>
      <c r="C24" s="22"/>
      <c r="D24" s="22" t="s">
        <v>90</v>
      </c>
      <c r="E24" s="22" t="s">
        <v>91</v>
      </c>
      <c r="H24" s="28"/>
    </row>
    <row r="25" ht="16.8" hidden="1" spans="1:8">
      <c r="A25" s="22" t="s">
        <v>92</v>
      </c>
      <c r="B25" s="22"/>
      <c r="C25" s="22"/>
      <c r="D25" s="22" t="s">
        <v>93</v>
      </c>
      <c r="E25" s="22" t="s">
        <v>94</v>
      </c>
      <c r="H25" s="28"/>
    </row>
    <row r="26" ht="16.8" hidden="1" spans="1:8">
      <c r="A26" s="22" t="s">
        <v>95</v>
      </c>
      <c r="B26" s="22"/>
      <c r="C26" s="22"/>
      <c r="D26" s="22" t="s">
        <v>96</v>
      </c>
      <c r="E26" s="22" t="s">
        <v>97</v>
      </c>
      <c r="H26" s="28"/>
    </row>
    <row r="27" ht="16.8" hidden="1" spans="1:8">
      <c r="A27" s="22" t="s">
        <v>98</v>
      </c>
      <c r="B27" s="22"/>
      <c r="C27" s="22"/>
      <c r="D27" s="22" t="s">
        <v>99</v>
      </c>
      <c r="E27" s="22" t="s">
        <v>100</v>
      </c>
      <c r="H27" s="28"/>
    </row>
    <row r="28" ht="16.8" hidden="1" spans="1:8">
      <c r="A28" s="22" t="s">
        <v>101</v>
      </c>
      <c r="B28" s="22"/>
      <c r="C28" s="22"/>
      <c r="D28" s="22" t="s">
        <v>102</v>
      </c>
      <c r="E28" s="22" t="s">
        <v>103</v>
      </c>
      <c r="H28" s="28"/>
    </row>
    <row r="29" ht="16.8" hidden="1" spans="1:8">
      <c r="A29" s="22" t="s">
        <v>104</v>
      </c>
      <c r="B29" s="22"/>
      <c r="C29" s="22"/>
      <c r="D29" s="22" t="s">
        <v>105</v>
      </c>
      <c r="E29" s="22" t="s">
        <v>106</v>
      </c>
      <c r="H29" s="28"/>
    </row>
    <row r="30" ht="15.2" spans="1:30">
      <c r="A30" s="23" t="s">
        <v>107</v>
      </c>
      <c r="B30" s="24">
        <v>2</v>
      </c>
      <c r="C30" s="24">
        <v>2</v>
      </c>
      <c r="D30" s="23" t="s">
        <v>108</v>
      </c>
      <c r="E30" s="23" t="s">
        <v>109</v>
      </c>
      <c r="F30" s="29" t="s">
        <v>110</v>
      </c>
      <c r="G30" s="29"/>
      <c r="H30" s="30" t="s">
        <v>24</v>
      </c>
      <c r="I30" s="29" t="s">
        <v>111</v>
      </c>
      <c r="J30" s="29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ht="15.2" spans="1:30">
      <c r="A31" s="26" t="s">
        <v>112</v>
      </c>
      <c r="B31" s="24">
        <v>0</v>
      </c>
      <c r="C31" s="24">
        <v>0</v>
      </c>
      <c r="D31" s="23" t="s">
        <v>113</v>
      </c>
      <c r="E31" s="23" t="s">
        <v>114</v>
      </c>
      <c r="F31" s="29" t="s">
        <v>115</v>
      </c>
      <c r="G31" s="29"/>
      <c r="H31" s="30" t="s">
        <v>24</v>
      </c>
      <c r="I31" s="29" t="s">
        <v>111</v>
      </c>
      <c r="J31" s="29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</row>
    <row r="32" ht="16.8" hidden="1" spans="1:8">
      <c r="A32" s="22" t="s">
        <v>116</v>
      </c>
      <c r="B32" s="22"/>
      <c r="C32" s="22"/>
      <c r="D32" s="22" t="s">
        <v>117</v>
      </c>
      <c r="E32" s="22" t="s">
        <v>118</v>
      </c>
      <c r="H32" s="28"/>
    </row>
    <row r="33" ht="16.8" hidden="1" spans="1:8">
      <c r="A33" s="22" t="s">
        <v>119</v>
      </c>
      <c r="B33" s="22"/>
      <c r="C33" s="22"/>
      <c r="D33" s="22" t="s">
        <v>120</v>
      </c>
      <c r="E33" s="22" t="s">
        <v>121</v>
      </c>
      <c r="H33" s="28"/>
    </row>
    <row r="34" ht="16.8" hidden="1" spans="1:8">
      <c r="A34" s="22" t="s">
        <v>122</v>
      </c>
      <c r="B34" s="22"/>
      <c r="C34" s="22"/>
      <c r="D34" s="22" t="s">
        <v>123</v>
      </c>
      <c r="E34" s="22" t="s">
        <v>124</v>
      </c>
      <c r="H34" s="28"/>
    </row>
    <row r="35" ht="16.8" hidden="1" spans="1:8">
      <c r="A35" s="22" t="s">
        <v>125</v>
      </c>
      <c r="B35" s="22"/>
      <c r="C35" s="22"/>
      <c r="D35" s="22" t="s">
        <v>126</v>
      </c>
      <c r="E35" s="22" t="s">
        <v>127</v>
      </c>
      <c r="H35" s="28"/>
    </row>
    <row r="36" ht="16.8" hidden="1" spans="1:8">
      <c r="A36" s="22" t="s">
        <v>128</v>
      </c>
      <c r="B36" s="22"/>
      <c r="C36" s="22"/>
      <c r="D36" s="22" t="s">
        <v>129</v>
      </c>
      <c r="E36" s="22" t="s">
        <v>130</v>
      </c>
      <c r="H36" s="28"/>
    </row>
    <row r="37" ht="15.2" spans="1:30">
      <c r="A37" s="23" t="s">
        <v>131</v>
      </c>
      <c r="B37" s="24">
        <v>2</v>
      </c>
      <c r="C37" s="24">
        <v>2</v>
      </c>
      <c r="D37" s="23" t="s">
        <v>132</v>
      </c>
      <c r="E37" s="24" t="s">
        <v>133</v>
      </c>
      <c r="F37" s="29" t="s">
        <v>134</v>
      </c>
      <c r="G37" s="29"/>
      <c r="H37" s="30" t="s">
        <v>24</v>
      </c>
      <c r="I37" s="29" t="s">
        <v>111</v>
      </c>
      <c r="J37" s="29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ht="16.8" hidden="1" spans="1:8">
      <c r="A38" s="22" t="s">
        <v>135</v>
      </c>
      <c r="B38" s="22"/>
      <c r="C38" s="22"/>
      <c r="D38" s="22" t="s">
        <v>136</v>
      </c>
      <c r="E38" s="22" t="s">
        <v>137</v>
      </c>
      <c r="H38" s="28"/>
    </row>
    <row r="39" ht="15.2" hidden="1" spans="1:30">
      <c r="A39" s="23" t="s">
        <v>138</v>
      </c>
      <c r="B39" s="23"/>
      <c r="C39" s="23"/>
      <c r="D39" s="23" t="s">
        <v>139</v>
      </c>
      <c r="E39" s="23" t="s">
        <v>140</v>
      </c>
      <c r="F39" s="2"/>
      <c r="G39" s="2"/>
      <c r="H39" s="31" t="s">
        <v>24</v>
      </c>
      <c r="I39" s="2" t="s">
        <v>111</v>
      </c>
      <c r="J39" s="14"/>
      <c r="K39" s="14"/>
      <c r="L39" s="14"/>
      <c r="M39" s="14"/>
      <c r="N39" s="2" t="s">
        <v>141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ht="16.8" hidden="1" spans="1:8">
      <c r="A40" s="22" t="s">
        <v>142</v>
      </c>
      <c r="B40" s="22"/>
      <c r="C40" s="22"/>
      <c r="D40" s="22" t="s">
        <v>143</v>
      </c>
      <c r="E40" s="22" t="s">
        <v>144</v>
      </c>
      <c r="H40" s="28"/>
    </row>
    <row r="41" ht="15.2" spans="1:30">
      <c r="A41" s="23" t="s">
        <v>145</v>
      </c>
      <c r="B41" s="24">
        <v>2</v>
      </c>
      <c r="C41" s="24">
        <v>2</v>
      </c>
      <c r="D41" s="23" t="s">
        <v>146</v>
      </c>
      <c r="E41" s="23" t="s">
        <v>147</v>
      </c>
      <c r="F41" s="29" t="s">
        <v>148</v>
      </c>
      <c r="G41" s="29"/>
      <c r="H41" s="30" t="s">
        <v>24</v>
      </c>
      <c r="I41" s="29" t="s">
        <v>111</v>
      </c>
      <c r="J41" s="29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ht="16.8" hidden="1" spans="1:8">
      <c r="A42" s="22" t="s">
        <v>149</v>
      </c>
      <c r="B42" s="22"/>
      <c r="C42" s="22"/>
      <c r="D42" s="22" t="s">
        <v>150</v>
      </c>
      <c r="E42" s="22" t="s">
        <v>151</v>
      </c>
      <c r="H42" s="28"/>
    </row>
    <row r="43" ht="16.8" hidden="1" spans="1:8">
      <c r="A43" s="22" t="s">
        <v>152</v>
      </c>
      <c r="B43" s="22"/>
      <c r="C43" s="22"/>
      <c r="D43" s="22" t="s">
        <v>153</v>
      </c>
      <c r="E43" s="22" t="s">
        <v>154</v>
      </c>
      <c r="H43" s="28"/>
    </row>
    <row r="44" ht="16.8" hidden="1" spans="1:8">
      <c r="A44" s="22" t="s">
        <v>155</v>
      </c>
      <c r="B44" s="22"/>
      <c r="C44" s="22"/>
      <c r="D44" s="22" t="s">
        <v>156</v>
      </c>
      <c r="E44" s="22" t="s">
        <v>157</v>
      </c>
      <c r="H44" s="28"/>
    </row>
    <row r="45" ht="16.8" hidden="1" spans="1:8">
      <c r="A45" s="22" t="s">
        <v>158</v>
      </c>
      <c r="B45" s="22"/>
      <c r="C45" s="22"/>
      <c r="D45" s="22" t="s">
        <v>159</v>
      </c>
      <c r="E45" s="22" t="s">
        <v>160</v>
      </c>
      <c r="H45" s="28"/>
    </row>
    <row r="46" ht="15.2" spans="1:30">
      <c r="A46" s="23" t="s">
        <v>161</v>
      </c>
      <c r="B46" s="24">
        <v>2</v>
      </c>
      <c r="C46" s="24">
        <v>2</v>
      </c>
      <c r="D46" s="25" t="s">
        <v>162</v>
      </c>
      <c r="E46" s="23" t="s">
        <v>163</v>
      </c>
      <c r="F46" s="29" t="s">
        <v>164</v>
      </c>
      <c r="G46" s="29"/>
      <c r="H46" s="30" t="s">
        <v>24</v>
      </c>
      <c r="I46" s="29" t="s">
        <v>111</v>
      </c>
      <c r="J46" s="29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ht="16.8" hidden="1" spans="1:8">
      <c r="A47" s="22" t="s">
        <v>165</v>
      </c>
      <c r="B47" s="22"/>
      <c r="C47" s="22"/>
      <c r="D47" s="22" t="s">
        <v>166</v>
      </c>
      <c r="E47" s="22" t="s">
        <v>167</v>
      </c>
      <c r="H47" s="28"/>
    </row>
    <row r="48" ht="15.2" hidden="1" spans="1:30">
      <c r="A48" s="23" t="s">
        <v>168</v>
      </c>
      <c r="B48" s="23"/>
      <c r="C48" s="23"/>
      <c r="D48" s="23" t="s">
        <v>169</v>
      </c>
      <c r="E48" s="23" t="s">
        <v>170</v>
      </c>
      <c r="F48" s="2"/>
      <c r="G48" s="2"/>
      <c r="H48" s="31" t="s">
        <v>24</v>
      </c>
      <c r="I48" s="2" t="s">
        <v>111</v>
      </c>
      <c r="J48" s="14"/>
      <c r="K48" s="14"/>
      <c r="L48" s="14"/>
      <c r="M48" s="14"/>
      <c r="N48" s="2" t="s">
        <v>171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ht="16.8" hidden="1" spans="1:8">
      <c r="A49" s="22" t="s">
        <v>172</v>
      </c>
      <c r="B49" s="22"/>
      <c r="C49" s="22"/>
      <c r="D49" s="22" t="s">
        <v>173</v>
      </c>
      <c r="E49" s="22" t="s">
        <v>174</v>
      </c>
      <c r="H49" s="28"/>
    </row>
    <row r="50" ht="16.8" hidden="1" spans="1:8">
      <c r="A50" s="22" t="s">
        <v>175</v>
      </c>
      <c r="B50" s="22"/>
      <c r="C50" s="22"/>
      <c r="D50" s="22" t="s">
        <v>176</v>
      </c>
      <c r="E50" s="22" t="s">
        <v>177</v>
      </c>
      <c r="H50" s="28"/>
    </row>
    <row r="51" ht="15.2" hidden="1" spans="1:30">
      <c r="A51" s="23" t="s">
        <v>178</v>
      </c>
      <c r="B51" s="23"/>
      <c r="C51" s="23"/>
      <c r="D51" s="23" t="s">
        <v>179</v>
      </c>
      <c r="E51" s="23" t="s">
        <v>180</v>
      </c>
      <c r="F51" s="2"/>
      <c r="G51" s="2"/>
      <c r="H51" s="31" t="s">
        <v>24</v>
      </c>
      <c r="I51" s="2" t="s">
        <v>111</v>
      </c>
      <c r="J51" s="14"/>
      <c r="K51" s="14"/>
      <c r="L51" s="14"/>
      <c r="M51" s="14"/>
      <c r="N51" s="2" t="s">
        <v>74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ht="16.8" hidden="1" spans="1:8">
      <c r="A52" s="22" t="s">
        <v>181</v>
      </c>
      <c r="B52" s="22"/>
      <c r="C52" s="22"/>
      <c r="D52" s="22" t="s">
        <v>182</v>
      </c>
      <c r="E52" s="22" t="s">
        <v>183</v>
      </c>
      <c r="H52" s="28"/>
    </row>
    <row r="53" ht="16.8" hidden="1" spans="1:8">
      <c r="A53" s="22" t="s">
        <v>184</v>
      </c>
      <c r="B53" s="22"/>
      <c r="C53" s="22"/>
      <c r="D53" s="22" t="s">
        <v>185</v>
      </c>
      <c r="E53" s="22" t="s">
        <v>186</v>
      </c>
      <c r="H53" s="28"/>
    </row>
    <row r="54" ht="16.8" hidden="1" spans="1:8">
      <c r="A54" s="22" t="s">
        <v>187</v>
      </c>
      <c r="B54" s="22"/>
      <c r="C54" s="22"/>
      <c r="D54" s="22" t="s">
        <v>188</v>
      </c>
      <c r="E54" s="22" t="s">
        <v>189</v>
      </c>
      <c r="H54" s="28"/>
    </row>
    <row r="55" ht="16.8" hidden="1" spans="1:8">
      <c r="A55" s="22" t="s">
        <v>190</v>
      </c>
      <c r="B55" s="22"/>
      <c r="C55" s="22"/>
      <c r="D55" s="22" t="s">
        <v>191</v>
      </c>
      <c r="E55" s="22" t="s">
        <v>192</v>
      </c>
      <c r="H55" s="28"/>
    </row>
    <row r="56" ht="16.8" hidden="1" spans="1:8">
      <c r="A56" s="22" t="s">
        <v>193</v>
      </c>
      <c r="B56" s="22"/>
      <c r="C56" s="22"/>
      <c r="D56" s="22" t="s">
        <v>194</v>
      </c>
      <c r="E56" s="22" t="s">
        <v>195</v>
      </c>
      <c r="H56" s="28"/>
    </row>
    <row r="57" ht="16.8" hidden="1" spans="1:8">
      <c r="A57" s="22" t="s">
        <v>196</v>
      </c>
      <c r="B57" s="22"/>
      <c r="C57" s="22"/>
      <c r="D57" s="22" t="s">
        <v>197</v>
      </c>
      <c r="E57" s="22" t="s">
        <v>198</v>
      </c>
      <c r="H57" s="28"/>
    </row>
    <row r="58" ht="16.8" hidden="1" spans="1:8">
      <c r="A58" s="22" t="s">
        <v>199</v>
      </c>
      <c r="B58" s="22"/>
      <c r="C58" s="22"/>
      <c r="D58" s="22" t="s">
        <v>200</v>
      </c>
      <c r="E58" s="22" t="s">
        <v>201</v>
      </c>
      <c r="H58" s="28"/>
    </row>
    <row r="59" ht="16.8" hidden="1" spans="1:8">
      <c r="A59" s="22" t="s">
        <v>202</v>
      </c>
      <c r="B59" s="22"/>
      <c r="C59" s="22"/>
      <c r="D59" s="22" t="s">
        <v>203</v>
      </c>
      <c r="E59" s="22" t="s">
        <v>204</v>
      </c>
      <c r="H59" s="28"/>
    </row>
    <row r="60" ht="15.2" hidden="1" spans="1:30">
      <c r="A60" s="23" t="s">
        <v>205</v>
      </c>
      <c r="B60" s="23"/>
      <c r="C60" s="23"/>
      <c r="D60" s="23" t="s">
        <v>206</v>
      </c>
      <c r="E60" s="23" t="s">
        <v>207</v>
      </c>
      <c r="F60" s="2"/>
      <c r="G60" s="2"/>
      <c r="H60" s="31" t="s">
        <v>24</v>
      </c>
      <c r="I60" s="2" t="s">
        <v>111</v>
      </c>
      <c r="J60" s="14"/>
      <c r="K60" s="14"/>
      <c r="L60" s="14"/>
      <c r="M60" s="14"/>
      <c r="N60" s="2" t="s">
        <v>74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ht="16.8" hidden="1" spans="1:8">
      <c r="A61" s="22" t="s">
        <v>208</v>
      </c>
      <c r="B61" s="22"/>
      <c r="C61" s="22"/>
      <c r="D61" s="22" t="s">
        <v>209</v>
      </c>
      <c r="E61" s="22" t="s">
        <v>210</v>
      </c>
      <c r="H61" s="28"/>
    </row>
    <row r="62" ht="16.8" hidden="1" spans="1:8">
      <c r="A62" s="22" t="s">
        <v>211</v>
      </c>
      <c r="B62" s="22"/>
      <c r="C62" s="22"/>
      <c r="D62" s="22" t="s">
        <v>212</v>
      </c>
      <c r="E62" s="22" t="s">
        <v>213</v>
      </c>
      <c r="H62" s="28"/>
    </row>
    <row r="63" ht="15.2" spans="1:30">
      <c r="A63" s="23" t="s">
        <v>214</v>
      </c>
      <c r="B63" s="24">
        <v>2</v>
      </c>
      <c r="C63" s="24">
        <v>2</v>
      </c>
      <c r="D63" s="25" t="s">
        <v>215</v>
      </c>
      <c r="E63" s="23" t="s">
        <v>216</v>
      </c>
      <c r="F63" s="29" t="s">
        <v>217</v>
      </c>
      <c r="G63" s="29"/>
      <c r="H63" s="30" t="s">
        <v>24</v>
      </c>
      <c r="I63" s="29" t="s">
        <v>111</v>
      </c>
      <c r="J63" s="29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</row>
    <row r="64" ht="16.8" hidden="1" spans="1:8">
      <c r="A64" s="22" t="s">
        <v>218</v>
      </c>
      <c r="B64" s="22"/>
      <c r="C64" s="22"/>
      <c r="D64" s="22" t="s">
        <v>219</v>
      </c>
      <c r="E64" s="22" t="s">
        <v>220</v>
      </c>
      <c r="H64" s="28"/>
    </row>
    <row r="65" ht="16.8" hidden="1" spans="1:8">
      <c r="A65" s="22" t="s">
        <v>221</v>
      </c>
      <c r="B65" s="22"/>
      <c r="C65" s="22"/>
      <c r="D65" s="22" t="s">
        <v>222</v>
      </c>
      <c r="E65" s="22" t="s">
        <v>223</v>
      </c>
      <c r="H65" s="28"/>
    </row>
    <row r="66" ht="16.8" hidden="1" spans="1:8">
      <c r="A66" s="22" t="s">
        <v>224</v>
      </c>
      <c r="B66" s="22"/>
      <c r="C66" s="22"/>
      <c r="D66" s="22" t="s">
        <v>225</v>
      </c>
      <c r="E66" s="22" t="s">
        <v>226</v>
      </c>
      <c r="H66" s="28"/>
    </row>
    <row r="67" ht="15.2" spans="1:30">
      <c r="A67" s="23" t="s">
        <v>227</v>
      </c>
      <c r="B67" s="24">
        <v>2</v>
      </c>
      <c r="C67" s="24">
        <v>2</v>
      </c>
      <c r="D67" s="25" t="s">
        <v>228</v>
      </c>
      <c r="E67" s="23" t="s">
        <v>229</v>
      </c>
      <c r="F67" s="29" t="s">
        <v>230</v>
      </c>
      <c r="G67" s="29"/>
      <c r="H67" s="30" t="s">
        <v>24</v>
      </c>
      <c r="I67" s="29" t="s">
        <v>111</v>
      </c>
      <c r="J67" s="29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</row>
    <row r="68" ht="15.2" spans="1:30">
      <c r="A68" s="26" t="s">
        <v>231</v>
      </c>
      <c r="B68" s="24">
        <v>0</v>
      </c>
      <c r="C68" s="24">
        <v>0</v>
      </c>
      <c r="D68" s="25" t="s">
        <v>232</v>
      </c>
      <c r="E68" s="23" t="s">
        <v>233</v>
      </c>
      <c r="F68" s="29" t="s">
        <v>234</v>
      </c>
      <c r="G68" s="29"/>
      <c r="H68" s="30" t="s">
        <v>24</v>
      </c>
      <c r="I68" s="29" t="s">
        <v>111</v>
      </c>
      <c r="J68" s="29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</row>
    <row r="69" ht="16.8" hidden="1" spans="1:8">
      <c r="A69" s="22" t="s">
        <v>235</v>
      </c>
      <c r="B69" s="22"/>
      <c r="C69" s="22"/>
      <c r="D69" s="22" t="s">
        <v>236</v>
      </c>
      <c r="E69" s="22" t="s">
        <v>237</v>
      </c>
      <c r="H69" s="28"/>
    </row>
    <row r="70" ht="16.8" hidden="1" spans="1:8">
      <c r="A70" s="22" t="s">
        <v>238</v>
      </c>
      <c r="B70" s="22"/>
      <c r="C70" s="22"/>
      <c r="D70" s="22" t="s">
        <v>239</v>
      </c>
      <c r="E70" s="22" t="s">
        <v>240</v>
      </c>
      <c r="H70" s="28"/>
    </row>
    <row r="71" ht="16.8" hidden="1" spans="1:8">
      <c r="A71" s="22" t="s">
        <v>241</v>
      </c>
      <c r="B71" s="22"/>
      <c r="C71" s="22"/>
      <c r="D71" s="22" t="s">
        <v>242</v>
      </c>
      <c r="E71" s="22" t="s">
        <v>243</v>
      </c>
      <c r="H71" s="28"/>
    </row>
    <row r="72" ht="15.2" spans="1:30">
      <c r="A72" s="26" t="s">
        <v>244</v>
      </c>
      <c r="B72" s="24">
        <v>0</v>
      </c>
      <c r="C72" s="24">
        <v>0</v>
      </c>
      <c r="D72" s="25" t="s">
        <v>245</v>
      </c>
      <c r="E72" s="23" t="s">
        <v>246</v>
      </c>
      <c r="F72" s="29" t="s">
        <v>247</v>
      </c>
      <c r="G72" s="29"/>
      <c r="H72" s="30" t="s">
        <v>24</v>
      </c>
      <c r="I72" s="29" t="s">
        <v>111</v>
      </c>
      <c r="J72" s="29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</row>
    <row r="73" ht="16.8" hidden="1" spans="1:8">
      <c r="A73" s="22" t="s">
        <v>248</v>
      </c>
      <c r="B73" s="22"/>
      <c r="C73" s="22"/>
      <c r="D73" s="22" t="s">
        <v>249</v>
      </c>
      <c r="E73" s="22" t="s">
        <v>250</v>
      </c>
      <c r="H73" s="28"/>
    </row>
    <row r="74" ht="16.8" hidden="1" spans="1:8">
      <c r="A74" s="22" t="s">
        <v>251</v>
      </c>
      <c r="B74" s="22"/>
      <c r="C74" s="22"/>
      <c r="D74" s="22" t="s">
        <v>252</v>
      </c>
      <c r="E74" s="22" t="s">
        <v>253</v>
      </c>
      <c r="H74" s="28"/>
    </row>
    <row r="75" ht="16.8" hidden="1" spans="1:8">
      <c r="A75" s="22" t="s">
        <v>254</v>
      </c>
      <c r="B75" s="22"/>
      <c r="C75" s="22"/>
      <c r="D75" s="22" t="s">
        <v>255</v>
      </c>
      <c r="E75" s="22" t="s">
        <v>256</v>
      </c>
      <c r="H75" s="28"/>
    </row>
    <row r="76" ht="16.8" hidden="1" spans="1:8">
      <c r="A76" s="22" t="s">
        <v>257</v>
      </c>
      <c r="B76" s="22"/>
      <c r="C76" s="22"/>
      <c r="D76" s="22" t="s">
        <v>258</v>
      </c>
      <c r="E76" s="22" t="s">
        <v>259</v>
      </c>
      <c r="H76" s="28"/>
    </row>
    <row r="77" ht="16.8" hidden="1" spans="1:8">
      <c r="A77" s="22" t="s">
        <v>260</v>
      </c>
      <c r="B77" s="22"/>
      <c r="C77" s="22"/>
      <c r="D77" s="22" t="s">
        <v>261</v>
      </c>
      <c r="E77" s="22" t="s">
        <v>262</v>
      </c>
      <c r="H77" s="28"/>
    </row>
    <row r="78" ht="16.8" hidden="1" spans="1:8">
      <c r="A78" s="22" t="s">
        <v>263</v>
      </c>
      <c r="B78" s="22"/>
      <c r="C78" s="22"/>
      <c r="D78" s="22" t="s">
        <v>264</v>
      </c>
      <c r="E78" s="22" t="s">
        <v>265</v>
      </c>
      <c r="H78" s="28"/>
    </row>
    <row r="79" ht="16.8" hidden="1" spans="1:8">
      <c r="A79" s="22" t="s">
        <v>266</v>
      </c>
      <c r="B79" s="22"/>
      <c r="C79" s="22"/>
      <c r="D79" s="22" t="s">
        <v>267</v>
      </c>
      <c r="E79" s="22" t="s">
        <v>268</v>
      </c>
      <c r="H79" s="28"/>
    </row>
    <row r="80" ht="16.8" hidden="1" spans="1:8">
      <c r="A80" s="22" t="s">
        <v>269</v>
      </c>
      <c r="B80" s="22"/>
      <c r="C80" s="22"/>
      <c r="D80" s="22" t="s">
        <v>270</v>
      </c>
      <c r="E80" s="22" t="s">
        <v>271</v>
      </c>
      <c r="H80" s="28"/>
    </row>
    <row r="81" ht="16.8" hidden="1" spans="1:8">
      <c r="A81" s="22" t="s">
        <v>272</v>
      </c>
      <c r="B81" s="22"/>
      <c r="C81" s="22"/>
      <c r="D81" s="22" t="s">
        <v>273</v>
      </c>
      <c r="E81" s="22" t="s">
        <v>274</v>
      </c>
      <c r="H81" s="28"/>
    </row>
    <row r="82" ht="16.8" hidden="1" spans="1:8">
      <c r="A82" s="22" t="s">
        <v>275</v>
      </c>
      <c r="B82" s="22"/>
      <c r="C82" s="22"/>
      <c r="D82" s="22" t="s">
        <v>276</v>
      </c>
      <c r="E82" s="22" t="s">
        <v>277</v>
      </c>
      <c r="H82" s="28"/>
    </row>
    <row r="83" ht="16.8" hidden="1" spans="1:8">
      <c r="A83" s="22" t="s">
        <v>278</v>
      </c>
      <c r="B83" s="22"/>
      <c r="C83" s="22"/>
      <c r="D83" s="22" t="s">
        <v>279</v>
      </c>
      <c r="E83" s="22" t="s">
        <v>280</v>
      </c>
      <c r="H83" s="28"/>
    </row>
    <row r="84" ht="16.8" hidden="1" spans="1:8">
      <c r="A84" s="22" t="s">
        <v>281</v>
      </c>
      <c r="B84" s="22"/>
      <c r="C84" s="22"/>
      <c r="D84" s="22" t="s">
        <v>282</v>
      </c>
      <c r="E84" s="22" t="s">
        <v>283</v>
      </c>
      <c r="H84" s="28"/>
    </row>
    <row r="85" ht="16.8" hidden="1" spans="1:8">
      <c r="A85" s="22" t="s">
        <v>284</v>
      </c>
      <c r="B85" s="22"/>
      <c r="C85" s="22"/>
      <c r="D85" s="22" t="s">
        <v>285</v>
      </c>
      <c r="E85" s="22" t="s">
        <v>286</v>
      </c>
      <c r="H85" s="28"/>
    </row>
    <row r="86" ht="16.8" hidden="1" spans="1:8">
      <c r="A86" s="22" t="s">
        <v>287</v>
      </c>
      <c r="B86" s="22"/>
      <c r="C86" s="22"/>
      <c r="D86" s="22" t="s">
        <v>288</v>
      </c>
      <c r="E86" s="22" t="s">
        <v>289</v>
      </c>
      <c r="H86" s="28"/>
    </row>
    <row r="87" ht="16.8" hidden="1" spans="1:8">
      <c r="A87" s="22" t="s">
        <v>290</v>
      </c>
      <c r="B87" s="22"/>
      <c r="C87" s="22"/>
      <c r="D87" s="22" t="s">
        <v>291</v>
      </c>
      <c r="E87" s="22" t="s">
        <v>292</v>
      </c>
      <c r="H87" s="28"/>
    </row>
    <row r="88" ht="15.2" spans="1:30">
      <c r="A88" s="23" t="s">
        <v>293</v>
      </c>
      <c r="B88" s="24">
        <v>2</v>
      </c>
      <c r="C88" s="24">
        <v>2</v>
      </c>
      <c r="D88" s="25" t="s">
        <v>294</v>
      </c>
      <c r="E88" s="23" t="s">
        <v>295</v>
      </c>
      <c r="F88" s="29" t="s">
        <v>296</v>
      </c>
      <c r="G88" s="29"/>
      <c r="H88" s="30" t="s">
        <v>24</v>
      </c>
      <c r="I88" s="23" t="s">
        <v>295</v>
      </c>
      <c r="J88" s="29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 ht="16.8" hidden="1" spans="1:8">
      <c r="A89" s="22" t="s">
        <v>297</v>
      </c>
      <c r="B89" s="22"/>
      <c r="C89" s="22"/>
      <c r="D89" s="22" t="s">
        <v>298</v>
      </c>
      <c r="E89" s="22" t="s">
        <v>299</v>
      </c>
      <c r="H89" s="28"/>
    </row>
    <row r="90" ht="16.8" hidden="1" spans="1:8">
      <c r="A90" s="22" t="s">
        <v>300</v>
      </c>
      <c r="B90" s="22"/>
      <c r="C90" s="22"/>
      <c r="D90" s="22" t="s">
        <v>301</v>
      </c>
      <c r="E90" s="22" t="s">
        <v>302</v>
      </c>
      <c r="H90" s="28"/>
    </row>
    <row r="91" ht="16.8" hidden="1" spans="1:8">
      <c r="A91" s="22" t="s">
        <v>303</v>
      </c>
      <c r="B91" s="22"/>
      <c r="C91" s="22"/>
      <c r="D91" s="22" t="s">
        <v>304</v>
      </c>
      <c r="E91" s="22" t="s">
        <v>305</v>
      </c>
      <c r="H91" s="28"/>
    </row>
    <row r="92" ht="15.2" spans="1:30">
      <c r="A92" s="23" t="s">
        <v>306</v>
      </c>
      <c r="B92" s="24">
        <v>2</v>
      </c>
      <c r="C92" s="24">
        <v>2</v>
      </c>
      <c r="D92" s="25" t="s">
        <v>307</v>
      </c>
      <c r="E92" s="23" t="s">
        <v>308</v>
      </c>
      <c r="F92" s="29" t="s">
        <v>309</v>
      </c>
      <c r="G92" s="29"/>
      <c r="H92" s="30" t="s">
        <v>24</v>
      </c>
      <c r="I92" s="23" t="s">
        <v>295</v>
      </c>
      <c r="J92" s="29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ht="16.8" hidden="1" spans="1:8">
      <c r="A93" s="22" t="s">
        <v>310</v>
      </c>
      <c r="B93" s="22"/>
      <c r="C93" s="22"/>
      <c r="D93" s="22" t="s">
        <v>311</v>
      </c>
      <c r="E93" s="22" t="s">
        <v>312</v>
      </c>
      <c r="H93" s="28"/>
    </row>
    <row r="94" ht="15.2" spans="1:30">
      <c r="A94" s="23" t="s">
        <v>313</v>
      </c>
      <c r="B94" s="24">
        <v>2</v>
      </c>
      <c r="C94" s="24">
        <v>2</v>
      </c>
      <c r="D94" s="25" t="s">
        <v>314</v>
      </c>
      <c r="E94" s="23" t="s">
        <v>315</v>
      </c>
      <c r="F94" s="29" t="s">
        <v>316</v>
      </c>
      <c r="G94" s="29" t="s">
        <v>24</v>
      </c>
      <c r="H94" s="30" t="s">
        <v>24</v>
      </c>
      <c r="I94" s="29" t="s">
        <v>317</v>
      </c>
      <c r="J94" s="29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 ht="15.2" spans="1:30">
      <c r="A95" s="23" t="s">
        <v>318</v>
      </c>
      <c r="B95" s="24">
        <v>2</v>
      </c>
      <c r="C95" s="24">
        <v>2</v>
      </c>
      <c r="D95" s="25" t="s">
        <v>319</v>
      </c>
      <c r="E95" s="23" t="s">
        <v>320</v>
      </c>
      <c r="F95" s="29" t="s">
        <v>321</v>
      </c>
      <c r="G95" s="29" t="s">
        <v>24</v>
      </c>
      <c r="H95" s="30" t="s">
        <v>24</v>
      </c>
      <c r="I95" s="29" t="s">
        <v>317</v>
      </c>
      <c r="J95" s="29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 ht="16.8" hidden="1" spans="1:8">
      <c r="A96" s="22" t="s">
        <v>322</v>
      </c>
      <c r="B96" s="22"/>
      <c r="C96" s="22"/>
      <c r="D96" s="22" t="s">
        <v>323</v>
      </c>
      <c r="E96" s="22" t="s">
        <v>324</v>
      </c>
      <c r="H96" s="28"/>
    </row>
    <row r="97" ht="16.8" hidden="1" spans="1:8">
      <c r="A97" s="22" t="s">
        <v>325</v>
      </c>
      <c r="B97" s="22"/>
      <c r="C97" s="22"/>
      <c r="D97" s="22" t="s">
        <v>326</v>
      </c>
      <c r="E97" s="22" t="s">
        <v>327</v>
      </c>
      <c r="H97" s="28"/>
    </row>
    <row r="98" ht="16.8" hidden="1" spans="1:8">
      <c r="A98" s="22" t="s">
        <v>328</v>
      </c>
      <c r="B98" s="22"/>
      <c r="C98" s="22"/>
      <c r="D98" s="22" t="s">
        <v>329</v>
      </c>
      <c r="E98" s="22" t="s">
        <v>330</v>
      </c>
      <c r="H98" s="28"/>
    </row>
    <row r="99" ht="16.8" hidden="1" spans="1:8">
      <c r="A99" s="22" t="s">
        <v>331</v>
      </c>
      <c r="B99" s="22"/>
      <c r="C99" s="22"/>
      <c r="D99" s="22" t="s">
        <v>332</v>
      </c>
      <c r="E99" s="22" t="s">
        <v>333</v>
      </c>
      <c r="H99" s="28"/>
    </row>
    <row r="100" ht="15.2" spans="1:30">
      <c r="A100" s="23" t="s">
        <v>334</v>
      </c>
      <c r="B100" s="24">
        <v>2</v>
      </c>
      <c r="C100" s="24">
        <v>2</v>
      </c>
      <c r="D100" s="25" t="s">
        <v>335</v>
      </c>
      <c r="E100" s="24" t="s">
        <v>336</v>
      </c>
      <c r="F100" s="34" t="s">
        <v>337</v>
      </c>
      <c r="G100" s="29" t="s">
        <v>24</v>
      </c>
      <c r="H100" s="30" t="s">
        <v>24</v>
      </c>
      <c r="I100" s="29" t="s">
        <v>317</v>
      </c>
      <c r="J100" s="29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ht="15.2" spans="1:30">
      <c r="A101" s="23" t="s">
        <v>338</v>
      </c>
      <c r="B101" s="24">
        <v>2</v>
      </c>
      <c r="C101" s="24">
        <v>2</v>
      </c>
      <c r="D101" s="25" t="s">
        <v>339</v>
      </c>
      <c r="E101" s="23" t="s">
        <v>340</v>
      </c>
      <c r="F101" s="29" t="s">
        <v>341</v>
      </c>
      <c r="G101" s="29" t="s">
        <v>24</v>
      </c>
      <c r="H101" s="30" t="s">
        <v>24</v>
      </c>
      <c r="I101" s="29" t="s">
        <v>317</v>
      </c>
      <c r="J101" s="29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</row>
    <row r="102" ht="15.2" spans="1:30">
      <c r="A102" s="23" t="s">
        <v>342</v>
      </c>
      <c r="B102" s="24">
        <v>2</v>
      </c>
      <c r="C102" s="24">
        <v>2</v>
      </c>
      <c r="D102" s="25" t="s">
        <v>343</v>
      </c>
      <c r="E102" s="24" t="s">
        <v>344</v>
      </c>
      <c r="F102" s="29" t="s">
        <v>345</v>
      </c>
      <c r="G102" s="29" t="s">
        <v>24</v>
      </c>
      <c r="H102" s="30" t="s">
        <v>24</v>
      </c>
      <c r="I102" s="29" t="s">
        <v>317</v>
      </c>
      <c r="J102" s="29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</row>
    <row r="103" ht="15.2" spans="1:30">
      <c r="A103" s="23" t="s">
        <v>346</v>
      </c>
      <c r="B103" s="24">
        <v>2</v>
      </c>
      <c r="C103" s="24">
        <v>2</v>
      </c>
      <c r="D103" s="25" t="s">
        <v>347</v>
      </c>
      <c r="E103" s="23" t="s">
        <v>348</v>
      </c>
      <c r="F103" s="29" t="s">
        <v>349</v>
      </c>
      <c r="G103" s="29" t="s">
        <v>24</v>
      </c>
      <c r="H103" s="30" t="s">
        <v>24</v>
      </c>
      <c r="I103" s="29" t="s">
        <v>317</v>
      </c>
      <c r="J103" s="29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ht="16.8" hidden="1" spans="1:8">
      <c r="A104" s="22" t="s">
        <v>350</v>
      </c>
      <c r="B104" s="22"/>
      <c r="C104" s="22"/>
      <c r="D104" s="22" t="s">
        <v>351</v>
      </c>
      <c r="E104" s="22" t="s">
        <v>352</v>
      </c>
      <c r="H104" s="28"/>
    </row>
    <row r="105" ht="16.8" hidden="1" spans="1:8">
      <c r="A105" s="22" t="s">
        <v>353</v>
      </c>
      <c r="B105" s="22"/>
      <c r="C105" s="22"/>
      <c r="D105" s="22" t="s">
        <v>354</v>
      </c>
      <c r="E105" s="22" t="s">
        <v>355</v>
      </c>
      <c r="H105" s="28"/>
    </row>
    <row r="106" ht="15.2" spans="1:30">
      <c r="A106" s="24" t="s">
        <v>356</v>
      </c>
      <c r="B106" s="24">
        <v>2</v>
      </c>
      <c r="C106" s="24">
        <v>2</v>
      </c>
      <c r="D106" s="25" t="s">
        <v>357</v>
      </c>
      <c r="E106" s="23" t="s">
        <v>358</v>
      </c>
      <c r="F106" s="29" t="s">
        <v>359</v>
      </c>
      <c r="G106" s="29" t="s">
        <v>24</v>
      </c>
      <c r="H106" s="30" t="s">
        <v>24</v>
      </c>
      <c r="I106" s="29" t="s">
        <v>317</v>
      </c>
      <c r="J106" s="29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ht="15.2" spans="1:30">
      <c r="A107" s="23" t="s">
        <v>360</v>
      </c>
      <c r="B107" s="24">
        <v>2</v>
      </c>
      <c r="C107" s="24">
        <v>2</v>
      </c>
      <c r="D107" s="25" t="s">
        <v>361</v>
      </c>
      <c r="E107" s="23" t="s">
        <v>362</v>
      </c>
      <c r="F107" s="35" t="s">
        <v>313</v>
      </c>
      <c r="G107" s="29"/>
      <c r="H107" s="30" t="s">
        <v>24</v>
      </c>
      <c r="I107" s="29" t="s">
        <v>317</v>
      </c>
      <c r="J107" s="29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ht="16.8" hidden="1" spans="1:8">
      <c r="A108" s="22" t="s">
        <v>363</v>
      </c>
      <c r="B108" s="22"/>
      <c r="C108" s="22"/>
      <c r="D108" s="22" t="s">
        <v>364</v>
      </c>
      <c r="E108" s="22" t="s">
        <v>365</v>
      </c>
      <c r="H108" s="28"/>
    </row>
    <row r="109" ht="16.8" hidden="1" spans="1:8">
      <c r="A109" s="22" t="s">
        <v>366</v>
      </c>
      <c r="B109" s="22"/>
      <c r="C109" s="22"/>
      <c r="D109" s="22" t="s">
        <v>367</v>
      </c>
      <c r="E109" s="22" t="s">
        <v>368</v>
      </c>
      <c r="H109" s="28"/>
    </row>
    <row r="110" ht="15.2" spans="1:30">
      <c r="A110" s="23" t="s">
        <v>369</v>
      </c>
      <c r="B110" s="24">
        <v>2</v>
      </c>
      <c r="C110" s="24">
        <v>2</v>
      </c>
      <c r="D110" s="25" t="s">
        <v>370</v>
      </c>
      <c r="E110" s="23" t="s">
        <v>371</v>
      </c>
      <c r="F110" s="29" t="s">
        <v>372</v>
      </c>
      <c r="G110" s="29" t="s">
        <v>24</v>
      </c>
      <c r="H110" s="30" t="s">
        <v>24</v>
      </c>
      <c r="I110" s="29" t="s">
        <v>317</v>
      </c>
      <c r="J110" s="29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ht="16.8" hidden="1" spans="1:8">
      <c r="A111" s="22" t="s">
        <v>373</v>
      </c>
      <c r="B111" s="22"/>
      <c r="C111" s="22"/>
      <c r="D111" s="22" t="s">
        <v>374</v>
      </c>
      <c r="E111" s="22" t="s">
        <v>375</v>
      </c>
      <c r="H111" s="28"/>
    </row>
    <row r="112" ht="16.8" hidden="1" spans="1:8">
      <c r="A112" s="22" t="s">
        <v>376</v>
      </c>
      <c r="B112" s="22"/>
      <c r="C112" s="22"/>
      <c r="D112" s="22" t="s">
        <v>377</v>
      </c>
      <c r="E112" s="22" t="s">
        <v>378</v>
      </c>
      <c r="H112" s="28"/>
    </row>
    <row r="113" ht="15.2" hidden="1" spans="1:30">
      <c r="A113" s="23" t="s">
        <v>379</v>
      </c>
      <c r="B113" s="23"/>
      <c r="C113" s="23"/>
      <c r="D113" s="23" t="s">
        <v>380</v>
      </c>
      <c r="E113" s="23" t="s">
        <v>381</v>
      </c>
      <c r="F113" s="2"/>
      <c r="G113" s="2"/>
      <c r="H113" s="31" t="s">
        <v>24</v>
      </c>
      <c r="I113" s="2" t="s">
        <v>317</v>
      </c>
      <c r="J113" s="14"/>
      <c r="K113" s="14"/>
      <c r="L113" s="14"/>
      <c r="M113" s="14"/>
      <c r="N113" s="2" t="s">
        <v>382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ht="15.2" spans="1:30">
      <c r="A114" s="23" t="s">
        <v>383</v>
      </c>
      <c r="B114" s="24">
        <v>2</v>
      </c>
      <c r="C114" s="24">
        <v>2</v>
      </c>
      <c r="D114" s="25" t="s">
        <v>384</v>
      </c>
      <c r="E114" s="23" t="s">
        <v>385</v>
      </c>
      <c r="F114" s="29" t="s">
        <v>386</v>
      </c>
      <c r="G114" s="29" t="s">
        <v>24</v>
      </c>
      <c r="H114" s="30" t="s">
        <v>24</v>
      </c>
      <c r="I114" s="29" t="s">
        <v>317</v>
      </c>
      <c r="J114" s="29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ht="16.8" hidden="1" spans="1:8">
      <c r="A115" s="22" t="s">
        <v>387</v>
      </c>
      <c r="B115" s="22"/>
      <c r="C115" s="22"/>
      <c r="D115" s="22" t="s">
        <v>388</v>
      </c>
      <c r="E115" s="22" t="s">
        <v>389</v>
      </c>
      <c r="H115" s="28"/>
    </row>
    <row r="116" ht="16.8" hidden="1" spans="1:8">
      <c r="A116" s="22" t="s">
        <v>390</v>
      </c>
      <c r="B116" s="22"/>
      <c r="C116" s="22"/>
      <c r="D116" s="22" t="s">
        <v>391</v>
      </c>
      <c r="E116" s="22" t="s">
        <v>392</v>
      </c>
      <c r="H116" s="28"/>
    </row>
    <row r="117" ht="16.8" hidden="1" spans="1:8">
      <c r="A117" s="22" t="s">
        <v>393</v>
      </c>
      <c r="B117" s="22"/>
      <c r="C117" s="22"/>
      <c r="D117" s="22" t="s">
        <v>394</v>
      </c>
      <c r="E117" s="22" t="s">
        <v>395</v>
      </c>
      <c r="H117" s="28"/>
    </row>
    <row r="118" ht="15.2" hidden="1" spans="1:30">
      <c r="A118" s="23" t="s">
        <v>396</v>
      </c>
      <c r="B118" s="23"/>
      <c r="C118" s="23"/>
      <c r="D118" s="23" t="s">
        <v>397</v>
      </c>
      <c r="E118" s="23" t="s">
        <v>398</v>
      </c>
      <c r="F118" s="2"/>
      <c r="G118" s="2"/>
      <c r="H118" s="31" t="s">
        <v>24</v>
      </c>
      <c r="I118" s="2" t="s">
        <v>399</v>
      </c>
      <c r="J118" s="14"/>
      <c r="K118" s="14"/>
      <c r="L118" s="14"/>
      <c r="M118" s="14"/>
      <c r="N118" s="2" t="s">
        <v>400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ht="15.2" spans="1:30">
      <c r="A119" s="24" t="s">
        <v>401</v>
      </c>
      <c r="B119" s="24">
        <v>2</v>
      </c>
      <c r="C119" s="24">
        <v>2</v>
      </c>
      <c r="D119" s="25" t="s">
        <v>402</v>
      </c>
      <c r="E119" s="23" t="s">
        <v>403</v>
      </c>
      <c r="F119" s="29" t="s">
        <v>404</v>
      </c>
      <c r="G119" s="29"/>
      <c r="H119" s="30" t="s">
        <v>24</v>
      </c>
      <c r="I119" s="29" t="s">
        <v>399</v>
      </c>
      <c r="J119" s="29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ht="16.8" hidden="1" spans="1:8">
      <c r="A120" s="22" t="s">
        <v>405</v>
      </c>
      <c r="B120" s="22"/>
      <c r="C120" s="22"/>
      <c r="D120" s="22" t="s">
        <v>406</v>
      </c>
      <c r="E120" s="22" t="s">
        <v>407</v>
      </c>
      <c r="H120" s="28"/>
    </row>
    <row r="121" ht="16.8" hidden="1" spans="1:8">
      <c r="A121" s="22" t="s">
        <v>408</v>
      </c>
      <c r="B121" s="22"/>
      <c r="C121" s="22"/>
      <c r="D121" s="22" t="s">
        <v>409</v>
      </c>
      <c r="E121" s="22" t="s">
        <v>410</v>
      </c>
      <c r="H121" s="28"/>
    </row>
    <row r="122" ht="15.2" spans="1:30">
      <c r="A122" s="24" t="s">
        <v>411</v>
      </c>
      <c r="B122" s="24">
        <v>2</v>
      </c>
      <c r="C122" s="24">
        <v>0</v>
      </c>
      <c r="D122" s="25" t="s">
        <v>412</v>
      </c>
      <c r="E122" s="23" t="s">
        <v>413</v>
      </c>
      <c r="F122" s="29" t="s">
        <v>414</v>
      </c>
      <c r="G122" s="29"/>
      <c r="H122" s="30" t="s">
        <v>24</v>
      </c>
      <c r="I122" s="29" t="s">
        <v>399</v>
      </c>
      <c r="J122" s="29"/>
      <c r="K122" s="33"/>
      <c r="L122" s="33"/>
      <c r="M122" s="33"/>
      <c r="N122" s="33"/>
      <c r="O122" s="29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ht="16.8" hidden="1" spans="1:8">
      <c r="A123" s="22" t="s">
        <v>415</v>
      </c>
      <c r="B123" s="22"/>
      <c r="C123" s="22"/>
      <c r="D123" s="22" t="s">
        <v>416</v>
      </c>
      <c r="E123" s="22" t="s">
        <v>417</v>
      </c>
      <c r="H123" s="28"/>
    </row>
    <row r="124" ht="16.8" hidden="1" spans="1:8">
      <c r="A124" s="22" t="s">
        <v>418</v>
      </c>
      <c r="B124" s="22"/>
      <c r="C124" s="22"/>
      <c r="D124" s="22" t="s">
        <v>419</v>
      </c>
      <c r="E124" s="22" t="s">
        <v>420</v>
      </c>
      <c r="H124" s="28"/>
    </row>
    <row r="125" ht="16.8" hidden="1" spans="1:8">
      <c r="A125" s="22" t="s">
        <v>421</v>
      </c>
      <c r="B125" s="22"/>
      <c r="C125" s="22"/>
      <c r="D125" s="22" t="s">
        <v>422</v>
      </c>
      <c r="E125" s="22" t="s">
        <v>423</v>
      </c>
      <c r="H125" s="28"/>
    </row>
    <row r="126" ht="16.8" hidden="1" spans="1:8">
      <c r="A126" s="22" t="s">
        <v>424</v>
      </c>
      <c r="B126" s="22"/>
      <c r="C126" s="22"/>
      <c r="D126" s="22" t="s">
        <v>425</v>
      </c>
      <c r="E126" s="22" t="s">
        <v>426</v>
      </c>
      <c r="H126" s="28"/>
    </row>
    <row r="127" ht="16.8" hidden="1" spans="1:8">
      <c r="A127" s="22" t="s">
        <v>427</v>
      </c>
      <c r="B127" s="22"/>
      <c r="C127" s="22"/>
      <c r="D127" s="22" t="s">
        <v>428</v>
      </c>
      <c r="E127" s="22" t="s">
        <v>429</v>
      </c>
      <c r="H127" s="28"/>
    </row>
    <row r="128" ht="16.8" hidden="1" spans="1:8">
      <c r="A128" s="22" t="s">
        <v>430</v>
      </c>
      <c r="B128" s="22"/>
      <c r="C128" s="22"/>
      <c r="D128" s="22" t="s">
        <v>431</v>
      </c>
      <c r="E128" s="22" t="s">
        <v>432</v>
      </c>
      <c r="H128" s="28"/>
    </row>
    <row r="129" ht="15.2" spans="1:30">
      <c r="A129" s="23" t="s">
        <v>433</v>
      </c>
      <c r="B129" s="24">
        <v>2</v>
      </c>
      <c r="C129" s="24">
        <v>2</v>
      </c>
      <c r="D129" s="25" t="s">
        <v>434</v>
      </c>
      <c r="E129" s="23" t="s">
        <v>435</v>
      </c>
      <c r="F129" s="29" t="s">
        <v>436</v>
      </c>
      <c r="G129" s="29"/>
      <c r="H129" s="30" t="s">
        <v>24</v>
      </c>
      <c r="I129" s="29" t="s">
        <v>399</v>
      </c>
      <c r="J129" s="29"/>
      <c r="K129" s="33"/>
      <c r="L129" s="33"/>
      <c r="M129" s="33"/>
      <c r="N129" s="33"/>
      <c r="O129" s="29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ht="16.8" hidden="1" spans="1:8">
      <c r="A130" s="22" t="s">
        <v>437</v>
      </c>
      <c r="B130" s="22"/>
      <c r="C130" s="22"/>
      <c r="D130" s="22" t="s">
        <v>438</v>
      </c>
      <c r="E130" s="22" t="s">
        <v>439</v>
      </c>
      <c r="H130" s="28"/>
    </row>
    <row r="131" ht="16.8" hidden="1" spans="1:8">
      <c r="A131" s="22" t="s">
        <v>440</v>
      </c>
      <c r="B131" s="22"/>
      <c r="C131" s="22"/>
      <c r="D131" s="22" t="s">
        <v>441</v>
      </c>
      <c r="E131" s="22" t="s">
        <v>442</v>
      </c>
      <c r="H131" s="28"/>
    </row>
    <row r="132" ht="16.8" hidden="1" spans="1:8">
      <c r="A132" s="22" t="s">
        <v>443</v>
      </c>
      <c r="B132" s="22"/>
      <c r="C132" s="22"/>
      <c r="D132" s="22" t="s">
        <v>444</v>
      </c>
      <c r="E132" s="22" t="s">
        <v>445</v>
      </c>
      <c r="H132" s="28"/>
    </row>
    <row r="133" ht="16.8" hidden="1" spans="1:8">
      <c r="A133" s="22" t="s">
        <v>446</v>
      </c>
      <c r="B133" s="22"/>
      <c r="C133" s="22"/>
      <c r="D133" s="22" t="s">
        <v>447</v>
      </c>
      <c r="E133" s="22" t="s">
        <v>448</v>
      </c>
      <c r="H133" s="28"/>
    </row>
    <row r="134" ht="15.2" spans="1:30">
      <c r="A134" s="23" t="s">
        <v>449</v>
      </c>
      <c r="B134" s="24">
        <v>2</v>
      </c>
      <c r="C134" s="24">
        <v>2</v>
      </c>
      <c r="D134" s="25" t="s">
        <v>450</v>
      </c>
      <c r="E134" s="23" t="s">
        <v>451</v>
      </c>
      <c r="F134" s="29" t="s">
        <v>452</v>
      </c>
      <c r="G134" s="29"/>
      <c r="H134" s="30" t="s">
        <v>24</v>
      </c>
      <c r="I134" s="29" t="s">
        <v>399</v>
      </c>
      <c r="J134" s="29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ht="16.8" hidden="1" spans="1:8">
      <c r="A135" s="22" t="s">
        <v>453</v>
      </c>
      <c r="B135" s="22"/>
      <c r="C135" s="22"/>
      <c r="D135" s="22" t="s">
        <v>454</v>
      </c>
      <c r="E135" s="22" t="s">
        <v>455</v>
      </c>
      <c r="H135" s="28"/>
    </row>
    <row r="136" ht="16.8" hidden="1" spans="1:8">
      <c r="A136" s="22" t="s">
        <v>456</v>
      </c>
      <c r="B136" s="22"/>
      <c r="C136" s="22"/>
      <c r="D136" s="22" t="s">
        <v>457</v>
      </c>
      <c r="E136" s="22" t="s">
        <v>458</v>
      </c>
      <c r="H136" s="28"/>
    </row>
    <row r="137" ht="15.2" spans="1:30">
      <c r="A137" s="23" t="s">
        <v>459</v>
      </c>
      <c r="B137" s="24">
        <v>2</v>
      </c>
      <c r="C137" s="24">
        <v>2</v>
      </c>
      <c r="D137" s="25" t="s">
        <v>460</v>
      </c>
      <c r="E137" s="23" t="s">
        <v>461</v>
      </c>
      <c r="F137" s="29" t="s">
        <v>462</v>
      </c>
      <c r="G137" s="29"/>
      <c r="H137" s="30" t="s">
        <v>24</v>
      </c>
      <c r="I137" s="29" t="s">
        <v>399</v>
      </c>
      <c r="J137" s="29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ht="16.8" hidden="1" spans="1:8">
      <c r="A138" s="22" t="s">
        <v>463</v>
      </c>
      <c r="B138" s="22"/>
      <c r="C138" s="22"/>
      <c r="D138" s="22" t="s">
        <v>464</v>
      </c>
      <c r="E138" s="22" t="s">
        <v>465</v>
      </c>
      <c r="H138" s="28"/>
    </row>
    <row r="139" ht="16.8" hidden="1" spans="1:8">
      <c r="A139" s="22" t="s">
        <v>466</v>
      </c>
      <c r="B139" s="22"/>
      <c r="C139" s="22"/>
      <c r="D139" s="22" t="s">
        <v>467</v>
      </c>
      <c r="E139" s="22" t="s">
        <v>468</v>
      </c>
      <c r="H139" s="28"/>
    </row>
    <row r="140" ht="16.8" hidden="1" spans="1:8">
      <c r="A140" s="22" t="s">
        <v>469</v>
      </c>
      <c r="B140" s="22"/>
      <c r="C140" s="22"/>
      <c r="D140" s="22" t="s">
        <v>470</v>
      </c>
      <c r="E140" s="22" t="s">
        <v>471</v>
      </c>
      <c r="H140" s="28"/>
    </row>
    <row r="141" ht="16.8" hidden="1" spans="1:8">
      <c r="A141" s="22" t="s">
        <v>472</v>
      </c>
      <c r="B141" s="22"/>
      <c r="C141" s="22"/>
      <c r="D141" s="22" t="s">
        <v>473</v>
      </c>
      <c r="E141" s="22" t="s">
        <v>474</v>
      </c>
      <c r="H141" s="28"/>
    </row>
    <row r="142" ht="16.8" hidden="1" spans="1:8">
      <c r="A142" s="22" t="s">
        <v>475</v>
      </c>
      <c r="B142" s="22"/>
      <c r="C142" s="22"/>
      <c r="D142" s="22" t="s">
        <v>476</v>
      </c>
      <c r="E142" s="22" t="s">
        <v>477</v>
      </c>
      <c r="H142" s="28"/>
    </row>
    <row r="143" ht="16.8" hidden="1" spans="1:8">
      <c r="A143" s="22" t="s">
        <v>478</v>
      </c>
      <c r="B143" s="22"/>
      <c r="C143" s="22"/>
      <c r="D143" s="22" t="s">
        <v>479</v>
      </c>
      <c r="E143" s="22" t="s">
        <v>480</v>
      </c>
      <c r="H143" s="28"/>
    </row>
    <row r="144" ht="16.8" hidden="1" spans="1:8">
      <c r="A144" s="22" t="s">
        <v>481</v>
      </c>
      <c r="B144" s="22"/>
      <c r="C144" s="22"/>
      <c r="D144" s="22" t="s">
        <v>482</v>
      </c>
      <c r="E144" s="22" t="s">
        <v>483</v>
      </c>
      <c r="H144" s="28"/>
    </row>
    <row r="145" ht="16.8" hidden="1" spans="1:8">
      <c r="A145" s="22" t="s">
        <v>484</v>
      </c>
      <c r="B145" s="22"/>
      <c r="C145" s="22"/>
      <c r="D145" s="22" t="s">
        <v>485</v>
      </c>
      <c r="E145" s="22" t="s">
        <v>486</v>
      </c>
      <c r="H145" s="28"/>
    </row>
    <row r="146" ht="16.8" hidden="1" spans="1:8">
      <c r="A146" s="22" t="s">
        <v>487</v>
      </c>
      <c r="B146" s="22"/>
      <c r="C146" s="22"/>
      <c r="D146" s="22" t="s">
        <v>488</v>
      </c>
      <c r="E146" s="22" t="s">
        <v>489</v>
      </c>
      <c r="H146" s="28"/>
    </row>
    <row r="147" ht="15.2" hidden="1" spans="1:30">
      <c r="A147" s="36" t="s">
        <v>490</v>
      </c>
      <c r="B147" s="37">
        <v>0</v>
      </c>
      <c r="C147" s="37">
        <v>0</v>
      </c>
      <c r="D147" s="36" t="s">
        <v>491</v>
      </c>
      <c r="E147" s="36" t="s">
        <v>413</v>
      </c>
      <c r="F147" s="40" t="s">
        <v>414</v>
      </c>
      <c r="G147" s="40"/>
      <c r="H147" s="40"/>
      <c r="I147" s="40" t="s">
        <v>399</v>
      </c>
      <c r="J147" s="40"/>
      <c r="K147" s="41"/>
      <c r="L147" s="41"/>
      <c r="M147" s="41"/>
      <c r="N147" s="41"/>
      <c r="O147" s="40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5.2" hidden="1" spans="1:30">
      <c r="A148" s="23" t="s">
        <v>492</v>
      </c>
      <c r="B148" s="23"/>
      <c r="C148" s="23"/>
      <c r="D148" s="23" t="s">
        <v>493</v>
      </c>
      <c r="E148" s="23" t="s">
        <v>494</v>
      </c>
      <c r="F148" s="2"/>
      <c r="G148" s="2"/>
      <c r="H148" s="31" t="s">
        <v>24</v>
      </c>
      <c r="I148" s="2" t="s">
        <v>495</v>
      </c>
      <c r="J148" s="14"/>
      <c r="K148" s="14"/>
      <c r="L148" s="14"/>
      <c r="M148" s="14"/>
      <c r="N148" s="2" t="s">
        <v>496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ht="16.8" hidden="1" spans="1:8">
      <c r="A149" s="22" t="s">
        <v>497</v>
      </c>
      <c r="B149" s="22"/>
      <c r="C149" s="22"/>
      <c r="D149" s="22" t="s">
        <v>498</v>
      </c>
      <c r="E149" s="22" t="s">
        <v>499</v>
      </c>
      <c r="H149" s="28"/>
    </row>
    <row r="150" ht="15.2" spans="1:30">
      <c r="A150" s="38" t="s">
        <v>500</v>
      </c>
      <c r="B150" s="24">
        <v>3</v>
      </c>
      <c r="C150" s="24">
        <v>2</v>
      </c>
      <c r="D150" s="25" t="s">
        <v>501</v>
      </c>
      <c r="E150" s="23" t="s">
        <v>502</v>
      </c>
      <c r="F150" s="29" t="s">
        <v>503</v>
      </c>
      <c r="G150" s="29"/>
      <c r="H150" s="30" t="s">
        <v>24</v>
      </c>
      <c r="I150" s="29" t="s">
        <v>495</v>
      </c>
      <c r="J150" s="29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ht="15.2" spans="1:30">
      <c r="A151" s="23" t="s">
        <v>504</v>
      </c>
      <c r="B151" s="24">
        <v>2</v>
      </c>
      <c r="C151" s="24">
        <v>2</v>
      </c>
      <c r="D151" s="25" t="s">
        <v>505</v>
      </c>
      <c r="E151" s="23" t="s">
        <v>506</v>
      </c>
      <c r="F151" s="29" t="s">
        <v>507</v>
      </c>
      <c r="G151" s="29"/>
      <c r="H151" s="30" t="s">
        <v>24</v>
      </c>
      <c r="I151" s="29" t="s">
        <v>495</v>
      </c>
      <c r="J151" s="29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ht="16.8" hidden="1" spans="1:8">
      <c r="A152" s="22" t="s">
        <v>508</v>
      </c>
      <c r="B152" s="22"/>
      <c r="C152" s="22"/>
      <c r="D152" s="22" t="s">
        <v>509</v>
      </c>
      <c r="E152" s="22" t="s">
        <v>510</v>
      </c>
      <c r="H152" s="28"/>
    </row>
    <row r="153" ht="16.8" hidden="1" spans="1:8">
      <c r="A153" s="22" t="s">
        <v>511</v>
      </c>
      <c r="B153" s="22"/>
      <c r="C153" s="22"/>
      <c r="D153" s="22" t="s">
        <v>512</v>
      </c>
      <c r="E153" s="22" t="s">
        <v>513</v>
      </c>
      <c r="H153" s="28"/>
    </row>
    <row r="154" ht="15.2" spans="1:30">
      <c r="A154" s="39" t="s">
        <v>514</v>
      </c>
      <c r="B154" s="24">
        <v>3</v>
      </c>
      <c r="C154" s="24">
        <v>2</v>
      </c>
      <c r="D154" s="25" t="s">
        <v>515</v>
      </c>
      <c r="E154" s="23" t="s">
        <v>516</v>
      </c>
      <c r="F154" s="29" t="s">
        <v>517</v>
      </c>
      <c r="G154" s="29"/>
      <c r="H154" s="30" t="s">
        <v>24</v>
      </c>
      <c r="I154" s="29" t="s">
        <v>495</v>
      </c>
      <c r="J154" s="29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ht="16.8" hidden="1" spans="1:8">
      <c r="A155" s="22" t="s">
        <v>518</v>
      </c>
      <c r="B155" s="22"/>
      <c r="C155" s="22"/>
      <c r="D155" s="22" t="s">
        <v>519</v>
      </c>
      <c r="E155" s="22" t="s">
        <v>520</v>
      </c>
      <c r="H155" s="28"/>
    </row>
    <row r="156" ht="15.2" spans="1:30">
      <c r="A156" s="23" t="s">
        <v>521</v>
      </c>
      <c r="B156" s="24">
        <v>2</v>
      </c>
      <c r="C156" s="24">
        <v>2</v>
      </c>
      <c r="D156" s="25" t="s">
        <v>522</v>
      </c>
      <c r="E156" s="23" t="s">
        <v>523</v>
      </c>
      <c r="F156" s="29" t="s">
        <v>524</v>
      </c>
      <c r="G156" s="29"/>
      <c r="H156" s="30" t="s">
        <v>24</v>
      </c>
      <c r="I156" s="42" t="s">
        <v>495</v>
      </c>
      <c r="J156" s="29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ht="16.8" hidden="1" spans="1:8">
      <c r="A157" s="22" t="s">
        <v>525</v>
      </c>
      <c r="B157" s="22"/>
      <c r="C157" s="22"/>
      <c r="D157" s="22" t="s">
        <v>526</v>
      </c>
      <c r="E157" s="22" t="s">
        <v>527</v>
      </c>
      <c r="H157" s="28"/>
    </row>
    <row r="158" ht="16.8" hidden="1" spans="1:8">
      <c r="A158" s="22" t="s">
        <v>528</v>
      </c>
      <c r="B158" s="22"/>
      <c r="C158" s="22"/>
      <c r="D158" s="22" t="s">
        <v>529</v>
      </c>
      <c r="E158" s="22" t="s">
        <v>530</v>
      </c>
      <c r="H158" s="28"/>
    </row>
    <row r="159" ht="16.8" hidden="1" spans="1:8">
      <c r="A159" s="22" t="s">
        <v>531</v>
      </c>
      <c r="B159" s="22"/>
      <c r="C159" s="22"/>
      <c r="D159" s="22" t="s">
        <v>532</v>
      </c>
      <c r="E159" s="22" t="s">
        <v>533</v>
      </c>
      <c r="H159" s="28"/>
    </row>
    <row r="160" ht="15.2" spans="1:30">
      <c r="A160" s="24" t="s">
        <v>534</v>
      </c>
      <c r="B160" s="24">
        <v>2</v>
      </c>
      <c r="C160" s="24">
        <v>2</v>
      </c>
      <c r="D160" s="25" t="s">
        <v>535</v>
      </c>
      <c r="E160" s="23" t="s">
        <v>536</v>
      </c>
      <c r="F160" s="29" t="s">
        <v>537</v>
      </c>
      <c r="G160" s="29"/>
      <c r="H160" s="30" t="s">
        <v>24</v>
      </c>
      <c r="I160" s="29" t="s">
        <v>538</v>
      </c>
      <c r="J160" s="29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ht="12" spans="8:8">
      <c r="H161" s="28"/>
    </row>
    <row r="162" ht="12" spans="8:8">
      <c r="H162" s="28"/>
    </row>
    <row r="163" ht="12" spans="8:8">
      <c r="H163" s="28"/>
    </row>
    <row r="164" ht="12" spans="8:8">
      <c r="H164" s="28"/>
    </row>
    <row r="165" ht="12" spans="8:8">
      <c r="H165" s="28"/>
    </row>
  </sheetData>
  <autoFilter ref="A1:N160">
    <filterColumn colId="7">
      <customFilters>
        <customFilter operator="equal" val="Y"/>
      </customFilters>
    </filterColumn>
    <filterColumn colId="13">
      <filters blank="1"/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6"/>
  <sheetViews>
    <sheetView workbookViewId="0">
      <selection activeCell="A1" sqref="A1"/>
    </sheetView>
  </sheetViews>
  <sheetFormatPr defaultColWidth="12.6339285714286" defaultRowHeight="15.75" customHeight="1" outlineLevelRow="5"/>
  <sheetData>
    <row r="1" ht="17.6" spans="1:1">
      <c r="A1" s="19" t="s">
        <v>539</v>
      </c>
    </row>
    <row r="2" ht="17.6" spans="1:1">
      <c r="A2" s="19" t="s">
        <v>540</v>
      </c>
    </row>
    <row r="3" ht="17.6" spans="1:1">
      <c r="A3" s="19"/>
    </row>
    <row r="4" ht="17.6" spans="1:1">
      <c r="A4" s="19"/>
    </row>
    <row r="5" ht="17.6" spans="1:1">
      <c r="A5" s="19"/>
    </row>
    <row r="6" ht="17.6" spans="1:1">
      <c r="A6" s="1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95"/>
  <sheetViews>
    <sheetView workbookViewId="0">
      <selection activeCell="A1" sqref="A1"/>
    </sheetView>
  </sheetViews>
  <sheetFormatPr defaultColWidth="12.6339285714286" defaultRowHeight="15.75" customHeight="1"/>
  <cols>
    <col min="1" max="1" width="28.8839285714286" customWidth="1"/>
    <col min="2" max="2" width="21.1339285714286" customWidth="1"/>
    <col min="6" max="6" width="14.1339285714286" customWidth="1"/>
  </cols>
  <sheetData>
    <row r="1" ht="12" spans="1:2">
      <c r="A1" s="1" t="s">
        <v>541</v>
      </c>
      <c r="B1" s="1" t="s">
        <v>131</v>
      </c>
    </row>
    <row r="2" ht="12" spans="1:2">
      <c r="A2" s="1" t="s">
        <v>9</v>
      </c>
      <c r="B2" s="1" t="s">
        <v>20</v>
      </c>
    </row>
    <row r="3" ht="12" spans="1:2">
      <c r="A3" s="1" t="s">
        <v>542</v>
      </c>
      <c r="B3" s="1" t="s">
        <v>543</v>
      </c>
    </row>
    <row r="4" ht="12" spans="3:4">
      <c r="C4" s="2"/>
      <c r="D4" s="2"/>
    </row>
    <row r="5" ht="12" spans="1:5">
      <c r="A5" s="1" t="s">
        <v>544</v>
      </c>
      <c r="C5" s="2" t="s">
        <v>131</v>
      </c>
      <c r="D5" s="2" t="s">
        <v>20</v>
      </c>
      <c r="E5" s="2" t="s">
        <v>545</v>
      </c>
    </row>
    <row r="6" ht="12" spans="1:8">
      <c r="A6" s="2"/>
      <c r="B6" s="2" t="s">
        <v>546</v>
      </c>
      <c r="C6" s="3">
        <v>7.845</v>
      </c>
      <c r="D6" s="2">
        <v>1</v>
      </c>
      <c r="E6" s="2">
        <v>1</v>
      </c>
      <c r="G6" s="2" t="s">
        <v>547</v>
      </c>
      <c r="H6" s="17"/>
    </row>
    <row r="7" ht="12" spans="1:8">
      <c r="A7" s="2" t="s">
        <v>548</v>
      </c>
      <c r="B7" s="2" t="s">
        <v>549</v>
      </c>
      <c r="C7" s="4">
        <f>C6*(1+F7)</f>
        <v>8.0011155</v>
      </c>
      <c r="D7" s="2">
        <v>1</v>
      </c>
      <c r="E7" s="2">
        <v>1</v>
      </c>
      <c r="F7" s="18">
        <v>0.0199</v>
      </c>
      <c r="H7" s="17"/>
    </row>
    <row r="8" ht="12" spans="1:6">
      <c r="A8" s="2" t="s">
        <v>548</v>
      </c>
      <c r="B8" s="2" t="s">
        <v>550</v>
      </c>
      <c r="C8" s="4">
        <f>C6*(1+F8)</f>
        <v>8.0011155</v>
      </c>
      <c r="D8" s="2">
        <v>1</v>
      </c>
      <c r="E8" s="2">
        <v>1</v>
      </c>
      <c r="F8" s="18">
        <v>0.0199</v>
      </c>
    </row>
    <row r="9" ht="12" spans="1:8">
      <c r="A9" s="2" t="s">
        <v>548</v>
      </c>
      <c r="B9" s="2" t="s">
        <v>551</v>
      </c>
      <c r="C9" s="4">
        <f>C6*(1+F7+F9)</f>
        <v>8.146248</v>
      </c>
      <c r="D9" s="2">
        <v>1</v>
      </c>
      <c r="E9" s="2">
        <v>1</v>
      </c>
      <c r="F9" s="18">
        <v>0.0185</v>
      </c>
      <c r="H9" s="17"/>
    </row>
    <row r="10" ht="12" spans="1:8">
      <c r="A10" s="2" t="s">
        <v>548</v>
      </c>
      <c r="B10" s="2" t="s">
        <v>552</v>
      </c>
      <c r="C10" s="4">
        <f>C6*(1+F8+F10)</f>
        <v>8.295303</v>
      </c>
      <c r="D10" s="2">
        <v>1</v>
      </c>
      <c r="E10" s="2">
        <v>1</v>
      </c>
      <c r="F10" s="18">
        <v>0.0375</v>
      </c>
      <c r="H10" s="17"/>
    </row>
    <row r="11" ht="12" spans="1:7">
      <c r="A11" s="2" t="s">
        <v>553</v>
      </c>
      <c r="B11" s="2" t="s">
        <v>6</v>
      </c>
      <c r="C11" s="4">
        <f>C6*(1+F11+F9+F7)</f>
        <v>8.185473</v>
      </c>
      <c r="D11" s="2">
        <v>1</v>
      </c>
      <c r="E11" s="2">
        <v>1</v>
      </c>
      <c r="F11" s="18">
        <v>0.005</v>
      </c>
      <c r="G11" s="2" t="s">
        <v>554</v>
      </c>
    </row>
    <row r="12" ht="12" spans="1:7">
      <c r="A12" s="2" t="s">
        <v>553</v>
      </c>
      <c r="B12" s="2" t="s">
        <v>555</v>
      </c>
      <c r="C12" s="4">
        <f>C6*(1+F12+F10+F8)</f>
        <v>8.334528</v>
      </c>
      <c r="D12" s="2">
        <v>1</v>
      </c>
      <c r="E12" s="2">
        <v>1</v>
      </c>
      <c r="F12" s="18">
        <v>0.005</v>
      </c>
      <c r="G12" s="2" t="s">
        <v>554</v>
      </c>
    </row>
    <row r="13" ht="12" spans="3:3">
      <c r="C13" s="4"/>
    </row>
    <row r="14" ht="12" spans="1:5">
      <c r="A14" s="5">
        <v>20220601</v>
      </c>
      <c r="B14" s="2" t="s">
        <v>556</v>
      </c>
      <c r="C14" s="6">
        <f>C12*D14</f>
        <v>8334.528</v>
      </c>
      <c r="D14" s="2">
        <v>1000</v>
      </c>
      <c r="E14" s="2">
        <v>1000</v>
      </c>
    </row>
    <row r="15" ht="12" spans="2:7">
      <c r="B15" s="7"/>
      <c r="C15" s="7"/>
      <c r="D15" s="7"/>
      <c r="E15" s="7"/>
      <c r="F15" s="10"/>
      <c r="G15" s="10"/>
    </row>
    <row r="16" ht="12" spans="1:1">
      <c r="A16" s="1" t="s">
        <v>557</v>
      </c>
    </row>
    <row r="17" ht="12" spans="1:4">
      <c r="A17" s="5">
        <v>20220601</v>
      </c>
      <c r="B17" s="2" t="s">
        <v>558</v>
      </c>
      <c r="C17" s="2" t="s">
        <v>131</v>
      </c>
      <c r="D17" s="2" t="s">
        <v>545</v>
      </c>
    </row>
    <row r="18" ht="12" spans="2:4">
      <c r="B18" s="2" t="s">
        <v>559</v>
      </c>
      <c r="C18" s="2" t="s">
        <v>560</v>
      </c>
      <c r="D18" s="2" t="s">
        <v>561</v>
      </c>
    </row>
    <row r="19" ht="12" spans="2:4">
      <c r="B19" s="2" t="s">
        <v>562</v>
      </c>
      <c r="C19" s="8">
        <f>C14</f>
        <v>8334.528</v>
      </c>
      <c r="D19" s="5">
        <v>1000</v>
      </c>
    </row>
    <row r="20" ht="12" spans="2:4">
      <c r="B20" s="2" t="s">
        <v>563</v>
      </c>
      <c r="C20" s="2" t="s">
        <v>20</v>
      </c>
      <c r="D20" s="2" t="s">
        <v>20</v>
      </c>
    </row>
    <row r="21" ht="12" spans="2:4">
      <c r="B21" s="2" t="s">
        <v>564</v>
      </c>
      <c r="C21" s="2" t="s">
        <v>561</v>
      </c>
      <c r="D21" s="2" t="s">
        <v>560</v>
      </c>
    </row>
    <row r="22" ht="12" spans="2:4">
      <c r="B22" s="2" t="s">
        <v>565</v>
      </c>
      <c r="C22" s="5">
        <v>1000</v>
      </c>
      <c r="D22" s="5">
        <v>1000</v>
      </c>
    </row>
    <row r="23" ht="12" spans="3:4">
      <c r="C23" s="9"/>
      <c r="D23" s="10"/>
    </row>
    <row r="24" ht="12" spans="1:3">
      <c r="A24" s="1" t="s">
        <v>566</v>
      </c>
      <c r="C24" s="11"/>
    </row>
    <row r="25" ht="12" spans="1:4">
      <c r="A25" s="5">
        <v>20220601</v>
      </c>
      <c r="B25" s="2" t="s">
        <v>567</v>
      </c>
      <c r="C25" s="2" t="s">
        <v>25</v>
      </c>
      <c r="D25" s="2" t="s">
        <v>568</v>
      </c>
    </row>
    <row r="26" ht="12" spans="1:3">
      <c r="A26" s="5">
        <v>20220605</v>
      </c>
      <c r="B26" s="2" t="s">
        <v>569</v>
      </c>
      <c r="C26" s="2" t="s">
        <v>570</v>
      </c>
    </row>
    <row r="27" ht="12" spans="2:4">
      <c r="B27" s="2" t="s">
        <v>571</v>
      </c>
      <c r="C27" s="2" t="s">
        <v>131</v>
      </c>
      <c r="D27" s="6">
        <f>C19</f>
        <v>8334.528</v>
      </c>
    </row>
    <row r="28" ht="12" spans="2:4">
      <c r="B28" s="2" t="s">
        <v>572</v>
      </c>
      <c r="C28" s="2" t="s">
        <v>20</v>
      </c>
      <c r="D28" s="12">
        <v>1005</v>
      </c>
    </row>
    <row r="29" ht="12" spans="2:4">
      <c r="B29" s="2" t="s">
        <v>573</v>
      </c>
      <c r="C29" s="2" t="s">
        <v>20</v>
      </c>
      <c r="D29" s="2">
        <v>5</v>
      </c>
    </row>
    <row r="31" ht="12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3" ht="12" spans="1:2">
      <c r="A33" s="1" t="s">
        <v>541</v>
      </c>
      <c r="B33" s="1" t="s">
        <v>161</v>
      </c>
    </row>
    <row r="34" ht="12" spans="1:2">
      <c r="A34" s="1" t="s">
        <v>9</v>
      </c>
      <c r="B34" s="1" t="s">
        <v>342</v>
      </c>
    </row>
    <row r="35" ht="12" spans="1:2">
      <c r="A35" s="1" t="s">
        <v>542</v>
      </c>
      <c r="B35" s="1" t="s">
        <v>574</v>
      </c>
    </row>
    <row r="36" ht="12" spans="4:4">
      <c r="D36" s="2"/>
    </row>
    <row r="37" ht="12" spans="1:5">
      <c r="A37" s="1" t="s">
        <v>544</v>
      </c>
      <c r="C37" s="2" t="s">
        <v>161</v>
      </c>
      <c r="D37" s="2" t="s">
        <v>342</v>
      </c>
      <c r="E37" s="2" t="s">
        <v>545</v>
      </c>
    </row>
    <row r="38" ht="12" spans="1:5">
      <c r="A38" s="2"/>
      <c r="B38" s="2" t="s">
        <v>546</v>
      </c>
      <c r="C38" s="3">
        <v>29.539809</v>
      </c>
      <c r="D38" s="2">
        <v>0.9351</v>
      </c>
      <c r="E38" s="2">
        <v>1</v>
      </c>
    </row>
    <row r="39" ht="12" spans="1:6">
      <c r="A39" s="2" t="s">
        <v>553</v>
      </c>
      <c r="B39" s="2" t="s">
        <v>549</v>
      </c>
      <c r="C39" s="4">
        <f>C38*(1+F39)</f>
        <v>30.1276511991</v>
      </c>
      <c r="D39" s="2">
        <v>0.9351</v>
      </c>
      <c r="E39" s="2">
        <v>1</v>
      </c>
      <c r="F39" s="18">
        <v>0.0199</v>
      </c>
    </row>
    <row r="40" ht="12" spans="1:6">
      <c r="A40" s="2" t="s">
        <v>553</v>
      </c>
      <c r="B40" s="2" t="s">
        <v>550</v>
      </c>
      <c r="C40" s="4">
        <f>C38*(1+F40)</f>
        <v>30.1276511991</v>
      </c>
      <c r="D40" s="2">
        <v>0.9351</v>
      </c>
      <c r="E40" s="2">
        <v>1</v>
      </c>
      <c r="F40" s="18">
        <v>0.0199</v>
      </c>
    </row>
    <row r="41" ht="12" spans="1:6">
      <c r="A41" s="2" t="s">
        <v>548</v>
      </c>
      <c r="B41" s="2" t="s">
        <v>551</v>
      </c>
      <c r="C41" s="4">
        <f>C38*(1+F39+F41)</f>
        <v>30.6741376656</v>
      </c>
      <c r="D41" s="2">
        <v>0.9351</v>
      </c>
      <c r="E41" s="2">
        <v>1</v>
      </c>
      <c r="F41" s="18">
        <v>0.0185</v>
      </c>
    </row>
    <row r="42" ht="12" spans="1:6">
      <c r="A42" s="2" t="s">
        <v>548</v>
      </c>
      <c r="B42" s="2" t="s">
        <v>552</v>
      </c>
      <c r="C42" s="4">
        <f>C38*(1+F40+F42)</f>
        <v>31.2353940366</v>
      </c>
      <c r="D42" s="2">
        <v>0.9351</v>
      </c>
      <c r="E42" s="2">
        <v>1</v>
      </c>
      <c r="F42" s="18">
        <v>0.0375</v>
      </c>
    </row>
    <row r="43" ht="12" spans="1:7">
      <c r="A43" s="2" t="s">
        <v>548</v>
      </c>
      <c r="B43" s="2" t="s">
        <v>6</v>
      </c>
      <c r="C43" s="4">
        <f>C38*(1+F43+F41+F39)</f>
        <v>30.8218367106</v>
      </c>
      <c r="D43" s="2">
        <v>0.9351</v>
      </c>
      <c r="E43" s="2">
        <v>1</v>
      </c>
      <c r="F43" s="18">
        <v>0.005</v>
      </c>
      <c r="G43" s="2" t="s">
        <v>554</v>
      </c>
    </row>
    <row r="44" ht="12" spans="1:7">
      <c r="A44" s="2" t="s">
        <v>548</v>
      </c>
      <c r="B44" s="2" t="s">
        <v>555</v>
      </c>
      <c r="C44" s="4">
        <f>C38*(1+F44+F42+F40)</f>
        <v>31.3830930816</v>
      </c>
      <c r="D44" s="2">
        <v>0.9351</v>
      </c>
      <c r="E44" s="2">
        <v>1</v>
      </c>
      <c r="F44" s="18">
        <v>0.005</v>
      </c>
      <c r="G44" s="2" t="s">
        <v>554</v>
      </c>
    </row>
    <row r="45" ht="12" spans="3:3">
      <c r="C45" s="4"/>
    </row>
    <row r="46" ht="12" spans="1:5">
      <c r="A46" s="5">
        <v>20220601</v>
      </c>
      <c r="B46" s="2" t="s">
        <v>556</v>
      </c>
      <c r="C46" s="6">
        <f>C44*E46</f>
        <v>31383.0930816</v>
      </c>
      <c r="D46" s="14">
        <f>D40*E46</f>
        <v>935.1</v>
      </c>
      <c r="E46" s="2">
        <v>1000</v>
      </c>
    </row>
    <row r="48" ht="12" spans="1:1">
      <c r="A48" s="1" t="s">
        <v>557</v>
      </c>
    </row>
    <row r="49" ht="12" spans="1:4">
      <c r="A49" s="5">
        <v>20220601</v>
      </c>
      <c r="B49" s="2" t="s">
        <v>558</v>
      </c>
      <c r="C49" s="2" t="s">
        <v>161</v>
      </c>
      <c r="D49" s="2" t="s">
        <v>342</v>
      </c>
    </row>
    <row r="50" ht="12" spans="2:4">
      <c r="B50" s="2" t="s">
        <v>559</v>
      </c>
      <c r="C50" s="2" t="s">
        <v>560</v>
      </c>
      <c r="D50" s="2" t="s">
        <v>560</v>
      </c>
    </row>
    <row r="51" ht="12" spans="2:5">
      <c r="B51" s="2" t="s">
        <v>562</v>
      </c>
      <c r="C51" s="8">
        <f>C46</f>
        <v>31383.0930816</v>
      </c>
      <c r="D51" s="5">
        <v>935.1</v>
      </c>
      <c r="E51" s="5"/>
    </row>
    <row r="52" ht="12" spans="2:4">
      <c r="B52" s="2" t="s">
        <v>563</v>
      </c>
      <c r="C52" s="2" t="s">
        <v>342</v>
      </c>
      <c r="D52" s="2" t="s">
        <v>545</v>
      </c>
    </row>
    <row r="53" ht="12" spans="2:4">
      <c r="B53" s="2" t="s">
        <v>564</v>
      </c>
      <c r="C53" s="2" t="s">
        <v>561</v>
      </c>
      <c r="D53" s="2" t="s">
        <v>561</v>
      </c>
    </row>
    <row r="54" ht="12" spans="2:5">
      <c r="B54" s="2" t="s">
        <v>565</v>
      </c>
      <c r="C54" s="5">
        <v>935.1</v>
      </c>
      <c r="D54" s="5">
        <v>1000</v>
      </c>
      <c r="E54" s="5"/>
    </row>
    <row r="56" ht="12" spans="1:3">
      <c r="A56" s="1" t="s">
        <v>575</v>
      </c>
      <c r="C56" s="11"/>
    </row>
    <row r="57" ht="12" spans="1:4">
      <c r="A57" s="5">
        <v>20220601</v>
      </c>
      <c r="B57" s="2" t="s">
        <v>576</v>
      </c>
      <c r="C57" s="2" t="s">
        <v>577</v>
      </c>
      <c r="D57" s="2" t="s">
        <v>568</v>
      </c>
    </row>
    <row r="58" ht="12" spans="1:3">
      <c r="A58" s="5">
        <v>20220602</v>
      </c>
      <c r="B58" s="2" t="s">
        <v>569</v>
      </c>
      <c r="C58" s="2" t="s">
        <v>578</v>
      </c>
    </row>
    <row r="59" ht="12" spans="2:4">
      <c r="B59" s="2" t="s">
        <v>571</v>
      </c>
      <c r="C59" s="2" t="s">
        <v>161</v>
      </c>
      <c r="D59" s="15">
        <f>C51</f>
        <v>31383.0930816</v>
      </c>
    </row>
    <row r="60" ht="12" spans="2:4">
      <c r="B60" s="2" t="s">
        <v>572</v>
      </c>
      <c r="C60" s="2" t="s">
        <v>342</v>
      </c>
      <c r="D60" s="16">
        <v>939.52</v>
      </c>
    </row>
    <row r="61" ht="12" spans="2:4">
      <c r="B61" s="2" t="s">
        <v>573</v>
      </c>
      <c r="C61" s="2" t="s">
        <v>342</v>
      </c>
      <c r="D61" s="15">
        <f>D60-C54</f>
        <v>4.41999999999996</v>
      </c>
    </row>
    <row r="63" ht="12" spans="1:10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5" ht="12" spans="1:2">
      <c r="A65" s="1" t="s">
        <v>541</v>
      </c>
      <c r="B65" s="1" t="s">
        <v>360</v>
      </c>
    </row>
    <row r="66" ht="12" spans="1:2">
      <c r="A66" s="1" t="s">
        <v>9</v>
      </c>
      <c r="B66" s="1" t="s">
        <v>360</v>
      </c>
    </row>
    <row r="67" ht="12" spans="1:2">
      <c r="A67" s="1" t="s">
        <v>542</v>
      </c>
      <c r="B67" s="1" t="s">
        <v>579</v>
      </c>
    </row>
    <row r="68" ht="12" spans="4:4">
      <c r="D68" s="2"/>
    </row>
    <row r="69" ht="12" spans="1:5">
      <c r="A69" s="1" t="s">
        <v>544</v>
      </c>
      <c r="C69" s="2" t="s">
        <v>360</v>
      </c>
      <c r="D69" s="2" t="s">
        <v>20</v>
      </c>
      <c r="E69" s="2" t="s">
        <v>545</v>
      </c>
    </row>
    <row r="70" ht="12" spans="1:5">
      <c r="A70" s="2"/>
      <c r="B70" s="2" t="s">
        <v>546</v>
      </c>
      <c r="C70" s="3">
        <v>0.8009</v>
      </c>
      <c r="D70" s="2">
        <v>1</v>
      </c>
      <c r="E70" s="2">
        <v>1</v>
      </c>
    </row>
    <row r="71" ht="12" spans="1:6">
      <c r="A71" s="2" t="s">
        <v>548</v>
      </c>
      <c r="B71" s="2" t="s">
        <v>551</v>
      </c>
      <c r="C71" s="4">
        <f>C70*(1+F71)</f>
        <v>0.81571665</v>
      </c>
      <c r="D71" s="2">
        <v>1</v>
      </c>
      <c r="E71" s="2">
        <v>1</v>
      </c>
      <c r="F71" s="18">
        <v>0.0185</v>
      </c>
    </row>
    <row r="72" ht="12" spans="1:6">
      <c r="A72" s="2" t="s">
        <v>548</v>
      </c>
      <c r="B72" s="2" t="s">
        <v>552</v>
      </c>
      <c r="C72" s="4">
        <f t="shared" ref="C72:C74" si="0">C70*(1+F72)</f>
        <v>0.83093375</v>
      </c>
      <c r="D72" s="2">
        <v>1</v>
      </c>
      <c r="E72" s="2">
        <v>1</v>
      </c>
      <c r="F72" s="18">
        <v>0.0375</v>
      </c>
    </row>
    <row r="73" ht="12" spans="1:7">
      <c r="A73" s="2" t="s">
        <v>553</v>
      </c>
      <c r="B73" s="2" t="s">
        <v>6</v>
      </c>
      <c r="C73" s="4">
        <f t="shared" si="0"/>
        <v>0.81979523325</v>
      </c>
      <c r="D73" s="2">
        <v>1</v>
      </c>
      <c r="E73" s="2">
        <v>1</v>
      </c>
      <c r="F73" s="18">
        <v>0.005</v>
      </c>
      <c r="G73" s="2" t="s">
        <v>554</v>
      </c>
    </row>
    <row r="74" ht="12" spans="1:7">
      <c r="A74" s="2" t="s">
        <v>553</v>
      </c>
      <c r="B74" s="2" t="s">
        <v>555</v>
      </c>
      <c r="C74" s="4">
        <f t="shared" si="0"/>
        <v>0.83508841875</v>
      </c>
      <c r="D74" s="2">
        <v>1</v>
      </c>
      <c r="E74" s="2">
        <v>1</v>
      </c>
      <c r="F74" s="18">
        <v>0.005</v>
      </c>
      <c r="G74" s="2" t="s">
        <v>554</v>
      </c>
    </row>
    <row r="75" ht="12" spans="3:3">
      <c r="C75" s="4"/>
    </row>
    <row r="76" ht="12" spans="1:5">
      <c r="A76" s="5">
        <v>20220601</v>
      </c>
      <c r="B76" s="2" t="s">
        <v>556</v>
      </c>
      <c r="C76" s="6">
        <f>C73*E76</f>
        <v>819.79523325</v>
      </c>
      <c r="D76" s="14">
        <f>D74*E76</f>
        <v>1000</v>
      </c>
      <c r="E76" s="2">
        <v>1000</v>
      </c>
    </row>
    <row r="78" ht="12" spans="1:1">
      <c r="A78" s="1" t="s">
        <v>557</v>
      </c>
    </row>
    <row r="79" ht="12" spans="1:4">
      <c r="A79" s="5">
        <v>20220601</v>
      </c>
      <c r="B79" s="2" t="s">
        <v>558</v>
      </c>
      <c r="C79" s="2" t="s">
        <v>360</v>
      </c>
      <c r="D79" s="2" t="s">
        <v>545</v>
      </c>
    </row>
    <row r="80" ht="12" spans="2:4">
      <c r="B80" s="2" t="s">
        <v>559</v>
      </c>
      <c r="C80" s="2" t="s">
        <v>560</v>
      </c>
      <c r="D80" s="2" t="s">
        <v>561</v>
      </c>
    </row>
    <row r="81" ht="12" spans="2:5">
      <c r="B81" s="2" t="s">
        <v>562</v>
      </c>
      <c r="C81" s="8">
        <f>C76</f>
        <v>819.79523325</v>
      </c>
      <c r="D81" s="5">
        <v>1000</v>
      </c>
      <c r="E81" s="5"/>
    </row>
    <row r="82" ht="12" spans="2:4">
      <c r="B82" s="2" t="s">
        <v>563</v>
      </c>
      <c r="C82" s="2" t="s">
        <v>20</v>
      </c>
      <c r="D82" s="2" t="s">
        <v>20</v>
      </c>
    </row>
    <row r="83" ht="12" spans="2:4">
      <c r="B83" s="2" t="s">
        <v>564</v>
      </c>
      <c r="C83" s="2" t="s">
        <v>561</v>
      </c>
      <c r="D83" s="2" t="s">
        <v>560</v>
      </c>
    </row>
    <row r="84" ht="12" spans="2:5">
      <c r="B84" s="2" t="s">
        <v>565</v>
      </c>
      <c r="C84" s="5">
        <v>1000</v>
      </c>
      <c r="D84" s="5">
        <v>1000</v>
      </c>
      <c r="E84" s="5"/>
    </row>
    <row r="86" ht="12" spans="1:3">
      <c r="A86" s="1" t="s">
        <v>575</v>
      </c>
      <c r="C86" s="11"/>
    </row>
    <row r="87" ht="12" spans="1:4">
      <c r="A87" s="5">
        <v>20220601</v>
      </c>
      <c r="B87" s="2" t="s">
        <v>580</v>
      </c>
      <c r="C87" s="2" t="s">
        <v>581</v>
      </c>
      <c r="D87" s="2" t="s">
        <v>568</v>
      </c>
    </row>
    <row r="88" ht="12" spans="1:4">
      <c r="A88" s="5"/>
      <c r="B88" s="2" t="s">
        <v>567</v>
      </c>
      <c r="C88" s="2" t="s">
        <v>25</v>
      </c>
      <c r="D88" s="2" t="s">
        <v>568</v>
      </c>
    </row>
    <row r="89" ht="12" spans="1:3">
      <c r="A89" s="5">
        <v>20220602</v>
      </c>
      <c r="B89" s="2" t="s">
        <v>569</v>
      </c>
      <c r="C89" s="8"/>
    </row>
    <row r="92" ht="12" spans="3:3">
      <c r="C92" s="8"/>
    </row>
    <row r="95" ht="12" spans="3:3">
      <c r="C9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Currency</vt:lpstr>
      <vt:lpstr>Scheme</vt:lpstr>
      <vt:lpstr>pricing &amp; hedge strategy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2022-07-26T16:49:46Z</dcterms:created>
  <dcterms:modified xsi:type="dcterms:W3CDTF">2022-07-26T16:50:03Z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