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3EA4021-1BE7-4CAD-8096-09EC5241A777}" xr6:coauthVersionLast="47" xr6:coauthVersionMax="47" xr10:uidLastSave="{00000000-0000-0000-0000-000000000000}"/>
  <bookViews>
    <workbookView xWindow="-108" yWindow="-108" windowWidth="23256" windowHeight="12456" firstSheet="2" activeTab="11" xr2:uid="{E1CE34CC-9DDE-4BB5-B09C-C5DE901CA890}"/>
  </bookViews>
  <sheets>
    <sheet name="p1.Dataset 1" sheetId="1" r:id="rId1"/>
    <sheet name="p1.Bakery Data Analysis" sheetId="2" r:id="rId2"/>
    <sheet name="p1.Survey Data" sheetId="3" r:id="rId3"/>
    <sheet name="p1.Sparklines" sheetId="5" r:id="rId4"/>
    <sheet name=" p1.Checkbox" sheetId="4" r:id="rId5"/>
    <sheet name="p1.Skew example" sheetId="6" r:id="rId6"/>
    <sheet name="Sheet7" sheetId="7" r:id="rId7"/>
    <sheet name="p3.MLR" sheetId="8" r:id="rId8"/>
    <sheet name="p4" sheetId="9" r:id="rId9"/>
    <sheet name="p5" sheetId="10" r:id="rId10"/>
    <sheet name="Sheet11" sheetId="11" r:id="rId11"/>
    <sheet name="Sheet12" sheetId="12" r:id="rId12"/>
  </sheets>
  <calcPr calcId="191029"/>
  <pivotCaches>
    <pivotCache cacheId="17" r:id="rId13"/>
    <pivotCache cacheId="26" r:id="rId14"/>
    <pivotCache cacheId="3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" i="10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G3" i="9" l="1"/>
  <c r="H3" i="9" s="1"/>
  <c r="I3" i="9" s="1"/>
  <c r="G4" i="9"/>
  <c r="H4" i="9" s="1"/>
  <c r="I4" i="9" s="1"/>
  <c r="G5" i="9"/>
  <c r="H5" i="9" s="1"/>
  <c r="I5" i="9" s="1"/>
  <c r="G6" i="9"/>
  <c r="H6" i="9" s="1"/>
  <c r="I6" i="9" s="1"/>
  <c r="G7" i="9"/>
  <c r="H7" i="9" s="1"/>
  <c r="I7" i="9" s="1"/>
  <c r="G8" i="9"/>
  <c r="H8" i="9" s="1"/>
  <c r="I8" i="9" s="1"/>
  <c r="G9" i="9"/>
  <c r="H9" i="9" s="1"/>
  <c r="I9" i="9" s="1"/>
  <c r="G10" i="9"/>
  <c r="H10" i="9" s="1"/>
  <c r="I10" i="9" s="1"/>
  <c r="G11" i="9"/>
  <c r="H11" i="9" s="1"/>
  <c r="I11" i="9" s="1"/>
  <c r="G12" i="9"/>
  <c r="H12" i="9" s="1"/>
  <c r="I12" i="9" s="1"/>
  <c r="G13" i="9"/>
  <c r="H13" i="9" s="1"/>
  <c r="I13" i="9" s="1"/>
  <c r="G14" i="9"/>
  <c r="H14" i="9" s="1"/>
  <c r="I14" i="9" s="1"/>
  <c r="G15" i="9"/>
  <c r="H15" i="9" s="1"/>
  <c r="I15" i="9" s="1"/>
  <c r="G16" i="9"/>
  <c r="H16" i="9" s="1"/>
  <c r="I16" i="9" s="1"/>
  <c r="G17" i="9"/>
  <c r="H17" i="9" s="1"/>
  <c r="I17" i="9" s="1"/>
  <c r="G18" i="9"/>
  <c r="H18" i="9" s="1"/>
  <c r="I18" i="9" s="1"/>
  <c r="G19" i="9"/>
  <c r="H19" i="9" s="1"/>
  <c r="I19" i="9" s="1"/>
  <c r="G20" i="9"/>
  <c r="H20" i="9" s="1"/>
  <c r="I20" i="9" s="1"/>
  <c r="G21" i="9"/>
  <c r="H21" i="9" s="1"/>
  <c r="I21" i="9" s="1"/>
  <c r="G22" i="9"/>
  <c r="H22" i="9" s="1"/>
  <c r="I22" i="9" s="1"/>
  <c r="G23" i="9"/>
  <c r="H23" i="9" s="1"/>
  <c r="I23" i="9" s="1"/>
  <c r="G24" i="9"/>
  <c r="H24" i="9" s="1"/>
  <c r="I24" i="9" s="1"/>
  <c r="G25" i="9"/>
  <c r="H25" i="9" s="1"/>
  <c r="I25" i="9" s="1"/>
  <c r="G26" i="9"/>
  <c r="H26" i="9" s="1"/>
  <c r="I26" i="9" s="1"/>
  <c r="G27" i="9"/>
  <c r="H27" i="9" s="1"/>
  <c r="I27" i="9" s="1"/>
  <c r="G28" i="9"/>
  <c r="H28" i="9" s="1"/>
  <c r="I28" i="9" s="1"/>
  <c r="G29" i="9"/>
  <c r="H29" i="9" s="1"/>
  <c r="I29" i="9" s="1"/>
  <c r="G30" i="9"/>
  <c r="H30" i="9" s="1"/>
  <c r="I30" i="9" s="1"/>
  <c r="G31" i="9"/>
  <c r="H31" i="9" s="1"/>
  <c r="I31" i="9" s="1"/>
  <c r="G32" i="9"/>
  <c r="H32" i="9" s="1"/>
  <c r="I32" i="9" s="1"/>
  <c r="G33" i="9"/>
  <c r="H33" i="9" s="1"/>
  <c r="I33" i="9" s="1"/>
  <c r="G34" i="9"/>
  <c r="H34" i="9" s="1"/>
  <c r="I34" i="9" s="1"/>
  <c r="G35" i="9"/>
  <c r="H35" i="9" s="1"/>
  <c r="I35" i="9" s="1"/>
  <c r="G2" i="9"/>
  <c r="H2" i="9" s="1"/>
  <c r="I2" i="9" s="1"/>
  <c r="B17" i="9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C3" i="7"/>
  <c r="B3" i="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2" i="2"/>
</calcChain>
</file>

<file path=xl/sharedStrings.xml><?xml version="1.0" encoding="utf-8"?>
<sst xmlns="http://schemas.openxmlformats.org/spreadsheetml/2006/main" count="8302" uniqueCount="380">
  <si>
    <t>Product</t>
  </si>
  <si>
    <t>Month</t>
  </si>
  <si>
    <t>Store</t>
  </si>
  <si>
    <t>Price</t>
  </si>
  <si>
    <t>Tape 10</t>
  </si>
  <si>
    <t>April</t>
  </si>
  <si>
    <t>downtown</t>
  </si>
  <si>
    <t>$2.50</t>
  </si>
  <si>
    <t>Safety 8</t>
  </si>
  <si>
    <t>August</t>
  </si>
  <si>
    <t>uptown</t>
  </si>
  <si>
    <t>$10.00</t>
  </si>
  <si>
    <t>Safety 2</t>
  </si>
  <si>
    <t>February</t>
  </si>
  <si>
    <t>November</t>
  </si>
  <si>
    <t>October</t>
  </si>
  <si>
    <t>January</t>
  </si>
  <si>
    <t>December</t>
  </si>
  <si>
    <t>Safety 1</t>
  </si>
  <si>
    <t>September</t>
  </si>
  <si>
    <t>$12.00</t>
  </si>
  <si>
    <t>May</t>
  </si>
  <si>
    <t>Adhesive 4</t>
  </si>
  <si>
    <t>July</t>
  </si>
  <si>
    <t>$7.00</t>
  </si>
  <si>
    <t>Adhesive 9</t>
  </si>
  <si>
    <t>March</t>
  </si>
  <si>
    <t>Adhesive 10</t>
  </si>
  <si>
    <t>Safety 3</t>
  </si>
  <si>
    <t>Tape 8</t>
  </si>
  <si>
    <t>Tape 1</t>
  </si>
  <si>
    <t>June</t>
  </si>
  <si>
    <t>$3.00</t>
  </si>
  <si>
    <t>Safety 6</t>
  </si>
  <si>
    <t>Safety 9</t>
  </si>
  <si>
    <t>Safety 7</t>
  </si>
  <si>
    <t>Tape 7</t>
  </si>
  <si>
    <t>Tape 5</t>
  </si>
  <si>
    <t>Safety 4</t>
  </si>
  <si>
    <t>Adhesive 6</t>
  </si>
  <si>
    <t>Tape 4</t>
  </si>
  <si>
    <t>Tape 9</t>
  </si>
  <si>
    <t>Tape 6</t>
  </si>
  <si>
    <t>Adhesive 5</t>
  </si>
  <si>
    <t>Adhesive 2</t>
  </si>
  <si>
    <t>Tape 2</t>
  </si>
  <si>
    <t>Adhesive 7</t>
  </si>
  <si>
    <t>Safety 10</t>
  </si>
  <si>
    <t>Safety 5</t>
  </si>
  <si>
    <t>Adhesive 3</t>
  </si>
  <si>
    <t>Adhesive 8</t>
  </si>
  <si>
    <t>Tape 3</t>
  </si>
  <si>
    <t>Adhesive 1</t>
  </si>
  <si>
    <t>$8.00</t>
  </si>
  <si>
    <t>Count of Price</t>
  </si>
  <si>
    <t>Row Labels</t>
  </si>
  <si>
    <t>Grand Total</t>
  </si>
  <si>
    <t>Q 1</t>
  </si>
  <si>
    <t>Q2</t>
  </si>
  <si>
    <t>Q3</t>
  </si>
  <si>
    <t>Q 4</t>
  </si>
  <si>
    <t>Column Labels</t>
  </si>
  <si>
    <t>Q 5 a</t>
  </si>
  <si>
    <t>Q5 b</t>
  </si>
  <si>
    <t>Q5 c</t>
  </si>
  <si>
    <t>Date</t>
  </si>
  <si>
    <t>Cakes</t>
  </si>
  <si>
    <t>Pies</t>
  </si>
  <si>
    <t>Cookies</t>
  </si>
  <si>
    <t>Smoothies</t>
  </si>
  <si>
    <t>Coffee</t>
  </si>
  <si>
    <t>promotion</t>
  </si>
  <si>
    <t>none</t>
  </si>
  <si>
    <t>Weekdays</t>
  </si>
  <si>
    <t>Monday</t>
  </si>
  <si>
    <t>Tuesday</t>
  </si>
  <si>
    <t>Wednesday</t>
  </si>
  <si>
    <t>Thursday</t>
  </si>
  <si>
    <t>Friday</t>
  </si>
  <si>
    <t>Saturday</t>
  </si>
  <si>
    <t>Sunday</t>
  </si>
  <si>
    <t>Average of Cakes</t>
  </si>
  <si>
    <t>Average of Pies</t>
  </si>
  <si>
    <t>Average of Smoothies</t>
  </si>
  <si>
    <t>Average of Coffee</t>
  </si>
  <si>
    <t>Average of Cookies</t>
  </si>
  <si>
    <t>Response</t>
  </si>
  <si>
    <t>Question</t>
  </si>
  <si>
    <t>Likely To Buy</t>
  </si>
  <si>
    <t>Easy to cook</t>
  </si>
  <si>
    <t>Attractive packaging</t>
  </si>
  <si>
    <t>Too expensive</t>
  </si>
  <si>
    <t>Better tasting</t>
  </si>
  <si>
    <t>Nutritious meal</t>
  </si>
  <si>
    <t>Recommend to friend</t>
  </si>
  <si>
    <t>Sum of Response</t>
  </si>
  <si>
    <t>Original Data</t>
  </si>
  <si>
    <t>Week</t>
  </si>
  <si>
    <t>Chocolate</t>
  </si>
  <si>
    <t>DVDS</t>
  </si>
  <si>
    <t>Magazines</t>
  </si>
  <si>
    <t>Soda</t>
  </si>
  <si>
    <t>Hot Dogs</t>
  </si>
  <si>
    <t>$857.00</t>
  </si>
  <si>
    <t>$5,820.00</t>
  </si>
  <si>
    <t>$3,374.00</t>
  </si>
  <si>
    <t>$3,036.00</t>
  </si>
  <si>
    <t>$2,564.00</t>
  </si>
  <si>
    <t>$1,050.00</t>
  </si>
  <si>
    <t>$8,656.00</t>
  </si>
  <si>
    <t>$3,821.00</t>
  </si>
  <si>
    <t>$3,589.00</t>
  </si>
  <si>
    <t>$2,615.00</t>
  </si>
  <si>
    <t>$863.00</t>
  </si>
  <si>
    <t>$6,749.00</t>
  </si>
  <si>
    <t>$2,857.00</t>
  </si>
  <si>
    <t>$3,279.00</t>
  </si>
  <si>
    <t>$2,512.00</t>
  </si>
  <si>
    <t>$933.00</t>
  </si>
  <si>
    <t>$5,580.00</t>
  </si>
  <si>
    <t>$3,284.00</t>
  </si>
  <si>
    <t>$3,981.00</t>
  </si>
  <si>
    <t>$2,705.00</t>
  </si>
  <si>
    <t>$905.00</t>
  </si>
  <si>
    <t>$8,534.00</t>
  </si>
  <si>
    <t>$3,923.00</t>
  </si>
  <si>
    <t>$3,411.00</t>
  </si>
  <si>
    <t>$2,386.00</t>
  </si>
  <si>
    <t>$901.00</t>
  </si>
  <si>
    <t>$6,837.00</t>
  </si>
  <si>
    <t>$3,837.00</t>
  </si>
  <si>
    <t>$3,484.00</t>
  </si>
  <si>
    <t>$2,977.00</t>
  </si>
  <si>
    <t>$597.00</t>
  </si>
  <si>
    <t>$7,794.00</t>
  </si>
  <si>
    <t>$2,713.00</t>
  </si>
  <si>
    <t>$3,498.00</t>
  </si>
  <si>
    <t>$2,946.00</t>
  </si>
  <si>
    <t>$1,185.00</t>
  </si>
  <si>
    <t>$8,708.00</t>
  </si>
  <si>
    <t>$3,375.00</t>
  </si>
  <si>
    <t>$3,169.00</t>
  </si>
  <si>
    <t>$2,729.00</t>
  </si>
  <si>
    <t>$565.00</t>
  </si>
  <si>
    <t>$8,892.00</t>
  </si>
  <si>
    <t>$3,674.00</t>
  </si>
  <si>
    <t>$3,660.00</t>
  </si>
  <si>
    <t>$964.00</t>
  </si>
  <si>
    <t>$6,338.00</t>
  </si>
  <si>
    <t>$2,640.00</t>
  </si>
  <si>
    <t>$3,797.00</t>
  </si>
  <si>
    <t>$2,322.00</t>
  </si>
  <si>
    <t>$982.00</t>
  </si>
  <si>
    <t>$7,258.00</t>
  </si>
  <si>
    <t>$2,926.00</t>
  </si>
  <si>
    <t>$3,201.00</t>
  </si>
  <si>
    <t>$2,939.00</t>
  </si>
  <si>
    <t>$658.00</t>
  </si>
  <si>
    <t>$5,468.00</t>
  </si>
  <si>
    <t>$2,360.00</t>
  </si>
  <si>
    <t>$3,738.00</t>
  </si>
  <si>
    <t>$2,648.00</t>
  </si>
  <si>
    <t>$961.00</t>
  </si>
  <si>
    <t>$8,690.00</t>
  </si>
  <si>
    <t>$3,466.00</t>
  </si>
  <si>
    <t>$2,619.00</t>
  </si>
  <si>
    <t>$691.00</t>
  </si>
  <si>
    <t>$7,054.00</t>
  </si>
  <si>
    <t>$2,888.00</t>
  </si>
  <si>
    <t>$3,371.00</t>
  </si>
  <si>
    <t>$2,449.00</t>
  </si>
  <si>
    <t>$695.00</t>
  </si>
  <si>
    <t>$8,988.00</t>
  </si>
  <si>
    <t>$2,433.00</t>
  </si>
  <si>
    <t>$3,211.00</t>
  </si>
  <si>
    <t>$2,589.00</t>
  </si>
  <si>
    <t>$1,065.00</t>
  </si>
  <si>
    <t>$5,658.00</t>
  </si>
  <si>
    <t>$2,085.00</t>
  </si>
  <si>
    <t>$3,622.00</t>
  </si>
  <si>
    <t>$2,919.00</t>
  </si>
  <si>
    <t>$851.00</t>
  </si>
  <si>
    <t>$6,781.00</t>
  </si>
  <si>
    <t>$3,392.00</t>
  </si>
  <si>
    <t>$3,812.00</t>
  </si>
  <si>
    <t>$2,533.00</t>
  </si>
  <si>
    <t>$636.00</t>
  </si>
  <si>
    <t>$5,423.00</t>
  </si>
  <si>
    <t>$3,714.00</t>
  </si>
  <si>
    <t>$3,458.00</t>
  </si>
  <si>
    <t>$2,590.00</t>
  </si>
  <si>
    <t>$989.00</t>
  </si>
  <si>
    <t>$7,763.00</t>
  </si>
  <si>
    <t>$2,534.00</t>
  </si>
  <si>
    <t>$3,101.00</t>
  </si>
  <si>
    <t>$2,596.00</t>
  </si>
  <si>
    <t>$1,102.00</t>
  </si>
  <si>
    <t>$5,893.00</t>
  </si>
  <si>
    <t>$2,456.00</t>
  </si>
  <si>
    <t>$3,687.00</t>
  </si>
  <si>
    <t>$2,581.00</t>
  </si>
  <si>
    <t>$811.00</t>
  </si>
  <si>
    <t>$8,391.00</t>
  </si>
  <si>
    <t>$3,308.00</t>
  </si>
  <si>
    <t>$3,771.00</t>
  </si>
  <si>
    <t>$2,376.00</t>
  </si>
  <si>
    <t>$766.00</t>
  </si>
  <si>
    <t>$5,631.00</t>
  </si>
  <si>
    <t>$3,009.00</t>
  </si>
  <si>
    <t>$3,641.00</t>
  </si>
  <si>
    <t>$2,341.00</t>
  </si>
  <si>
    <t>$777.00</t>
  </si>
  <si>
    <t>$8,995.00</t>
  </si>
  <si>
    <t>$2,395.00</t>
  </si>
  <si>
    <t>$3,627.00</t>
  </si>
  <si>
    <t>$2,667.00</t>
  </si>
  <si>
    <t>$625.00</t>
  </si>
  <si>
    <t>$5,864.00</t>
  </si>
  <si>
    <t>$2,430.00</t>
  </si>
  <si>
    <t>$3,303.00</t>
  </si>
  <si>
    <t>$2,410.00</t>
  </si>
  <si>
    <t>$560.00</t>
  </si>
  <si>
    <t>$8,927.00</t>
  </si>
  <si>
    <t>$3,065.00</t>
  </si>
  <si>
    <t>$3,574.00</t>
  </si>
  <si>
    <t>$2,107.00</t>
  </si>
  <si>
    <t>$970.00</t>
  </si>
  <si>
    <t>$7,615.00</t>
  </si>
  <si>
    <t>$3,716.00</t>
  </si>
  <si>
    <t>$3,704.00</t>
  </si>
  <si>
    <t>$2,623.00</t>
  </si>
  <si>
    <t>$888.00</t>
  </si>
  <si>
    <t>$5,373.00</t>
  </si>
  <si>
    <t>$3,800.00</t>
  </si>
  <si>
    <t>$3,424.00</t>
  </si>
  <si>
    <t>$2,098.00</t>
  </si>
  <si>
    <t>$525.00</t>
  </si>
  <si>
    <t>$5,845.00</t>
  </si>
  <si>
    <t>$3,164.00</t>
  </si>
  <si>
    <t>$3,624.00</t>
  </si>
  <si>
    <t>$2,793.00</t>
  </si>
  <si>
    <t>$675.00</t>
  </si>
  <si>
    <t>$5,986.00</t>
  </si>
  <si>
    <t>$3,241.00</t>
  </si>
  <si>
    <t>$3,117.00</t>
  </si>
  <si>
    <t>$2,235.00</t>
  </si>
  <si>
    <t>$1,113.00</t>
  </si>
  <si>
    <t>$8,049.00</t>
  </si>
  <si>
    <t>$3,925.00</t>
  </si>
  <si>
    <t>$3,611.00</t>
  </si>
  <si>
    <t>$2,865.00</t>
  </si>
  <si>
    <t>Different scale for each sparkline</t>
  </si>
  <si>
    <t>Chicago</t>
  </si>
  <si>
    <t>New York</t>
  </si>
  <si>
    <t>Los Angeles</t>
  </si>
  <si>
    <t>San Francisco</t>
  </si>
  <si>
    <t>Dallas</t>
  </si>
  <si>
    <t>Houston</t>
  </si>
  <si>
    <t>Atlanta</t>
  </si>
  <si>
    <t>Seattle</t>
  </si>
  <si>
    <t>Miami</t>
  </si>
  <si>
    <t>Boston</t>
  </si>
  <si>
    <t>Nashville</t>
  </si>
  <si>
    <t>IQ's</t>
  </si>
  <si>
    <t>Conception to birth</t>
  </si>
  <si>
    <t>Income</t>
  </si>
  <si>
    <t>Bowl Price</t>
  </si>
  <si>
    <t>Bowls</t>
  </si>
  <si>
    <t>Beer</t>
  </si>
  <si>
    <t>predicted bowl sales</t>
  </si>
  <si>
    <t>errors</t>
  </si>
  <si>
    <t xml:space="preserve">Country </t>
  </si>
  <si>
    <t>Pop (millions)</t>
  </si>
  <si>
    <t>Computer Sales</t>
  </si>
  <si>
    <t>Sales/Capita</t>
  </si>
  <si>
    <t>GNP per head</t>
  </si>
  <si>
    <t>Unemployment rate</t>
  </si>
  <si>
    <t>%GNP spend on education</t>
  </si>
  <si>
    <t>Austria</t>
  </si>
  <si>
    <t>Belgium</t>
  </si>
  <si>
    <t>Bulgaria</t>
  </si>
  <si>
    <t>Czech Rep.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</si>
  <si>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</si>
  <si>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</si>
  <si>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</si>
  <si>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</si>
  <si>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</si>
  <si>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</si>
  <si>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</si>
  <si>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</si>
  <si>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</si>
  <si>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Poland</t>
  </si>
  <si>
    <t>Portugal</t>
  </si>
  <si>
    <t>Romania</t>
  </si>
  <si>
    <t>Spain</t>
  </si>
  <si>
    <t>Switzerland</t>
  </si>
  <si>
    <t>Sweden</t>
  </si>
  <si>
    <t>Turkey</t>
  </si>
  <si>
    <t>UK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</si>
  <si>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</si>
  <si>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</si>
  <si>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</si>
  <si>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</si>
  <si>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</si>
  <si>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</si>
  <si>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</si>
  <si>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</si>
  <si>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</si>
  <si>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</si>
  <si>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</si>
  <si>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</si>
  <si>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</si>
  <si>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</si>
  <si>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</si>
  <si>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</si>
  <si>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</si>
  <si>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</si>
  <si>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</si>
  <si>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</si>
  <si>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</si>
  <si>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</si>
  <si>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</si>
  <si>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</si>
  <si>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</si>
  <si>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</si>
  <si>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Sales/Capita</t>
  </si>
  <si>
    <t>Residuals</t>
  </si>
  <si>
    <t>MonthNumber</t>
  </si>
  <si>
    <t>baseadd</t>
  </si>
  <si>
    <t>trendadd</t>
  </si>
  <si>
    <t>Mean</t>
  </si>
  <si>
    <t>Forecast</t>
  </si>
  <si>
    <t>Error</t>
  </si>
  <si>
    <t>Sq Error</t>
  </si>
  <si>
    <t>Airline Miles (billions)</t>
  </si>
  <si>
    <t>Design</t>
  </si>
  <si>
    <t>Brand</t>
  </si>
  <si>
    <t>PRICE</t>
  </si>
  <si>
    <t>Approved?</t>
  </si>
  <si>
    <t>Guarantee?</t>
  </si>
  <si>
    <t>Rank</t>
  </si>
  <si>
    <t>A</t>
  </si>
  <si>
    <t>No</t>
  </si>
  <si>
    <t>Yes</t>
  </si>
  <si>
    <t>B</t>
  </si>
  <si>
    <t>C</t>
  </si>
  <si>
    <t>Design B</t>
  </si>
  <si>
    <t>Design C</t>
  </si>
  <si>
    <t>Brand 2</t>
  </si>
  <si>
    <t>Brand 3</t>
  </si>
  <si>
    <t>Price 1.39</t>
  </si>
  <si>
    <t>Price 1.59</t>
  </si>
  <si>
    <t>Approved</t>
  </si>
  <si>
    <t>Guarantee</t>
  </si>
  <si>
    <t>Revised Rank</t>
  </si>
  <si>
    <t>Predicted Revised Rank</t>
  </si>
  <si>
    <t>low_P</t>
  </si>
  <si>
    <t>medium_P</t>
  </si>
  <si>
    <t>high_P</t>
  </si>
  <si>
    <t>low_a</t>
  </si>
  <si>
    <t>medium_a</t>
  </si>
  <si>
    <t>high_a</t>
  </si>
  <si>
    <t>Anova: Two-Factor With Replication</t>
  </si>
  <si>
    <t>SUMMARY</t>
  </si>
  <si>
    <t>Count</t>
  </si>
  <si>
    <t>Sum</t>
  </si>
  <si>
    <t>Average</t>
  </si>
  <si>
    <t>Variance</t>
  </si>
  <si>
    <t>Source of Variation</t>
  </si>
  <si>
    <t>F crit</t>
  </si>
  <si>
    <t>Sample</t>
  </si>
  <si>
    <t>Columns</t>
  </si>
  <si>
    <t>Interaction</t>
  </si>
  <si>
    <t>Within</t>
  </si>
  <si>
    <t>nitrogen</t>
  </si>
  <si>
    <t>V1</t>
  </si>
  <si>
    <t>V2</t>
  </si>
  <si>
    <t>V3</t>
  </si>
  <si>
    <t>Anova: Two-Factor Without Replication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</si>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</sst>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0" formatCode="[$-14009]dd/mm/yyyy;@"/>
    <numFmt numFmtId="177" formatCode="&quot;$&quot;#,##0"/>
    <numFmt numFmtId="178" formatCode="d/m/yyyy"/>
    <numFmt numFmtId="179" formatCode="#,##0.0000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/>
      <name val="Calibri"/>
      <family val="2"/>
    </font>
    <font>
      <b/>
      <sz val="10"/>
      <color rgb="FF000000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2" xfId="0" applyFill="1" applyBorder="1" applyAlignment="1">
      <alignment wrapText="1"/>
    </xf>
    <xf numFmtId="0" fontId="0" fillId="0" borderId="0" xfId="0" applyAlignment="1">
      <alignment horizontal="left" inden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wrapText="1"/>
    </xf>
    <xf numFmtId="170" fontId="0" fillId="0" borderId="0" xfId="0" applyNumberFormat="1"/>
    <xf numFmtId="14" fontId="0" fillId="0" borderId="0" xfId="0" applyNumberForma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77" fontId="1" fillId="0" borderId="0" xfId="0" applyNumberFormat="1" applyFont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4" fontId="0" fillId="0" borderId="0" xfId="0" applyNumberFormat="1"/>
    <xf numFmtId="4" fontId="5" fillId="0" borderId="1" xfId="0" applyNumberFormat="1" applyFont="1" applyBorder="1" applyAlignment="1">
      <alignment horizontal="right" wrapText="1"/>
    </xf>
    <xf numFmtId="0" fontId="6" fillId="0" borderId="0" xfId="0" applyFont="1"/>
    <xf numFmtId="178" fontId="7" fillId="0" borderId="0" xfId="0" applyNumberFormat="1" applyFont="1" applyAlignment="1">
      <alignment horizontal="left" readingOrder="1"/>
    </xf>
    <xf numFmtId="0" fontId="5" fillId="0" borderId="1" xfId="0" applyNumberFormat="1" applyFont="1" applyBorder="1" applyAlignment="1">
      <alignment horizontal="right" wrapText="1"/>
    </xf>
    <xf numFmtId="2" fontId="6" fillId="0" borderId="0" xfId="0" applyNumberFormat="1" applyFont="1"/>
    <xf numFmtId="179" fontId="0" fillId="0" borderId="0" xfId="0" applyNumberFormat="1"/>
    <xf numFmtId="1" fontId="7" fillId="0" borderId="0" xfId="0" applyNumberFormat="1" applyFont="1" applyAlignment="1">
      <alignment horizontal="left" readingOrder="1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horizontal="right" wrapText="1"/>
    </xf>
    <xf numFmtId="0" fontId="9" fillId="0" borderId="8" xfId="0" applyFont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10" fillId="0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 Practicals.xlsx]p1.Bakery Data Analysis!PivotTable11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'p1.Bakery Data Analysis'!$M$2</c:f>
              <c:strCache>
                <c:ptCount val="1"/>
                <c:pt idx="0">
                  <c:v>Average of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'p1.Bakery Data Analysis'!$L$3:$L$10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'p1.Bakery Data Analysis'!$M$3:$M$10</c:f>
              <c:numCache>
                <c:formatCode>General</c:formatCode>
                <c:ptCount val="7"/>
                <c:pt idx="0">
                  <c:v>96.331210191082803</c:v>
                </c:pt>
                <c:pt idx="1">
                  <c:v>78.592356687898089</c:v>
                </c:pt>
                <c:pt idx="2">
                  <c:v>77.192307692307693</c:v>
                </c:pt>
                <c:pt idx="3">
                  <c:v>76.320512820512818</c:v>
                </c:pt>
                <c:pt idx="4">
                  <c:v>77.560509554140125</c:v>
                </c:pt>
                <c:pt idx="5">
                  <c:v>94.812903225806451</c:v>
                </c:pt>
                <c:pt idx="6">
                  <c:v>103.38461538461539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B-4CA3-AD2B-9A1A8155A6F9}"/>
            </c:ext>
          </c:extLst>
        </c:ser>
        <c:ser>
          <c:idx val="1"/>
          <c:order val="1"/>
          <c:tx>
            <c:strRef>
              <c:f>'p1.Bakery Data Analysis'!$N$2</c:f>
              <c:strCache>
                <c:ptCount val="1"/>
                <c:pt idx="0">
                  <c:v>Average of Pies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'p1.Bakery Data Analysis'!$L$3:$L$10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'p1.Bakery Data Analysis'!$N$3:$N$10</c:f>
              <c:numCache>
                <c:formatCode>General</c:formatCode>
                <c:ptCount val="7"/>
                <c:pt idx="0">
                  <c:v>59.452229299363054</c:v>
                </c:pt>
                <c:pt idx="1">
                  <c:v>48.089171974522294</c:v>
                </c:pt>
                <c:pt idx="2">
                  <c:v>46.929487179487182</c:v>
                </c:pt>
                <c:pt idx="3">
                  <c:v>47.807692307692307</c:v>
                </c:pt>
                <c:pt idx="4">
                  <c:v>48.159235668789812</c:v>
                </c:pt>
                <c:pt idx="5">
                  <c:v>59.703225806451613</c:v>
                </c:pt>
                <c:pt idx="6">
                  <c:v>64.75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B-4CA3-AD2B-9A1A8155A6F9}"/>
            </c:ext>
          </c:extLst>
        </c:ser>
        <c:ser>
          <c:idx val="2"/>
          <c:order val="2"/>
          <c:tx>
            <c:strRef>
              <c:f>'p1.Bakery Data Analysis'!$O$2</c:f>
              <c:strCache>
                <c:ptCount val="1"/>
                <c:pt idx="0">
                  <c:v>Average of Smoothies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'p1.Bakery Data Analysis'!$L$3:$L$10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'p1.Bakery Data Analysis'!$O$3:$O$10</c:f>
              <c:numCache>
                <c:formatCode>General</c:formatCode>
                <c:ptCount val="7"/>
                <c:pt idx="0">
                  <c:v>238.84076433121018</c:v>
                </c:pt>
                <c:pt idx="1">
                  <c:v>194.87261146496814</c:v>
                </c:pt>
                <c:pt idx="2">
                  <c:v>199.57692307692307</c:v>
                </c:pt>
                <c:pt idx="3">
                  <c:v>198.71153846153845</c:v>
                </c:pt>
                <c:pt idx="4">
                  <c:v>196.49044585987261</c:v>
                </c:pt>
                <c:pt idx="5">
                  <c:v>236.56129032258065</c:v>
                </c:pt>
                <c:pt idx="6">
                  <c:v>264.67307692307691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B-4CA3-AD2B-9A1A8155A6F9}"/>
            </c:ext>
          </c:extLst>
        </c:ser>
        <c:ser>
          <c:idx val="3"/>
          <c:order val="3"/>
          <c:tx>
            <c:strRef>
              <c:f>'p1.Bakery Data Analysis'!$P$2</c:f>
              <c:strCache>
                <c:ptCount val="1"/>
                <c:pt idx="0">
                  <c:v>Average of 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'p1.Bakery Data Analysis'!$L$3:$L$10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'p1.Bakery Data Analysis'!$P$3:$P$10</c:f>
              <c:numCache>
                <c:formatCode>General</c:formatCode>
                <c:ptCount val="7"/>
                <c:pt idx="0">
                  <c:v>432.90445859872614</c:v>
                </c:pt>
                <c:pt idx="1">
                  <c:v>352.7579617834395</c:v>
                </c:pt>
                <c:pt idx="2">
                  <c:v>349.58974358974359</c:v>
                </c:pt>
                <c:pt idx="3">
                  <c:v>348.04487179487177</c:v>
                </c:pt>
                <c:pt idx="4">
                  <c:v>364.04458598726114</c:v>
                </c:pt>
                <c:pt idx="5">
                  <c:v>427.60645161290324</c:v>
                </c:pt>
                <c:pt idx="6">
                  <c:v>466.48076923076923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B-4CA3-AD2B-9A1A8155A6F9}"/>
            </c:ext>
          </c:extLst>
        </c:ser>
        <c:ser>
          <c:idx val="4"/>
          <c:order val="4"/>
          <c:tx>
            <c:strRef>
              <c:f>'p1.Bakery Data Analysis'!$Q$2</c:f>
              <c:strCache>
                <c:ptCount val="1"/>
                <c:pt idx="0">
                  <c:v>Average of Cookies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'p1.Bakery Data Analysis'!$L$3:$L$10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'p1.Bakery Data Analysis'!$Q$3:$Q$10</c:f>
              <c:numCache>
                <c:formatCode>General</c:formatCode>
                <c:ptCount val="7"/>
                <c:pt idx="0">
                  <c:v>591.94904458598728</c:v>
                </c:pt>
                <c:pt idx="1">
                  <c:v>482.40127388535029</c:v>
                </c:pt>
                <c:pt idx="2">
                  <c:v>482.10256410256409</c:v>
                </c:pt>
                <c:pt idx="3">
                  <c:v>485.94871794871796</c:v>
                </c:pt>
                <c:pt idx="4">
                  <c:v>489.98089171974522</c:v>
                </c:pt>
                <c:pt idx="5">
                  <c:v>598.24516129032259</c:v>
                </c:pt>
                <c:pt idx="6">
                  <c:v>653.58333333333337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9B-4CA3-AD2B-9A1A8155A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40511"/>
        <c:axId val="436730911"/>
      </c:lineChart>
      <c:catAx>
        <c:axId val="4367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30911"/>
        <c:crosses val="autoZero"/>
        <c:auto val="1"/>
        <c:lblAlgn val="ctr"/>
        <c:lblOffset val="100"/>
        <c:noMultiLvlLbl val="0"/>
      </c:catAx>
      <c:valAx>
        <c:axId val="436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 Practicals.xlsx]p1.Bakery Data Analysis!PivotTable12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'p1.Bakery Data Analysis'!$M$29</c:f>
              <c:strCache>
                <c:ptCount val="1"/>
                <c:pt idx="0">
                  <c:v>Average of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'p1.Bakery Data Analysis'!$L$30:$L$42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'p1.Bakery Data Analysis'!$M$30:$M$42</c:f>
              <c:numCache>
                <c:formatCode>General</c:formatCode>
                <c:ptCount val="12"/>
                <c:pt idx="0">
                  <c:v>85.170212765957444</c:v>
                </c:pt>
                <c:pt idx="1">
                  <c:v>83.279069767441854</c:v>
                </c:pt>
                <c:pt idx="2">
                  <c:v>86.90425531914893</c:v>
                </c:pt>
                <c:pt idx="3">
                  <c:v>86.868131868131869</c:v>
                </c:pt>
                <c:pt idx="4">
                  <c:v>88.180851063829792</c:v>
                </c:pt>
                <c:pt idx="5">
                  <c:v>84.615384615384613</c:v>
                </c:pt>
                <c:pt idx="6">
                  <c:v>86.340425531914889</c:v>
                </c:pt>
                <c:pt idx="7">
                  <c:v>87.053191489361708</c:v>
                </c:pt>
                <c:pt idx="8">
                  <c:v>87.230769230769226</c:v>
                </c:pt>
                <c:pt idx="9">
                  <c:v>88.808510638297875</c:v>
                </c:pt>
                <c:pt idx="10">
                  <c:v>88.051282051282058</c:v>
                </c:pt>
                <c:pt idx="11">
                  <c:v>83.096774193548384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D-4C03-9185-A8FBE667573D}"/>
            </c:ext>
          </c:extLst>
        </c:ser>
        <c:ser>
          <c:idx val="1"/>
          <c:order val="1"/>
          <c:tx>
            <c:strRef>
              <c:f>'p1.Bakery Data Analysis'!$N$29</c:f>
              <c:strCache>
                <c:ptCount val="1"/>
                <c:pt idx="0">
                  <c:v>Average of Pies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'p1.Bakery Data Analysis'!$L$30:$L$42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'p1.Bakery Data Analysis'!$N$30:$N$42</c:f>
              <c:numCache>
                <c:formatCode>General</c:formatCode>
                <c:ptCount val="12"/>
                <c:pt idx="0">
                  <c:v>54.606382978723403</c:v>
                </c:pt>
                <c:pt idx="1">
                  <c:v>50.651162790697676</c:v>
                </c:pt>
                <c:pt idx="2">
                  <c:v>52.138297872340424</c:v>
                </c:pt>
                <c:pt idx="3">
                  <c:v>52.747252747252745</c:v>
                </c:pt>
                <c:pt idx="4">
                  <c:v>54.414893617021278</c:v>
                </c:pt>
                <c:pt idx="5">
                  <c:v>54</c:v>
                </c:pt>
                <c:pt idx="6">
                  <c:v>53.872340425531917</c:v>
                </c:pt>
                <c:pt idx="7">
                  <c:v>53.553191489361701</c:v>
                </c:pt>
                <c:pt idx="8">
                  <c:v>55.18681318681319</c:v>
                </c:pt>
                <c:pt idx="9">
                  <c:v>54.744680851063826</c:v>
                </c:pt>
                <c:pt idx="10">
                  <c:v>54.692307692307693</c:v>
                </c:pt>
                <c:pt idx="11">
                  <c:v>51.913978494623656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D-4C03-9185-A8FBE667573D}"/>
            </c:ext>
          </c:extLst>
        </c:ser>
        <c:ser>
          <c:idx val="2"/>
          <c:order val="2"/>
          <c:tx>
            <c:strRef>
              <c:f>'p1.Bakery Data Analysis'!$O$29</c:f>
              <c:strCache>
                <c:ptCount val="1"/>
                <c:pt idx="0">
                  <c:v>Average of Cookies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'p1.Bakery Data Analysis'!$L$30:$L$42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'p1.Bakery Data Analysis'!$O$30:$O$42</c:f>
              <c:numCache>
                <c:formatCode>General</c:formatCode>
                <c:ptCount val="12"/>
                <c:pt idx="0">
                  <c:v>545.68085106382978</c:v>
                </c:pt>
                <c:pt idx="1">
                  <c:v>525.68604651162786</c:v>
                </c:pt>
                <c:pt idx="2">
                  <c:v>533.34042553191489</c:v>
                </c:pt>
                <c:pt idx="3">
                  <c:v>530.7802197802198</c:v>
                </c:pt>
                <c:pt idx="4">
                  <c:v>540.563829787234</c:v>
                </c:pt>
                <c:pt idx="5">
                  <c:v>531.36263736263732</c:v>
                </c:pt>
                <c:pt idx="6">
                  <c:v>550.57446808510633</c:v>
                </c:pt>
                <c:pt idx="7">
                  <c:v>562.29787234042556</c:v>
                </c:pt>
                <c:pt idx="8">
                  <c:v>557.65934065934061</c:v>
                </c:pt>
                <c:pt idx="9">
                  <c:v>560.531914893617</c:v>
                </c:pt>
                <c:pt idx="10">
                  <c:v>530.75641025641028</c:v>
                </c:pt>
                <c:pt idx="11">
                  <c:v>513.46236559139788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D-4C03-9185-A8FBE667573D}"/>
            </c:ext>
          </c:extLst>
        </c:ser>
        <c:ser>
          <c:idx val="3"/>
          <c:order val="3"/>
          <c:tx>
            <c:strRef>
              <c:f>'p1.Bakery Data Analysis'!$P$29</c:f>
              <c:strCache>
                <c:ptCount val="1"/>
                <c:pt idx="0">
                  <c:v>Average of Smoothies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'p1.Bakery Data Analysis'!$L$30:$L$42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'p1.Bakery Data Analysis'!$P$30:$P$42</c:f>
              <c:numCache>
                <c:formatCode>General</c:formatCode>
                <c:ptCount val="12"/>
                <c:pt idx="0">
                  <c:v>171.5</c:v>
                </c:pt>
                <c:pt idx="1">
                  <c:v>199.04651162790697</c:v>
                </c:pt>
                <c:pt idx="2">
                  <c:v>228.09574468085106</c:v>
                </c:pt>
                <c:pt idx="3">
                  <c:v>254.47252747252747</c:v>
                </c:pt>
                <c:pt idx="4">
                  <c:v>275.69148936170211</c:v>
                </c:pt>
                <c:pt idx="5">
                  <c:v>289.27472527472526</c:v>
                </c:pt>
                <c:pt idx="6">
                  <c:v>257.45744680851061</c:v>
                </c:pt>
                <c:pt idx="7">
                  <c:v>221.54255319148936</c:v>
                </c:pt>
                <c:pt idx="8">
                  <c:v>194.41758241758242</c:v>
                </c:pt>
                <c:pt idx="9">
                  <c:v>172.7659574468085</c:v>
                </c:pt>
                <c:pt idx="10">
                  <c:v>179.5</c:v>
                </c:pt>
                <c:pt idx="11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D-4C03-9185-A8FBE667573D}"/>
            </c:ext>
          </c:extLst>
        </c:ser>
        <c:ser>
          <c:idx val="4"/>
          <c:order val="4"/>
          <c:tx>
            <c:strRef>
              <c:f>'p1.Bakery Data Analysis'!$Q$29</c:f>
              <c:strCache>
                <c:ptCount val="1"/>
                <c:pt idx="0">
                  <c:v>Average of Coffee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'p1.Bakery Data Analysis'!$L$30:$L$42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'p1.Bakery Data Analysis'!$Q$30:$Q$42</c:f>
              <c:numCache>
                <c:formatCode>General</c:formatCode>
                <c:ptCount val="12"/>
                <c:pt idx="0">
                  <c:v>393.79787234042556</c:v>
                </c:pt>
                <c:pt idx="1">
                  <c:v>387.02325581395348</c:v>
                </c:pt>
                <c:pt idx="2">
                  <c:v>368.20212765957444</c:v>
                </c:pt>
                <c:pt idx="3">
                  <c:v>385.04395604395603</c:v>
                </c:pt>
                <c:pt idx="4">
                  <c:v>388.04255319148939</c:v>
                </c:pt>
                <c:pt idx="5">
                  <c:v>406.2197802197802</c:v>
                </c:pt>
                <c:pt idx="6">
                  <c:v>382.40425531914894</c:v>
                </c:pt>
                <c:pt idx="7">
                  <c:v>399.71276595744683</c:v>
                </c:pt>
                <c:pt idx="8">
                  <c:v>381.65934065934067</c:v>
                </c:pt>
                <c:pt idx="9">
                  <c:v>400.98936170212767</c:v>
                </c:pt>
                <c:pt idx="10">
                  <c:v>406.87179487179486</c:v>
                </c:pt>
                <c:pt idx="11">
                  <c:v>401.21505376344084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CD-4C03-9185-A8FBE667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617807"/>
        <c:axId val="594595727"/>
      </c:lineChart>
      <c:catAx>
        <c:axId val="59461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5727"/>
        <c:crosses val="autoZero"/>
        <c:auto val="1"/>
        <c:lblAlgn val="ctr"/>
        <c:lblOffset val="100"/>
        <c:noMultiLvlLbl val="0"/>
      </c:catAx>
      <c:valAx>
        <c:axId val="5945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1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 Practicals.xlsx]p1.Survey Data!PivotTable13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'p1.Survey Data'!$F$2:$F$3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'p1.Survey Data'!$E$4:$E$11</c:f>
              <c:strCache>
                <c:ptCount val="7"/>
                <c:pt idx="0">
                  <c:v>Attractive packaging</c:v>
                </c:pt>
                <c:pt idx="1">
                  <c:v>Better tasting</c:v>
                </c:pt>
                <c:pt idx="2">
                  <c:v>Easy to cook</c:v>
                </c:pt>
                <c:pt idx="3">
                  <c:v>Likely To Buy</c:v>
                </c:pt>
                <c:pt idx="4">
                  <c:v>Nutritious meal</c:v>
                </c:pt>
                <c:pt idx="5">
                  <c:v>Recommend to friend</c:v>
                </c:pt>
                <c:pt idx="6">
                  <c:v>Too expensive</c:v>
                </c:pt>
              </c:strCache>
            </c:strRef>
          </c:cat>
          <c:val>
            <c:numRef>
              <c:f>'p1.Survey Data'!$F$4:$F$11</c:f>
              <c:numCache>
                <c:formatCode>0.00%</c:formatCode>
                <c:ptCount val="7"/>
                <c:pt idx="0">
                  <c:v>0.12173913043478261</c:v>
                </c:pt>
                <c:pt idx="1">
                  <c:v>0.16521739130434782</c:v>
                </c:pt>
                <c:pt idx="2">
                  <c:v>0.11304347826086956</c:v>
                </c:pt>
                <c:pt idx="3">
                  <c:v>0.15652173913043479</c:v>
                </c:pt>
                <c:pt idx="4">
                  <c:v>0.11304347826086956</c:v>
                </c:pt>
                <c:pt idx="5">
                  <c:v>0.15652173913043479</c:v>
                </c:pt>
                <c:pt idx="6">
                  <c:v>0.17391304347826086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A-4D27-AD94-441144959D6B}"/>
            </c:ext>
          </c:extLst>
        </c:ser>
        <c:ser>
          <c:idx val="1"/>
          <c:order val="1"/>
          <c:tx>
            <c:strRef>
              <c:f>'p1.Survey Data'!$G$2:$G$3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'p1.Survey Data'!$E$4:$E$11</c:f>
              <c:strCache>
                <c:ptCount val="7"/>
                <c:pt idx="0">
                  <c:v>Attractive packaging</c:v>
                </c:pt>
                <c:pt idx="1">
                  <c:v>Better tasting</c:v>
                </c:pt>
                <c:pt idx="2">
                  <c:v>Easy to cook</c:v>
                </c:pt>
                <c:pt idx="3">
                  <c:v>Likely To Buy</c:v>
                </c:pt>
                <c:pt idx="4">
                  <c:v>Nutritious meal</c:v>
                </c:pt>
                <c:pt idx="5">
                  <c:v>Recommend to friend</c:v>
                </c:pt>
                <c:pt idx="6">
                  <c:v>Too expensive</c:v>
                </c:pt>
              </c:strCache>
            </c:strRef>
          </c:cat>
          <c:val>
            <c:numRef>
              <c:f>'p1.Survey Data'!$G$4:$G$11</c:f>
              <c:numCache>
                <c:formatCode>0.00%</c:formatCode>
                <c:ptCount val="7"/>
                <c:pt idx="0">
                  <c:v>0.10891089108910891</c:v>
                </c:pt>
                <c:pt idx="1">
                  <c:v>0.18811881188118812</c:v>
                </c:pt>
                <c:pt idx="2">
                  <c:v>0.14851485148514851</c:v>
                </c:pt>
                <c:pt idx="3">
                  <c:v>0.17821782178217821</c:v>
                </c:pt>
                <c:pt idx="4">
                  <c:v>0.10891089108910891</c:v>
                </c:pt>
                <c:pt idx="5">
                  <c:v>0.16831683168316833</c:v>
                </c:pt>
                <c:pt idx="6">
                  <c:v>9.9009900990099015E-2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3A-4D27-AD94-441144959D6B}"/>
            </c:ext>
          </c:extLst>
        </c:ser>
        <c:ser>
          <c:idx val="2"/>
          <c:order val="2"/>
          <c:tx>
            <c:strRef>
              <c:f>'p1.Survey Data'!$H$2:$H$3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'p1.Survey Data'!$E$4:$E$11</c:f>
              <c:strCache>
                <c:ptCount val="7"/>
                <c:pt idx="0">
                  <c:v>Attractive packaging</c:v>
                </c:pt>
                <c:pt idx="1">
                  <c:v>Better tasting</c:v>
                </c:pt>
                <c:pt idx="2">
                  <c:v>Easy to cook</c:v>
                </c:pt>
                <c:pt idx="3">
                  <c:v>Likely To Buy</c:v>
                </c:pt>
                <c:pt idx="4">
                  <c:v>Nutritious meal</c:v>
                </c:pt>
                <c:pt idx="5">
                  <c:v>Recommend to friend</c:v>
                </c:pt>
                <c:pt idx="6">
                  <c:v>Too expensive</c:v>
                </c:pt>
              </c:strCache>
            </c:strRef>
          </c:cat>
          <c:val>
            <c:numRef>
              <c:f>'p1.Survey Data'!$H$4:$H$11</c:f>
              <c:numCache>
                <c:formatCode>0.00%</c:formatCode>
                <c:ptCount val="7"/>
                <c:pt idx="0">
                  <c:v>0.14594594594594595</c:v>
                </c:pt>
                <c:pt idx="1">
                  <c:v>0.19459459459459461</c:v>
                </c:pt>
                <c:pt idx="2">
                  <c:v>0.12432432432432433</c:v>
                </c:pt>
                <c:pt idx="3">
                  <c:v>0.14054054054054055</c:v>
                </c:pt>
                <c:pt idx="4">
                  <c:v>0.12972972972972974</c:v>
                </c:pt>
                <c:pt idx="5">
                  <c:v>0.11891891891891893</c:v>
                </c:pt>
                <c:pt idx="6">
                  <c:v>0.14594594594594595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3A-4D27-AD94-441144959D6B}"/>
            </c:ext>
          </c:extLst>
        </c:ser>
        <c:ser>
          <c:idx val="3"/>
          <c:order val="3"/>
          <c:tx>
            <c:strRef>
              <c:f>'p1.Survey Data'!$I$2:$I$3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'p1.Survey Data'!$E$4:$E$11</c:f>
              <c:strCache>
                <c:ptCount val="7"/>
                <c:pt idx="0">
                  <c:v>Attractive packaging</c:v>
                </c:pt>
                <c:pt idx="1">
                  <c:v>Better tasting</c:v>
                </c:pt>
                <c:pt idx="2">
                  <c:v>Easy to cook</c:v>
                </c:pt>
                <c:pt idx="3">
                  <c:v>Likely To Buy</c:v>
                </c:pt>
                <c:pt idx="4">
                  <c:v>Nutritious meal</c:v>
                </c:pt>
                <c:pt idx="5">
                  <c:v>Recommend to friend</c:v>
                </c:pt>
                <c:pt idx="6">
                  <c:v>Too expensive</c:v>
                </c:pt>
              </c:strCache>
            </c:strRef>
          </c:cat>
          <c:val>
            <c:numRef>
              <c:f>'p1.Survey Data'!$I$4:$I$11</c:f>
              <c:numCache>
                <c:formatCode>0.00%</c:formatCode>
                <c:ptCount val="7"/>
                <c:pt idx="0">
                  <c:v>0.13876651982378854</c:v>
                </c:pt>
                <c:pt idx="1">
                  <c:v>0.12334801762114538</c:v>
                </c:pt>
                <c:pt idx="2">
                  <c:v>0.16079295154185022</c:v>
                </c:pt>
                <c:pt idx="3">
                  <c:v>0.15198237885462554</c:v>
                </c:pt>
                <c:pt idx="4">
                  <c:v>0.14977973568281938</c:v>
                </c:pt>
                <c:pt idx="5">
                  <c:v>0.13876651982378854</c:v>
                </c:pt>
                <c:pt idx="6">
                  <c:v>0.13656387665198239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3A-4D27-AD94-441144959D6B}"/>
            </c:ext>
          </c:extLst>
        </c:ser>
        <c:ser>
          <c:idx val="4"/>
          <c:order val="4"/>
          <c:tx>
            <c:strRef>
              <c:f>'p1.Survey Data'!$J$2:$J$3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'p1.Survey Data'!$E$4:$E$11</c:f>
              <c:strCache>
                <c:ptCount val="7"/>
                <c:pt idx="0">
                  <c:v>Attractive packaging</c:v>
                </c:pt>
                <c:pt idx="1">
                  <c:v>Better tasting</c:v>
                </c:pt>
                <c:pt idx="2">
                  <c:v>Easy to cook</c:v>
                </c:pt>
                <c:pt idx="3">
                  <c:v>Likely To Buy</c:v>
                </c:pt>
                <c:pt idx="4">
                  <c:v>Nutritious meal</c:v>
                </c:pt>
                <c:pt idx="5">
                  <c:v>Recommend to friend</c:v>
                </c:pt>
                <c:pt idx="6">
                  <c:v>Too expensive</c:v>
                </c:pt>
              </c:strCache>
            </c:strRef>
          </c:cat>
          <c:val>
            <c:numRef>
              <c:f>'p1.Survey Data'!$J$4:$J$11</c:f>
              <c:numCache>
                <c:formatCode>0.00%</c:formatCode>
                <c:ptCount val="7"/>
                <c:pt idx="0">
                  <c:v>0.12589073634204276</c:v>
                </c:pt>
                <c:pt idx="1">
                  <c:v>0.12826603325415678</c:v>
                </c:pt>
                <c:pt idx="2">
                  <c:v>0.13776722090261281</c:v>
                </c:pt>
                <c:pt idx="3">
                  <c:v>0.12589073634204276</c:v>
                </c:pt>
                <c:pt idx="4">
                  <c:v>0.15676959619952494</c:v>
                </c:pt>
                <c:pt idx="5">
                  <c:v>0.166270783847981</c:v>
                </c:pt>
                <c:pt idx="6">
                  <c:v>0.15914489311163896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3A-4D27-AD94-44114495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099087"/>
        <c:axId val="720099567"/>
      </c:barChart>
      <c:catAx>
        <c:axId val="72009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99567"/>
        <c:crosses val="autoZero"/>
        <c:auto val="1"/>
        <c:lblAlgn val="ctr"/>
        <c:lblOffset val="100"/>
        <c:noMultiLvlLbl val="0"/>
      </c:catAx>
      <c:valAx>
        <c:axId val="7200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9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 Practicals.xlsx]p1.Survey Data!PivotTable14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'p1.Survey Data'!$O$2:$O$3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'p1.Survey Data'!$N$4:$N$6</c:f>
              <c:strCache>
                <c:ptCount val="2"/>
                <c:pt idx="0">
                  <c:v>Likely To Buy</c:v>
                </c:pt>
                <c:pt idx="1">
                  <c:v>Recommend to friend</c:v>
                </c:pt>
              </c:strCache>
            </c:strRef>
          </c:cat>
          <c:val>
            <c:numRef>
              <c:f>'p1.Survey Data'!$O$4:$O$6</c:f>
              <c:numCache>
                <c:formatCode>0.00%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B-44B3-9F49-B097BA19A9E9}"/>
            </c:ext>
          </c:extLst>
        </c:ser>
        <c:ser>
          <c:idx val="1"/>
          <c:order val="1"/>
          <c:tx>
            <c:strRef>
              <c:f>'p1.Survey Data'!$P$2:$P$3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'p1.Survey Data'!$N$4:$N$6</c:f>
              <c:strCache>
                <c:ptCount val="2"/>
                <c:pt idx="0">
                  <c:v>Likely To Buy</c:v>
                </c:pt>
                <c:pt idx="1">
                  <c:v>Recommend to friend</c:v>
                </c:pt>
              </c:strCache>
            </c:strRef>
          </c:cat>
          <c:val>
            <c:numRef>
              <c:f>'p1.Survey Data'!$P$4:$P$6</c:f>
              <c:numCache>
                <c:formatCode>0.00%</c:formatCode>
                <c:ptCount val="2"/>
                <c:pt idx="0">
                  <c:v>0.51428571428571423</c:v>
                </c:pt>
                <c:pt idx="1">
                  <c:v>0.48571428571428571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B-44B3-9F49-B097BA19A9E9}"/>
            </c:ext>
          </c:extLst>
        </c:ser>
        <c:ser>
          <c:idx val="2"/>
          <c:order val="2"/>
          <c:tx>
            <c:strRef>
              <c:f>'p1.Survey Data'!$Q$2:$Q$3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'p1.Survey Data'!$N$4:$N$6</c:f>
              <c:strCache>
                <c:ptCount val="2"/>
                <c:pt idx="0">
                  <c:v>Likely To Buy</c:v>
                </c:pt>
                <c:pt idx="1">
                  <c:v>Recommend to friend</c:v>
                </c:pt>
              </c:strCache>
            </c:strRef>
          </c:cat>
          <c:val>
            <c:numRef>
              <c:f>'p1.Survey Data'!$Q$4:$Q$6</c:f>
              <c:numCache>
                <c:formatCode>0.00%</c:formatCode>
                <c:ptCount val="2"/>
                <c:pt idx="0">
                  <c:v>0.54166666666666663</c:v>
                </c:pt>
                <c:pt idx="1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B-44B3-9F49-B097BA19A9E9}"/>
            </c:ext>
          </c:extLst>
        </c:ser>
        <c:ser>
          <c:idx val="3"/>
          <c:order val="3"/>
          <c:tx>
            <c:strRef>
              <c:f>'p1.Survey Data'!$R$2:$R$3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'p1.Survey Data'!$N$4:$N$6</c:f>
              <c:strCache>
                <c:ptCount val="2"/>
                <c:pt idx="0">
                  <c:v>Likely To Buy</c:v>
                </c:pt>
                <c:pt idx="1">
                  <c:v>Recommend to friend</c:v>
                </c:pt>
              </c:strCache>
            </c:strRef>
          </c:cat>
          <c:val>
            <c:numRef>
              <c:f>'p1.Survey Data'!$R$4:$R$6</c:f>
              <c:numCache>
                <c:formatCode>0.00%</c:formatCode>
                <c:ptCount val="2"/>
                <c:pt idx="0">
                  <c:v>0.52272727272727271</c:v>
                </c:pt>
                <c:pt idx="1">
                  <c:v>0.47727272727272729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B-44B3-9F49-B097BA19A9E9}"/>
            </c:ext>
          </c:extLst>
        </c:ser>
        <c:ser>
          <c:idx val="4"/>
          <c:order val="4"/>
          <c:tx>
            <c:strRef>
              <c:f>'p1.Survey Data'!$S$2:$S$3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'p1.Survey Data'!$N$4:$N$6</c:f>
              <c:strCache>
                <c:ptCount val="2"/>
                <c:pt idx="0">
                  <c:v>Likely To Buy</c:v>
                </c:pt>
                <c:pt idx="1">
                  <c:v>Recommend to friend</c:v>
                </c:pt>
              </c:strCache>
            </c:strRef>
          </c:cat>
          <c:val>
            <c:numRef>
              <c:f>'p1.Survey Data'!$S$4:$S$6</c:f>
              <c:numCache>
                <c:formatCode>0.00%</c:formatCode>
                <c:ptCount val="2"/>
                <c:pt idx="0">
                  <c:v>0.43089430894308944</c:v>
                </c:pt>
                <c:pt idx="1">
                  <c:v>0.56910569105691056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B-44B3-9F49-B097BA19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116847"/>
        <c:axId val="720134127"/>
      </c:barChart>
      <c:catAx>
        <c:axId val="7201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34127"/>
        <c:crosses val="autoZero"/>
        <c:auto val="1"/>
        <c:lblAlgn val="ctr"/>
        <c:lblOffset val="100"/>
        <c:noMultiLvlLbl val="0"/>
      </c:catAx>
      <c:valAx>
        <c:axId val="7201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Sheet7!$E$2</c:f>
              <c:strCache>
                <c:ptCount val="1"/>
                <c:pt idx="0">
                  <c:v>Bowls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50505249343832"/>
                  <c:y val="0.21287073490813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Sheet7!$D$3:$D$188</c:f>
              <c:numCache>
                <c:formatCode>General</c:formatCode>
                <c:ptCount val="186"/>
                <c:pt idx="0">
                  <c:v>9.3000000000000007</c:v>
                </c:pt>
                <c:pt idx="1">
                  <c:v>9.1</c:v>
                </c:pt>
                <c:pt idx="2">
                  <c:v>8.5</c:v>
                </c:pt>
                <c:pt idx="3">
                  <c:v>9.5</c:v>
                </c:pt>
                <c:pt idx="4">
                  <c:v>8.6999999999999993</c:v>
                </c:pt>
                <c:pt idx="5">
                  <c:v>9.6999999999999993</c:v>
                </c:pt>
                <c:pt idx="6">
                  <c:v>9.8000000000000007</c:v>
                </c:pt>
                <c:pt idx="7">
                  <c:v>8.8000000000000007</c:v>
                </c:pt>
                <c:pt idx="8">
                  <c:v>8.6</c:v>
                </c:pt>
                <c:pt idx="9">
                  <c:v>9.6</c:v>
                </c:pt>
                <c:pt idx="10">
                  <c:v>8.1999999999999993</c:v>
                </c:pt>
                <c:pt idx="11">
                  <c:v>8</c:v>
                </c:pt>
                <c:pt idx="12">
                  <c:v>8.1</c:v>
                </c:pt>
                <c:pt idx="13">
                  <c:v>9.8000000000000007</c:v>
                </c:pt>
                <c:pt idx="14">
                  <c:v>8.9</c:v>
                </c:pt>
                <c:pt idx="15">
                  <c:v>9.4</c:v>
                </c:pt>
                <c:pt idx="16">
                  <c:v>8.3000000000000007</c:v>
                </c:pt>
                <c:pt idx="17">
                  <c:v>9.6</c:v>
                </c:pt>
                <c:pt idx="18">
                  <c:v>9.9</c:v>
                </c:pt>
                <c:pt idx="19">
                  <c:v>9.3000000000000007</c:v>
                </c:pt>
                <c:pt idx="20">
                  <c:v>8.1</c:v>
                </c:pt>
                <c:pt idx="21">
                  <c:v>8.6999999999999993</c:v>
                </c:pt>
                <c:pt idx="22">
                  <c:v>8.1</c:v>
                </c:pt>
                <c:pt idx="23">
                  <c:v>8.1</c:v>
                </c:pt>
                <c:pt idx="24">
                  <c:v>8.5</c:v>
                </c:pt>
                <c:pt idx="25">
                  <c:v>8.1</c:v>
                </c:pt>
                <c:pt idx="26">
                  <c:v>8.8000000000000007</c:v>
                </c:pt>
                <c:pt idx="27">
                  <c:v>9.5</c:v>
                </c:pt>
                <c:pt idx="28">
                  <c:v>9.5</c:v>
                </c:pt>
                <c:pt idx="29">
                  <c:v>8.9</c:v>
                </c:pt>
                <c:pt idx="30">
                  <c:v>8.1</c:v>
                </c:pt>
                <c:pt idx="31">
                  <c:v>8.8000000000000007</c:v>
                </c:pt>
                <c:pt idx="32">
                  <c:v>10</c:v>
                </c:pt>
                <c:pt idx="33">
                  <c:v>9.4</c:v>
                </c:pt>
                <c:pt idx="34">
                  <c:v>8.1999999999999993</c:v>
                </c:pt>
                <c:pt idx="35">
                  <c:v>8.1</c:v>
                </c:pt>
                <c:pt idx="36">
                  <c:v>8.6999999999999993</c:v>
                </c:pt>
                <c:pt idx="37">
                  <c:v>9.6999999999999993</c:v>
                </c:pt>
                <c:pt idx="38">
                  <c:v>8</c:v>
                </c:pt>
                <c:pt idx="39">
                  <c:v>8.5</c:v>
                </c:pt>
                <c:pt idx="40">
                  <c:v>8.8000000000000007</c:v>
                </c:pt>
                <c:pt idx="41">
                  <c:v>9.1</c:v>
                </c:pt>
                <c:pt idx="42">
                  <c:v>9.9</c:v>
                </c:pt>
                <c:pt idx="43">
                  <c:v>8.9</c:v>
                </c:pt>
                <c:pt idx="44">
                  <c:v>10</c:v>
                </c:pt>
                <c:pt idx="45">
                  <c:v>9.5</c:v>
                </c:pt>
                <c:pt idx="46">
                  <c:v>8.5</c:v>
                </c:pt>
                <c:pt idx="47">
                  <c:v>9.1</c:v>
                </c:pt>
                <c:pt idx="48">
                  <c:v>8.8000000000000007</c:v>
                </c:pt>
                <c:pt idx="49">
                  <c:v>9.3000000000000007</c:v>
                </c:pt>
                <c:pt idx="50">
                  <c:v>8.6999999999999993</c:v>
                </c:pt>
                <c:pt idx="51">
                  <c:v>8.5</c:v>
                </c:pt>
                <c:pt idx="52">
                  <c:v>8.5</c:v>
                </c:pt>
                <c:pt idx="53">
                  <c:v>8.8000000000000007</c:v>
                </c:pt>
                <c:pt idx="54">
                  <c:v>8.1</c:v>
                </c:pt>
                <c:pt idx="55">
                  <c:v>10</c:v>
                </c:pt>
                <c:pt idx="56">
                  <c:v>10</c:v>
                </c:pt>
                <c:pt idx="57">
                  <c:v>9.1</c:v>
                </c:pt>
                <c:pt idx="58">
                  <c:v>8.6</c:v>
                </c:pt>
                <c:pt idx="59">
                  <c:v>9.6</c:v>
                </c:pt>
                <c:pt idx="60">
                  <c:v>9.3000000000000007</c:v>
                </c:pt>
                <c:pt idx="61">
                  <c:v>8.1999999999999993</c:v>
                </c:pt>
                <c:pt idx="62">
                  <c:v>8.6999999999999993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9.1999999999999993</c:v>
                </c:pt>
                <c:pt idx="67">
                  <c:v>9.6999999999999993</c:v>
                </c:pt>
                <c:pt idx="68">
                  <c:v>9.9</c:v>
                </c:pt>
                <c:pt idx="69">
                  <c:v>8.6</c:v>
                </c:pt>
                <c:pt idx="70">
                  <c:v>8.5</c:v>
                </c:pt>
                <c:pt idx="71">
                  <c:v>9.9</c:v>
                </c:pt>
                <c:pt idx="72">
                  <c:v>9.6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9.3000000000000007</c:v>
                </c:pt>
                <c:pt idx="76">
                  <c:v>9.1</c:v>
                </c:pt>
                <c:pt idx="77">
                  <c:v>10</c:v>
                </c:pt>
                <c:pt idx="78">
                  <c:v>8.9</c:v>
                </c:pt>
                <c:pt idx="79">
                  <c:v>9</c:v>
                </c:pt>
                <c:pt idx="80">
                  <c:v>9.5</c:v>
                </c:pt>
                <c:pt idx="81">
                  <c:v>9.3000000000000007</c:v>
                </c:pt>
                <c:pt idx="82">
                  <c:v>8.1</c:v>
                </c:pt>
                <c:pt idx="83">
                  <c:v>8.6</c:v>
                </c:pt>
                <c:pt idx="84">
                  <c:v>8.4</c:v>
                </c:pt>
                <c:pt idx="85">
                  <c:v>8.4</c:v>
                </c:pt>
                <c:pt idx="86">
                  <c:v>9.1999999999999993</c:v>
                </c:pt>
                <c:pt idx="87">
                  <c:v>9.4</c:v>
                </c:pt>
                <c:pt idx="88">
                  <c:v>9.6</c:v>
                </c:pt>
                <c:pt idx="89">
                  <c:v>9</c:v>
                </c:pt>
                <c:pt idx="90">
                  <c:v>8.4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9.1999999999999993</c:v>
                </c:pt>
                <c:pt idx="94">
                  <c:v>9.9</c:v>
                </c:pt>
                <c:pt idx="95">
                  <c:v>8.5</c:v>
                </c:pt>
                <c:pt idx="96">
                  <c:v>8.9</c:v>
                </c:pt>
                <c:pt idx="97">
                  <c:v>9.1999999999999993</c:v>
                </c:pt>
                <c:pt idx="98">
                  <c:v>9.4</c:v>
                </c:pt>
                <c:pt idx="99">
                  <c:v>8</c:v>
                </c:pt>
                <c:pt idx="100">
                  <c:v>9.9</c:v>
                </c:pt>
                <c:pt idx="101">
                  <c:v>8.4</c:v>
                </c:pt>
                <c:pt idx="102">
                  <c:v>8.5</c:v>
                </c:pt>
                <c:pt idx="103">
                  <c:v>8.9</c:v>
                </c:pt>
                <c:pt idx="104">
                  <c:v>9.1</c:v>
                </c:pt>
                <c:pt idx="105">
                  <c:v>8.3000000000000007</c:v>
                </c:pt>
                <c:pt idx="106">
                  <c:v>9.8000000000000007</c:v>
                </c:pt>
                <c:pt idx="107">
                  <c:v>8.3000000000000007</c:v>
                </c:pt>
                <c:pt idx="108">
                  <c:v>9.1999999999999993</c:v>
                </c:pt>
                <c:pt idx="109">
                  <c:v>8.9</c:v>
                </c:pt>
                <c:pt idx="110">
                  <c:v>9.8000000000000007</c:v>
                </c:pt>
                <c:pt idx="111">
                  <c:v>9.9</c:v>
                </c:pt>
                <c:pt idx="112">
                  <c:v>8.6</c:v>
                </c:pt>
                <c:pt idx="113">
                  <c:v>8.6999999999999993</c:v>
                </c:pt>
                <c:pt idx="114">
                  <c:v>8.1</c:v>
                </c:pt>
                <c:pt idx="115">
                  <c:v>9.3000000000000007</c:v>
                </c:pt>
                <c:pt idx="116">
                  <c:v>8.6</c:v>
                </c:pt>
                <c:pt idx="117">
                  <c:v>9.6</c:v>
                </c:pt>
                <c:pt idx="118">
                  <c:v>9.6999999999999993</c:v>
                </c:pt>
                <c:pt idx="119">
                  <c:v>9.8000000000000007</c:v>
                </c:pt>
                <c:pt idx="120">
                  <c:v>9.4</c:v>
                </c:pt>
                <c:pt idx="121">
                  <c:v>9.4</c:v>
                </c:pt>
                <c:pt idx="122">
                  <c:v>9.9</c:v>
                </c:pt>
                <c:pt idx="123">
                  <c:v>10</c:v>
                </c:pt>
                <c:pt idx="124">
                  <c:v>9.9</c:v>
                </c:pt>
                <c:pt idx="125">
                  <c:v>8.3000000000000007</c:v>
                </c:pt>
                <c:pt idx="126">
                  <c:v>9.1</c:v>
                </c:pt>
                <c:pt idx="127">
                  <c:v>8.3000000000000007</c:v>
                </c:pt>
                <c:pt idx="128">
                  <c:v>8.1999999999999993</c:v>
                </c:pt>
                <c:pt idx="129">
                  <c:v>9</c:v>
                </c:pt>
                <c:pt idx="130">
                  <c:v>9.1</c:v>
                </c:pt>
                <c:pt idx="131">
                  <c:v>9.3000000000000007</c:v>
                </c:pt>
                <c:pt idx="132">
                  <c:v>9.4</c:v>
                </c:pt>
                <c:pt idx="133">
                  <c:v>9.9</c:v>
                </c:pt>
                <c:pt idx="134">
                  <c:v>9.4</c:v>
                </c:pt>
                <c:pt idx="135">
                  <c:v>8.9</c:v>
                </c:pt>
                <c:pt idx="136">
                  <c:v>9.6</c:v>
                </c:pt>
                <c:pt idx="137">
                  <c:v>8.3000000000000007</c:v>
                </c:pt>
                <c:pt idx="138">
                  <c:v>8.5</c:v>
                </c:pt>
                <c:pt idx="139">
                  <c:v>10</c:v>
                </c:pt>
                <c:pt idx="140">
                  <c:v>8.9</c:v>
                </c:pt>
                <c:pt idx="141">
                  <c:v>8.6</c:v>
                </c:pt>
                <c:pt idx="142">
                  <c:v>8.5</c:v>
                </c:pt>
                <c:pt idx="143">
                  <c:v>9.4</c:v>
                </c:pt>
                <c:pt idx="144">
                  <c:v>8.5</c:v>
                </c:pt>
                <c:pt idx="145">
                  <c:v>9</c:v>
                </c:pt>
                <c:pt idx="146">
                  <c:v>9.3000000000000007</c:v>
                </c:pt>
                <c:pt idx="147">
                  <c:v>9.9</c:v>
                </c:pt>
                <c:pt idx="148">
                  <c:v>9.4</c:v>
                </c:pt>
                <c:pt idx="149">
                  <c:v>9.4</c:v>
                </c:pt>
                <c:pt idx="150">
                  <c:v>8.8000000000000007</c:v>
                </c:pt>
                <c:pt idx="151">
                  <c:v>9</c:v>
                </c:pt>
                <c:pt idx="152">
                  <c:v>9</c:v>
                </c:pt>
                <c:pt idx="153">
                  <c:v>8.4</c:v>
                </c:pt>
                <c:pt idx="154">
                  <c:v>9.8000000000000007</c:v>
                </c:pt>
                <c:pt idx="155">
                  <c:v>8.1</c:v>
                </c:pt>
                <c:pt idx="156">
                  <c:v>9.1999999999999993</c:v>
                </c:pt>
                <c:pt idx="157">
                  <c:v>9.1</c:v>
                </c:pt>
                <c:pt idx="158">
                  <c:v>10</c:v>
                </c:pt>
                <c:pt idx="159">
                  <c:v>9</c:v>
                </c:pt>
                <c:pt idx="160">
                  <c:v>8.1</c:v>
                </c:pt>
                <c:pt idx="161">
                  <c:v>9.6</c:v>
                </c:pt>
                <c:pt idx="162">
                  <c:v>8.6999999999999993</c:v>
                </c:pt>
                <c:pt idx="163">
                  <c:v>9</c:v>
                </c:pt>
                <c:pt idx="164">
                  <c:v>8.6999999999999993</c:v>
                </c:pt>
                <c:pt idx="165">
                  <c:v>8.9</c:v>
                </c:pt>
                <c:pt idx="166">
                  <c:v>9.6999999999999993</c:v>
                </c:pt>
                <c:pt idx="167">
                  <c:v>9.9</c:v>
                </c:pt>
                <c:pt idx="168">
                  <c:v>9.6999999999999993</c:v>
                </c:pt>
                <c:pt idx="169">
                  <c:v>9.3000000000000007</c:v>
                </c:pt>
                <c:pt idx="170">
                  <c:v>8.1999999999999993</c:v>
                </c:pt>
                <c:pt idx="171">
                  <c:v>8.8000000000000007</c:v>
                </c:pt>
                <c:pt idx="172">
                  <c:v>9.6999999999999993</c:v>
                </c:pt>
                <c:pt idx="173">
                  <c:v>8</c:v>
                </c:pt>
                <c:pt idx="174">
                  <c:v>9</c:v>
                </c:pt>
                <c:pt idx="175">
                  <c:v>9.6</c:v>
                </c:pt>
                <c:pt idx="176">
                  <c:v>8.1</c:v>
                </c:pt>
                <c:pt idx="177">
                  <c:v>9.5</c:v>
                </c:pt>
                <c:pt idx="178">
                  <c:v>9.8000000000000007</c:v>
                </c:pt>
                <c:pt idx="179">
                  <c:v>8.6999999999999993</c:v>
                </c:pt>
                <c:pt idx="180">
                  <c:v>9.5</c:v>
                </c:pt>
                <c:pt idx="181">
                  <c:v>8.5</c:v>
                </c:pt>
                <c:pt idx="182">
                  <c:v>9.4</c:v>
                </c:pt>
                <c:pt idx="183">
                  <c:v>9.9</c:v>
                </c:pt>
                <c:pt idx="184">
                  <c:v>8</c:v>
                </c:pt>
                <c:pt idx="185">
                  <c:v>9.5</c:v>
                </c:pt>
              </c:numCache>
            </c:numRef>
          </c:xVal>
          <c:yVal>
            <c:numRef>
              <c:f>Sheet7!$E$3:$E$188</c:f>
              <c:numCache>
                <c:formatCode>General</c:formatCode>
                <c:ptCount val="186"/>
                <c:pt idx="0">
                  <c:v>391</c:v>
                </c:pt>
                <c:pt idx="1">
                  <c:v>418</c:v>
                </c:pt>
                <c:pt idx="2">
                  <c:v>459</c:v>
                </c:pt>
                <c:pt idx="3">
                  <c:v>424</c:v>
                </c:pt>
                <c:pt idx="4">
                  <c:v>447</c:v>
                </c:pt>
                <c:pt idx="5">
                  <c:v>383</c:v>
                </c:pt>
                <c:pt idx="6">
                  <c:v>399</c:v>
                </c:pt>
                <c:pt idx="7">
                  <c:v>440</c:v>
                </c:pt>
                <c:pt idx="8">
                  <c:v>436</c:v>
                </c:pt>
                <c:pt idx="9">
                  <c:v>413</c:v>
                </c:pt>
                <c:pt idx="10">
                  <c:v>428</c:v>
                </c:pt>
                <c:pt idx="11">
                  <c:v>479</c:v>
                </c:pt>
                <c:pt idx="12">
                  <c:v>462</c:v>
                </c:pt>
                <c:pt idx="13">
                  <c:v>387</c:v>
                </c:pt>
                <c:pt idx="14">
                  <c:v>454</c:v>
                </c:pt>
                <c:pt idx="15">
                  <c:v>418</c:v>
                </c:pt>
                <c:pt idx="16">
                  <c:v>447</c:v>
                </c:pt>
                <c:pt idx="17">
                  <c:v>442</c:v>
                </c:pt>
                <c:pt idx="18">
                  <c:v>381</c:v>
                </c:pt>
                <c:pt idx="19">
                  <c:v>401</c:v>
                </c:pt>
                <c:pt idx="20">
                  <c:v>468</c:v>
                </c:pt>
                <c:pt idx="21">
                  <c:v>428</c:v>
                </c:pt>
                <c:pt idx="22">
                  <c:v>480</c:v>
                </c:pt>
                <c:pt idx="23">
                  <c:v>436</c:v>
                </c:pt>
                <c:pt idx="24">
                  <c:v>474</c:v>
                </c:pt>
                <c:pt idx="25">
                  <c:v>487</c:v>
                </c:pt>
                <c:pt idx="26">
                  <c:v>459</c:v>
                </c:pt>
                <c:pt idx="27">
                  <c:v>421</c:v>
                </c:pt>
                <c:pt idx="28">
                  <c:v>401</c:v>
                </c:pt>
                <c:pt idx="29">
                  <c:v>420</c:v>
                </c:pt>
                <c:pt idx="30">
                  <c:v>435</c:v>
                </c:pt>
                <c:pt idx="31">
                  <c:v>458</c:v>
                </c:pt>
                <c:pt idx="32">
                  <c:v>379</c:v>
                </c:pt>
                <c:pt idx="33">
                  <c:v>426</c:v>
                </c:pt>
                <c:pt idx="34">
                  <c:v>443</c:v>
                </c:pt>
                <c:pt idx="35">
                  <c:v>483</c:v>
                </c:pt>
                <c:pt idx="36">
                  <c:v>409</c:v>
                </c:pt>
                <c:pt idx="37">
                  <c:v>406</c:v>
                </c:pt>
                <c:pt idx="38">
                  <c:v>454</c:v>
                </c:pt>
                <c:pt idx="39">
                  <c:v>468</c:v>
                </c:pt>
                <c:pt idx="40">
                  <c:v>421</c:v>
                </c:pt>
                <c:pt idx="41">
                  <c:v>404</c:v>
                </c:pt>
                <c:pt idx="42">
                  <c:v>387</c:v>
                </c:pt>
                <c:pt idx="43">
                  <c:v>412</c:v>
                </c:pt>
                <c:pt idx="44">
                  <c:v>400</c:v>
                </c:pt>
                <c:pt idx="45">
                  <c:v>418</c:v>
                </c:pt>
                <c:pt idx="46">
                  <c:v>441</c:v>
                </c:pt>
                <c:pt idx="47">
                  <c:v>409</c:v>
                </c:pt>
                <c:pt idx="48">
                  <c:v>443</c:v>
                </c:pt>
                <c:pt idx="49">
                  <c:v>425</c:v>
                </c:pt>
                <c:pt idx="50">
                  <c:v>445</c:v>
                </c:pt>
                <c:pt idx="51">
                  <c:v>467</c:v>
                </c:pt>
                <c:pt idx="52">
                  <c:v>473</c:v>
                </c:pt>
                <c:pt idx="53">
                  <c:v>437</c:v>
                </c:pt>
                <c:pt idx="54">
                  <c:v>445</c:v>
                </c:pt>
                <c:pt idx="55">
                  <c:v>380</c:v>
                </c:pt>
                <c:pt idx="56">
                  <c:v>415</c:v>
                </c:pt>
                <c:pt idx="57">
                  <c:v>430</c:v>
                </c:pt>
                <c:pt idx="58">
                  <c:v>433</c:v>
                </c:pt>
                <c:pt idx="59">
                  <c:v>395</c:v>
                </c:pt>
                <c:pt idx="60">
                  <c:v>423</c:v>
                </c:pt>
                <c:pt idx="61">
                  <c:v>463</c:v>
                </c:pt>
                <c:pt idx="62">
                  <c:v>436</c:v>
                </c:pt>
                <c:pt idx="63">
                  <c:v>394</c:v>
                </c:pt>
                <c:pt idx="64">
                  <c:v>412</c:v>
                </c:pt>
                <c:pt idx="65">
                  <c:v>416</c:v>
                </c:pt>
                <c:pt idx="66">
                  <c:v>419</c:v>
                </c:pt>
                <c:pt idx="67">
                  <c:v>429</c:v>
                </c:pt>
                <c:pt idx="68">
                  <c:v>409</c:v>
                </c:pt>
                <c:pt idx="69">
                  <c:v>415</c:v>
                </c:pt>
                <c:pt idx="70">
                  <c:v>437</c:v>
                </c:pt>
                <c:pt idx="71">
                  <c:v>417</c:v>
                </c:pt>
                <c:pt idx="72">
                  <c:v>441</c:v>
                </c:pt>
                <c:pt idx="73">
                  <c:v>421</c:v>
                </c:pt>
                <c:pt idx="74">
                  <c:v>436</c:v>
                </c:pt>
                <c:pt idx="75">
                  <c:v>447</c:v>
                </c:pt>
                <c:pt idx="76">
                  <c:v>416</c:v>
                </c:pt>
                <c:pt idx="77">
                  <c:v>415</c:v>
                </c:pt>
                <c:pt idx="78">
                  <c:v>447</c:v>
                </c:pt>
                <c:pt idx="79">
                  <c:v>459</c:v>
                </c:pt>
                <c:pt idx="80">
                  <c:v>425</c:v>
                </c:pt>
                <c:pt idx="81">
                  <c:v>432</c:v>
                </c:pt>
                <c:pt idx="82">
                  <c:v>437</c:v>
                </c:pt>
                <c:pt idx="83">
                  <c:v>423</c:v>
                </c:pt>
                <c:pt idx="84">
                  <c:v>459</c:v>
                </c:pt>
                <c:pt idx="85">
                  <c:v>473</c:v>
                </c:pt>
                <c:pt idx="86">
                  <c:v>437</c:v>
                </c:pt>
                <c:pt idx="87">
                  <c:v>413</c:v>
                </c:pt>
                <c:pt idx="88">
                  <c:v>441</c:v>
                </c:pt>
                <c:pt idx="89">
                  <c:v>414</c:v>
                </c:pt>
                <c:pt idx="90">
                  <c:v>455</c:v>
                </c:pt>
                <c:pt idx="91">
                  <c:v>423</c:v>
                </c:pt>
                <c:pt idx="92">
                  <c:v>419</c:v>
                </c:pt>
                <c:pt idx="93">
                  <c:v>408</c:v>
                </c:pt>
                <c:pt idx="94">
                  <c:v>398</c:v>
                </c:pt>
                <c:pt idx="95">
                  <c:v>421</c:v>
                </c:pt>
                <c:pt idx="96">
                  <c:v>451</c:v>
                </c:pt>
                <c:pt idx="97">
                  <c:v>424</c:v>
                </c:pt>
                <c:pt idx="98">
                  <c:v>410</c:v>
                </c:pt>
                <c:pt idx="99">
                  <c:v>450</c:v>
                </c:pt>
                <c:pt idx="100">
                  <c:v>415</c:v>
                </c:pt>
                <c:pt idx="101">
                  <c:v>460</c:v>
                </c:pt>
                <c:pt idx="102">
                  <c:v>464</c:v>
                </c:pt>
                <c:pt idx="103">
                  <c:v>439</c:v>
                </c:pt>
                <c:pt idx="104">
                  <c:v>437</c:v>
                </c:pt>
                <c:pt idx="105">
                  <c:v>459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417</c:v>
                </c:pt>
                <c:pt idx="110">
                  <c:v>380</c:v>
                </c:pt>
                <c:pt idx="111">
                  <c:v>423</c:v>
                </c:pt>
                <c:pt idx="112">
                  <c:v>431</c:v>
                </c:pt>
                <c:pt idx="113">
                  <c:v>451</c:v>
                </c:pt>
                <c:pt idx="114">
                  <c:v>474</c:v>
                </c:pt>
                <c:pt idx="115">
                  <c:v>413</c:v>
                </c:pt>
                <c:pt idx="116">
                  <c:v>431</c:v>
                </c:pt>
                <c:pt idx="117">
                  <c:v>387</c:v>
                </c:pt>
                <c:pt idx="118">
                  <c:v>404</c:v>
                </c:pt>
                <c:pt idx="119">
                  <c:v>424</c:v>
                </c:pt>
                <c:pt idx="120">
                  <c:v>391</c:v>
                </c:pt>
                <c:pt idx="121">
                  <c:v>446</c:v>
                </c:pt>
                <c:pt idx="122">
                  <c:v>422</c:v>
                </c:pt>
                <c:pt idx="123">
                  <c:v>415</c:v>
                </c:pt>
                <c:pt idx="124">
                  <c:v>422</c:v>
                </c:pt>
                <c:pt idx="125">
                  <c:v>460</c:v>
                </c:pt>
                <c:pt idx="126">
                  <c:v>444</c:v>
                </c:pt>
                <c:pt idx="127">
                  <c:v>434</c:v>
                </c:pt>
                <c:pt idx="128">
                  <c:v>430</c:v>
                </c:pt>
                <c:pt idx="129">
                  <c:v>411</c:v>
                </c:pt>
                <c:pt idx="130">
                  <c:v>436</c:v>
                </c:pt>
                <c:pt idx="131">
                  <c:v>432</c:v>
                </c:pt>
                <c:pt idx="132">
                  <c:v>430</c:v>
                </c:pt>
                <c:pt idx="133">
                  <c:v>425</c:v>
                </c:pt>
                <c:pt idx="134">
                  <c:v>400</c:v>
                </c:pt>
                <c:pt idx="135">
                  <c:v>448</c:v>
                </c:pt>
                <c:pt idx="136">
                  <c:v>394</c:v>
                </c:pt>
                <c:pt idx="137">
                  <c:v>434</c:v>
                </c:pt>
                <c:pt idx="138">
                  <c:v>448</c:v>
                </c:pt>
                <c:pt idx="139">
                  <c:v>392</c:v>
                </c:pt>
                <c:pt idx="140">
                  <c:v>407</c:v>
                </c:pt>
                <c:pt idx="141">
                  <c:v>453</c:v>
                </c:pt>
                <c:pt idx="142">
                  <c:v>462</c:v>
                </c:pt>
                <c:pt idx="143">
                  <c:v>410</c:v>
                </c:pt>
                <c:pt idx="144">
                  <c:v>468</c:v>
                </c:pt>
                <c:pt idx="145">
                  <c:v>427</c:v>
                </c:pt>
                <c:pt idx="146">
                  <c:v>445</c:v>
                </c:pt>
                <c:pt idx="147">
                  <c:v>382</c:v>
                </c:pt>
                <c:pt idx="148">
                  <c:v>434</c:v>
                </c:pt>
                <c:pt idx="149">
                  <c:v>426</c:v>
                </c:pt>
                <c:pt idx="150">
                  <c:v>448</c:v>
                </c:pt>
                <c:pt idx="151">
                  <c:v>403</c:v>
                </c:pt>
                <c:pt idx="152">
                  <c:v>413</c:v>
                </c:pt>
                <c:pt idx="153">
                  <c:v>420</c:v>
                </c:pt>
                <c:pt idx="154">
                  <c:v>404</c:v>
                </c:pt>
                <c:pt idx="155">
                  <c:v>483</c:v>
                </c:pt>
                <c:pt idx="156">
                  <c:v>454</c:v>
                </c:pt>
                <c:pt idx="157">
                  <c:v>432</c:v>
                </c:pt>
                <c:pt idx="158">
                  <c:v>386</c:v>
                </c:pt>
                <c:pt idx="159">
                  <c:v>402</c:v>
                </c:pt>
                <c:pt idx="160">
                  <c:v>468</c:v>
                </c:pt>
                <c:pt idx="161">
                  <c:v>400</c:v>
                </c:pt>
                <c:pt idx="162">
                  <c:v>419</c:v>
                </c:pt>
                <c:pt idx="163">
                  <c:v>408</c:v>
                </c:pt>
                <c:pt idx="164">
                  <c:v>452</c:v>
                </c:pt>
                <c:pt idx="165">
                  <c:v>410</c:v>
                </c:pt>
                <c:pt idx="166">
                  <c:v>395</c:v>
                </c:pt>
                <c:pt idx="167">
                  <c:v>430</c:v>
                </c:pt>
                <c:pt idx="168">
                  <c:v>388</c:v>
                </c:pt>
                <c:pt idx="169">
                  <c:v>393</c:v>
                </c:pt>
                <c:pt idx="170">
                  <c:v>473</c:v>
                </c:pt>
                <c:pt idx="171">
                  <c:v>465</c:v>
                </c:pt>
                <c:pt idx="172">
                  <c:v>395</c:v>
                </c:pt>
                <c:pt idx="173">
                  <c:v>431</c:v>
                </c:pt>
                <c:pt idx="174">
                  <c:v>452</c:v>
                </c:pt>
                <c:pt idx="175">
                  <c:v>397</c:v>
                </c:pt>
                <c:pt idx="176">
                  <c:v>446</c:v>
                </c:pt>
                <c:pt idx="177">
                  <c:v>408</c:v>
                </c:pt>
                <c:pt idx="178">
                  <c:v>430</c:v>
                </c:pt>
                <c:pt idx="179">
                  <c:v>414</c:v>
                </c:pt>
                <c:pt idx="180">
                  <c:v>418</c:v>
                </c:pt>
                <c:pt idx="181">
                  <c:v>447</c:v>
                </c:pt>
                <c:pt idx="182">
                  <c:v>404</c:v>
                </c:pt>
                <c:pt idx="183">
                  <c:v>408</c:v>
                </c:pt>
                <c:pt idx="184">
                  <c:v>457</c:v>
                </c:pt>
                <c:pt idx="185">
                  <c:v>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8-4A5C-90E4-7DDDCC8B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06223"/>
        <c:axId val="862402863"/>
      </c:scatterChart>
      <c:valAx>
        <c:axId val="86240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2863"/>
        <c:crosses val="autoZero"/>
        <c:crossBetween val="midCat"/>
      </c:valAx>
      <c:valAx>
        <c:axId val="8624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F$3" lockText="1" noThreeD="1"/>
</file>

<file path=xl/ctrlProps/ctrlProp2.xml><?xml version="1.0" encoding="utf-8"?>
<formControlPr xmlns="http://schemas.microsoft.com/office/spreadsheetml/2009/9/main" objectType="CheckBox" checked="Checked" fmlaLink="$G$3" lockText="1" noThreeD="1"/>
</file>

<file path=xl/ctrlProps/ctrlProp3.xml><?xml version="1.0" encoding="utf-8"?>
<formControlPr xmlns="http://schemas.microsoft.com/office/spreadsheetml/2009/9/main" objectType="CheckBox" checked="Checked" fmlaLink="$H$3" lockText="1" noThreeD="1"/>
</file>

<file path=xl/ctrlProps/ctrlProp4.xml><?xml version="1.0" encoding="utf-8"?>
<formControlPr xmlns="http://schemas.microsoft.com/office/spreadsheetml/2009/9/main" objectType="CheckBox" checked="Checked" fmlaLink="$I$3" lockText="1" noThreeD="1"/>
</file>

<file path=xl/ctrlProps/ctrlProp5.xml><?xml version="1.0" encoding="utf-8"?>
<formControlPr xmlns="http://schemas.microsoft.com/office/spreadsheetml/2009/9/main" objectType="CheckBox" checked="Checked" fmlaLink="$J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11</xdr:row>
      <xdr:rowOff>80010</xdr:rowOff>
    </xdr:from>
    <xdr:to>
      <xdr:col>17</xdr:col>
      <xdr:colOff>251460</xdr:colOff>
      <xdr:row>25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CAD8A-8025-5612-706A-C6D5C15E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43</xdr:row>
      <xdr:rowOff>11430</xdr:rowOff>
    </xdr:from>
    <xdr:to>
      <xdr:col>16</xdr:col>
      <xdr:colOff>167640</xdr:colOff>
      <xdr:row>60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84650-32F3-3957-46D5-5198E8D7F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13</xdr:row>
      <xdr:rowOff>11430</xdr:rowOff>
    </xdr:from>
    <xdr:to>
      <xdr:col>11</xdr:col>
      <xdr:colOff>198120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E328D-2ECA-CF10-649D-CCEF9CCE5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82627</xdr:colOff>
      <xdr:row>7</xdr:row>
      <xdr:rowOff>156072</xdr:rowOff>
    </xdr:from>
    <xdr:to>
      <xdr:col>19</xdr:col>
      <xdr:colOff>532482</xdr:colOff>
      <xdr:row>23</xdr:row>
      <xdr:rowOff>156072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4644BD-CB39-40A7-8E45-964FDFE86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5</xdr:row>
          <xdr:rowOff>60960</xdr:rowOff>
        </xdr:from>
        <xdr:to>
          <xdr:col>14</xdr:col>
          <xdr:colOff>350520</xdr:colOff>
          <xdr:row>5</xdr:row>
          <xdr:rowOff>274320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53340</xdr:colOff>
          <xdr:row>6</xdr:row>
          <xdr:rowOff>60960</xdr:rowOff>
        </xdr:from>
        <xdr:to>
          <xdr:col>14</xdr:col>
          <xdr:colOff>175260</xdr:colOff>
          <xdr:row>6</xdr:row>
          <xdr:rowOff>281940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53340</xdr:colOff>
          <xdr:row>7</xdr:row>
          <xdr:rowOff>76200</xdr:rowOff>
        </xdr:from>
        <xdr:to>
          <xdr:col>13</xdr:col>
          <xdr:colOff>472440</xdr:colOff>
          <xdr:row>7</xdr:row>
          <xdr:rowOff>297180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7</xdr:row>
          <xdr:rowOff>350520</xdr:rowOff>
        </xdr:from>
        <xdr:to>
          <xdr:col>13</xdr:col>
          <xdr:colOff>449580</xdr:colOff>
          <xdr:row>8</xdr:row>
          <xdr:rowOff>342900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114300</xdr:colOff>
          <xdr:row>8</xdr:row>
          <xdr:rowOff>358140</xdr:rowOff>
        </xdr:from>
        <xdr:to>
          <xdr:col>13</xdr:col>
          <xdr:colOff>594360</xdr:colOff>
          <xdr:row>9</xdr:row>
          <xdr:rowOff>350520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5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82016-5815-4D4F-A53C-0BC4AD86F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" refreshedDate="45500.495593402775" createdVersion="8" refreshedVersion="8" minRefreshableVersion="3" recordCount="1326" xr:uid="{9296CA34-1336-498E-9B58-D83A2A19D0E5}">
  <cacheSource type="worksheet">
    <worksheetSource ref="A1:D1327" sheet="p1.Dataset 1"/>
  </cacheSource>
  <cacheFields count="4">
    <cacheField name="Product" numFmtId="0">
      <sharedItems count="30">
        <s v="Tape 10"/>
        <s v="Safety 8"/>
        <s v="Safety 2"/>
        <s v="Safety 1"/>
        <s v="Adhesive 4"/>
        <s v="Adhesive 9"/>
        <s v="Adhesive 10"/>
        <s v="Safety 3"/>
        <s v="Tape 8"/>
        <s v="Tape 1"/>
        <s v="Safety 6"/>
        <s v="Safety 9"/>
        <s v="Safety 7"/>
        <s v="Tape 7"/>
        <s v="Tape 5"/>
        <s v="Safety 4"/>
        <s v="Adhesive 6"/>
        <s v="Tape 4"/>
        <s v="Tape 9"/>
        <s v="Tape 6"/>
        <s v="Adhesive 5"/>
        <s v="Adhesive 2"/>
        <s v="Tape 2"/>
        <s v="Adhesive 7"/>
        <s v="Safety 10"/>
        <s v="Safety 5"/>
        <s v="Adhesive 3"/>
        <s v="Adhesive 8"/>
        <s v="Tape 3"/>
        <s v="Adhesive 1"/>
      </sharedItems>
    </cacheField>
    <cacheField name="Month" numFmtId="0">
      <sharedItems count="12">
        <s v="April"/>
        <s v="August"/>
        <s v="February"/>
        <s v="November"/>
        <s v="October"/>
        <s v="January"/>
        <s v="December"/>
        <s v="September"/>
        <s v="May"/>
        <s v="July"/>
        <s v="March"/>
        <s v="June"/>
      </sharedItems>
    </cacheField>
    <cacheField name="Store" numFmtId="0">
      <sharedItems count="2">
        <s v="downtown"/>
        <s v="uptown"/>
      </sharedItems>
    </cacheField>
    <cacheField name="Pri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" refreshedDate="45500.535904976852" createdVersion="8" refreshedVersion="8" minRefreshableVersion="3" recordCount="1094" xr:uid="{F52AE2C0-5BCF-41EF-89A4-92595B888B0C}">
  <cacheSource type="worksheet">
    <worksheetSource ref="A1:I1095" sheet="p1.Bakery Data Analysis"/>
  </cacheSource>
  <cacheFields count="9">
    <cacheField name="Date" numFmtId="14">
      <sharedItems containsSemiMixedTypes="0" containsNonDate="0" containsDate="1" containsString="0" minDate="2013-01-01T00:00:00" maxDate="2016-11-18T00:00:00"/>
    </cacheField>
    <cacheField name="Weekdays" numFmtId="14">
      <sharedItems count="7">
        <s v="Tuesday"/>
        <s v="Friday"/>
        <s v="Monday"/>
        <s v="Wednesday"/>
        <s v="Saturday"/>
        <s v="Thursday"/>
        <s v="Sunday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akes" numFmtId="0">
      <sharedItems containsSemiMixedTypes="0" containsString="0" containsNumber="1" containsInteger="1" minValue="32" maxValue="165"/>
    </cacheField>
    <cacheField name="Pies" numFmtId="0">
      <sharedItems containsSemiMixedTypes="0" containsString="0" containsNumber="1" containsInteger="1" minValue="16" maxValue="98"/>
    </cacheField>
    <cacheField name="Cookies" numFmtId="0">
      <sharedItems containsSemiMixedTypes="0" containsString="0" containsNumber="1" containsInteger="1" minValue="222" maxValue="1152"/>
    </cacheField>
    <cacheField name="Smoothies" numFmtId="0">
      <sharedItems containsSemiMixedTypes="0" containsString="0" containsNumber="1" containsInteger="1" minValue="50" maxValue="551"/>
    </cacheField>
    <cacheField name="Coffee" numFmtId="0">
      <sharedItems containsSemiMixedTypes="0" containsString="0" containsNumber="1" containsInteger="1" minValue="111" maxValue="771"/>
    </cacheField>
    <cacheField name="promo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" refreshedDate="45500.546299421294" createdVersion="8" refreshedVersion="8" minRefreshableVersion="3" recordCount="1276" xr:uid="{5D8F66E2-43E2-4B87-B140-7E61D251A8DF}">
  <cacheSource type="worksheet">
    <worksheetSource ref="A1:B1277" sheet="p1.Survey Data"/>
  </cacheSource>
  <cacheFields count="2">
    <cacheField name="Response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  <cacheField name="Question" numFmtId="0">
      <sharedItems count="7">
        <s v="Likely To Buy"/>
        <s v="Easy to cook"/>
        <s v="Attractive packaging"/>
        <s v="Too expensive"/>
        <s v="Better tasting"/>
        <s v="Nutritious meal"/>
        <s v="Recommend to frie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s v="$2.50"/>
  </r>
  <r>
    <x v="1"/>
    <x v="1"/>
    <x v="1"/>
    <s v="$10.00"/>
  </r>
  <r>
    <x v="2"/>
    <x v="2"/>
    <x v="1"/>
    <s v="$10.00"/>
  </r>
  <r>
    <x v="1"/>
    <x v="3"/>
    <x v="1"/>
    <s v="$10.00"/>
  </r>
  <r>
    <x v="0"/>
    <x v="4"/>
    <x v="1"/>
    <s v="$2.50"/>
  </r>
  <r>
    <x v="1"/>
    <x v="5"/>
    <x v="1"/>
    <s v="$10.00"/>
  </r>
  <r>
    <x v="1"/>
    <x v="6"/>
    <x v="0"/>
    <s v="$10.00"/>
  </r>
  <r>
    <x v="3"/>
    <x v="7"/>
    <x v="0"/>
    <s v="$12.00"/>
  </r>
  <r>
    <x v="2"/>
    <x v="8"/>
    <x v="1"/>
    <s v="$10.00"/>
  </r>
  <r>
    <x v="4"/>
    <x v="9"/>
    <x v="1"/>
    <s v="$7.00"/>
  </r>
  <r>
    <x v="5"/>
    <x v="10"/>
    <x v="1"/>
    <s v="$7.00"/>
  </r>
  <r>
    <x v="1"/>
    <x v="1"/>
    <x v="0"/>
    <s v="$10.00"/>
  </r>
  <r>
    <x v="1"/>
    <x v="4"/>
    <x v="0"/>
    <s v="$10.00"/>
  </r>
  <r>
    <x v="0"/>
    <x v="9"/>
    <x v="0"/>
    <s v="$2.50"/>
  </r>
  <r>
    <x v="2"/>
    <x v="2"/>
    <x v="0"/>
    <s v="$10.00"/>
  </r>
  <r>
    <x v="1"/>
    <x v="8"/>
    <x v="0"/>
    <s v="$10.00"/>
  </r>
  <r>
    <x v="6"/>
    <x v="7"/>
    <x v="1"/>
    <s v="$7.00"/>
  </r>
  <r>
    <x v="1"/>
    <x v="1"/>
    <x v="0"/>
    <s v="$10.00"/>
  </r>
  <r>
    <x v="0"/>
    <x v="9"/>
    <x v="0"/>
    <s v="$2.50"/>
  </r>
  <r>
    <x v="1"/>
    <x v="5"/>
    <x v="0"/>
    <s v="$10.00"/>
  </r>
  <r>
    <x v="7"/>
    <x v="4"/>
    <x v="0"/>
    <s v="$10.00"/>
  </r>
  <r>
    <x v="1"/>
    <x v="6"/>
    <x v="1"/>
    <s v="$10.00"/>
  </r>
  <r>
    <x v="8"/>
    <x v="8"/>
    <x v="0"/>
    <s v="$2.50"/>
  </r>
  <r>
    <x v="0"/>
    <x v="10"/>
    <x v="1"/>
    <s v="$2.50"/>
  </r>
  <r>
    <x v="7"/>
    <x v="2"/>
    <x v="1"/>
    <s v="$10.00"/>
  </r>
  <r>
    <x v="1"/>
    <x v="6"/>
    <x v="0"/>
    <s v="$10.00"/>
  </r>
  <r>
    <x v="1"/>
    <x v="0"/>
    <x v="1"/>
    <s v="$10.00"/>
  </r>
  <r>
    <x v="1"/>
    <x v="8"/>
    <x v="1"/>
    <s v="$10.00"/>
  </r>
  <r>
    <x v="1"/>
    <x v="3"/>
    <x v="0"/>
    <s v="$10.00"/>
  </r>
  <r>
    <x v="0"/>
    <x v="7"/>
    <x v="1"/>
    <s v="$2.50"/>
  </r>
  <r>
    <x v="9"/>
    <x v="11"/>
    <x v="1"/>
    <s v="$3.00"/>
  </r>
  <r>
    <x v="9"/>
    <x v="5"/>
    <x v="0"/>
    <s v="$3.00"/>
  </r>
  <r>
    <x v="3"/>
    <x v="4"/>
    <x v="0"/>
    <s v="$12.00"/>
  </r>
  <r>
    <x v="10"/>
    <x v="8"/>
    <x v="1"/>
    <s v="$10.00"/>
  </r>
  <r>
    <x v="11"/>
    <x v="2"/>
    <x v="0"/>
    <s v="$10.00"/>
  </r>
  <r>
    <x v="12"/>
    <x v="10"/>
    <x v="1"/>
    <s v="$10.00"/>
  </r>
  <r>
    <x v="2"/>
    <x v="10"/>
    <x v="0"/>
    <s v="$10.00"/>
  </r>
  <r>
    <x v="13"/>
    <x v="9"/>
    <x v="1"/>
    <s v="$2.50"/>
  </r>
  <r>
    <x v="1"/>
    <x v="3"/>
    <x v="1"/>
    <s v="$10.00"/>
  </r>
  <r>
    <x v="1"/>
    <x v="7"/>
    <x v="1"/>
    <s v="$10.00"/>
  </r>
  <r>
    <x v="0"/>
    <x v="1"/>
    <x v="0"/>
    <s v="$2.50"/>
  </r>
  <r>
    <x v="1"/>
    <x v="5"/>
    <x v="0"/>
    <s v="$10.00"/>
  </r>
  <r>
    <x v="2"/>
    <x v="8"/>
    <x v="1"/>
    <s v="$10.00"/>
  </r>
  <r>
    <x v="10"/>
    <x v="11"/>
    <x v="0"/>
    <s v="$10.00"/>
  </r>
  <r>
    <x v="0"/>
    <x v="11"/>
    <x v="0"/>
    <s v="$2.50"/>
  </r>
  <r>
    <x v="2"/>
    <x v="5"/>
    <x v="1"/>
    <s v="$10.00"/>
  </r>
  <r>
    <x v="0"/>
    <x v="8"/>
    <x v="1"/>
    <s v="$2.50"/>
  </r>
  <r>
    <x v="1"/>
    <x v="0"/>
    <x v="1"/>
    <s v="$10.00"/>
  </r>
  <r>
    <x v="1"/>
    <x v="0"/>
    <x v="0"/>
    <s v="$10.00"/>
  </r>
  <r>
    <x v="1"/>
    <x v="3"/>
    <x v="0"/>
    <s v="$10.00"/>
  </r>
  <r>
    <x v="14"/>
    <x v="4"/>
    <x v="1"/>
    <s v="$2.50"/>
  </r>
  <r>
    <x v="1"/>
    <x v="2"/>
    <x v="1"/>
    <s v="$10.00"/>
  </r>
  <r>
    <x v="7"/>
    <x v="11"/>
    <x v="1"/>
    <s v="$10.00"/>
  </r>
  <r>
    <x v="1"/>
    <x v="11"/>
    <x v="1"/>
    <s v="$10.00"/>
  </r>
  <r>
    <x v="0"/>
    <x v="2"/>
    <x v="0"/>
    <s v="$2.50"/>
  </r>
  <r>
    <x v="1"/>
    <x v="0"/>
    <x v="1"/>
    <s v="$10.00"/>
  </r>
  <r>
    <x v="1"/>
    <x v="9"/>
    <x v="1"/>
    <s v="$10.00"/>
  </r>
  <r>
    <x v="15"/>
    <x v="1"/>
    <x v="1"/>
    <s v="$10.00"/>
  </r>
  <r>
    <x v="1"/>
    <x v="1"/>
    <x v="0"/>
    <s v="$10.00"/>
  </r>
  <r>
    <x v="1"/>
    <x v="9"/>
    <x v="1"/>
    <s v="$10.00"/>
  </r>
  <r>
    <x v="1"/>
    <x v="3"/>
    <x v="0"/>
    <s v="$10.00"/>
  </r>
  <r>
    <x v="1"/>
    <x v="9"/>
    <x v="0"/>
    <s v="$10.00"/>
  </r>
  <r>
    <x v="1"/>
    <x v="1"/>
    <x v="0"/>
    <s v="$10.00"/>
  </r>
  <r>
    <x v="1"/>
    <x v="8"/>
    <x v="0"/>
    <s v="$10.00"/>
  </r>
  <r>
    <x v="1"/>
    <x v="9"/>
    <x v="0"/>
    <s v="$10.00"/>
  </r>
  <r>
    <x v="9"/>
    <x v="10"/>
    <x v="0"/>
    <s v="$3.00"/>
  </r>
  <r>
    <x v="1"/>
    <x v="11"/>
    <x v="0"/>
    <s v="$10.00"/>
  </r>
  <r>
    <x v="1"/>
    <x v="4"/>
    <x v="0"/>
    <s v="$10.00"/>
  </r>
  <r>
    <x v="1"/>
    <x v="9"/>
    <x v="1"/>
    <s v="$10.00"/>
  </r>
  <r>
    <x v="13"/>
    <x v="10"/>
    <x v="1"/>
    <s v="$2.50"/>
  </r>
  <r>
    <x v="16"/>
    <x v="2"/>
    <x v="1"/>
    <s v="$7.00"/>
  </r>
  <r>
    <x v="1"/>
    <x v="6"/>
    <x v="1"/>
    <s v="$10.00"/>
  </r>
  <r>
    <x v="1"/>
    <x v="4"/>
    <x v="0"/>
    <s v="$10.00"/>
  </r>
  <r>
    <x v="14"/>
    <x v="7"/>
    <x v="1"/>
    <s v="$2.50"/>
  </r>
  <r>
    <x v="0"/>
    <x v="1"/>
    <x v="0"/>
    <s v="$2.50"/>
  </r>
  <r>
    <x v="1"/>
    <x v="5"/>
    <x v="0"/>
    <s v="$10.00"/>
  </r>
  <r>
    <x v="1"/>
    <x v="4"/>
    <x v="1"/>
    <s v="$10.00"/>
  </r>
  <r>
    <x v="13"/>
    <x v="7"/>
    <x v="1"/>
    <s v="$2.50"/>
  </r>
  <r>
    <x v="1"/>
    <x v="3"/>
    <x v="0"/>
    <s v="$10.00"/>
  </r>
  <r>
    <x v="1"/>
    <x v="0"/>
    <x v="1"/>
    <s v="$10.00"/>
  </r>
  <r>
    <x v="1"/>
    <x v="2"/>
    <x v="1"/>
    <s v="$10.00"/>
  </r>
  <r>
    <x v="16"/>
    <x v="9"/>
    <x v="1"/>
    <s v="$7.00"/>
  </r>
  <r>
    <x v="0"/>
    <x v="6"/>
    <x v="1"/>
    <s v="$2.50"/>
  </r>
  <r>
    <x v="1"/>
    <x v="8"/>
    <x v="1"/>
    <s v="$10.00"/>
  </r>
  <r>
    <x v="17"/>
    <x v="4"/>
    <x v="0"/>
    <s v="$2.50"/>
  </r>
  <r>
    <x v="1"/>
    <x v="8"/>
    <x v="0"/>
    <s v="$10.00"/>
  </r>
  <r>
    <x v="1"/>
    <x v="11"/>
    <x v="1"/>
    <s v="$10.00"/>
  </r>
  <r>
    <x v="5"/>
    <x v="6"/>
    <x v="0"/>
    <s v="$7.00"/>
  </r>
  <r>
    <x v="1"/>
    <x v="1"/>
    <x v="1"/>
    <s v="$10.00"/>
  </r>
  <r>
    <x v="8"/>
    <x v="3"/>
    <x v="0"/>
    <s v="$2.50"/>
  </r>
  <r>
    <x v="1"/>
    <x v="2"/>
    <x v="1"/>
    <s v="$10.00"/>
  </r>
  <r>
    <x v="4"/>
    <x v="0"/>
    <x v="0"/>
    <s v="$7.00"/>
  </r>
  <r>
    <x v="13"/>
    <x v="4"/>
    <x v="1"/>
    <s v="$2.50"/>
  </r>
  <r>
    <x v="1"/>
    <x v="1"/>
    <x v="0"/>
    <s v="$10.00"/>
  </r>
  <r>
    <x v="1"/>
    <x v="6"/>
    <x v="0"/>
    <s v="$10.00"/>
  </r>
  <r>
    <x v="13"/>
    <x v="6"/>
    <x v="0"/>
    <s v="$2.50"/>
  </r>
  <r>
    <x v="14"/>
    <x v="4"/>
    <x v="1"/>
    <s v="$2.50"/>
  </r>
  <r>
    <x v="0"/>
    <x v="11"/>
    <x v="0"/>
    <s v="$2.50"/>
  </r>
  <r>
    <x v="13"/>
    <x v="10"/>
    <x v="1"/>
    <s v="$2.50"/>
  </r>
  <r>
    <x v="0"/>
    <x v="10"/>
    <x v="1"/>
    <s v="$2.50"/>
  </r>
  <r>
    <x v="1"/>
    <x v="1"/>
    <x v="0"/>
    <s v="$10.00"/>
  </r>
  <r>
    <x v="3"/>
    <x v="11"/>
    <x v="1"/>
    <s v="$12.00"/>
  </r>
  <r>
    <x v="0"/>
    <x v="0"/>
    <x v="0"/>
    <s v="$2.50"/>
  </r>
  <r>
    <x v="2"/>
    <x v="11"/>
    <x v="0"/>
    <s v="$10.00"/>
  </r>
  <r>
    <x v="13"/>
    <x v="6"/>
    <x v="0"/>
    <s v="$2.50"/>
  </r>
  <r>
    <x v="2"/>
    <x v="7"/>
    <x v="0"/>
    <s v="$10.00"/>
  </r>
  <r>
    <x v="0"/>
    <x v="2"/>
    <x v="0"/>
    <s v="$2.50"/>
  </r>
  <r>
    <x v="0"/>
    <x v="0"/>
    <x v="0"/>
    <s v="$2.50"/>
  </r>
  <r>
    <x v="0"/>
    <x v="4"/>
    <x v="0"/>
    <s v="$2.50"/>
  </r>
  <r>
    <x v="13"/>
    <x v="11"/>
    <x v="1"/>
    <s v="$2.50"/>
  </r>
  <r>
    <x v="1"/>
    <x v="5"/>
    <x v="0"/>
    <s v="$10.00"/>
  </r>
  <r>
    <x v="1"/>
    <x v="9"/>
    <x v="0"/>
    <s v="$10.00"/>
  </r>
  <r>
    <x v="18"/>
    <x v="10"/>
    <x v="0"/>
    <s v="$2.50"/>
  </r>
  <r>
    <x v="13"/>
    <x v="1"/>
    <x v="1"/>
    <s v="$2.50"/>
  </r>
  <r>
    <x v="1"/>
    <x v="0"/>
    <x v="0"/>
    <s v="$10.00"/>
  </r>
  <r>
    <x v="0"/>
    <x v="0"/>
    <x v="0"/>
    <s v="$2.50"/>
  </r>
  <r>
    <x v="1"/>
    <x v="9"/>
    <x v="0"/>
    <s v="$10.00"/>
  </r>
  <r>
    <x v="1"/>
    <x v="8"/>
    <x v="0"/>
    <s v="$10.00"/>
  </r>
  <r>
    <x v="1"/>
    <x v="7"/>
    <x v="0"/>
    <s v="$10.00"/>
  </r>
  <r>
    <x v="10"/>
    <x v="2"/>
    <x v="1"/>
    <s v="$10.00"/>
  </r>
  <r>
    <x v="1"/>
    <x v="10"/>
    <x v="0"/>
    <s v="$10.00"/>
  </r>
  <r>
    <x v="13"/>
    <x v="9"/>
    <x v="1"/>
    <s v="$2.50"/>
  </r>
  <r>
    <x v="0"/>
    <x v="8"/>
    <x v="0"/>
    <s v="$2.50"/>
  </r>
  <r>
    <x v="19"/>
    <x v="4"/>
    <x v="0"/>
    <s v="$2.50"/>
  </r>
  <r>
    <x v="0"/>
    <x v="0"/>
    <x v="0"/>
    <s v="$2.50"/>
  </r>
  <r>
    <x v="1"/>
    <x v="4"/>
    <x v="0"/>
    <s v="$10.00"/>
  </r>
  <r>
    <x v="20"/>
    <x v="4"/>
    <x v="1"/>
    <s v="$7.00"/>
  </r>
  <r>
    <x v="17"/>
    <x v="6"/>
    <x v="0"/>
    <s v="$2.50"/>
  </r>
  <r>
    <x v="0"/>
    <x v="7"/>
    <x v="0"/>
    <s v="$2.50"/>
  </r>
  <r>
    <x v="19"/>
    <x v="4"/>
    <x v="0"/>
    <s v="$2.50"/>
  </r>
  <r>
    <x v="17"/>
    <x v="7"/>
    <x v="0"/>
    <s v="$2.50"/>
  </r>
  <r>
    <x v="1"/>
    <x v="11"/>
    <x v="0"/>
    <s v="$10.00"/>
  </r>
  <r>
    <x v="0"/>
    <x v="1"/>
    <x v="1"/>
    <s v="$2.50"/>
  </r>
  <r>
    <x v="1"/>
    <x v="0"/>
    <x v="0"/>
    <s v="$10.00"/>
  </r>
  <r>
    <x v="1"/>
    <x v="6"/>
    <x v="1"/>
    <s v="$10.00"/>
  </r>
  <r>
    <x v="10"/>
    <x v="9"/>
    <x v="0"/>
    <s v="$10.00"/>
  </r>
  <r>
    <x v="1"/>
    <x v="2"/>
    <x v="1"/>
    <s v="$10.00"/>
  </r>
  <r>
    <x v="0"/>
    <x v="10"/>
    <x v="1"/>
    <s v="$2.50"/>
  </r>
  <r>
    <x v="9"/>
    <x v="7"/>
    <x v="1"/>
    <s v="$3.00"/>
  </r>
  <r>
    <x v="0"/>
    <x v="7"/>
    <x v="1"/>
    <s v="$2.50"/>
  </r>
  <r>
    <x v="0"/>
    <x v="5"/>
    <x v="1"/>
    <s v="$2.50"/>
  </r>
  <r>
    <x v="1"/>
    <x v="0"/>
    <x v="0"/>
    <s v="$10.00"/>
  </r>
  <r>
    <x v="1"/>
    <x v="10"/>
    <x v="1"/>
    <s v="$10.00"/>
  </r>
  <r>
    <x v="1"/>
    <x v="3"/>
    <x v="1"/>
    <s v="$10.00"/>
  </r>
  <r>
    <x v="13"/>
    <x v="5"/>
    <x v="1"/>
    <s v="$2.50"/>
  </r>
  <r>
    <x v="2"/>
    <x v="5"/>
    <x v="0"/>
    <s v="$10.00"/>
  </r>
  <r>
    <x v="0"/>
    <x v="4"/>
    <x v="0"/>
    <s v="$2.50"/>
  </r>
  <r>
    <x v="0"/>
    <x v="8"/>
    <x v="0"/>
    <s v="$2.50"/>
  </r>
  <r>
    <x v="13"/>
    <x v="11"/>
    <x v="1"/>
    <s v="$2.50"/>
  </r>
  <r>
    <x v="7"/>
    <x v="1"/>
    <x v="1"/>
    <s v="$10.00"/>
  </r>
  <r>
    <x v="12"/>
    <x v="10"/>
    <x v="0"/>
    <s v="$10.00"/>
  </r>
  <r>
    <x v="3"/>
    <x v="11"/>
    <x v="1"/>
    <s v="$12.00"/>
  </r>
  <r>
    <x v="13"/>
    <x v="3"/>
    <x v="0"/>
    <s v="$2.50"/>
  </r>
  <r>
    <x v="3"/>
    <x v="10"/>
    <x v="1"/>
    <s v="$12.00"/>
  </r>
  <r>
    <x v="1"/>
    <x v="5"/>
    <x v="0"/>
    <s v="$10.00"/>
  </r>
  <r>
    <x v="1"/>
    <x v="5"/>
    <x v="0"/>
    <s v="$10.00"/>
  </r>
  <r>
    <x v="13"/>
    <x v="3"/>
    <x v="1"/>
    <s v="$2.50"/>
  </r>
  <r>
    <x v="1"/>
    <x v="9"/>
    <x v="0"/>
    <s v="$10.00"/>
  </r>
  <r>
    <x v="9"/>
    <x v="8"/>
    <x v="1"/>
    <s v="$3.00"/>
  </r>
  <r>
    <x v="21"/>
    <x v="4"/>
    <x v="0"/>
    <s v="$7.00"/>
  </r>
  <r>
    <x v="0"/>
    <x v="8"/>
    <x v="0"/>
    <s v="$2.50"/>
  </r>
  <r>
    <x v="13"/>
    <x v="9"/>
    <x v="0"/>
    <s v="$2.50"/>
  </r>
  <r>
    <x v="0"/>
    <x v="8"/>
    <x v="1"/>
    <s v="$2.50"/>
  </r>
  <r>
    <x v="2"/>
    <x v="2"/>
    <x v="0"/>
    <s v="$10.00"/>
  </r>
  <r>
    <x v="9"/>
    <x v="7"/>
    <x v="1"/>
    <s v="$3.00"/>
  </r>
  <r>
    <x v="15"/>
    <x v="5"/>
    <x v="0"/>
    <s v="$10.00"/>
  </r>
  <r>
    <x v="12"/>
    <x v="11"/>
    <x v="1"/>
    <s v="$10.00"/>
  </r>
  <r>
    <x v="1"/>
    <x v="0"/>
    <x v="1"/>
    <s v="$10.00"/>
  </r>
  <r>
    <x v="22"/>
    <x v="5"/>
    <x v="0"/>
    <s v="$2.50"/>
  </r>
  <r>
    <x v="1"/>
    <x v="7"/>
    <x v="1"/>
    <s v="$10.00"/>
  </r>
  <r>
    <x v="1"/>
    <x v="3"/>
    <x v="1"/>
    <s v="$10.00"/>
  </r>
  <r>
    <x v="1"/>
    <x v="9"/>
    <x v="0"/>
    <s v="$10.00"/>
  </r>
  <r>
    <x v="1"/>
    <x v="5"/>
    <x v="0"/>
    <s v="$10.00"/>
  </r>
  <r>
    <x v="0"/>
    <x v="6"/>
    <x v="0"/>
    <s v="$2.50"/>
  </r>
  <r>
    <x v="15"/>
    <x v="8"/>
    <x v="0"/>
    <s v="$10.00"/>
  </r>
  <r>
    <x v="1"/>
    <x v="1"/>
    <x v="0"/>
    <s v="$10.00"/>
  </r>
  <r>
    <x v="1"/>
    <x v="4"/>
    <x v="0"/>
    <s v="$10.00"/>
  </r>
  <r>
    <x v="1"/>
    <x v="4"/>
    <x v="1"/>
    <s v="$10.00"/>
  </r>
  <r>
    <x v="23"/>
    <x v="4"/>
    <x v="1"/>
    <s v="$7.00"/>
  </r>
  <r>
    <x v="1"/>
    <x v="7"/>
    <x v="0"/>
    <s v="$10.00"/>
  </r>
  <r>
    <x v="1"/>
    <x v="5"/>
    <x v="0"/>
    <s v="$10.00"/>
  </r>
  <r>
    <x v="7"/>
    <x v="9"/>
    <x v="0"/>
    <s v="$10.00"/>
  </r>
  <r>
    <x v="13"/>
    <x v="1"/>
    <x v="1"/>
    <s v="$2.50"/>
  </r>
  <r>
    <x v="21"/>
    <x v="4"/>
    <x v="0"/>
    <s v="$7.00"/>
  </r>
  <r>
    <x v="0"/>
    <x v="10"/>
    <x v="0"/>
    <s v="$2.50"/>
  </r>
  <r>
    <x v="1"/>
    <x v="4"/>
    <x v="0"/>
    <s v="$10.00"/>
  </r>
  <r>
    <x v="12"/>
    <x v="3"/>
    <x v="0"/>
    <s v="$10.00"/>
  </r>
  <r>
    <x v="1"/>
    <x v="10"/>
    <x v="0"/>
    <s v="$10.00"/>
  </r>
  <r>
    <x v="19"/>
    <x v="6"/>
    <x v="0"/>
    <s v="$2.50"/>
  </r>
  <r>
    <x v="24"/>
    <x v="0"/>
    <x v="0"/>
    <s v="$10.00"/>
  </r>
  <r>
    <x v="13"/>
    <x v="6"/>
    <x v="1"/>
    <s v="$2.50"/>
  </r>
  <r>
    <x v="0"/>
    <x v="8"/>
    <x v="1"/>
    <s v="$2.50"/>
  </r>
  <r>
    <x v="13"/>
    <x v="6"/>
    <x v="1"/>
    <s v="$2.50"/>
  </r>
  <r>
    <x v="1"/>
    <x v="7"/>
    <x v="0"/>
    <s v="$10.00"/>
  </r>
  <r>
    <x v="19"/>
    <x v="5"/>
    <x v="1"/>
    <s v="$2.50"/>
  </r>
  <r>
    <x v="20"/>
    <x v="10"/>
    <x v="1"/>
    <s v="$7.00"/>
  </r>
  <r>
    <x v="22"/>
    <x v="8"/>
    <x v="1"/>
    <s v="$2.50"/>
  </r>
  <r>
    <x v="0"/>
    <x v="10"/>
    <x v="1"/>
    <s v="$2.50"/>
  </r>
  <r>
    <x v="19"/>
    <x v="6"/>
    <x v="0"/>
    <s v="$2.50"/>
  </r>
  <r>
    <x v="0"/>
    <x v="8"/>
    <x v="0"/>
    <s v="$2.50"/>
  </r>
  <r>
    <x v="1"/>
    <x v="9"/>
    <x v="0"/>
    <s v="$10.00"/>
  </r>
  <r>
    <x v="19"/>
    <x v="1"/>
    <x v="1"/>
    <s v="$2.50"/>
  </r>
  <r>
    <x v="1"/>
    <x v="5"/>
    <x v="0"/>
    <s v="$10.00"/>
  </r>
  <r>
    <x v="0"/>
    <x v="0"/>
    <x v="1"/>
    <s v="$2.50"/>
  </r>
  <r>
    <x v="19"/>
    <x v="8"/>
    <x v="1"/>
    <s v="$2.50"/>
  </r>
  <r>
    <x v="0"/>
    <x v="3"/>
    <x v="1"/>
    <s v="$2.50"/>
  </r>
  <r>
    <x v="13"/>
    <x v="3"/>
    <x v="0"/>
    <s v="$2.50"/>
  </r>
  <r>
    <x v="1"/>
    <x v="6"/>
    <x v="1"/>
    <s v="$10.00"/>
  </r>
  <r>
    <x v="12"/>
    <x v="0"/>
    <x v="0"/>
    <s v="$10.00"/>
  </r>
  <r>
    <x v="1"/>
    <x v="11"/>
    <x v="0"/>
    <s v="$10.00"/>
  </r>
  <r>
    <x v="0"/>
    <x v="4"/>
    <x v="0"/>
    <s v="$2.50"/>
  </r>
  <r>
    <x v="9"/>
    <x v="9"/>
    <x v="0"/>
    <s v="$3.00"/>
  </r>
  <r>
    <x v="1"/>
    <x v="11"/>
    <x v="1"/>
    <s v="$10.00"/>
  </r>
  <r>
    <x v="1"/>
    <x v="9"/>
    <x v="0"/>
    <s v="$10.00"/>
  </r>
  <r>
    <x v="1"/>
    <x v="10"/>
    <x v="0"/>
    <s v="$10.00"/>
  </r>
  <r>
    <x v="1"/>
    <x v="11"/>
    <x v="0"/>
    <s v="$10.00"/>
  </r>
  <r>
    <x v="9"/>
    <x v="6"/>
    <x v="1"/>
    <s v="$3.00"/>
  </r>
  <r>
    <x v="2"/>
    <x v="5"/>
    <x v="0"/>
    <s v="$10.00"/>
  </r>
  <r>
    <x v="1"/>
    <x v="10"/>
    <x v="0"/>
    <s v="$10.00"/>
  </r>
  <r>
    <x v="1"/>
    <x v="6"/>
    <x v="0"/>
    <s v="$10.00"/>
  </r>
  <r>
    <x v="3"/>
    <x v="4"/>
    <x v="0"/>
    <s v="$12.00"/>
  </r>
  <r>
    <x v="1"/>
    <x v="11"/>
    <x v="1"/>
    <s v="$10.00"/>
  </r>
  <r>
    <x v="1"/>
    <x v="0"/>
    <x v="0"/>
    <s v="$10.00"/>
  </r>
  <r>
    <x v="10"/>
    <x v="0"/>
    <x v="0"/>
    <s v="$10.00"/>
  </r>
  <r>
    <x v="1"/>
    <x v="5"/>
    <x v="0"/>
    <s v="$10.00"/>
  </r>
  <r>
    <x v="13"/>
    <x v="3"/>
    <x v="0"/>
    <s v="$2.50"/>
  </r>
  <r>
    <x v="13"/>
    <x v="5"/>
    <x v="1"/>
    <s v="$2.50"/>
  </r>
  <r>
    <x v="1"/>
    <x v="7"/>
    <x v="1"/>
    <s v="$10.00"/>
  </r>
  <r>
    <x v="2"/>
    <x v="8"/>
    <x v="1"/>
    <s v="$10.00"/>
  </r>
  <r>
    <x v="12"/>
    <x v="2"/>
    <x v="0"/>
    <s v="$10.00"/>
  </r>
  <r>
    <x v="13"/>
    <x v="2"/>
    <x v="1"/>
    <s v="$2.50"/>
  </r>
  <r>
    <x v="0"/>
    <x v="2"/>
    <x v="0"/>
    <s v="$2.50"/>
  </r>
  <r>
    <x v="2"/>
    <x v="2"/>
    <x v="1"/>
    <s v="$10.00"/>
  </r>
  <r>
    <x v="21"/>
    <x v="2"/>
    <x v="1"/>
    <s v="$7.00"/>
  </r>
  <r>
    <x v="13"/>
    <x v="7"/>
    <x v="0"/>
    <s v="$2.50"/>
  </r>
  <r>
    <x v="20"/>
    <x v="5"/>
    <x v="1"/>
    <s v="$7.00"/>
  </r>
  <r>
    <x v="20"/>
    <x v="0"/>
    <x v="1"/>
    <s v="$7.00"/>
  </r>
  <r>
    <x v="0"/>
    <x v="9"/>
    <x v="1"/>
    <s v="$2.50"/>
  </r>
  <r>
    <x v="13"/>
    <x v="8"/>
    <x v="1"/>
    <s v="$2.50"/>
  </r>
  <r>
    <x v="20"/>
    <x v="9"/>
    <x v="1"/>
    <s v="$7.00"/>
  </r>
  <r>
    <x v="14"/>
    <x v="11"/>
    <x v="0"/>
    <s v="$2.50"/>
  </r>
  <r>
    <x v="13"/>
    <x v="6"/>
    <x v="0"/>
    <s v="$2.50"/>
  </r>
  <r>
    <x v="19"/>
    <x v="10"/>
    <x v="0"/>
    <s v="$2.50"/>
  </r>
  <r>
    <x v="1"/>
    <x v="0"/>
    <x v="1"/>
    <s v="$10.00"/>
  </r>
  <r>
    <x v="1"/>
    <x v="2"/>
    <x v="1"/>
    <s v="$10.00"/>
  </r>
  <r>
    <x v="3"/>
    <x v="0"/>
    <x v="0"/>
    <s v="$12.00"/>
  </r>
  <r>
    <x v="11"/>
    <x v="11"/>
    <x v="1"/>
    <s v="$10.00"/>
  </r>
  <r>
    <x v="1"/>
    <x v="7"/>
    <x v="0"/>
    <s v="$10.00"/>
  </r>
  <r>
    <x v="1"/>
    <x v="7"/>
    <x v="0"/>
    <s v="$10.00"/>
  </r>
  <r>
    <x v="13"/>
    <x v="9"/>
    <x v="1"/>
    <s v="$2.50"/>
  </r>
  <r>
    <x v="19"/>
    <x v="10"/>
    <x v="1"/>
    <s v="$2.50"/>
  </r>
  <r>
    <x v="13"/>
    <x v="7"/>
    <x v="1"/>
    <s v="$2.50"/>
  </r>
  <r>
    <x v="19"/>
    <x v="1"/>
    <x v="1"/>
    <s v="$2.50"/>
  </r>
  <r>
    <x v="12"/>
    <x v="8"/>
    <x v="0"/>
    <s v="$10.00"/>
  </r>
  <r>
    <x v="1"/>
    <x v="4"/>
    <x v="0"/>
    <s v="$10.00"/>
  </r>
  <r>
    <x v="0"/>
    <x v="10"/>
    <x v="1"/>
    <s v="$2.50"/>
  </r>
  <r>
    <x v="1"/>
    <x v="9"/>
    <x v="1"/>
    <s v="$10.00"/>
  </r>
  <r>
    <x v="25"/>
    <x v="11"/>
    <x v="1"/>
    <s v="$10.00"/>
  </r>
  <r>
    <x v="1"/>
    <x v="10"/>
    <x v="1"/>
    <s v="$10.00"/>
  </r>
  <r>
    <x v="1"/>
    <x v="10"/>
    <x v="1"/>
    <s v="$10.00"/>
  </r>
  <r>
    <x v="10"/>
    <x v="6"/>
    <x v="0"/>
    <s v="$10.00"/>
  </r>
  <r>
    <x v="1"/>
    <x v="5"/>
    <x v="0"/>
    <s v="$10.00"/>
  </r>
  <r>
    <x v="5"/>
    <x v="4"/>
    <x v="1"/>
    <s v="$7.00"/>
  </r>
  <r>
    <x v="1"/>
    <x v="9"/>
    <x v="1"/>
    <s v="$10.00"/>
  </r>
  <r>
    <x v="4"/>
    <x v="5"/>
    <x v="1"/>
    <s v="$7.00"/>
  </r>
  <r>
    <x v="0"/>
    <x v="2"/>
    <x v="0"/>
    <s v="$2.50"/>
  </r>
  <r>
    <x v="1"/>
    <x v="11"/>
    <x v="0"/>
    <s v="$10.00"/>
  </r>
  <r>
    <x v="1"/>
    <x v="5"/>
    <x v="1"/>
    <s v="$10.00"/>
  </r>
  <r>
    <x v="1"/>
    <x v="1"/>
    <x v="0"/>
    <s v="$10.00"/>
  </r>
  <r>
    <x v="3"/>
    <x v="3"/>
    <x v="1"/>
    <s v="$12.00"/>
  </r>
  <r>
    <x v="1"/>
    <x v="2"/>
    <x v="0"/>
    <s v="$10.00"/>
  </r>
  <r>
    <x v="2"/>
    <x v="7"/>
    <x v="0"/>
    <s v="$10.00"/>
  </r>
  <r>
    <x v="2"/>
    <x v="6"/>
    <x v="0"/>
    <s v="$10.00"/>
  </r>
  <r>
    <x v="0"/>
    <x v="9"/>
    <x v="0"/>
    <s v="$2.50"/>
  </r>
  <r>
    <x v="8"/>
    <x v="4"/>
    <x v="1"/>
    <s v="$2.50"/>
  </r>
  <r>
    <x v="0"/>
    <x v="2"/>
    <x v="1"/>
    <s v="$2.50"/>
  </r>
  <r>
    <x v="1"/>
    <x v="9"/>
    <x v="0"/>
    <s v="$10.00"/>
  </r>
  <r>
    <x v="3"/>
    <x v="4"/>
    <x v="0"/>
    <s v="$12.00"/>
  </r>
  <r>
    <x v="1"/>
    <x v="9"/>
    <x v="1"/>
    <s v="$10.00"/>
  </r>
  <r>
    <x v="26"/>
    <x v="2"/>
    <x v="1"/>
    <s v="$7.00"/>
  </r>
  <r>
    <x v="1"/>
    <x v="8"/>
    <x v="0"/>
    <s v="$10.00"/>
  </r>
  <r>
    <x v="1"/>
    <x v="8"/>
    <x v="1"/>
    <s v="$10.00"/>
  </r>
  <r>
    <x v="1"/>
    <x v="6"/>
    <x v="1"/>
    <s v="$10.00"/>
  </r>
  <r>
    <x v="14"/>
    <x v="8"/>
    <x v="1"/>
    <s v="$2.50"/>
  </r>
  <r>
    <x v="7"/>
    <x v="8"/>
    <x v="1"/>
    <s v="$10.00"/>
  </r>
  <r>
    <x v="3"/>
    <x v="3"/>
    <x v="1"/>
    <s v="$12.00"/>
  </r>
  <r>
    <x v="0"/>
    <x v="3"/>
    <x v="0"/>
    <s v="$2.50"/>
  </r>
  <r>
    <x v="1"/>
    <x v="1"/>
    <x v="0"/>
    <s v="$10.00"/>
  </r>
  <r>
    <x v="1"/>
    <x v="6"/>
    <x v="0"/>
    <s v="$10.00"/>
  </r>
  <r>
    <x v="3"/>
    <x v="10"/>
    <x v="1"/>
    <s v="$12.00"/>
  </r>
  <r>
    <x v="1"/>
    <x v="11"/>
    <x v="1"/>
    <s v="$10.00"/>
  </r>
  <r>
    <x v="13"/>
    <x v="9"/>
    <x v="1"/>
    <s v="$2.50"/>
  </r>
  <r>
    <x v="1"/>
    <x v="5"/>
    <x v="1"/>
    <s v="$10.00"/>
  </r>
  <r>
    <x v="17"/>
    <x v="8"/>
    <x v="1"/>
    <s v="$2.50"/>
  </r>
  <r>
    <x v="3"/>
    <x v="3"/>
    <x v="0"/>
    <s v="$12.00"/>
  </r>
  <r>
    <x v="1"/>
    <x v="2"/>
    <x v="0"/>
    <s v="$10.00"/>
  </r>
  <r>
    <x v="13"/>
    <x v="5"/>
    <x v="1"/>
    <s v="$2.50"/>
  </r>
  <r>
    <x v="1"/>
    <x v="9"/>
    <x v="0"/>
    <s v="$10.00"/>
  </r>
  <r>
    <x v="2"/>
    <x v="2"/>
    <x v="1"/>
    <s v="$10.00"/>
  </r>
  <r>
    <x v="0"/>
    <x v="11"/>
    <x v="0"/>
    <s v="$2.50"/>
  </r>
  <r>
    <x v="12"/>
    <x v="7"/>
    <x v="0"/>
    <s v="$10.00"/>
  </r>
  <r>
    <x v="2"/>
    <x v="5"/>
    <x v="1"/>
    <s v="$10.00"/>
  </r>
  <r>
    <x v="0"/>
    <x v="10"/>
    <x v="0"/>
    <s v="$2.50"/>
  </r>
  <r>
    <x v="1"/>
    <x v="0"/>
    <x v="0"/>
    <s v="$10.00"/>
  </r>
  <r>
    <x v="12"/>
    <x v="3"/>
    <x v="1"/>
    <s v="$10.00"/>
  </r>
  <r>
    <x v="1"/>
    <x v="5"/>
    <x v="0"/>
    <s v="$10.00"/>
  </r>
  <r>
    <x v="5"/>
    <x v="1"/>
    <x v="0"/>
    <s v="$7.00"/>
  </r>
  <r>
    <x v="10"/>
    <x v="2"/>
    <x v="1"/>
    <s v="$10.00"/>
  </r>
  <r>
    <x v="0"/>
    <x v="0"/>
    <x v="0"/>
    <s v="$2.50"/>
  </r>
  <r>
    <x v="6"/>
    <x v="6"/>
    <x v="1"/>
    <s v="$7.00"/>
  </r>
  <r>
    <x v="1"/>
    <x v="2"/>
    <x v="0"/>
    <s v="$10.00"/>
  </r>
  <r>
    <x v="1"/>
    <x v="6"/>
    <x v="0"/>
    <s v="$10.00"/>
  </r>
  <r>
    <x v="0"/>
    <x v="3"/>
    <x v="0"/>
    <s v="$2.50"/>
  </r>
  <r>
    <x v="1"/>
    <x v="3"/>
    <x v="1"/>
    <s v="$10.00"/>
  </r>
  <r>
    <x v="0"/>
    <x v="2"/>
    <x v="1"/>
    <s v="$2.50"/>
  </r>
  <r>
    <x v="20"/>
    <x v="0"/>
    <x v="1"/>
    <s v="$7.00"/>
  </r>
  <r>
    <x v="1"/>
    <x v="8"/>
    <x v="0"/>
    <s v="$10.00"/>
  </r>
  <r>
    <x v="27"/>
    <x v="4"/>
    <x v="1"/>
    <s v="$7.00"/>
  </r>
  <r>
    <x v="1"/>
    <x v="6"/>
    <x v="1"/>
    <s v="$10.00"/>
  </r>
  <r>
    <x v="28"/>
    <x v="1"/>
    <x v="0"/>
    <s v="$2.50"/>
  </r>
  <r>
    <x v="1"/>
    <x v="7"/>
    <x v="0"/>
    <s v="$10.00"/>
  </r>
  <r>
    <x v="0"/>
    <x v="3"/>
    <x v="0"/>
    <s v="$2.50"/>
  </r>
  <r>
    <x v="4"/>
    <x v="3"/>
    <x v="0"/>
    <s v="$7.00"/>
  </r>
  <r>
    <x v="1"/>
    <x v="11"/>
    <x v="0"/>
    <s v="$10.00"/>
  </r>
  <r>
    <x v="9"/>
    <x v="1"/>
    <x v="1"/>
    <s v="$3.00"/>
  </r>
  <r>
    <x v="1"/>
    <x v="3"/>
    <x v="0"/>
    <s v="$10.00"/>
  </r>
  <r>
    <x v="0"/>
    <x v="7"/>
    <x v="0"/>
    <s v="$2.50"/>
  </r>
  <r>
    <x v="1"/>
    <x v="8"/>
    <x v="1"/>
    <s v="$10.00"/>
  </r>
  <r>
    <x v="1"/>
    <x v="5"/>
    <x v="0"/>
    <s v="$10.00"/>
  </r>
  <r>
    <x v="1"/>
    <x v="5"/>
    <x v="1"/>
    <s v="$10.00"/>
  </r>
  <r>
    <x v="3"/>
    <x v="5"/>
    <x v="0"/>
    <s v="$12.00"/>
  </r>
  <r>
    <x v="14"/>
    <x v="3"/>
    <x v="1"/>
    <s v="$2.50"/>
  </r>
  <r>
    <x v="1"/>
    <x v="3"/>
    <x v="0"/>
    <s v="$10.00"/>
  </r>
  <r>
    <x v="1"/>
    <x v="1"/>
    <x v="0"/>
    <s v="$10.00"/>
  </r>
  <r>
    <x v="12"/>
    <x v="6"/>
    <x v="0"/>
    <s v="$10.00"/>
  </r>
  <r>
    <x v="2"/>
    <x v="10"/>
    <x v="1"/>
    <s v="$10.00"/>
  </r>
  <r>
    <x v="3"/>
    <x v="9"/>
    <x v="0"/>
    <s v="$12.00"/>
  </r>
  <r>
    <x v="0"/>
    <x v="11"/>
    <x v="0"/>
    <s v="$2.50"/>
  </r>
  <r>
    <x v="10"/>
    <x v="10"/>
    <x v="0"/>
    <s v="$10.00"/>
  </r>
  <r>
    <x v="24"/>
    <x v="6"/>
    <x v="0"/>
    <s v="$10.00"/>
  </r>
  <r>
    <x v="1"/>
    <x v="7"/>
    <x v="1"/>
    <s v="$10.00"/>
  </r>
  <r>
    <x v="1"/>
    <x v="5"/>
    <x v="0"/>
    <s v="$10.00"/>
  </r>
  <r>
    <x v="11"/>
    <x v="3"/>
    <x v="1"/>
    <s v="$10.00"/>
  </r>
  <r>
    <x v="5"/>
    <x v="4"/>
    <x v="1"/>
    <s v="$7.00"/>
  </r>
  <r>
    <x v="20"/>
    <x v="2"/>
    <x v="0"/>
    <s v="$7.00"/>
  </r>
  <r>
    <x v="1"/>
    <x v="6"/>
    <x v="1"/>
    <s v="$10.00"/>
  </r>
  <r>
    <x v="22"/>
    <x v="0"/>
    <x v="0"/>
    <s v="$2.50"/>
  </r>
  <r>
    <x v="1"/>
    <x v="11"/>
    <x v="1"/>
    <s v="$10.00"/>
  </r>
  <r>
    <x v="12"/>
    <x v="7"/>
    <x v="1"/>
    <s v="$10.00"/>
  </r>
  <r>
    <x v="20"/>
    <x v="7"/>
    <x v="1"/>
    <s v="$7.00"/>
  </r>
  <r>
    <x v="1"/>
    <x v="5"/>
    <x v="1"/>
    <s v="$10.00"/>
  </r>
  <r>
    <x v="6"/>
    <x v="2"/>
    <x v="1"/>
    <s v="$7.00"/>
  </r>
  <r>
    <x v="10"/>
    <x v="6"/>
    <x v="1"/>
    <s v="$10.00"/>
  </r>
  <r>
    <x v="0"/>
    <x v="3"/>
    <x v="0"/>
    <s v="$2.50"/>
  </r>
  <r>
    <x v="1"/>
    <x v="3"/>
    <x v="0"/>
    <s v="$10.00"/>
  </r>
  <r>
    <x v="1"/>
    <x v="6"/>
    <x v="0"/>
    <s v="$10.00"/>
  </r>
  <r>
    <x v="0"/>
    <x v="7"/>
    <x v="1"/>
    <s v="$2.50"/>
  </r>
  <r>
    <x v="13"/>
    <x v="3"/>
    <x v="1"/>
    <s v="$2.50"/>
  </r>
  <r>
    <x v="3"/>
    <x v="1"/>
    <x v="1"/>
    <s v="$12.00"/>
  </r>
  <r>
    <x v="1"/>
    <x v="7"/>
    <x v="1"/>
    <s v="$10.00"/>
  </r>
  <r>
    <x v="0"/>
    <x v="5"/>
    <x v="1"/>
    <s v="$2.50"/>
  </r>
  <r>
    <x v="1"/>
    <x v="8"/>
    <x v="1"/>
    <s v="$10.00"/>
  </r>
  <r>
    <x v="1"/>
    <x v="11"/>
    <x v="1"/>
    <s v="$10.00"/>
  </r>
  <r>
    <x v="3"/>
    <x v="10"/>
    <x v="0"/>
    <s v="$12.00"/>
  </r>
  <r>
    <x v="23"/>
    <x v="11"/>
    <x v="0"/>
    <s v="$7.00"/>
  </r>
  <r>
    <x v="1"/>
    <x v="3"/>
    <x v="0"/>
    <s v="$10.00"/>
  </r>
  <r>
    <x v="2"/>
    <x v="3"/>
    <x v="1"/>
    <s v="$10.00"/>
  </r>
  <r>
    <x v="13"/>
    <x v="11"/>
    <x v="0"/>
    <s v="$2.50"/>
  </r>
  <r>
    <x v="9"/>
    <x v="4"/>
    <x v="0"/>
    <s v="$3.00"/>
  </r>
  <r>
    <x v="1"/>
    <x v="9"/>
    <x v="0"/>
    <s v="$10.00"/>
  </r>
  <r>
    <x v="13"/>
    <x v="4"/>
    <x v="0"/>
    <s v="$2.50"/>
  </r>
  <r>
    <x v="1"/>
    <x v="7"/>
    <x v="1"/>
    <s v="$10.00"/>
  </r>
  <r>
    <x v="0"/>
    <x v="1"/>
    <x v="1"/>
    <s v="$2.50"/>
  </r>
  <r>
    <x v="0"/>
    <x v="3"/>
    <x v="1"/>
    <s v="$2.50"/>
  </r>
  <r>
    <x v="24"/>
    <x v="2"/>
    <x v="0"/>
    <s v="$10.00"/>
  </r>
  <r>
    <x v="1"/>
    <x v="5"/>
    <x v="0"/>
    <s v="$10.00"/>
  </r>
  <r>
    <x v="0"/>
    <x v="1"/>
    <x v="1"/>
    <s v="$2.50"/>
  </r>
  <r>
    <x v="1"/>
    <x v="5"/>
    <x v="0"/>
    <s v="$10.00"/>
  </r>
  <r>
    <x v="12"/>
    <x v="7"/>
    <x v="0"/>
    <s v="$10.00"/>
  </r>
  <r>
    <x v="7"/>
    <x v="8"/>
    <x v="1"/>
    <s v="$10.00"/>
  </r>
  <r>
    <x v="2"/>
    <x v="11"/>
    <x v="1"/>
    <s v="$10.00"/>
  </r>
  <r>
    <x v="1"/>
    <x v="7"/>
    <x v="0"/>
    <s v="$10.00"/>
  </r>
  <r>
    <x v="9"/>
    <x v="1"/>
    <x v="0"/>
    <s v="$3.00"/>
  </r>
  <r>
    <x v="1"/>
    <x v="0"/>
    <x v="1"/>
    <s v="$10.00"/>
  </r>
  <r>
    <x v="12"/>
    <x v="4"/>
    <x v="0"/>
    <s v="$10.00"/>
  </r>
  <r>
    <x v="1"/>
    <x v="5"/>
    <x v="0"/>
    <s v="$10.00"/>
  </r>
  <r>
    <x v="9"/>
    <x v="10"/>
    <x v="0"/>
    <s v="$3.00"/>
  </r>
  <r>
    <x v="1"/>
    <x v="6"/>
    <x v="1"/>
    <s v="$10.00"/>
  </r>
  <r>
    <x v="13"/>
    <x v="9"/>
    <x v="1"/>
    <s v="$2.50"/>
  </r>
  <r>
    <x v="19"/>
    <x v="4"/>
    <x v="0"/>
    <s v="$2.50"/>
  </r>
  <r>
    <x v="19"/>
    <x v="10"/>
    <x v="0"/>
    <s v="$2.50"/>
  </r>
  <r>
    <x v="13"/>
    <x v="3"/>
    <x v="1"/>
    <s v="$2.50"/>
  </r>
  <r>
    <x v="1"/>
    <x v="6"/>
    <x v="1"/>
    <s v="$10.00"/>
  </r>
  <r>
    <x v="0"/>
    <x v="5"/>
    <x v="1"/>
    <s v="$2.50"/>
  </r>
  <r>
    <x v="12"/>
    <x v="2"/>
    <x v="1"/>
    <s v="$10.00"/>
  </r>
  <r>
    <x v="1"/>
    <x v="5"/>
    <x v="1"/>
    <s v="$10.00"/>
  </r>
  <r>
    <x v="12"/>
    <x v="0"/>
    <x v="0"/>
    <s v="$10.00"/>
  </r>
  <r>
    <x v="1"/>
    <x v="2"/>
    <x v="0"/>
    <s v="$10.00"/>
  </r>
  <r>
    <x v="13"/>
    <x v="7"/>
    <x v="1"/>
    <s v="$2.50"/>
  </r>
  <r>
    <x v="13"/>
    <x v="1"/>
    <x v="0"/>
    <s v="$2.50"/>
  </r>
  <r>
    <x v="1"/>
    <x v="4"/>
    <x v="1"/>
    <s v="$10.00"/>
  </r>
  <r>
    <x v="1"/>
    <x v="1"/>
    <x v="0"/>
    <s v="$10.00"/>
  </r>
  <r>
    <x v="13"/>
    <x v="1"/>
    <x v="0"/>
    <s v="$2.50"/>
  </r>
  <r>
    <x v="1"/>
    <x v="6"/>
    <x v="1"/>
    <s v="$10.00"/>
  </r>
  <r>
    <x v="14"/>
    <x v="2"/>
    <x v="0"/>
    <s v="$2.50"/>
  </r>
  <r>
    <x v="1"/>
    <x v="0"/>
    <x v="0"/>
    <s v="$10.00"/>
  </r>
  <r>
    <x v="0"/>
    <x v="2"/>
    <x v="0"/>
    <s v="$2.50"/>
  </r>
  <r>
    <x v="0"/>
    <x v="8"/>
    <x v="1"/>
    <s v="$2.50"/>
  </r>
  <r>
    <x v="2"/>
    <x v="6"/>
    <x v="1"/>
    <s v="$10.00"/>
  </r>
  <r>
    <x v="1"/>
    <x v="10"/>
    <x v="1"/>
    <s v="$10.00"/>
  </r>
  <r>
    <x v="13"/>
    <x v="5"/>
    <x v="0"/>
    <s v="$2.50"/>
  </r>
  <r>
    <x v="0"/>
    <x v="5"/>
    <x v="0"/>
    <s v="$2.50"/>
  </r>
  <r>
    <x v="26"/>
    <x v="10"/>
    <x v="0"/>
    <s v="$7.00"/>
  </r>
  <r>
    <x v="1"/>
    <x v="0"/>
    <x v="1"/>
    <s v="$10.00"/>
  </r>
  <r>
    <x v="1"/>
    <x v="4"/>
    <x v="0"/>
    <s v="$10.00"/>
  </r>
  <r>
    <x v="10"/>
    <x v="6"/>
    <x v="0"/>
    <s v="$10.00"/>
  </r>
  <r>
    <x v="0"/>
    <x v="5"/>
    <x v="1"/>
    <s v="$2.50"/>
  </r>
  <r>
    <x v="17"/>
    <x v="1"/>
    <x v="0"/>
    <s v="$2.50"/>
  </r>
  <r>
    <x v="19"/>
    <x v="6"/>
    <x v="0"/>
    <s v="$2.50"/>
  </r>
  <r>
    <x v="1"/>
    <x v="0"/>
    <x v="0"/>
    <s v="$10.00"/>
  </r>
  <r>
    <x v="25"/>
    <x v="9"/>
    <x v="1"/>
    <s v="$10.00"/>
  </r>
  <r>
    <x v="1"/>
    <x v="8"/>
    <x v="0"/>
    <s v="$10.00"/>
  </r>
  <r>
    <x v="4"/>
    <x v="5"/>
    <x v="0"/>
    <s v="$7.00"/>
  </r>
  <r>
    <x v="2"/>
    <x v="3"/>
    <x v="0"/>
    <s v="$10.00"/>
  </r>
  <r>
    <x v="1"/>
    <x v="9"/>
    <x v="1"/>
    <s v="$10.00"/>
  </r>
  <r>
    <x v="2"/>
    <x v="4"/>
    <x v="0"/>
    <s v="$10.00"/>
  </r>
  <r>
    <x v="18"/>
    <x v="10"/>
    <x v="1"/>
    <s v="$2.50"/>
  </r>
  <r>
    <x v="13"/>
    <x v="9"/>
    <x v="0"/>
    <s v="$2.50"/>
  </r>
  <r>
    <x v="1"/>
    <x v="7"/>
    <x v="1"/>
    <s v="$10.00"/>
  </r>
  <r>
    <x v="13"/>
    <x v="3"/>
    <x v="0"/>
    <s v="$2.50"/>
  </r>
  <r>
    <x v="1"/>
    <x v="4"/>
    <x v="0"/>
    <s v="$10.00"/>
  </r>
  <r>
    <x v="2"/>
    <x v="4"/>
    <x v="1"/>
    <s v="$10.00"/>
  </r>
  <r>
    <x v="0"/>
    <x v="0"/>
    <x v="1"/>
    <s v="$2.50"/>
  </r>
  <r>
    <x v="0"/>
    <x v="7"/>
    <x v="0"/>
    <s v="$2.50"/>
  </r>
  <r>
    <x v="2"/>
    <x v="5"/>
    <x v="0"/>
    <s v="$10.00"/>
  </r>
  <r>
    <x v="0"/>
    <x v="5"/>
    <x v="1"/>
    <s v="$2.50"/>
  </r>
  <r>
    <x v="1"/>
    <x v="1"/>
    <x v="1"/>
    <s v="$10.00"/>
  </r>
  <r>
    <x v="28"/>
    <x v="9"/>
    <x v="1"/>
    <s v="$2.50"/>
  </r>
  <r>
    <x v="3"/>
    <x v="4"/>
    <x v="1"/>
    <s v="$12.00"/>
  </r>
  <r>
    <x v="5"/>
    <x v="4"/>
    <x v="1"/>
    <s v="$7.00"/>
  </r>
  <r>
    <x v="1"/>
    <x v="6"/>
    <x v="1"/>
    <s v="$10.00"/>
  </r>
  <r>
    <x v="0"/>
    <x v="0"/>
    <x v="0"/>
    <s v="$2.50"/>
  </r>
  <r>
    <x v="1"/>
    <x v="2"/>
    <x v="1"/>
    <s v="$10.00"/>
  </r>
  <r>
    <x v="1"/>
    <x v="7"/>
    <x v="0"/>
    <s v="$10.00"/>
  </r>
  <r>
    <x v="1"/>
    <x v="3"/>
    <x v="1"/>
    <s v="$10.00"/>
  </r>
  <r>
    <x v="22"/>
    <x v="8"/>
    <x v="1"/>
    <s v="$2.50"/>
  </r>
  <r>
    <x v="3"/>
    <x v="0"/>
    <x v="1"/>
    <s v="$12.00"/>
  </r>
  <r>
    <x v="10"/>
    <x v="7"/>
    <x v="0"/>
    <s v="$10.00"/>
  </r>
  <r>
    <x v="13"/>
    <x v="6"/>
    <x v="0"/>
    <s v="$2.50"/>
  </r>
  <r>
    <x v="9"/>
    <x v="9"/>
    <x v="0"/>
    <s v="$3.00"/>
  </r>
  <r>
    <x v="12"/>
    <x v="6"/>
    <x v="1"/>
    <s v="$10.00"/>
  </r>
  <r>
    <x v="1"/>
    <x v="8"/>
    <x v="0"/>
    <s v="$10.00"/>
  </r>
  <r>
    <x v="1"/>
    <x v="11"/>
    <x v="1"/>
    <s v="$10.00"/>
  </r>
  <r>
    <x v="13"/>
    <x v="9"/>
    <x v="0"/>
    <s v="$2.50"/>
  </r>
  <r>
    <x v="1"/>
    <x v="5"/>
    <x v="1"/>
    <s v="$10.00"/>
  </r>
  <r>
    <x v="1"/>
    <x v="4"/>
    <x v="1"/>
    <s v="$10.00"/>
  </r>
  <r>
    <x v="0"/>
    <x v="4"/>
    <x v="0"/>
    <s v="$2.50"/>
  </r>
  <r>
    <x v="10"/>
    <x v="9"/>
    <x v="1"/>
    <s v="$10.00"/>
  </r>
  <r>
    <x v="2"/>
    <x v="9"/>
    <x v="1"/>
    <s v="$10.00"/>
  </r>
  <r>
    <x v="13"/>
    <x v="6"/>
    <x v="0"/>
    <s v="$2.50"/>
  </r>
  <r>
    <x v="13"/>
    <x v="3"/>
    <x v="0"/>
    <s v="$2.50"/>
  </r>
  <r>
    <x v="1"/>
    <x v="6"/>
    <x v="0"/>
    <s v="$10.00"/>
  </r>
  <r>
    <x v="2"/>
    <x v="6"/>
    <x v="0"/>
    <s v="$10.00"/>
  </r>
  <r>
    <x v="2"/>
    <x v="10"/>
    <x v="0"/>
    <s v="$10.00"/>
  </r>
  <r>
    <x v="0"/>
    <x v="10"/>
    <x v="1"/>
    <s v="$2.50"/>
  </r>
  <r>
    <x v="15"/>
    <x v="4"/>
    <x v="0"/>
    <s v="$10.00"/>
  </r>
  <r>
    <x v="4"/>
    <x v="4"/>
    <x v="1"/>
    <s v="$7.00"/>
  </r>
  <r>
    <x v="3"/>
    <x v="11"/>
    <x v="0"/>
    <s v="$12.00"/>
  </r>
  <r>
    <x v="4"/>
    <x v="3"/>
    <x v="1"/>
    <s v="$7.00"/>
  </r>
  <r>
    <x v="1"/>
    <x v="5"/>
    <x v="0"/>
    <s v="$10.00"/>
  </r>
  <r>
    <x v="4"/>
    <x v="11"/>
    <x v="0"/>
    <s v="$7.00"/>
  </r>
  <r>
    <x v="1"/>
    <x v="2"/>
    <x v="1"/>
    <s v="$10.00"/>
  </r>
  <r>
    <x v="20"/>
    <x v="8"/>
    <x v="1"/>
    <s v="$7.00"/>
  </r>
  <r>
    <x v="0"/>
    <x v="6"/>
    <x v="0"/>
    <s v="$2.50"/>
  </r>
  <r>
    <x v="1"/>
    <x v="3"/>
    <x v="0"/>
    <s v="$10.00"/>
  </r>
  <r>
    <x v="0"/>
    <x v="9"/>
    <x v="1"/>
    <s v="$2.50"/>
  </r>
  <r>
    <x v="12"/>
    <x v="0"/>
    <x v="1"/>
    <s v="$10.00"/>
  </r>
  <r>
    <x v="26"/>
    <x v="8"/>
    <x v="0"/>
    <s v="$7.00"/>
  </r>
  <r>
    <x v="0"/>
    <x v="11"/>
    <x v="1"/>
    <s v="$2.50"/>
  </r>
  <r>
    <x v="0"/>
    <x v="8"/>
    <x v="1"/>
    <s v="$2.50"/>
  </r>
  <r>
    <x v="1"/>
    <x v="3"/>
    <x v="1"/>
    <s v="$10.00"/>
  </r>
  <r>
    <x v="1"/>
    <x v="0"/>
    <x v="1"/>
    <s v="$10.00"/>
  </r>
  <r>
    <x v="1"/>
    <x v="11"/>
    <x v="1"/>
    <s v="$10.00"/>
  </r>
  <r>
    <x v="1"/>
    <x v="2"/>
    <x v="0"/>
    <s v="$10.00"/>
  </r>
  <r>
    <x v="8"/>
    <x v="7"/>
    <x v="1"/>
    <s v="$2.50"/>
  </r>
  <r>
    <x v="18"/>
    <x v="7"/>
    <x v="0"/>
    <s v="$2.50"/>
  </r>
  <r>
    <x v="1"/>
    <x v="3"/>
    <x v="1"/>
    <s v="$10.00"/>
  </r>
  <r>
    <x v="13"/>
    <x v="11"/>
    <x v="1"/>
    <s v="$2.50"/>
  </r>
  <r>
    <x v="20"/>
    <x v="11"/>
    <x v="0"/>
    <s v="$7.00"/>
  </r>
  <r>
    <x v="1"/>
    <x v="11"/>
    <x v="1"/>
    <s v="$10.00"/>
  </r>
  <r>
    <x v="12"/>
    <x v="9"/>
    <x v="0"/>
    <s v="$10.00"/>
  </r>
  <r>
    <x v="1"/>
    <x v="3"/>
    <x v="1"/>
    <s v="$10.00"/>
  </r>
  <r>
    <x v="20"/>
    <x v="0"/>
    <x v="0"/>
    <s v="$7.00"/>
  </r>
  <r>
    <x v="2"/>
    <x v="3"/>
    <x v="1"/>
    <s v="$10.00"/>
  </r>
  <r>
    <x v="1"/>
    <x v="2"/>
    <x v="1"/>
    <s v="$10.00"/>
  </r>
  <r>
    <x v="1"/>
    <x v="7"/>
    <x v="0"/>
    <s v="$10.00"/>
  </r>
  <r>
    <x v="0"/>
    <x v="5"/>
    <x v="0"/>
    <s v="$2.50"/>
  </r>
  <r>
    <x v="6"/>
    <x v="0"/>
    <x v="1"/>
    <s v="$7.00"/>
  </r>
  <r>
    <x v="27"/>
    <x v="6"/>
    <x v="1"/>
    <s v="$7.00"/>
  </r>
  <r>
    <x v="13"/>
    <x v="7"/>
    <x v="0"/>
    <s v="$2.50"/>
  </r>
  <r>
    <x v="17"/>
    <x v="10"/>
    <x v="0"/>
    <s v="$2.50"/>
  </r>
  <r>
    <x v="1"/>
    <x v="6"/>
    <x v="1"/>
    <s v="$10.00"/>
  </r>
  <r>
    <x v="12"/>
    <x v="1"/>
    <x v="0"/>
    <s v="$10.00"/>
  </r>
  <r>
    <x v="0"/>
    <x v="3"/>
    <x v="1"/>
    <s v="$2.50"/>
  </r>
  <r>
    <x v="13"/>
    <x v="3"/>
    <x v="1"/>
    <s v="$2.50"/>
  </r>
  <r>
    <x v="1"/>
    <x v="8"/>
    <x v="0"/>
    <s v="$10.00"/>
  </r>
  <r>
    <x v="13"/>
    <x v="6"/>
    <x v="0"/>
    <s v="$2.50"/>
  </r>
  <r>
    <x v="13"/>
    <x v="9"/>
    <x v="0"/>
    <s v="$2.50"/>
  </r>
  <r>
    <x v="0"/>
    <x v="7"/>
    <x v="0"/>
    <s v="$2.50"/>
  </r>
  <r>
    <x v="1"/>
    <x v="6"/>
    <x v="0"/>
    <s v="$10.00"/>
  </r>
  <r>
    <x v="0"/>
    <x v="3"/>
    <x v="0"/>
    <s v="$2.50"/>
  </r>
  <r>
    <x v="24"/>
    <x v="0"/>
    <x v="0"/>
    <s v="$10.00"/>
  </r>
  <r>
    <x v="1"/>
    <x v="11"/>
    <x v="1"/>
    <s v="$10.00"/>
  </r>
  <r>
    <x v="14"/>
    <x v="0"/>
    <x v="1"/>
    <s v="$2.50"/>
  </r>
  <r>
    <x v="2"/>
    <x v="6"/>
    <x v="0"/>
    <s v="$10.00"/>
  </r>
  <r>
    <x v="1"/>
    <x v="5"/>
    <x v="0"/>
    <s v="$10.00"/>
  </r>
  <r>
    <x v="29"/>
    <x v="7"/>
    <x v="1"/>
    <s v="$8.00"/>
  </r>
  <r>
    <x v="1"/>
    <x v="5"/>
    <x v="1"/>
    <s v="$10.00"/>
  </r>
  <r>
    <x v="9"/>
    <x v="3"/>
    <x v="1"/>
    <s v="$3.00"/>
  </r>
  <r>
    <x v="1"/>
    <x v="8"/>
    <x v="0"/>
    <s v="$10.00"/>
  </r>
  <r>
    <x v="1"/>
    <x v="8"/>
    <x v="0"/>
    <s v="$10.00"/>
  </r>
  <r>
    <x v="1"/>
    <x v="3"/>
    <x v="1"/>
    <s v="$10.00"/>
  </r>
  <r>
    <x v="1"/>
    <x v="10"/>
    <x v="1"/>
    <s v="$10.00"/>
  </r>
  <r>
    <x v="1"/>
    <x v="3"/>
    <x v="1"/>
    <s v="$10.00"/>
  </r>
  <r>
    <x v="25"/>
    <x v="9"/>
    <x v="0"/>
    <s v="$10.00"/>
  </r>
  <r>
    <x v="1"/>
    <x v="6"/>
    <x v="1"/>
    <s v="$10.00"/>
  </r>
  <r>
    <x v="2"/>
    <x v="11"/>
    <x v="1"/>
    <s v="$10.00"/>
  </r>
  <r>
    <x v="1"/>
    <x v="11"/>
    <x v="1"/>
    <s v="$10.00"/>
  </r>
  <r>
    <x v="1"/>
    <x v="5"/>
    <x v="1"/>
    <s v="$10.00"/>
  </r>
  <r>
    <x v="13"/>
    <x v="4"/>
    <x v="1"/>
    <s v="$2.50"/>
  </r>
  <r>
    <x v="1"/>
    <x v="2"/>
    <x v="1"/>
    <s v="$10.00"/>
  </r>
  <r>
    <x v="23"/>
    <x v="9"/>
    <x v="1"/>
    <s v="$7.00"/>
  </r>
  <r>
    <x v="1"/>
    <x v="11"/>
    <x v="0"/>
    <s v="$10.00"/>
  </r>
  <r>
    <x v="1"/>
    <x v="9"/>
    <x v="0"/>
    <s v="$10.00"/>
  </r>
  <r>
    <x v="1"/>
    <x v="6"/>
    <x v="1"/>
    <s v="$10.00"/>
  </r>
  <r>
    <x v="1"/>
    <x v="2"/>
    <x v="0"/>
    <s v="$10.00"/>
  </r>
  <r>
    <x v="13"/>
    <x v="0"/>
    <x v="1"/>
    <s v="$2.50"/>
  </r>
  <r>
    <x v="9"/>
    <x v="8"/>
    <x v="0"/>
    <s v="$3.00"/>
  </r>
  <r>
    <x v="1"/>
    <x v="5"/>
    <x v="1"/>
    <s v="$10.00"/>
  </r>
  <r>
    <x v="13"/>
    <x v="5"/>
    <x v="0"/>
    <s v="$2.50"/>
  </r>
  <r>
    <x v="11"/>
    <x v="3"/>
    <x v="1"/>
    <s v="$10.00"/>
  </r>
  <r>
    <x v="3"/>
    <x v="2"/>
    <x v="1"/>
    <s v="$12.00"/>
  </r>
  <r>
    <x v="18"/>
    <x v="4"/>
    <x v="1"/>
    <s v="$2.50"/>
  </r>
  <r>
    <x v="0"/>
    <x v="7"/>
    <x v="1"/>
    <s v="$2.50"/>
  </r>
  <r>
    <x v="13"/>
    <x v="4"/>
    <x v="0"/>
    <s v="$2.50"/>
  </r>
  <r>
    <x v="2"/>
    <x v="11"/>
    <x v="1"/>
    <s v="$10.00"/>
  </r>
  <r>
    <x v="6"/>
    <x v="4"/>
    <x v="1"/>
    <s v="$7.00"/>
  </r>
  <r>
    <x v="1"/>
    <x v="0"/>
    <x v="1"/>
    <s v="$10.00"/>
  </r>
  <r>
    <x v="1"/>
    <x v="11"/>
    <x v="1"/>
    <s v="$10.00"/>
  </r>
  <r>
    <x v="3"/>
    <x v="5"/>
    <x v="0"/>
    <s v="$12.00"/>
  </r>
  <r>
    <x v="1"/>
    <x v="6"/>
    <x v="0"/>
    <s v="$10.00"/>
  </r>
  <r>
    <x v="1"/>
    <x v="1"/>
    <x v="0"/>
    <s v="$10.00"/>
  </r>
  <r>
    <x v="1"/>
    <x v="1"/>
    <x v="1"/>
    <s v="$10.00"/>
  </r>
  <r>
    <x v="9"/>
    <x v="3"/>
    <x v="0"/>
    <s v="$3.00"/>
  </r>
  <r>
    <x v="0"/>
    <x v="9"/>
    <x v="0"/>
    <s v="$2.50"/>
  </r>
  <r>
    <x v="0"/>
    <x v="2"/>
    <x v="0"/>
    <s v="$2.50"/>
  </r>
  <r>
    <x v="17"/>
    <x v="11"/>
    <x v="0"/>
    <s v="$2.50"/>
  </r>
  <r>
    <x v="1"/>
    <x v="3"/>
    <x v="1"/>
    <s v="$10.00"/>
  </r>
  <r>
    <x v="24"/>
    <x v="7"/>
    <x v="0"/>
    <s v="$10.00"/>
  </r>
  <r>
    <x v="0"/>
    <x v="9"/>
    <x v="1"/>
    <s v="$2.50"/>
  </r>
  <r>
    <x v="12"/>
    <x v="9"/>
    <x v="0"/>
    <s v="$10.00"/>
  </r>
  <r>
    <x v="3"/>
    <x v="6"/>
    <x v="0"/>
    <s v="$12.00"/>
  </r>
  <r>
    <x v="0"/>
    <x v="3"/>
    <x v="0"/>
    <s v="$2.50"/>
  </r>
  <r>
    <x v="1"/>
    <x v="1"/>
    <x v="0"/>
    <s v="$10.00"/>
  </r>
  <r>
    <x v="26"/>
    <x v="9"/>
    <x v="1"/>
    <s v="$7.00"/>
  </r>
  <r>
    <x v="1"/>
    <x v="11"/>
    <x v="0"/>
    <s v="$10.00"/>
  </r>
  <r>
    <x v="6"/>
    <x v="3"/>
    <x v="0"/>
    <s v="$7.00"/>
  </r>
  <r>
    <x v="13"/>
    <x v="3"/>
    <x v="0"/>
    <s v="$2.50"/>
  </r>
  <r>
    <x v="7"/>
    <x v="3"/>
    <x v="0"/>
    <s v="$10.00"/>
  </r>
  <r>
    <x v="13"/>
    <x v="1"/>
    <x v="0"/>
    <s v="$2.50"/>
  </r>
  <r>
    <x v="3"/>
    <x v="4"/>
    <x v="0"/>
    <s v="$12.00"/>
  </r>
  <r>
    <x v="13"/>
    <x v="7"/>
    <x v="0"/>
    <s v="$2.50"/>
  </r>
  <r>
    <x v="4"/>
    <x v="6"/>
    <x v="0"/>
    <s v="$7.00"/>
  </r>
  <r>
    <x v="1"/>
    <x v="4"/>
    <x v="1"/>
    <s v="$10.00"/>
  </r>
  <r>
    <x v="1"/>
    <x v="3"/>
    <x v="0"/>
    <s v="$10.00"/>
  </r>
  <r>
    <x v="1"/>
    <x v="7"/>
    <x v="0"/>
    <s v="$10.00"/>
  </r>
  <r>
    <x v="9"/>
    <x v="2"/>
    <x v="0"/>
    <s v="$3.00"/>
  </r>
  <r>
    <x v="12"/>
    <x v="2"/>
    <x v="1"/>
    <s v="$10.00"/>
  </r>
  <r>
    <x v="23"/>
    <x v="11"/>
    <x v="0"/>
    <s v="$7.00"/>
  </r>
  <r>
    <x v="2"/>
    <x v="5"/>
    <x v="1"/>
    <s v="$10.00"/>
  </r>
  <r>
    <x v="0"/>
    <x v="3"/>
    <x v="1"/>
    <s v="$2.50"/>
  </r>
  <r>
    <x v="3"/>
    <x v="10"/>
    <x v="1"/>
    <s v="$12.00"/>
  </r>
  <r>
    <x v="1"/>
    <x v="9"/>
    <x v="1"/>
    <s v="$10.00"/>
  </r>
  <r>
    <x v="22"/>
    <x v="7"/>
    <x v="0"/>
    <s v="$2.50"/>
  </r>
  <r>
    <x v="1"/>
    <x v="5"/>
    <x v="1"/>
    <s v="$10.00"/>
  </r>
  <r>
    <x v="22"/>
    <x v="3"/>
    <x v="1"/>
    <s v="$2.50"/>
  </r>
  <r>
    <x v="12"/>
    <x v="11"/>
    <x v="0"/>
    <s v="$10.00"/>
  </r>
  <r>
    <x v="20"/>
    <x v="4"/>
    <x v="1"/>
    <s v="$7.00"/>
  </r>
  <r>
    <x v="1"/>
    <x v="10"/>
    <x v="1"/>
    <s v="$10.00"/>
  </r>
  <r>
    <x v="1"/>
    <x v="6"/>
    <x v="1"/>
    <s v="$10.00"/>
  </r>
  <r>
    <x v="2"/>
    <x v="6"/>
    <x v="1"/>
    <s v="$10.00"/>
  </r>
  <r>
    <x v="1"/>
    <x v="0"/>
    <x v="0"/>
    <s v="$10.00"/>
  </r>
  <r>
    <x v="1"/>
    <x v="8"/>
    <x v="0"/>
    <s v="$10.00"/>
  </r>
  <r>
    <x v="1"/>
    <x v="3"/>
    <x v="0"/>
    <s v="$10.00"/>
  </r>
  <r>
    <x v="19"/>
    <x v="8"/>
    <x v="0"/>
    <s v="$2.50"/>
  </r>
  <r>
    <x v="25"/>
    <x v="2"/>
    <x v="1"/>
    <s v="$10.00"/>
  </r>
  <r>
    <x v="1"/>
    <x v="8"/>
    <x v="0"/>
    <s v="$10.00"/>
  </r>
  <r>
    <x v="13"/>
    <x v="0"/>
    <x v="0"/>
    <s v="$2.50"/>
  </r>
  <r>
    <x v="0"/>
    <x v="8"/>
    <x v="0"/>
    <s v="$2.50"/>
  </r>
  <r>
    <x v="23"/>
    <x v="10"/>
    <x v="1"/>
    <s v="$7.00"/>
  </r>
  <r>
    <x v="1"/>
    <x v="2"/>
    <x v="0"/>
    <s v="$10.00"/>
  </r>
  <r>
    <x v="7"/>
    <x v="5"/>
    <x v="1"/>
    <s v="$10.00"/>
  </r>
  <r>
    <x v="1"/>
    <x v="8"/>
    <x v="1"/>
    <s v="$10.00"/>
  </r>
  <r>
    <x v="22"/>
    <x v="5"/>
    <x v="1"/>
    <s v="$2.50"/>
  </r>
  <r>
    <x v="1"/>
    <x v="8"/>
    <x v="1"/>
    <s v="$10.00"/>
  </r>
  <r>
    <x v="1"/>
    <x v="11"/>
    <x v="0"/>
    <s v="$10.00"/>
  </r>
  <r>
    <x v="0"/>
    <x v="3"/>
    <x v="1"/>
    <s v="$2.50"/>
  </r>
  <r>
    <x v="28"/>
    <x v="11"/>
    <x v="1"/>
    <s v="$2.50"/>
  </r>
  <r>
    <x v="19"/>
    <x v="10"/>
    <x v="0"/>
    <s v="$2.50"/>
  </r>
  <r>
    <x v="15"/>
    <x v="7"/>
    <x v="0"/>
    <s v="$10.00"/>
  </r>
  <r>
    <x v="1"/>
    <x v="7"/>
    <x v="1"/>
    <s v="$10.00"/>
  </r>
  <r>
    <x v="1"/>
    <x v="10"/>
    <x v="1"/>
    <s v="$10.00"/>
  </r>
  <r>
    <x v="1"/>
    <x v="2"/>
    <x v="0"/>
    <s v="$10.00"/>
  </r>
  <r>
    <x v="0"/>
    <x v="11"/>
    <x v="1"/>
    <s v="$2.50"/>
  </r>
  <r>
    <x v="0"/>
    <x v="2"/>
    <x v="0"/>
    <s v="$2.50"/>
  </r>
  <r>
    <x v="1"/>
    <x v="2"/>
    <x v="0"/>
    <s v="$10.00"/>
  </r>
  <r>
    <x v="2"/>
    <x v="7"/>
    <x v="1"/>
    <s v="$10.00"/>
  </r>
  <r>
    <x v="0"/>
    <x v="8"/>
    <x v="0"/>
    <s v="$2.50"/>
  </r>
  <r>
    <x v="1"/>
    <x v="4"/>
    <x v="1"/>
    <s v="$10.00"/>
  </r>
  <r>
    <x v="23"/>
    <x v="1"/>
    <x v="1"/>
    <s v="$7.00"/>
  </r>
  <r>
    <x v="0"/>
    <x v="8"/>
    <x v="1"/>
    <s v="$2.50"/>
  </r>
  <r>
    <x v="0"/>
    <x v="10"/>
    <x v="0"/>
    <s v="$2.50"/>
  </r>
  <r>
    <x v="1"/>
    <x v="8"/>
    <x v="0"/>
    <s v="$10.00"/>
  </r>
  <r>
    <x v="21"/>
    <x v="8"/>
    <x v="1"/>
    <s v="$7.00"/>
  </r>
  <r>
    <x v="2"/>
    <x v="9"/>
    <x v="1"/>
    <s v="$10.00"/>
  </r>
  <r>
    <x v="6"/>
    <x v="2"/>
    <x v="0"/>
    <s v="$7.00"/>
  </r>
  <r>
    <x v="1"/>
    <x v="1"/>
    <x v="0"/>
    <s v="$10.00"/>
  </r>
  <r>
    <x v="1"/>
    <x v="8"/>
    <x v="0"/>
    <s v="$10.00"/>
  </r>
  <r>
    <x v="15"/>
    <x v="7"/>
    <x v="0"/>
    <s v="$10.00"/>
  </r>
  <r>
    <x v="1"/>
    <x v="7"/>
    <x v="0"/>
    <s v="$10.00"/>
  </r>
  <r>
    <x v="12"/>
    <x v="6"/>
    <x v="0"/>
    <s v="$10.00"/>
  </r>
  <r>
    <x v="1"/>
    <x v="1"/>
    <x v="0"/>
    <s v="$10.00"/>
  </r>
  <r>
    <x v="1"/>
    <x v="1"/>
    <x v="1"/>
    <s v="$10.00"/>
  </r>
  <r>
    <x v="3"/>
    <x v="1"/>
    <x v="1"/>
    <s v="$12.00"/>
  </r>
  <r>
    <x v="1"/>
    <x v="8"/>
    <x v="0"/>
    <s v="$10.00"/>
  </r>
  <r>
    <x v="13"/>
    <x v="8"/>
    <x v="0"/>
    <s v="$2.50"/>
  </r>
  <r>
    <x v="1"/>
    <x v="0"/>
    <x v="0"/>
    <s v="$10.00"/>
  </r>
  <r>
    <x v="0"/>
    <x v="0"/>
    <x v="1"/>
    <s v="$2.50"/>
  </r>
  <r>
    <x v="1"/>
    <x v="3"/>
    <x v="0"/>
    <s v="$10.00"/>
  </r>
  <r>
    <x v="2"/>
    <x v="1"/>
    <x v="1"/>
    <s v="$10.00"/>
  </r>
  <r>
    <x v="4"/>
    <x v="8"/>
    <x v="1"/>
    <s v="$7.00"/>
  </r>
  <r>
    <x v="1"/>
    <x v="5"/>
    <x v="0"/>
    <s v="$10.00"/>
  </r>
  <r>
    <x v="0"/>
    <x v="6"/>
    <x v="0"/>
    <s v="$2.50"/>
  </r>
  <r>
    <x v="8"/>
    <x v="4"/>
    <x v="1"/>
    <s v="$2.50"/>
  </r>
  <r>
    <x v="0"/>
    <x v="10"/>
    <x v="0"/>
    <s v="$2.50"/>
  </r>
  <r>
    <x v="13"/>
    <x v="6"/>
    <x v="0"/>
    <s v="$2.50"/>
  </r>
  <r>
    <x v="13"/>
    <x v="11"/>
    <x v="1"/>
    <s v="$2.50"/>
  </r>
  <r>
    <x v="7"/>
    <x v="7"/>
    <x v="0"/>
    <s v="$10.00"/>
  </r>
  <r>
    <x v="13"/>
    <x v="9"/>
    <x v="1"/>
    <s v="$2.50"/>
  </r>
  <r>
    <x v="1"/>
    <x v="6"/>
    <x v="1"/>
    <s v="$10.00"/>
  </r>
  <r>
    <x v="9"/>
    <x v="7"/>
    <x v="1"/>
    <s v="$3.00"/>
  </r>
  <r>
    <x v="2"/>
    <x v="2"/>
    <x v="1"/>
    <s v="$10.00"/>
  </r>
  <r>
    <x v="1"/>
    <x v="10"/>
    <x v="0"/>
    <s v="$10.00"/>
  </r>
  <r>
    <x v="1"/>
    <x v="11"/>
    <x v="1"/>
    <s v="$10.00"/>
  </r>
  <r>
    <x v="1"/>
    <x v="10"/>
    <x v="0"/>
    <s v="$10.00"/>
  </r>
  <r>
    <x v="12"/>
    <x v="2"/>
    <x v="0"/>
    <s v="$10.00"/>
  </r>
  <r>
    <x v="0"/>
    <x v="5"/>
    <x v="1"/>
    <s v="$2.50"/>
  </r>
  <r>
    <x v="1"/>
    <x v="9"/>
    <x v="0"/>
    <s v="$10.00"/>
  </r>
  <r>
    <x v="1"/>
    <x v="3"/>
    <x v="1"/>
    <s v="$10.00"/>
  </r>
  <r>
    <x v="2"/>
    <x v="6"/>
    <x v="0"/>
    <s v="$10.00"/>
  </r>
  <r>
    <x v="1"/>
    <x v="10"/>
    <x v="1"/>
    <s v="$10.00"/>
  </r>
  <r>
    <x v="1"/>
    <x v="1"/>
    <x v="1"/>
    <s v="$10.00"/>
  </r>
  <r>
    <x v="1"/>
    <x v="10"/>
    <x v="0"/>
    <s v="$10.00"/>
  </r>
  <r>
    <x v="0"/>
    <x v="11"/>
    <x v="0"/>
    <s v="$2.50"/>
  </r>
  <r>
    <x v="13"/>
    <x v="4"/>
    <x v="0"/>
    <s v="$2.50"/>
  </r>
  <r>
    <x v="23"/>
    <x v="9"/>
    <x v="1"/>
    <s v="$7.00"/>
  </r>
  <r>
    <x v="17"/>
    <x v="1"/>
    <x v="0"/>
    <s v="$2.50"/>
  </r>
  <r>
    <x v="0"/>
    <x v="5"/>
    <x v="1"/>
    <s v="$2.50"/>
  </r>
  <r>
    <x v="13"/>
    <x v="0"/>
    <x v="1"/>
    <s v="$2.50"/>
  </r>
  <r>
    <x v="1"/>
    <x v="10"/>
    <x v="1"/>
    <s v="$10.00"/>
  </r>
  <r>
    <x v="1"/>
    <x v="9"/>
    <x v="0"/>
    <s v="$10.00"/>
  </r>
  <r>
    <x v="0"/>
    <x v="8"/>
    <x v="0"/>
    <s v="$2.50"/>
  </r>
  <r>
    <x v="0"/>
    <x v="9"/>
    <x v="1"/>
    <s v="$2.50"/>
  </r>
  <r>
    <x v="4"/>
    <x v="11"/>
    <x v="1"/>
    <s v="$7.00"/>
  </r>
  <r>
    <x v="1"/>
    <x v="5"/>
    <x v="1"/>
    <s v="$10.00"/>
  </r>
  <r>
    <x v="2"/>
    <x v="9"/>
    <x v="0"/>
    <s v="$10.00"/>
  </r>
  <r>
    <x v="1"/>
    <x v="4"/>
    <x v="1"/>
    <s v="$10.00"/>
  </r>
  <r>
    <x v="1"/>
    <x v="2"/>
    <x v="0"/>
    <s v="$10.00"/>
  </r>
  <r>
    <x v="1"/>
    <x v="8"/>
    <x v="0"/>
    <s v="$10.00"/>
  </r>
  <r>
    <x v="0"/>
    <x v="3"/>
    <x v="1"/>
    <s v="$2.50"/>
  </r>
  <r>
    <x v="4"/>
    <x v="11"/>
    <x v="1"/>
    <s v="$7.00"/>
  </r>
  <r>
    <x v="1"/>
    <x v="11"/>
    <x v="0"/>
    <s v="$10.00"/>
  </r>
  <r>
    <x v="13"/>
    <x v="1"/>
    <x v="1"/>
    <s v="$2.50"/>
  </r>
  <r>
    <x v="2"/>
    <x v="5"/>
    <x v="1"/>
    <s v="$10.00"/>
  </r>
  <r>
    <x v="0"/>
    <x v="6"/>
    <x v="0"/>
    <s v="$2.50"/>
  </r>
  <r>
    <x v="13"/>
    <x v="7"/>
    <x v="0"/>
    <s v="$2.50"/>
  </r>
  <r>
    <x v="0"/>
    <x v="8"/>
    <x v="1"/>
    <s v="$2.50"/>
  </r>
  <r>
    <x v="3"/>
    <x v="2"/>
    <x v="0"/>
    <s v="$12.00"/>
  </r>
  <r>
    <x v="1"/>
    <x v="2"/>
    <x v="0"/>
    <s v="$10.00"/>
  </r>
  <r>
    <x v="1"/>
    <x v="9"/>
    <x v="0"/>
    <s v="$10.00"/>
  </r>
  <r>
    <x v="1"/>
    <x v="1"/>
    <x v="0"/>
    <s v="$10.00"/>
  </r>
  <r>
    <x v="4"/>
    <x v="10"/>
    <x v="1"/>
    <s v="$7.00"/>
  </r>
  <r>
    <x v="12"/>
    <x v="4"/>
    <x v="0"/>
    <s v="$10.00"/>
  </r>
  <r>
    <x v="3"/>
    <x v="7"/>
    <x v="1"/>
    <s v="$12.00"/>
  </r>
  <r>
    <x v="1"/>
    <x v="6"/>
    <x v="0"/>
    <s v="$10.00"/>
  </r>
  <r>
    <x v="0"/>
    <x v="0"/>
    <x v="1"/>
    <s v="$2.50"/>
  </r>
  <r>
    <x v="27"/>
    <x v="10"/>
    <x v="1"/>
    <s v="$7.00"/>
  </r>
  <r>
    <x v="1"/>
    <x v="4"/>
    <x v="1"/>
    <s v="$10.00"/>
  </r>
  <r>
    <x v="26"/>
    <x v="7"/>
    <x v="1"/>
    <s v="$7.00"/>
  </r>
  <r>
    <x v="1"/>
    <x v="4"/>
    <x v="0"/>
    <s v="$10.00"/>
  </r>
  <r>
    <x v="3"/>
    <x v="11"/>
    <x v="0"/>
    <s v="$12.00"/>
  </r>
  <r>
    <x v="12"/>
    <x v="6"/>
    <x v="1"/>
    <s v="$10.00"/>
  </r>
  <r>
    <x v="2"/>
    <x v="6"/>
    <x v="1"/>
    <s v="$10.00"/>
  </r>
  <r>
    <x v="1"/>
    <x v="7"/>
    <x v="0"/>
    <s v="$10.00"/>
  </r>
  <r>
    <x v="1"/>
    <x v="0"/>
    <x v="0"/>
    <s v="$10.00"/>
  </r>
  <r>
    <x v="13"/>
    <x v="9"/>
    <x v="0"/>
    <s v="$2.50"/>
  </r>
  <r>
    <x v="19"/>
    <x v="8"/>
    <x v="1"/>
    <s v="$2.50"/>
  </r>
  <r>
    <x v="13"/>
    <x v="8"/>
    <x v="1"/>
    <s v="$2.50"/>
  </r>
  <r>
    <x v="1"/>
    <x v="2"/>
    <x v="0"/>
    <s v="$10.00"/>
  </r>
  <r>
    <x v="1"/>
    <x v="3"/>
    <x v="0"/>
    <s v="$10.00"/>
  </r>
  <r>
    <x v="1"/>
    <x v="8"/>
    <x v="1"/>
    <s v="$10.00"/>
  </r>
  <r>
    <x v="1"/>
    <x v="0"/>
    <x v="1"/>
    <s v="$10.00"/>
  </r>
  <r>
    <x v="1"/>
    <x v="2"/>
    <x v="1"/>
    <s v="$10.00"/>
  </r>
  <r>
    <x v="0"/>
    <x v="9"/>
    <x v="1"/>
    <s v="$2.50"/>
  </r>
  <r>
    <x v="0"/>
    <x v="8"/>
    <x v="1"/>
    <s v="$2.50"/>
  </r>
  <r>
    <x v="2"/>
    <x v="7"/>
    <x v="0"/>
    <s v="$10.00"/>
  </r>
  <r>
    <x v="3"/>
    <x v="11"/>
    <x v="0"/>
    <s v="$12.00"/>
  </r>
  <r>
    <x v="13"/>
    <x v="3"/>
    <x v="0"/>
    <s v="$2.50"/>
  </r>
  <r>
    <x v="1"/>
    <x v="10"/>
    <x v="0"/>
    <s v="$10.00"/>
  </r>
  <r>
    <x v="0"/>
    <x v="10"/>
    <x v="1"/>
    <s v="$2.50"/>
  </r>
  <r>
    <x v="1"/>
    <x v="4"/>
    <x v="0"/>
    <s v="$10.00"/>
  </r>
  <r>
    <x v="13"/>
    <x v="3"/>
    <x v="0"/>
    <s v="$2.50"/>
  </r>
  <r>
    <x v="23"/>
    <x v="2"/>
    <x v="1"/>
    <s v="$7.00"/>
  </r>
  <r>
    <x v="12"/>
    <x v="7"/>
    <x v="1"/>
    <s v="$10.00"/>
  </r>
  <r>
    <x v="1"/>
    <x v="3"/>
    <x v="0"/>
    <s v="$10.00"/>
  </r>
  <r>
    <x v="3"/>
    <x v="4"/>
    <x v="1"/>
    <s v="$12.00"/>
  </r>
  <r>
    <x v="1"/>
    <x v="5"/>
    <x v="0"/>
    <s v="$10.00"/>
  </r>
  <r>
    <x v="1"/>
    <x v="9"/>
    <x v="0"/>
    <s v="$10.00"/>
  </r>
  <r>
    <x v="2"/>
    <x v="10"/>
    <x v="0"/>
    <s v="$10.00"/>
  </r>
  <r>
    <x v="4"/>
    <x v="5"/>
    <x v="0"/>
    <s v="$7.00"/>
  </r>
  <r>
    <x v="1"/>
    <x v="7"/>
    <x v="0"/>
    <s v="$10.00"/>
  </r>
  <r>
    <x v="2"/>
    <x v="2"/>
    <x v="0"/>
    <s v="$10.00"/>
  </r>
  <r>
    <x v="1"/>
    <x v="2"/>
    <x v="0"/>
    <s v="$10.00"/>
  </r>
  <r>
    <x v="1"/>
    <x v="0"/>
    <x v="0"/>
    <s v="$10.00"/>
  </r>
  <r>
    <x v="3"/>
    <x v="6"/>
    <x v="1"/>
    <s v="$12.00"/>
  </r>
  <r>
    <x v="21"/>
    <x v="1"/>
    <x v="0"/>
    <s v="$7.00"/>
  </r>
  <r>
    <x v="1"/>
    <x v="10"/>
    <x v="0"/>
    <s v="$10.00"/>
  </r>
  <r>
    <x v="0"/>
    <x v="2"/>
    <x v="1"/>
    <s v="$2.50"/>
  </r>
  <r>
    <x v="5"/>
    <x v="7"/>
    <x v="1"/>
    <s v="$7.00"/>
  </r>
  <r>
    <x v="13"/>
    <x v="3"/>
    <x v="1"/>
    <s v="$2.50"/>
  </r>
  <r>
    <x v="0"/>
    <x v="5"/>
    <x v="0"/>
    <s v="$2.50"/>
  </r>
  <r>
    <x v="1"/>
    <x v="0"/>
    <x v="0"/>
    <s v="$10.00"/>
  </r>
  <r>
    <x v="9"/>
    <x v="7"/>
    <x v="0"/>
    <s v="$3.00"/>
  </r>
  <r>
    <x v="13"/>
    <x v="0"/>
    <x v="0"/>
    <s v="$2.50"/>
  </r>
  <r>
    <x v="13"/>
    <x v="5"/>
    <x v="0"/>
    <s v="$2.50"/>
  </r>
  <r>
    <x v="14"/>
    <x v="11"/>
    <x v="1"/>
    <s v="$2.50"/>
  </r>
  <r>
    <x v="1"/>
    <x v="8"/>
    <x v="0"/>
    <s v="$10.00"/>
  </r>
  <r>
    <x v="9"/>
    <x v="11"/>
    <x v="1"/>
    <s v="$3.00"/>
  </r>
  <r>
    <x v="1"/>
    <x v="6"/>
    <x v="0"/>
    <s v="$10.00"/>
  </r>
  <r>
    <x v="22"/>
    <x v="6"/>
    <x v="1"/>
    <s v="$2.50"/>
  </r>
  <r>
    <x v="1"/>
    <x v="11"/>
    <x v="0"/>
    <s v="$10.00"/>
  </r>
  <r>
    <x v="2"/>
    <x v="0"/>
    <x v="1"/>
    <s v="$10.00"/>
  </r>
  <r>
    <x v="24"/>
    <x v="1"/>
    <x v="1"/>
    <s v="$10.00"/>
  </r>
  <r>
    <x v="1"/>
    <x v="10"/>
    <x v="1"/>
    <s v="$10.00"/>
  </r>
  <r>
    <x v="1"/>
    <x v="9"/>
    <x v="1"/>
    <s v="$10.00"/>
  </r>
  <r>
    <x v="0"/>
    <x v="4"/>
    <x v="0"/>
    <s v="$2.50"/>
  </r>
  <r>
    <x v="9"/>
    <x v="1"/>
    <x v="0"/>
    <s v="$3.00"/>
  </r>
  <r>
    <x v="1"/>
    <x v="10"/>
    <x v="0"/>
    <s v="$10.00"/>
  </r>
  <r>
    <x v="12"/>
    <x v="10"/>
    <x v="1"/>
    <s v="$10.00"/>
  </r>
  <r>
    <x v="13"/>
    <x v="5"/>
    <x v="1"/>
    <s v="$2.50"/>
  </r>
  <r>
    <x v="2"/>
    <x v="9"/>
    <x v="0"/>
    <s v="$10.00"/>
  </r>
  <r>
    <x v="13"/>
    <x v="9"/>
    <x v="1"/>
    <s v="$2.50"/>
  </r>
  <r>
    <x v="16"/>
    <x v="3"/>
    <x v="0"/>
    <s v="$7.00"/>
  </r>
  <r>
    <x v="1"/>
    <x v="7"/>
    <x v="1"/>
    <s v="$10.00"/>
  </r>
  <r>
    <x v="1"/>
    <x v="1"/>
    <x v="1"/>
    <s v="$10.00"/>
  </r>
  <r>
    <x v="13"/>
    <x v="10"/>
    <x v="0"/>
    <s v="$2.50"/>
  </r>
  <r>
    <x v="1"/>
    <x v="9"/>
    <x v="1"/>
    <s v="$10.00"/>
  </r>
  <r>
    <x v="1"/>
    <x v="2"/>
    <x v="0"/>
    <s v="$10.00"/>
  </r>
  <r>
    <x v="1"/>
    <x v="9"/>
    <x v="1"/>
    <s v="$10.00"/>
  </r>
  <r>
    <x v="2"/>
    <x v="7"/>
    <x v="0"/>
    <s v="$10.00"/>
  </r>
  <r>
    <x v="1"/>
    <x v="8"/>
    <x v="1"/>
    <s v="$10.00"/>
  </r>
  <r>
    <x v="21"/>
    <x v="9"/>
    <x v="1"/>
    <s v="$7.00"/>
  </r>
  <r>
    <x v="1"/>
    <x v="9"/>
    <x v="0"/>
    <s v="$10.00"/>
  </r>
  <r>
    <x v="3"/>
    <x v="7"/>
    <x v="0"/>
    <s v="$12.00"/>
  </r>
  <r>
    <x v="1"/>
    <x v="4"/>
    <x v="1"/>
    <s v="$10.00"/>
  </r>
  <r>
    <x v="2"/>
    <x v="7"/>
    <x v="0"/>
    <s v="$10.00"/>
  </r>
  <r>
    <x v="1"/>
    <x v="9"/>
    <x v="0"/>
    <s v="$10.00"/>
  </r>
  <r>
    <x v="1"/>
    <x v="0"/>
    <x v="0"/>
    <s v="$10.00"/>
  </r>
  <r>
    <x v="1"/>
    <x v="4"/>
    <x v="0"/>
    <s v="$10.00"/>
  </r>
  <r>
    <x v="28"/>
    <x v="2"/>
    <x v="0"/>
    <s v="$2.50"/>
  </r>
  <r>
    <x v="1"/>
    <x v="6"/>
    <x v="1"/>
    <s v="$10.00"/>
  </r>
  <r>
    <x v="3"/>
    <x v="3"/>
    <x v="1"/>
    <s v="$12.00"/>
  </r>
  <r>
    <x v="13"/>
    <x v="11"/>
    <x v="1"/>
    <s v="$2.50"/>
  </r>
  <r>
    <x v="0"/>
    <x v="5"/>
    <x v="0"/>
    <s v="$2.50"/>
  </r>
  <r>
    <x v="1"/>
    <x v="6"/>
    <x v="0"/>
    <s v="$10.00"/>
  </r>
  <r>
    <x v="13"/>
    <x v="4"/>
    <x v="1"/>
    <s v="$2.50"/>
  </r>
  <r>
    <x v="2"/>
    <x v="5"/>
    <x v="0"/>
    <s v="$10.00"/>
  </r>
  <r>
    <x v="1"/>
    <x v="6"/>
    <x v="1"/>
    <s v="$10.00"/>
  </r>
  <r>
    <x v="12"/>
    <x v="4"/>
    <x v="1"/>
    <s v="$10.00"/>
  </r>
  <r>
    <x v="2"/>
    <x v="11"/>
    <x v="1"/>
    <s v="$10.00"/>
  </r>
  <r>
    <x v="29"/>
    <x v="4"/>
    <x v="1"/>
    <s v="$8.00"/>
  </r>
  <r>
    <x v="2"/>
    <x v="3"/>
    <x v="1"/>
    <s v="$10.00"/>
  </r>
  <r>
    <x v="0"/>
    <x v="3"/>
    <x v="0"/>
    <s v="$2.50"/>
  </r>
  <r>
    <x v="0"/>
    <x v="4"/>
    <x v="1"/>
    <s v="$2.50"/>
  </r>
  <r>
    <x v="19"/>
    <x v="3"/>
    <x v="0"/>
    <s v="$2.50"/>
  </r>
  <r>
    <x v="0"/>
    <x v="11"/>
    <x v="0"/>
    <s v="$2.50"/>
  </r>
  <r>
    <x v="1"/>
    <x v="9"/>
    <x v="1"/>
    <s v="$10.00"/>
  </r>
  <r>
    <x v="1"/>
    <x v="8"/>
    <x v="1"/>
    <s v="$10.00"/>
  </r>
  <r>
    <x v="1"/>
    <x v="7"/>
    <x v="0"/>
    <s v="$10.00"/>
  </r>
  <r>
    <x v="13"/>
    <x v="0"/>
    <x v="1"/>
    <s v="$2.50"/>
  </r>
  <r>
    <x v="3"/>
    <x v="4"/>
    <x v="1"/>
    <s v="$12.00"/>
  </r>
  <r>
    <x v="1"/>
    <x v="6"/>
    <x v="0"/>
    <s v="$10.00"/>
  </r>
  <r>
    <x v="13"/>
    <x v="3"/>
    <x v="1"/>
    <s v="$2.50"/>
  </r>
  <r>
    <x v="1"/>
    <x v="7"/>
    <x v="0"/>
    <s v="$10.00"/>
  </r>
  <r>
    <x v="13"/>
    <x v="0"/>
    <x v="1"/>
    <s v="$2.50"/>
  </r>
  <r>
    <x v="0"/>
    <x v="0"/>
    <x v="1"/>
    <s v="$2.50"/>
  </r>
  <r>
    <x v="1"/>
    <x v="2"/>
    <x v="1"/>
    <s v="$10.00"/>
  </r>
  <r>
    <x v="1"/>
    <x v="7"/>
    <x v="1"/>
    <s v="$10.00"/>
  </r>
  <r>
    <x v="10"/>
    <x v="5"/>
    <x v="0"/>
    <s v="$10.00"/>
  </r>
  <r>
    <x v="1"/>
    <x v="0"/>
    <x v="0"/>
    <s v="$10.00"/>
  </r>
  <r>
    <x v="1"/>
    <x v="8"/>
    <x v="1"/>
    <s v="$10.00"/>
  </r>
  <r>
    <x v="18"/>
    <x v="9"/>
    <x v="1"/>
    <s v="$2.50"/>
  </r>
  <r>
    <x v="13"/>
    <x v="11"/>
    <x v="1"/>
    <s v="$2.50"/>
  </r>
  <r>
    <x v="23"/>
    <x v="3"/>
    <x v="0"/>
    <s v="$7.00"/>
  </r>
  <r>
    <x v="20"/>
    <x v="5"/>
    <x v="1"/>
    <s v="$7.00"/>
  </r>
  <r>
    <x v="1"/>
    <x v="0"/>
    <x v="1"/>
    <s v="$10.00"/>
  </r>
  <r>
    <x v="3"/>
    <x v="2"/>
    <x v="1"/>
    <s v="$12.00"/>
  </r>
  <r>
    <x v="2"/>
    <x v="9"/>
    <x v="0"/>
    <s v="$10.00"/>
  </r>
  <r>
    <x v="1"/>
    <x v="3"/>
    <x v="0"/>
    <s v="$10.00"/>
  </r>
  <r>
    <x v="1"/>
    <x v="3"/>
    <x v="1"/>
    <s v="$10.00"/>
  </r>
  <r>
    <x v="3"/>
    <x v="5"/>
    <x v="0"/>
    <s v="$12.00"/>
  </r>
  <r>
    <x v="0"/>
    <x v="1"/>
    <x v="0"/>
    <s v="$2.50"/>
  </r>
  <r>
    <x v="1"/>
    <x v="7"/>
    <x v="0"/>
    <s v="$10.00"/>
  </r>
  <r>
    <x v="1"/>
    <x v="6"/>
    <x v="1"/>
    <s v="$10.00"/>
  </r>
  <r>
    <x v="1"/>
    <x v="1"/>
    <x v="1"/>
    <s v="$10.00"/>
  </r>
  <r>
    <x v="4"/>
    <x v="10"/>
    <x v="1"/>
    <s v="$7.00"/>
  </r>
  <r>
    <x v="3"/>
    <x v="4"/>
    <x v="0"/>
    <s v="$12.00"/>
  </r>
  <r>
    <x v="0"/>
    <x v="9"/>
    <x v="1"/>
    <s v="$2.50"/>
  </r>
  <r>
    <x v="0"/>
    <x v="2"/>
    <x v="0"/>
    <s v="$2.50"/>
  </r>
  <r>
    <x v="13"/>
    <x v="11"/>
    <x v="1"/>
    <s v="$2.50"/>
  </r>
  <r>
    <x v="0"/>
    <x v="0"/>
    <x v="0"/>
    <s v="$2.50"/>
  </r>
  <r>
    <x v="3"/>
    <x v="3"/>
    <x v="0"/>
    <s v="$12.00"/>
  </r>
  <r>
    <x v="0"/>
    <x v="7"/>
    <x v="1"/>
    <s v="$2.50"/>
  </r>
  <r>
    <x v="14"/>
    <x v="6"/>
    <x v="1"/>
    <s v="$2.50"/>
  </r>
  <r>
    <x v="0"/>
    <x v="11"/>
    <x v="0"/>
    <s v="$2.50"/>
  </r>
  <r>
    <x v="1"/>
    <x v="9"/>
    <x v="0"/>
    <s v="$10.00"/>
  </r>
  <r>
    <x v="0"/>
    <x v="3"/>
    <x v="1"/>
    <s v="$2.50"/>
  </r>
  <r>
    <x v="26"/>
    <x v="9"/>
    <x v="0"/>
    <s v="$7.00"/>
  </r>
  <r>
    <x v="10"/>
    <x v="2"/>
    <x v="1"/>
    <s v="$10.00"/>
  </r>
  <r>
    <x v="0"/>
    <x v="3"/>
    <x v="0"/>
    <s v="$2.50"/>
  </r>
  <r>
    <x v="1"/>
    <x v="7"/>
    <x v="1"/>
    <s v="$10.00"/>
  </r>
  <r>
    <x v="16"/>
    <x v="11"/>
    <x v="1"/>
    <s v="$7.00"/>
  </r>
  <r>
    <x v="3"/>
    <x v="8"/>
    <x v="1"/>
    <s v="$12.00"/>
  </r>
  <r>
    <x v="14"/>
    <x v="4"/>
    <x v="1"/>
    <s v="$2.50"/>
  </r>
  <r>
    <x v="0"/>
    <x v="3"/>
    <x v="0"/>
    <s v="$2.50"/>
  </r>
  <r>
    <x v="21"/>
    <x v="8"/>
    <x v="0"/>
    <s v="$7.00"/>
  </r>
  <r>
    <x v="4"/>
    <x v="2"/>
    <x v="1"/>
    <s v="$7.00"/>
  </r>
  <r>
    <x v="1"/>
    <x v="9"/>
    <x v="0"/>
    <s v="$10.00"/>
  </r>
  <r>
    <x v="1"/>
    <x v="10"/>
    <x v="1"/>
    <s v="$10.00"/>
  </r>
  <r>
    <x v="1"/>
    <x v="1"/>
    <x v="1"/>
    <s v="$10.00"/>
  </r>
  <r>
    <x v="0"/>
    <x v="2"/>
    <x v="1"/>
    <s v="$2.50"/>
  </r>
  <r>
    <x v="1"/>
    <x v="1"/>
    <x v="1"/>
    <s v="$10.00"/>
  </r>
  <r>
    <x v="1"/>
    <x v="5"/>
    <x v="0"/>
    <s v="$10.00"/>
  </r>
  <r>
    <x v="1"/>
    <x v="11"/>
    <x v="0"/>
    <s v="$10.00"/>
  </r>
  <r>
    <x v="0"/>
    <x v="0"/>
    <x v="1"/>
    <s v="$2.50"/>
  </r>
  <r>
    <x v="0"/>
    <x v="8"/>
    <x v="0"/>
    <s v="$2.50"/>
  </r>
  <r>
    <x v="19"/>
    <x v="7"/>
    <x v="0"/>
    <s v="$2.50"/>
  </r>
  <r>
    <x v="1"/>
    <x v="2"/>
    <x v="0"/>
    <s v="$10.00"/>
  </r>
  <r>
    <x v="1"/>
    <x v="4"/>
    <x v="0"/>
    <s v="$10.00"/>
  </r>
  <r>
    <x v="1"/>
    <x v="5"/>
    <x v="0"/>
    <s v="$10.00"/>
  </r>
  <r>
    <x v="24"/>
    <x v="11"/>
    <x v="1"/>
    <s v="$10.00"/>
  </r>
  <r>
    <x v="4"/>
    <x v="1"/>
    <x v="1"/>
    <s v="$7.00"/>
  </r>
  <r>
    <x v="1"/>
    <x v="8"/>
    <x v="0"/>
    <s v="$10.00"/>
  </r>
  <r>
    <x v="2"/>
    <x v="0"/>
    <x v="0"/>
    <s v="$10.00"/>
  </r>
  <r>
    <x v="13"/>
    <x v="6"/>
    <x v="0"/>
    <s v="$2.50"/>
  </r>
  <r>
    <x v="1"/>
    <x v="5"/>
    <x v="0"/>
    <s v="$10.00"/>
  </r>
  <r>
    <x v="8"/>
    <x v="0"/>
    <x v="1"/>
    <s v="$2.50"/>
  </r>
  <r>
    <x v="0"/>
    <x v="5"/>
    <x v="1"/>
    <s v="$2.50"/>
  </r>
  <r>
    <x v="13"/>
    <x v="4"/>
    <x v="0"/>
    <s v="$2.50"/>
  </r>
  <r>
    <x v="9"/>
    <x v="3"/>
    <x v="0"/>
    <s v="$3.00"/>
  </r>
  <r>
    <x v="7"/>
    <x v="0"/>
    <x v="1"/>
    <s v="$10.00"/>
  </r>
  <r>
    <x v="13"/>
    <x v="6"/>
    <x v="0"/>
    <s v="$2.50"/>
  </r>
  <r>
    <x v="1"/>
    <x v="9"/>
    <x v="1"/>
    <s v="$10.00"/>
  </r>
  <r>
    <x v="10"/>
    <x v="0"/>
    <x v="1"/>
    <s v="$10.00"/>
  </r>
  <r>
    <x v="22"/>
    <x v="8"/>
    <x v="1"/>
    <s v="$2.50"/>
  </r>
  <r>
    <x v="18"/>
    <x v="3"/>
    <x v="1"/>
    <s v="$2.50"/>
  </r>
  <r>
    <x v="5"/>
    <x v="11"/>
    <x v="1"/>
    <s v="$7.00"/>
  </r>
  <r>
    <x v="1"/>
    <x v="8"/>
    <x v="1"/>
    <s v="$10.00"/>
  </r>
  <r>
    <x v="13"/>
    <x v="0"/>
    <x v="1"/>
    <s v="$2.50"/>
  </r>
  <r>
    <x v="9"/>
    <x v="1"/>
    <x v="1"/>
    <s v="$3.00"/>
  </r>
  <r>
    <x v="1"/>
    <x v="11"/>
    <x v="0"/>
    <s v="$10.00"/>
  </r>
  <r>
    <x v="5"/>
    <x v="3"/>
    <x v="0"/>
    <s v="$7.00"/>
  </r>
  <r>
    <x v="0"/>
    <x v="2"/>
    <x v="1"/>
    <s v="$2.50"/>
  </r>
  <r>
    <x v="1"/>
    <x v="2"/>
    <x v="0"/>
    <s v="$10.00"/>
  </r>
  <r>
    <x v="1"/>
    <x v="8"/>
    <x v="1"/>
    <s v="$10.00"/>
  </r>
  <r>
    <x v="1"/>
    <x v="0"/>
    <x v="1"/>
    <s v="$10.00"/>
  </r>
  <r>
    <x v="3"/>
    <x v="1"/>
    <x v="1"/>
    <s v="$12.00"/>
  </r>
  <r>
    <x v="13"/>
    <x v="7"/>
    <x v="0"/>
    <s v="$2.50"/>
  </r>
  <r>
    <x v="1"/>
    <x v="11"/>
    <x v="1"/>
    <s v="$10.00"/>
  </r>
  <r>
    <x v="21"/>
    <x v="6"/>
    <x v="0"/>
    <s v="$7.00"/>
  </r>
  <r>
    <x v="4"/>
    <x v="2"/>
    <x v="0"/>
    <s v="$7.00"/>
  </r>
  <r>
    <x v="13"/>
    <x v="3"/>
    <x v="1"/>
    <s v="$2.50"/>
  </r>
  <r>
    <x v="19"/>
    <x v="4"/>
    <x v="1"/>
    <s v="$2.50"/>
  </r>
  <r>
    <x v="2"/>
    <x v="7"/>
    <x v="1"/>
    <s v="$10.00"/>
  </r>
  <r>
    <x v="0"/>
    <x v="6"/>
    <x v="0"/>
    <s v="$2.50"/>
  </r>
  <r>
    <x v="0"/>
    <x v="9"/>
    <x v="0"/>
    <s v="$2.50"/>
  </r>
  <r>
    <x v="1"/>
    <x v="7"/>
    <x v="0"/>
    <s v="$10.00"/>
  </r>
  <r>
    <x v="2"/>
    <x v="6"/>
    <x v="0"/>
    <s v="$10.00"/>
  </r>
  <r>
    <x v="1"/>
    <x v="5"/>
    <x v="0"/>
    <s v="$10.00"/>
  </r>
  <r>
    <x v="1"/>
    <x v="6"/>
    <x v="1"/>
    <s v="$10.00"/>
  </r>
  <r>
    <x v="1"/>
    <x v="8"/>
    <x v="0"/>
    <s v="$10.00"/>
  </r>
  <r>
    <x v="0"/>
    <x v="1"/>
    <x v="1"/>
    <s v="$2.50"/>
  </r>
  <r>
    <x v="9"/>
    <x v="5"/>
    <x v="1"/>
    <s v="$3.00"/>
  </r>
  <r>
    <x v="10"/>
    <x v="6"/>
    <x v="1"/>
    <s v="$10.00"/>
  </r>
  <r>
    <x v="4"/>
    <x v="11"/>
    <x v="1"/>
    <s v="$7.00"/>
  </r>
  <r>
    <x v="1"/>
    <x v="7"/>
    <x v="1"/>
    <s v="$10.00"/>
  </r>
  <r>
    <x v="1"/>
    <x v="7"/>
    <x v="1"/>
    <s v="$10.00"/>
  </r>
  <r>
    <x v="1"/>
    <x v="11"/>
    <x v="1"/>
    <s v="$10.00"/>
  </r>
  <r>
    <x v="1"/>
    <x v="4"/>
    <x v="0"/>
    <s v="$10.00"/>
  </r>
  <r>
    <x v="2"/>
    <x v="2"/>
    <x v="0"/>
    <s v="$10.00"/>
  </r>
  <r>
    <x v="10"/>
    <x v="9"/>
    <x v="0"/>
    <s v="$10.00"/>
  </r>
  <r>
    <x v="4"/>
    <x v="8"/>
    <x v="0"/>
    <s v="$7.00"/>
  </r>
  <r>
    <x v="2"/>
    <x v="8"/>
    <x v="0"/>
    <s v="$10.00"/>
  </r>
  <r>
    <x v="1"/>
    <x v="5"/>
    <x v="1"/>
    <s v="$10.00"/>
  </r>
  <r>
    <x v="4"/>
    <x v="10"/>
    <x v="0"/>
    <s v="$7.00"/>
  </r>
  <r>
    <x v="13"/>
    <x v="10"/>
    <x v="1"/>
    <s v="$2.50"/>
  </r>
  <r>
    <x v="1"/>
    <x v="3"/>
    <x v="0"/>
    <s v="$10.00"/>
  </r>
  <r>
    <x v="20"/>
    <x v="9"/>
    <x v="0"/>
    <s v="$7.00"/>
  </r>
  <r>
    <x v="13"/>
    <x v="4"/>
    <x v="0"/>
    <s v="$2.50"/>
  </r>
  <r>
    <x v="13"/>
    <x v="7"/>
    <x v="1"/>
    <s v="$2.50"/>
  </r>
  <r>
    <x v="1"/>
    <x v="8"/>
    <x v="0"/>
    <s v="$10.00"/>
  </r>
  <r>
    <x v="0"/>
    <x v="0"/>
    <x v="1"/>
    <s v="$2.50"/>
  </r>
  <r>
    <x v="18"/>
    <x v="1"/>
    <x v="0"/>
    <s v="$2.50"/>
  </r>
  <r>
    <x v="14"/>
    <x v="11"/>
    <x v="0"/>
    <s v="$2.50"/>
  </r>
  <r>
    <x v="1"/>
    <x v="9"/>
    <x v="0"/>
    <s v="$10.00"/>
  </r>
  <r>
    <x v="17"/>
    <x v="0"/>
    <x v="0"/>
    <s v="$2.50"/>
  </r>
  <r>
    <x v="2"/>
    <x v="3"/>
    <x v="0"/>
    <s v="$10.00"/>
  </r>
  <r>
    <x v="0"/>
    <x v="7"/>
    <x v="0"/>
    <s v="$2.50"/>
  </r>
  <r>
    <x v="4"/>
    <x v="11"/>
    <x v="0"/>
    <s v="$7.00"/>
  </r>
  <r>
    <x v="1"/>
    <x v="3"/>
    <x v="0"/>
    <s v="$10.00"/>
  </r>
  <r>
    <x v="13"/>
    <x v="9"/>
    <x v="0"/>
    <s v="$2.50"/>
  </r>
  <r>
    <x v="0"/>
    <x v="11"/>
    <x v="1"/>
    <s v="$2.50"/>
  </r>
  <r>
    <x v="1"/>
    <x v="0"/>
    <x v="1"/>
    <s v="$10.00"/>
  </r>
  <r>
    <x v="13"/>
    <x v="3"/>
    <x v="1"/>
    <s v="$2.50"/>
  </r>
  <r>
    <x v="1"/>
    <x v="11"/>
    <x v="1"/>
    <s v="$10.00"/>
  </r>
  <r>
    <x v="25"/>
    <x v="8"/>
    <x v="1"/>
    <s v="$10.00"/>
  </r>
  <r>
    <x v="13"/>
    <x v="3"/>
    <x v="1"/>
    <s v="$2.50"/>
  </r>
  <r>
    <x v="0"/>
    <x v="7"/>
    <x v="0"/>
    <s v="$2.50"/>
  </r>
  <r>
    <x v="28"/>
    <x v="11"/>
    <x v="0"/>
    <s v="$2.50"/>
  </r>
  <r>
    <x v="0"/>
    <x v="5"/>
    <x v="1"/>
    <s v="$2.50"/>
  </r>
  <r>
    <x v="15"/>
    <x v="3"/>
    <x v="1"/>
    <s v="$10.00"/>
  </r>
  <r>
    <x v="1"/>
    <x v="3"/>
    <x v="0"/>
    <s v="$10.00"/>
  </r>
  <r>
    <x v="14"/>
    <x v="11"/>
    <x v="0"/>
    <s v="$2.50"/>
  </r>
  <r>
    <x v="1"/>
    <x v="7"/>
    <x v="0"/>
    <s v="$10.00"/>
  </r>
  <r>
    <x v="1"/>
    <x v="0"/>
    <x v="0"/>
    <s v="$10.00"/>
  </r>
  <r>
    <x v="6"/>
    <x v="3"/>
    <x v="0"/>
    <s v="$7.00"/>
  </r>
  <r>
    <x v="1"/>
    <x v="11"/>
    <x v="0"/>
    <s v="$10.00"/>
  </r>
  <r>
    <x v="0"/>
    <x v="1"/>
    <x v="0"/>
    <s v="$2.50"/>
  </r>
  <r>
    <x v="10"/>
    <x v="8"/>
    <x v="0"/>
    <s v="$10.00"/>
  </r>
  <r>
    <x v="12"/>
    <x v="3"/>
    <x v="0"/>
    <s v="$10.00"/>
  </r>
  <r>
    <x v="1"/>
    <x v="8"/>
    <x v="0"/>
    <s v="$10.00"/>
  </r>
  <r>
    <x v="1"/>
    <x v="3"/>
    <x v="0"/>
    <s v="$10.00"/>
  </r>
  <r>
    <x v="1"/>
    <x v="3"/>
    <x v="0"/>
    <s v="$10.00"/>
  </r>
  <r>
    <x v="14"/>
    <x v="9"/>
    <x v="1"/>
    <s v="$2.50"/>
  </r>
  <r>
    <x v="12"/>
    <x v="8"/>
    <x v="1"/>
    <s v="$10.00"/>
  </r>
  <r>
    <x v="1"/>
    <x v="6"/>
    <x v="0"/>
    <s v="$10.00"/>
  </r>
  <r>
    <x v="4"/>
    <x v="10"/>
    <x v="0"/>
    <s v="$7.00"/>
  </r>
  <r>
    <x v="1"/>
    <x v="4"/>
    <x v="0"/>
    <s v="$10.00"/>
  </r>
  <r>
    <x v="13"/>
    <x v="0"/>
    <x v="1"/>
    <s v="$2.50"/>
  </r>
  <r>
    <x v="0"/>
    <x v="1"/>
    <x v="1"/>
    <s v="$2.50"/>
  </r>
  <r>
    <x v="1"/>
    <x v="7"/>
    <x v="1"/>
    <s v="$10.00"/>
  </r>
  <r>
    <x v="1"/>
    <x v="10"/>
    <x v="1"/>
    <s v="$10.00"/>
  </r>
  <r>
    <x v="16"/>
    <x v="6"/>
    <x v="1"/>
    <s v="$7.00"/>
  </r>
  <r>
    <x v="13"/>
    <x v="7"/>
    <x v="0"/>
    <s v="$2.50"/>
  </r>
  <r>
    <x v="14"/>
    <x v="7"/>
    <x v="0"/>
    <s v="$2.50"/>
  </r>
  <r>
    <x v="1"/>
    <x v="6"/>
    <x v="0"/>
    <s v="$10.00"/>
  </r>
  <r>
    <x v="0"/>
    <x v="4"/>
    <x v="1"/>
    <s v="$2.50"/>
  </r>
  <r>
    <x v="3"/>
    <x v="10"/>
    <x v="0"/>
    <s v="$12.00"/>
  </r>
  <r>
    <x v="1"/>
    <x v="1"/>
    <x v="0"/>
    <s v="$10.00"/>
  </r>
  <r>
    <x v="18"/>
    <x v="4"/>
    <x v="1"/>
    <s v="$2.50"/>
  </r>
  <r>
    <x v="1"/>
    <x v="1"/>
    <x v="0"/>
    <s v="$10.00"/>
  </r>
  <r>
    <x v="0"/>
    <x v="10"/>
    <x v="1"/>
    <s v="$2.50"/>
  </r>
  <r>
    <x v="1"/>
    <x v="2"/>
    <x v="1"/>
    <s v="$10.00"/>
  </r>
  <r>
    <x v="26"/>
    <x v="1"/>
    <x v="0"/>
    <s v="$7.00"/>
  </r>
  <r>
    <x v="3"/>
    <x v="7"/>
    <x v="1"/>
    <s v="$12.00"/>
  </r>
  <r>
    <x v="0"/>
    <x v="11"/>
    <x v="1"/>
    <s v="$2.50"/>
  </r>
  <r>
    <x v="13"/>
    <x v="7"/>
    <x v="0"/>
    <s v="$2.50"/>
  </r>
  <r>
    <x v="12"/>
    <x v="7"/>
    <x v="0"/>
    <s v="$10.00"/>
  </r>
  <r>
    <x v="1"/>
    <x v="5"/>
    <x v="1"/>
    <s v="$10.00"/>
  </r>
  <r>
    <x v="2"/>
    <x v="1"/>
    <x v="0"/>
    <s v="$10.00"/>
  </r>
  <r>
    <x v="1"/>
    <x v="7"/>
    <x v="1"/>
    <s v="$10.00"/>
  </r>
  <r>
    <x v="1"/>
    <x v="7"/>
    <x v="1"/>
    <s v="$10.00"/>
  </r>
  <r>
    <x v="12"/>
    <x v="9"/>
    <x v="0"/>
    <s v="$10.00"/>
  </r>
  <r>
    <x v="0"/>
    <x v="11"/>
    <x v="0"/>
    <s v="$2.50"/>
  </r>
  <r>
    <x v="9"/>
    <x v="2"/>
    <x v="0"/>
    <s v="$3.00"/>
  </r>
  <r>
    <x v="14"/>
    <x v="2"/>
    <x v="1"/>
    <s v="$2.50"/>
  </r>
  <r>
    <x v="2"/>
    <x v="0"/>
    <x v="1"/>
    <s v="$10.00"/>
  </r>
  <r>
    <x v="1"/>
    <x v="0"/>
    <x v="0"/>
    <s v="$10.00"/>
  </r>
  <r>
    <x v="13"/>
    <x v="6"/>
    <x v="0"/>
    <s v="$2.50"/>
  </r>
  <r>
    <x v="1"/>
    <x v="9"/>
    <x v="0"/>
    <s v="$10.00"/>
  </r>
  <r>
    <x v="1"/>
    <x v="8"/>
    <x v="1"/>
    <s v="$10.00"/>
  </r>
  <r>
    <x v="1"/>
    <x v="1"/>
    <x v="0"/>
    <s v="$10.00"/>
  </r>
  <r>
    <x v="1"/>
    <x v="3"/>
    <x v="0"/>
    <s v="$10.00"/>
  </r>
  <r>
    <x v="0"/>
    <x v="0"/>
    <x v="0"/>
    <s v="$2.50"/>
  </r>
  <r>
    <x v="1"/>
    <x v="3"/>
    <x v="0"/>
    <s v="$10.00"/>
  </r>
  <r>
    <x v="1"/>
    <x v="6"/>
    <x v="0"/>
    <s v="$10.00"/>
  </r>
  <r>
    <x v="12"/>
    <x v="6"/>
    <x v="1"/>
    <s v="$10.00"/>
  </r>
  <r>
    <x v="15"/>
    <x v="6"/>
    <x v="1"/>
    <s v="$10.00"/>
  </r>
  <r>
    <x v="1"/>
    <x v="1"/>
    <x v="0"/>
    <s v="$10.00"/>
  </r>
  <r>
    <x v="7"/>
    <x v="3"/>
    <x v="1"/>
    <s v="$10.00"/>
  </r>
  <r>
    <x v="3"/>
    <x v="11"/>
    <x v="0"/>
    <s v="$12.00"/>
  </r>
  <r>
    <x v="1"/>
    <x v="11"/>
    <x v="1"/>
    <s v="$10.00"/>
  </r>
  <r>
    <x v="13"/>
    <x v="5"/>
    <x v="1"/>
    <s v="$2.50"/>
  </r>
  <r>
    <x v="17"/>
    <x v="2"/>
    <x v="1"/>
    <s v="$2.50"/>
  </r>
  <r>
    <x v="1"/>
    <x v="9"/>
    <x v="0"/>
    <s v="$10.00"/>
  </r>
  <r>
    <x v="9"/>
    <x v="1"/>
    <x v="0"/>
    <s v="$3.00"/>
  </r>
  <r>
    <x v="1"/>
    <x v="8"/>
    <x v="1"/>
    <s v="$10.00"/>
  </r>
  <r>
    <x v="1"/>
    <x v="0"/>
    <x v="1"/>
    <s v="$10.00"/>
  </r>
  <r>
    <x v="0"/>
    <x v="6"/>
    <x v="1"/>
    <s v="$2.50"/>
  </r>
  <r>
    <x v="1"/>
    <x v="6"/>
    <x v="0"/>
    <s v="$10.00"/>
  </r>
  <r>
    <x v="1"/>
    <x v="5"/>
    <x v="1"/>
    <s v="$10.00"/>
  </r>
  <r>
    <x v="1"/>
    <x v="1"/>
    <x v="0"/>
    <s v="$10.00"/>
  </r>
  <r>
    <x v="13"/>
    <x v="5"/>
    <x v="1"/>
    <s v="$2.50"/>
  </r>
  <r>
    <x v="1"/>
    <x v="1"/>
    <x v="1"/>
    <s v="$10.00"/>
  </r>
  <r>
    <x v="1"/>
    <x v="3"/>
    <x v="0"/>
    <s v="$10.00"/>
  </r>
  <r>
    <x v="1"/>
    <x v="1"/>
    <x v="0"/>
    <s v="$10.00"/>
  </r>
  <r>
    <x v="2"/>
    <x v="2"/>
    <x v="1"/>
    <s v="$10.00"/>
  </r>
  <r>
    <x v="7"/>
    <x v="1"/>
    <x v="1"/>
    <s v="$10.00"/>
  </r>
  <r>
    <x v="3"/>
    <x v="4"/>
    <x v="1"/>
    <s v="$12.00"/>
  </r>
  <r>
    <x v="1"/>
    <x v="11"/>
    <x v="1"/>
    <s v="$10.00"/>
  </r>
  <r>
    <x v="1"/>
    <x v="4"/>
    <x v="1"/>
    <s v="$10.00"/>
  </r>
  <r>
    <x v="4"/>
    <x v="1"/>
    <x v="1"/>
    <s v="$7.00"/>
  </r>
  <r>
    <x v="1"/>
    <x v="3"/>
    <x v="0"/>
    <s v="$10.00"/>
  </r>
  <r>
    <x v="0"/>
    <x v="7"/>
    <x v="0"/>
    <s v="$2.50"/>
  </r>
  <r>
    <x v="27"/>
    <x v="11"/>
    <x v="0"/>
    <s v="$7.00"/>
  </r>
  <r>
    <x v="13"/>
    <x v="11"/>
    <x v="1"/>
    <s v="$2.50"/>
  </r>
  <r>
    <x v="3"/>
    <x v="11"/>
    <x v="0"/>
    <s v="$12.00"/>
  </r>
  <r>
    <x v="5"/>
    <x v="10"/>
    <x v="0"/>
    <s v="$7.00"/>
  </r>
  <r>
    <x v="1"/>
    <x v="11"/>
    <x v="0"/>
    <s v="$10.00"/>
  </r>
  <r>
    <x v="9"/>
    <x v="0"/>
    <x v="0"/>
    <s v="$3.00"/>
  </r>
  <r>
    <x v="3"/>
    <x v="2"/>
    <x v="1"/>
    <s v="$12.00"/>
  </r>
  <r>
    <x v="0"/>
    <x v="11"/>
    <x v="0"/>
    <s v="$2.50"/>
  </r>
  <r>
    <x v="13"/>
    <x v="3"/>
    <x v="1"/>
    <s v="$2.50"/>
  </r>
  <r>
    <x v="3"/>
    <x v="4"/>
    <x v="1"/>
    <s v="$12.00"/>
  </r>
  <r>
    <x v="20"/>
    <x v="2"/>
    <x v="1"/>
    <s v="$7.00"/>
  </r>
  <r>
    <x v="1"/>
    <x v="0"/>
    <x v="0"/>
    <s v="$10.00"/>
  </r>
  <r>
    <x v="21"/>
    <x v="5"/>
    <x v="0"/>
    <s v="$7.00"/>
  </r>
  <r>
    <x v="5"/>
    <x v="11"/>
    <x v="0"/>
    <s v="$7.00"/>
  </r>
  <r>
    <x v="12"/>
    <x v="4"/>
    <x v="0"/>
    <s v="$10.00"/>
  </r>
  <r>
    <x v="14"/>
    <x v="5"/>
    <x v="0"/>
    <s v="$2.50"/>
  </r>
  <r>
    <x v="3"/>
    <x v="5"/>
    <x v="1"/>
    <s v="$12.00"/>
  </r>
  <r>
    <x v="4"/>
    <x v="1"/>
    <x v="1"/>
    <s v="$7.00"/>
  </r>
  <r>
    <x v="2"/>
    <x v="8"/>
    <x v="0"/>
    <s v="$10.00"/>
  </r>
  <r>
    <x v="13"/>
    <x v="2"/>
    <x v="1"/>
    <s v="$2.50"/>
  </r>
  <r>
    <x v="1"/>
    <x v="8"/>
    <x v="1"/>
    <s v="$10.00"/>
  </r>
  <r>
    <x v="22"/>
    <x v="7"/>
    <x v="1"/>
    <s v="$2.50"/>
  </r>
  <r>
    <x v="1"/>
    <x v="5"/>
    <x v="1"/>
    <s v="$10.00"/>
  </r>
  <r>
    <x v="1"/>
    <x v="9"/>
    <x v="1"/>
    <s v="$10.00"/>
  </r>
  <r>
    <x v="12"/>
    <x v="5"/>
    <x v="1"/>
    <s v="$10.00"/>
  </r>
  <r>
    <x v="15"/>
    <x v="8"/>
    <x v="0"/>
    <s v="$10.00"/>
  </r>
  <r>
    <x v="0"/>
    <x v="1"/>
    <x v="0"/>
    <s v="$2.50"/>
  </r>
  <r>
    <x v="29"/>
    <x v="6"/>
    <x v="0"/>
    <s v="$8.00"/>
  </r>
  <r>
    <x v="12"/>
    <x v="4"/>
    <x v="1"/>
    <s v="$10.00"/>
  </r>
  <r>
    <x v="13"/>
    <x v="1"/>
    <x v="1"/>
    <s v="$2.50"/>
  </r>
  <r>
    <x v="10"/>
    <x v="0"/>
    <x v="1"/>
    <s v="$10.00"/>
  </r>
  <r>
    <x v="0"/>
    <x v="3"/>
    <x v="0"/>
    <s v="$2.50"/>
  </r>
  <r>
    <x v="1"/>
    <x v="2"/>
    <x v="0"/>
    <s v="$10.00"/>
  </r>
  <r>
    <x v="1"/>
    <x v="9"/>
    <x v="1"/>
    <s v="$10.00"/>
  </r>
  <r>
    <x v="0"/>
    <x v="5"/>
    <x v="0"/>
    <s v="$2.50"/>
  </r>
  <r>
    <x v="0"/>
    <x v="0"/>
    <x v="0"/>
    <s v="$2.50"/>
  </r>
  <r>
    <x v="0"/>
    <x v="3"/>
    <x v="1"/>
    <s v="$2.50"/>
  </r>
  <r>
    <x v="7"/>
    <x v="7"/>
    <x v="1"/>
    <s v="$10.00"/>
  </r>
  <r>
    <x v="1"/>
    <x v="5"/>
    <x v="0"/>
    <s v="$10.00"/>
  </r>
  <r>
    <x v="1"/>
    <x v="1"/>
    <x v="0"/>
    <s v="$10.00"/>
  </r>
  <r>
    <x v="4"/>
    <x v="0"/>
    <x v="0"/>
    <s v="$7.00"/>
  </r>
  <r>
    <x v="1"/>
    <x v="10"/>
    <x v="1"/>
    <s v="$10.00"/>
  </r>
  <r>
    <x v="18"/>
    <x v="9"/>
    <x v="1"/>
    <s v="$2.50"/>
  </r>
  <r>
    <x v="2"/>
    <x v="4"/>
    <x v="0"/>
    <s v="$10.00"/>
  </r>
  <r>
    <x v="2"/>
    <x v="4"/>
    <x v="1"/>
    <s v="$10.00"/>
  </r>
  <r>
    <x v="1"/>
    <x v="4"/>
    <x v="1"/>
    <s v="$10.00"/>
  </r>
  <r>
    <x v="24"/>
    <x v="10"/>
    <x v="0"/>
    <s v="$10.00"/>
  </r>
  <r>
    <x v="0"/>
    <x v="11"/>
    <x v="0"/>
    <s v="$2.50"/>
  </r>
  <r>
    <x v="13"/>
    <x v="2"/>
    <x v="1"/>
    <s v="$2.50"/>
  </r>
  <r>
    <x v="1"/>
    <x v="0"/>
    <x v="0"/>
    <s v="$10.00"/>
  </r>
  <r>
    <x v="1"/>
    <x v="10"/>
    <x v="1"/>
    <s v="$10.00"/>
  </r>
  <r>
    <x v="1"/>
    <x v="3"/>
    <x v="1"/>
    <s v="$10.00"/>
  </r>
  <r>
    <x v="4"/>
    <x v="2"/>
    <x v="0"/>
    <s v="$7.00"/>
  </r>
  <r>
    <x v="1"/>
    <x v="8"/>
    <x v="0"/>
    <s v="$10.00"/>
  </r>
  <r>
    <x v="1"/>
    <x v="2"/>
    <x v="1"/>
    <s v="$10.00"/>
  </r>
  <r>
    <x v="1"/>
    <x v="6"/>
    <x v="0"/>
    <s v="$10.00"/>
  </r>
  <r>
    <x v="13"/>
    <x v="7"/>
    <x v="0"/>
    <s v="$2.50"/>
  </r>
  <r>
    <x v="18"/>
    <x v="9"/>
    <x v="0"/>
    <s v="$2.50"/>
  </r>
  <r>
    <x v="0"/>
    <x v="11"/>
    <x v="0"/>
    <s v="$2.50"/>
  </r>
  <r>
    <x v="1"/>
    <x v="3"/>
    <x v="0"/>
    <s v="$10.00"/>
  </r>
  <r>
    <x v="1"/>
    <x v="10"/>
    <x v="0"/>
    <s v="$10.00"/>
  </r>
  <r>
    <x v="1"/>
    <x v="0"/>
    <x v="1"/>
    <s v="$10.00"/>
  </r>
  <r>
    <x v="1"/>
    <x v="7"/>
    <x v="1"/>
    <s v="$10.00"/>
  </r>
  <r>
    <x v="1"/>
    <x v="5"/>
    <x v="0"/>
    <s v="$10.00"/>
  </r>
  <r>
    <x v="1"/>
    <x v="3"/>
    <x v="0"/>
    <s v="$10.00"/>
  </r>
  <r>
    <x v="0"/>
    <x v="2"/>
    <x v="1"/>
    <s v="$2.50"/>
  </r>
  <r>
    <x v="1"/>
    <x v="7"/>
    <x v="1"/>
    <s v="$10.00"/>
  </r>
  <r>
    <x v="6"/>
    <x v="1"/>
    <x v="1"/>
    <s v="$7.00"/>
  </r>
  <r>
    <x v="1"/>
    <x v="6"/>
    <x v="1"/>
    <s v="$10.00"/>
  </r>
  <r>
    <x v="1"/>
    <x v="0"/>
    <x v="0"/>
    <s v="$10.00"/>
  </r>
  <r>
    <x v="0"/>
    <x v="7"/>
    <x v="1"/>
    <s v="$2.50"/>
  </r>
  <r>
    <x v="0"/>
    <x v="11"/>
    <x v="1"/>
    <s v="$2.50"/>
  </r>
  <r>
    <x v="1"/>
    <x v="8"/>
    <x v="0"/>
    <s v="$10.00"/>
  </r>
  <r>
    <x v="13"/>
    <x v="2"/>
    <x v="1"/>
    <s v="$2.50"/>
  </r>
  <r>
    <x v="19"/>
    <x v="3"/>
    <x v="0"/>
    <s v="$2.50"/>
  </r>
  <r>
    <x v="1"/>
    <x v="4"/>
    <x v="0"/>
    <s v="$10.00"/>
  </r>
  <r>
    <x v="1"/>
    <x v="4"/>
    <x v="1"/>
    <s v="$10.00"/>
  </r>
  <r>
    <x v="18"/>
    <x v="4"/>
    <x v="0"/>
    <s v="$2.50"/>
  </r>
  <r>
    <x v="0"/>
    <x v="6"/>
    <x v="0"/>
    <s v="$2.50"/>
  </r>
  <r>
    <x v="1"/>
    <x v="6"/>
    <x v="0"/>
    <s v="$10.00"/>
  </r>
  <r>
    <x v="3"/>
    <x v="3"/>
    <x v="0"/>
    <s v="$12.00"/>
  </r>
  <r>
    <x v="10"/>
    <x v="6"/>
    <x v="1"/>
    <s v="$10.00"/>
  </r>
  <r>
    <x v="4"/>
    <x v="9"/>
    <x v="0"/>
    <s v="$7.00"/>
  </r>
  <r>
    <x v="1"/>
    <x v="8"/>
    <x v="1"/>
    <s v="$10.00"/>
  </r>
  <r>
    <x v="0"/>
    <x v="5"/>
    <x v="1"/>
    <s v="$2.50"/>
  </r>
  <r>
    <x v="2"/>
    <x v="0"/>
    <x v="1"/>
    <s v="$10.00"/>
  </r>
  <r>
    <x v="1"/>
    <x v="11"/>
    <x v="1"/>
    <s v="$10.00"/>
  </r>
  <r>
    <x v="0"/>
    <x v="3"/>
    <x v="0"/>
    <s v="$2.50"/>
  </r>
  <r>
    <x v="13"/>
    <x v="1"/>
    <x v="0"/>
    <s v="$2.50"/>
  </r>
  <r>
    <x v="19"/>
    <x v="10"/>
    <x v="1"/>
    <s v="$2.50"/>
  </r>
  <r>
    <x v="1"/>
    <x v="1"/>
    <x v="1"/>
    <s v="$10.00"/>
  </r>
  <r>
    <x v="1"/>
    <x v="3"/>
    <x v="0"/>
    <s v="$10.00"/>
  </r>
  <r>
    <x v="13"/>
    <x v="10"/>
    <x v="0"/>
    <s v="$2.50"/>
  </r>
  <r>
    <x v="2"/>
    <x v="9"/>
    <x v="1"/>
    <s v="$10.00"/>
  </r>
  <r>
    <x v="0"/>
    <x v="9"/>
    <x v="1"/>
    <s v="$2.50"/>
  </r>
  <r>
    <x v="1"/>
    <x v="2"/>
    <x v="1"/>
    <s v="$10.00"/>
  </r>
  <r>
    <x v="3"/>
    <x v="3"/>
    <x v="1"/>
    <s v="$12.00"/>
  </r>
  <r>
    <x v="1"/>
    <x v="9"/>
    <x v="0"/>
    <s v="$10.00"/>
  </r>
  <r>
    <x v="1"/>
    <x v="11"/>
    <x v="1"/>
    <s v="$10.00"/>
  </r>
  <r>
    <x v="23"/>
    <x v="0"/>
    <x v="1"/>
    <s v="$7.00"/>
  </r>
  <r>
    <x v="1"/>
    <x v="11"/>
    <x v="0"/>
    <s v="$10.00"/>
  </r>
  <r>
    <x v="0"/>
    <x v="2"/>
    <x v="0"/>
    <s v="$2.50"/>
  </r>
  <r>
    <x v="0"/>
    <x v="9"/>
    <x v="0"/>
    <s v="$2.50"/>
  </r>
  <r>
    <x v="1"/>
    <x v="2"/>
    <x v="0"/>
    <s v="$10.00"/>
  </r>
  <r>
    <x v="6"/>
    <x v="5"/>
    <x v="1"/>
    <s v="$7.00"/>
  </r>
  <r>
    <x v="20"/>
    <x v="0"/>
    <x v="0"/>
    <s v="$7.00"/>
  </r>
  <r>
    <x v="1"/>
    <x v="10"/>
    <x v="1"/>
    <s v="$10.00"/>
  </r>
  <r>
    <x v="13"/>
    <x v="1"/>
    <x v="0"/>
    <s v="$2.50"/>
  </r>
  <r>
    <x v="3"/>
    <x v="0"/>
    <x v="1"/>
    <s v="$12.00"/>
  </r>
  <r>
    <x v="13"/>
    <x v="10"/>
    <x v="1"/>
    <s v="$2.50"/>
  </r>
  <r>
    <x v="0"/>
    <x v="11"/>
    <x v="0"/>
    <s v="$2.50"/>
  </r>
  <r>
    <x v="1"/>
    <x v="10"/>
    <x v="1"/>
    <s v="$10.00"/>
  </r>
  <r>
    <x v="1"/>
    <x v="7"/>
    <x v="1"/>
    <s v="$10.00"/>
  </r>
  <r>
    <x v="18"/>
    <x v="8"/>
    <x v="0"/>
    <s v="$2.50"/>
  </r>
  <r>
    <x v="20"/>
    <x v="9"/>
    <x v="1"/>
    <s v="$7.00"/>
  </r>
  <r>
    <x v="3"/>
    <x v="11"/>
    <x v="0"/>
    <s v="$12.00"/>
  </r>
  <r>
    <x v="1"/>
    <x v="1"/>
    <x v="0"/>
    <s v="$10.00"/>
  </r>
  <r>
    <x v="1"/>
    <x v="7"/>
    <x v="1"/>
    <s v="$10.00"/>
  </r>
  <r>
    <x v="1"/>
    <x v="9"/>
    <x v="0"/>
    <s v="$10.00"/>
  </r>
  <r>
    <x v="13"/>
    <x v="10"/>
    <x v="0"/>
    <s v="$2.50"/>
  </r>
  <r>
    <x v="13"/>
    <x v="11"/>
    <x v="0"/>
    <s v="$2.50"/>
  </r>
  <r>
    <x v="1"/>
    <x v="0"/>
    <x v="0"/>
    <s v="$10.00"/>
  </r>
  <r>
    <x v="1"/>
    <x v="6"/>
    <x v="1"/>
    <s v="$10.00"/>
  </r>
  <r>
    <x v="3"/>
    <x v="8"/>
    <x v="1"/>
    <s v="$12.00"/>
  </r>
  <r>
    <x v="19"/>
    <x v="8"/>
    <x v="0"/>
    <s v="$2.50"/>
  </r>
  <r>
    <x v="13"/>
    <x v="11"/>
    <x v="0"/>
    <s v="$2.50"/>
  </r>
  <r>
    <x v="1"/>
    <x v="8"/>
    <x v="1"/>
    <s v="$10.00"/>
  </r>
  <r>
    <x v="13"/>
    <x v="10"/>
    <x v="1"/>
    <s v="$2.50"/>
  </r>
  <r>
    <x v="13"/>
    <x v="8"/>
    <x v="0"/>
    <s v="$2.50"/>
  </r>
  <r>
    <x v="3"/>
    <x v="2"/>
    <x v="0"/>
    <s v="$12.00"/>
  </r>
  <r>
    <x v="27"/>
    <x v="9"/>
    <x v="0"/>
    <s v="$7.00"/>
  </r>
  <r>
    <x v="9"/>
    <x v="4"/>
    <x v="1"/>
    <s v="$3.00"/>
  </r>
  <r>
    <x v="1"/>
    <x v="2"/>
    <x v="0"/>
    <s v="$10.00"/>
  </r>
  <r>
    <x v="13"/>
    <x v="2"/>
    <x v="1"/>
    <s v="$2.50"/>
  </r>
  <r>
    <x v="1"/>
    <x v="4"/>
    <x v="1"/>
    <s v="$10.00"/>
  </r>
  <r>
    <x v="13"/>
    <x v="7"/>
    <x v="1"/>
    <s v="$2.50"/>
  </r>
  <r>
    <x v="13"/>
    <x v="10"/>
    <x v="1"/>
    <s v="$2.50"/>
  </r>
  <r>
    <x v="4"/>
    <x v="10"/>
    <x v="0"/>
    <s v="$7.00"/>
  </r>
  <r>
    <x v="0"/>
    <x v="4"/>
    <x v="0"/>
    <s v="$2.50"/>
  </r>
  <r>
    <x v="1"/>
    <x v="7"/>
    <x v="0"/>
    <s v="$10.00"/>
  </r>
  <r>
    <x v="1"/>
    <x v="0"/>
    <x v="1"/>
    <s v="$10.00"/>
  </r>
  <r>
    <x v="17"/>
    <x v="7"/>
    <x v="0"/>
    <s v="$2.50"/>
  </r>
  <r>
    <x v="0"/>
    <x v="3"/>
    <x v="1"/>
    <s v="$2.50"/>
  </r>
  <r>
    <x v="1"/>
    <x v="8"/>
    <x v="1"/>
    <s v="$10.00"/>
  </r>
  <r>
    <x v="12"/>
    <x v="5"/>
    <x v="0"/>
    <s v="$10.00"/>
  </r>
  <r>
    <x v="13"/>
    <x v="10"/>
    <x v="1"/>
    <s v="$2.50"/>
  </r>
  <r>
    <x v="4"/>
    <x v="9"/>
    <x v="1"/>
    <s v="$7.00"/>
  </r>
  <r>
    <x v="13"/>
    <x v="1"/>
    <x v="1"/>
    <s v="$2.50"/>
  </r>
  <r>
    <x v="0"/>
    <x v="10"/>
    <x v="1"/>
    <s v="$2.50"/>
  </r>
  <r>
    <x v="1"/>
    <x v="6"/>
    <x v="0"/>
    <s v="$10.00"/>
  </r>
  <r>
    <x v="1"/>
    <x v="8"/>
    <x v="0"/>
    <s v="$10.00"/>
  </r>
  <r>
    <x v="1"/>
    <x v="8"/>
    <x v="1"/>
    <s v="$10.00"/>
  </r>
  <r>
    <x v="1"/>
    <x v="4"/>
    <x v="0"/>
    <s v="$10.00"/>
  </r>
  <r>
    <x v="1"/>
    <x v="3"/>
    <x v="1"/>
    <s v="$10.00"/>
  </r>
  <r>
    <x v="0"/>
    <x v="11"/>
    <x v="0"/>
    <s v="$2.50"/>
  </r>
  <r>
    <x v="12"/>
    <x v="10"/>
    <x v="0"/>
    <s v="$10.00"/>
  </r>
  <r>
    <x v="1"/>
    <x v="9"/>
    <x v="1"/>
    <s v="$10.00"/>
  </r>
  <r>
    <x v="1"/>
    <x v="0"/>
    <x v="0"/>
    <s v="$10.00"/>
  </r>
  <r>
    <x v="12"/>
    <x v="0"/>
    <x v="1"/>
    <s v="$10.00"/>
  </r>
  <r>
    <x v="2"/>
    <x v="5"/>
    <x v="1"/>
    <s v="$10.00"/>
  </r>
  <r>
    <x v="8"/>
    <x v="2"/>
    <x v="0"/>
    <s v="$2.50"/>
  </r>
  <r>
    <x v="1"/>
    <x v="3"/>
    <x v="0"/>
    <s v="$10.00"/>
  </r>
  <r>
    <x v="1"/>
    <x v="2"/>
    <x v="1"/>
    <s v="$10.00"/>
  </r>
  <r>
    <x v="1"/>
    <x v="8"/>
    <x v="0"/>
    <s v="$10.00"/>
  </r>
  <r>
    <x v="0"/>
    <x v="1"/>
    <x v="0"/>
    <s v="$2.50"/>
  </r>
  <r>
    <x v="13"/>
    <x v="8"/>
    <x v="0"/>
    <s v="$2.50"/>
  </r>
  <r>
    <x v="1"/>
    <x v="5"/>
    <x v="0"/>
    <s v="$10.00"/>
  </r>
  <r>
    <x v="13"/>
    <x v="1"/>
    <x v="0"/>
    <s v="$2.50"/>
  </r>
  <r>
    <x v="0"/>
    <x v="9"/>
    <x v="0"/>
    <s v="$2.50"/>
  </r>
  <r>
    <x v="2"/>
    <x v="1"/>
    <x v="1"/>
    <s v="$10.00"/>
  </r>
  <r>
    <x v="1"/>
    <x v="5"/>
    <x v="1"/>
    <s v="$10.00"/>
  </r>
  <r>
    <x v="14"/>
    <x v="4"/>
    <x v="1"/>
    <s v="$2.50"/>
  </r>
  <r>
    <x v="3"/>
    <x v="11"/>
    <x v="1"/>
    <s v="$12.00"/>
  </r>
  <r>
    <x v="19"/>
    <x v="7"/>
    <x v="1"/>
    <s v="$2.50"/>
  </r>
  <r>
    <x v="12"/>
    <x v="11"/>
    <x v="1"/>
    <s v="$10.00"/>
  </r>
  <r>
    <x v="0"/>
    <x v="1"/>
    <x v="0"/>
    <s v="$2.50"/>
  </r>
  <r>
    <x v="1"/>
    <x v="9"/>
    <x v="1"/>
    <s v="$10.00"/>
  </r>
  <r>
    <x v="1"/>
    <x v="6"/>
    <x v="1"/>
    <s v="$10.00"/>
  </r>
  <r>
    <x v="13"/>
    <x v="5"/>
    <x v="1"/>
    <s v="$2.50"/>
  </r>
  <r>
    <x v="13"/>
    <x v="2"/>
    <x v="1"/>
    <s v="$2.50"/>
  </r>
  <r>
    <x v="1"/>
    <x v="0"/>
    <x v="1"/>
    <s v="$10.00"/>
  </r>
  <r>
    <x v="9"/>
    <x v="2"/>
    <x v="1"/>
    <s v="$3.00"/>
  </r>
  <r>
    <x v="19"/>
    <x v="1"/>
    <x v="0"/>
    <s v="$2.50"/>
  </r>
  <r>
    <x v="1"/>
    <x v="7"/>
    <x v="1"/>
    <s v="$10.00"/>
  </r>
  <r>
    <x v="0"/>
    <x v="9"/>
    <x v="1"/>
    <s v="$2.50"/>
  </r>
  <r>
    <x v="1"/>
    <x v="9"/>
    <x v="1"/>
    <s v="$10.00"/>
  </r>
  <r>
    <x v="13"/>
    <x v="1"/>
    <x v="1"/>
    <s v="$2.50"/>
  </r>
  <r>
    <x v="1"/>
    <x v="11"/>
    <x v="0"/>
    <s v="$10.00"/>
  </r>
  <r>
    <x v="13"/>
    <x v="0"/>
    <x v="1"/>
    <s v="$2.50"/>
  </r>
  <r>
    <x v="10"/>
    <x v="5"/>
    <x v="1"/>
    <s v="$10.00"/>
  </r>
  <r>
    <x v="1"/>
    <x v="1"/>
    <x v="0"/>
    <s v="$10.00"/>
  </r>
  <r>
    <x v="1"/>
    <x v="1"/>
    <x v="0"/>
    <s v="$10.00"/>
  </r>
  <r>
    <x v="19"/>
    <x v="3"/>
    <x v="1"/>
    <s v="$2.50"/>
  </r>
  <r>
    <x v="13"/>
    <x v="1"/>
    <x v="0"/>
    <s v="$2.50"/>
  </r>
  <r>
    <x v="1"/>
    <x v="11"/>
    <x v="0"/>
    <s v="$10.00"/>
  </r>
  <r>
    <x v="0"/>
    <x v="5"/>
    <x v="0"/>
    <s v="$2.50"/>
  </r>
  <r>
    <x v="24"/>
    <x v="7"/>
    <x v="1"/>
    <s v="$10.00"/>
  </r>
  <r>
    <x v="3"/>
    <x v="2"/>
    <x v="1"/>
    <s v="$12.00"/>
  </r>
  <r>
    <x v="1"/>
    <x v="11"/>
    <x v="1"/>
    <s v="$10.00"/>
  </r>
  <r>
    <x v="20"/>
    <x v="11"/>
    <x v="0"/>
    <s v="$7.00"/>
  </r>
  <r>
    <x v="1"/>
    <x v="9"/>
    <x v="1"/>
    <s v="$10.00"/>
  </r>
  <r>
    <x v="1"/>
    <x v="0"/>
    <x v="0"/>
    <s v="$10.00"/>
  </r>
  <r>
    <x v="0"/>
    <x v="9"/>
    <x v="0"/>
    <s v="$2.50"/>
  </r>
  <r>
    <x v="1"/>
    <x v="9"/>
    <x v="1"/>
    <s v="$10.00"/>
  </r>
  <r>
    <x v="3"/>
    <x v="7"/>
    <x v="0"/>
    <s v="$12.00"/>
  </r>
  <r>
    <x v="1"/>
    <x v="7"/>
    <x v="0"/>
    <s v="$10.00"/>
  </r>
  <r>
    <x v="13"/>
    <x v="4"/>
    <x v="0"/>
    <s v="$2.50"/>
  </r>
  <r>
    <x v="14"/>
    <x v="0"/>
    <x v="1"/>
    <s v="$2.50"/>
  </r>
  <r>
    <x v="0"/>
    <x v="2"/>
    <x v="1"/>
    <s v="$2.50"/>
  </r>
  <r>
    <x v="17"/>
    <x v="0"/>
    <x v="1"/>
    <s v="$2.50"/>
  </r>
  <r>
    <x v="17"/>
    <x v="5"/>
    <x v="1"/>
    <s v="$2.50"/>
  </r>
  <r>
    <x v="1"/>
    <x v="6"/>
    <x v="0"/>
    <s v="$10.00"/>
  </r>
  <r>
    <x v="1"/>
    <x v="8"/>
    <x v="0"/>
    <s v="$10.00"/>
  </r>
  <r>
    <x v="13"/>
    <x v="4"/>
    <x v="1"/>
    <s v="$2.50"/>
  </r>
  <r>
    <x v="1"/>
    <x v="6"/>
    <x v="1"/>
    <s v="$10.00"/>
  </r>
  <r>
    <x v="10"/>
    <x v="6"/>
    <x v="0"/>
    <s v="$10.00"/>
  </r>
  <r>
    <x v="3"/>
    <x v="0"/>
    <x v="0"/>
    <s v="$12.00"/>
  </r>
  <r>
    <x v="20"/>
    <x v="9"/>
    <x v="1"/>
    <s v="$7.00"/>
  </r>
  <r>
    <x v="13"/>
    <x v="9"/>
    <x v="1"/>
    <s v="$2.50"/>
  </r>
  <r>
    <x v="0"/>
    <x v="2"/>
    <x v="0"/>
    <s v="$2.50"/>
  </r>
  <r>
    <x v="1"/>
    <x v="0"/>
    <x v="1"/>
    <s v="$10.00"/>
  </r>
  <r>
    <x v="20"/>
    <x v="10"/>
    <x v="1"/>
    <s v="$7.00"/>
  </r>
  <r>
    <x v="0"/>
    <x v="2"/>
    <x v="0"/>
    <s v="$2.50"/>
  </r>
  <r>
    <x v="5"/>
    <x v="8"/>
    <x v="0"/>
    <s v="$7.00"/>
  </r>
  <r>
    <x v="4"/>
    <x v="2"/>
    <x v="1"/>
    <s v="$7.00"/>
  </r>
  <r>
    <x v="13"/>
    <x v="4"/>
    <x v="1"/>
    <s v="$2.50"/>
  </r>
  <r>
    <x v="12"/>
    <x v="7"/>
    <x v="0"/>
    <s v="$10.00"/>
  </r>
  <r>
    <x v="1"/>
    <x v="5"/>
    <x v="1"/>
    <s v="$10.00"/>
  </r>
  <r>
    <x v="1"/>
    <x v="0"/>
    <x v="0"/>
    <s v="$10.00"/>
  </r>
  <r>
    <x v="0"/>
    <x v="1"/>
    <x v="0"/>
    <s v="$2.50"/>
  </r>
  <r>
    <x v="13"/>
    <x v="0"/>
    <x v="1"/>
    <s v="$2.50"/>
  </r>
  <r>
    <x v="1"/>
    <x v="6"/>
    <x v="0"/>
    <s v="$10.00"/>
  </r>
  <r>
    <x v="0"/>
    <x v="3"/>
    <x v="0"/>
    <s v="$2.50"/>
  </r>
  <r>
    <x v="1"/>
    <x v="5"/>
    <x v="0"/>
    <s v="$10.00"/>
  </r>
  <r>
    <x v="0"/>
    <x v="10"/>
    <x v="1"/>
    <s v="$2.50"/>
  </r>
  <r>
    <x v="1"/>
    <x v="9"/>
    <x v="0"/>
    <s v="$10.00"/>
  </r>
  <r>
    <x v="2"/>
    <x v="8"/>
    <x v="1"/>
    <s v="$10.00"/>
  </r>
  <r>
    <x v="20"/>
    <x v="5"/>
    <x v="0"/>
    <s v="$7.00"/>
  </r>
  <r>
    <x v="0"/>
    <x v="5"/>
    <x v="0"/>
    <s v="$2.50"/>
  </r>
  <r>
    <x v="1"/>
    <x v="5"/>
    <x v="1"/>
    <s v="$10.00"/>
  </r>
  <r>
    <x v="0"/>
    <x v="9"/>
    <x v="1"/>
    <s v="$2.50"/>
  </r>
  <r>
    <x v="13"/>
    <x v="1"/>
    <x v="1"/>
    <s v="$2.50"/>
  </r>
  <r>
    <x v="1"/>
    <x v="4"/>
    <x v="1"/>
    <s v="$10.00"/>
  </r>
  <r>
    <x v="0"/>
    <x v="4"/>
    <x v="0"/>
    <s v="$2.50"/>
  </r>
  <r>
    <x v="1"/>
    <x v="0"/>
    <x v="0"/>
    <s v="$10.00"/>
  </r>
  <r>
    <x v="0"/>
    <x v="8"/>
    <x v="1"/>
    <s v="$2.50"/>
  </r>
  <r>
    <x v="20"/>
    <x v="8"/>
    <x v="1"/>
    <s v="$7.00"/>
  </r>
  <r>
    <x v="1"/>
    <x v="5"/>
    <x v="0"/>
    <s v="$10.00"/>
  </r>
  <r>
    <x v="0"/>
    <x v="6"/>
    <x v="0"/>
    <s v="$2.50"/>
  </r>
  <r>
    <x v="0"/>
    <x v="8"/>
    <x v="1"/>
    <s v="$2.50"/>
  </r>
  <r>
    <x v="0"/>
    <x v="11"/>
    <x v="1"/>
    <s v="$2.50"/>
  </r>
  <r>
    <x v="27"/>
    <x v="10"/>
    <x v="0"/>
    <s v="$7.00"/>
  </r>
  <r>
    <x v="2"/>
    <x v="1"/>
    <x v="1"/>
    <s v="$10.00"/>
  </r>
  <r>
    <x v="5"/>
    <x v="10"/>
    <x v="0"/>
    <s v="$7.00"/>
  </r>
  <r>
    <x v="1"/>
    <x v="3"/>
    <x v="0"/>
    <s v="$10.00"/>
  </r>
  <r>
    <x v="1"/>
    <x v="1"/>
    <x v="0"/>
    <s v="$10.00"/>
  </r>
  <r>
    <x v="20"/>
    <x v="0"/>
    <x v="0"/>
    <s v="$7.00"/>
  </r>
  <r>
    <x v="4"/>
    <x v="3"/>
    <x v="0"/>
    <s v="$7.00"/>
  </r>
  <r>
    <x v="0"/>
    <x v="6"/>
    <x v="1"/>
    <s v="$2.50"/>
  </r>
  <r>
    <x v="1"/>
    <x v="5"/>
    <x v="0"/>
    <s v="$10.00"/>
  </r>
  <r>
    <x v="1"/>
    <x v="11"/>
    <x v="0"/>
    <s v="$10.00"/>
  </r>
  <r>
    <x v="0"/>
    <x v="7"/>
    <x v="1"/>
    <s v="$2.50"/>
  </r>
  <r>
    <x v="9"/>
    <x v="11"/>
    <x v="1"/>
    <s v="$3.00"/>
  </r>
  <r>
    <x v="0"/>
    <x v="1"/>
    <x v="0"/>
    <s v="$2.50"/>
  </r>
  <r>
    <x v="0"/>
    <x v="2"/>
    <x v="1"/>
    <s v="$2.50"/>
  </r>
  <r>
    <x v="2"/>
    <x v="2"/>
    <x v="1"/>
    <s v="$10.00"/>
  </r>
  <r>
    <x v="19"/>
    <x v="5"/>
    <x v="0"/>
    <s v="$2.50"/>
  </r>
  <r>
    <x v="0"/>
    <x v="3"/>
    <x v="0"/>
    <s v="$2.50"/>
  </r>
  <r>
    <x v="1"/>
    <x v="2"/>
    <x v="1"/>
    <s v="$10.00"/>
  </r>
  <r>
    <x v="1"/>
    <x v="6"/>
    <x v="1"/>
    <s v="$10.00"/>
  </r>
  <r>
    <x v="0"/>
    <x v="9"/>
    <x v="1"/>
    <s v="$2.50"/>
  </r>
  <r>
    <x v="1"/>
    <x v="4"/>
    <x v="0"/>
    <s v="$10.00"/>
  </r>
  <r>
    <x v="4"/>
    <x v="1"/>
    <x v="1"/>
    <s v="$7.00"/>
  </r>
  <r>
    <x v="3"/>
    <x v="3"/>
    <x v="1"/>
    <s v="$12.00"/>
  </r>
  <r>
    <x v="9"/>
    <x v="7"/>
    <x v="0"/>
    <s v="$3.00"/>
  </r>
  <r>
    <x v="1"/>
    <x v="3"/>
    <x v="0"/>
    <s v="$10.00"/>
  </r>
  <r>
    <x v="1"/>
    <x v="6"/>
    <x v="0"/>
    <s v="$10.00"/>
  </r>
  <r>
    <x v="1"/>
    <x v="11"/>
    <x v="1"/>
    <s v="$10.00"/>
  </r>
  <r>
    <x v="17"/>
    <x v="6"/>
    <x v="1"/>
    <s v="$2.50"/>
  </r>
  <r>
    <x v="1"/>
    <x v="2"/>
    <x v="1"/>
    <s v="$10.00"/>
  </r>
  <r>
    <x v="2"/>
    <x v="10"/>
    <x v="0"/>
    <s v="$10.00"/>
  </r>
  <r>
    <x v="4"/>
    <x v="8"/>
    <x v="1"/>
    <s v="$7.00"/>
  </r>
  <r>
    <x v="0"/>
    <x v="5"/>
    <x v="0"/>
    <s v="$2.50"/>
  </r>
  <r>
    <x v="13"/>
    <x v="8"/>
    <x v="1"/>
    <s v="$2.50"/>
  </r>
  <r>
    <x v="0"/>
    <x v="3"/>
    <x v="0"/>
    <s v="$2.50"/>
  </r>
  <r>
    <x v="20"/>
    <x v="10"/>
    <x v="1"/>
    <s v="$7.00"/>
  </r>
  <r>
    <x v="1"/>
    <x v="2"/>
    <x v="1"/>
    <s v="$10.00"/>
  </r>
  <r>
    <x v="8"/>
    <x v="9"/>
    <x v="0"/>
    <s v="$2.50"/>
  </r>
  <r>
    <x v="13"/>
    <x v="6"/>
    <x v="0"/>
    <s v="$2.50"/>
  </r>
  <r>
    <x v="1"/>
    <x v="9"/>
    <x v="1"/>
    <s v="$10.00"/>
  </r>
  <r>
    <x v="28"/>
    <x v="8"/>
    <x v="1"/>
    <s v="$2.50"/>
  </r>
  <r>
    <x v="2"/>
    <x v="9"/>
    <x v="1"/>
    <s v="$10.00"/>
  </r>
  <r>
    <x v="1"/>
    <x v="7"/>
    <x v="1"/>
    <s v="$10.00"/>
  </r>
  <r>
    <x v="16"/>
    <x v="6"/>
    <x v="0"/>
    <s v="$7.00"/>
  </r>
  <r>
    <x v="0"/>
    <x v="1"/>
    <x v="1"/>
    <s v="$2.50"/>
  </r>
  <r>
    <x v="3"/>
    <x v="7"/>
    <x v="0"/>
    <s v="$12.00"/>
  </r>
  <r>
    <x v="1"/>
    <x v="8"/>
    <x v="0"/>
    <s v="$10.00"/>
  </r>
  <r>
    <x v="0"/>
    <x v="3"/>
    <x v="1"/>
    <s v="$2.50"/>
  </r>
  <r>
    <x v="3"/>
    <x v="4"/>
    <x v="0"/>
    <s v="$12.00"/>
  </r>
  <r>
    <x v="1"/>
    <x v="4"/>
    <x v="0"/>
    <s v="$10.00"/>
  </r>
  <r>
    <x v="19"/>
    <x v="4"/>
    <x v="1"/>
    <s v="$2.50"/>
  </r>
  <r>
    <x v="1"/>
    <x v="6"/>
    <x v="0"/>
    <s v="$10.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d v="2013-01-01T00:00:00"/>
    <x v="0"/>
    <x v="0"/>
    <n v="79"/>
    <n v="46"/>
    <n v="518"/>
    <n v="60"/>
    <n v="233"/>
    <s v="none"/>
  </r>
  <r>
    <d v="2013-02-01T00:00:00"/>
    <x v="1"/>
    <x v="1"/>
    <n v="91"/>
    <n v="50"/>
    <n v="539"/>
    <n v="161"/>
    <n v="427"/>
    <s v="none"/>
  </r>
  <r>
    <d v="2013-03-01T00:00:00"/>
    <x v="1"/>
    <x v="2"/>
    <n v="47"/>
    <n v="60"/>
    <n v="222"/>
    <n v="166"/>
    <n v="347"/>
    <s v="none"/>
  </r>
  <r>
    <d v="2013-04-01T00:00:00"/>
    <x v="2"/>
    <x v="3"/>
    <n v="89"/>
    <n v="64"/>
    <n v="734"/>
    <n v="153"/>
    <n v="358"/>
    <s v="none"/>
  </r>
  <r>
    <d v="2013-05-01T00:00:00"/>
    <x v="3"/>
    <x v="4"/>
    <n v="112"/>
    <n v="73"/>
    <n v="764"/>
    <n v="240"/>
    <n v="392"/>
    <s v="none"/>
  </r>
  <r>
    <d v="2013-06-01T00:00:00"/>
    <x v="4"/>
    <x v="5"/>
    <n v="89"/>
    <n v="57"/>
    <n v="922"/>
    <n v="259"/>
    <n v="510"/>
    <s v="none"/>
  </r>
  <r>
    <d v="2013-07-01T00:00:00"/>
    <x v="2"/>
    <x v="6"/>
    <n v="70"/>
    <n v="50"/>
    <n v="476"/>
    <n v="120"/>
    <n v="334"/>
    <s v="none"/>
  </r>
  <r>
    <d v="2013-08-01T00:00:00"/>
    <x v="5"/>
    <x v="7"/>
    <n v="70"/>
    <n v="48"/>
    <n v="496"/>
    <n v="222"/>
    <n v="316"/>
    <s v="none"/>
  </r>
  <r>
    <d v="2013-09-01T00:00:00"/>
    <x v="6"/>
    <x v="8"/>
    <n v="59"/>
    <n v="37"/>
    <n v="587"/>
    <n v="181"/>
    <n v="156"/>
    <s v="none"/>
  </r>
  <r>
    <d v="2013-10-01T00:00:00"/>
    <x v="0"/>
    <x v="9"/>
    <n v="71"/>
    <n v="36"/>
    <n v="488"/>
    <n v="178"/>
    <n v="298"/>
    <s v="none"/>
  </r>
  <r>
    <d v="2013-11-01T00:00:00"/>
    <x v="1"/>
    <x v="10"/>
    <n v="74"/>
    <n v="50"/>
    <n v="645"/>
    <n v="100"/>
    <n v="490"/>
    <s v="none"/>
  </r>
  <r>
    <d v="2013-12-01T00:00:00"/>
    <x v="6"/>
    <x v="11"/>
    <n v="119"/>
    <n v="71"/>
    <n v="438"/>
    <n v="162"/>
    <n v="416"/>
    <s v="none"/>
  </r>
  <r>
    <d v="2013-12-02T00:00:00"/>
    <x v="2"/>
    <x v="11"/>
    <n v="90"/>
    <n v="51"/>
    <n v="568"/>
    <n v="137"/>
    <n v="434"/>
    <s v="none"/>
  </r>
  <r>
    <d v="2013-12-03T00:00:00"/>
    <x v="0"/>
    <x v="11"/>
    <n v="96"/>
    <n v="48"/>
    <n v="585"/>
    <n v="194"/>
    <n v="573"/>
    <s v="promotion"/>
  </r>
  <r>
    <d v="2013-12-04T00:00:00"/>
    <x v="3"/>
    <x v="11"/>
    <n v="62"/>
    <n v="56"/>
    <n v="536"/>
    <n v="112"/>
    <n v="287"/>
    <s v="none"/>
  </r>
  <r>
    <d v="2013-12-05T00:00:00"/>
    <x v="5"/>
    <x v="11"/>
    <n v="48"/>
    <n v="33"/>
    <n v="336"/>
    <n v="151"/>
    <n v="420"/>
    <s v="none"/>
  </r>
  <r>
    <d v="2013-12-06T00:00:00"/>
    <x v="1"/>
    <x v="11"/>
    <n v="58"/>
    <n v="67"/>
    <n v="404"/>
    <n v="166"/>
    <n v="376"/>
    <s v="none"/>
  </r>
  <r>
    <d v="2013-12-07T00:00:00"/>
    <x v="4"/>
    <x v="11"/>
    <n v="74"/>
    <n v="74"/>
    <n v="533"/>
    <n v="181"/>
    <n v="456"/>
    <s v="none"/>
  </r>
  <r>
    <d v="2013-12-08T00:00:00"/>
    <x v="6"/>
    <x v="11"/>
    <n v="94"/>
    <n v="45"/>
    <n v="470"/>
    <n v="208"/>
    <n v="584"/>
    <s v="none"/>
  </r>
  <r>
    <d v="2013-12-09T00:00:00"/>
    <x v="2"/>
    <x v="11"/>
    <n v="97"/>
    <n v="54"/>
    <n v="395"/>
    <n v="231"/>
    <n v="411"/>
    <s v="none"/>
  </r>
  <r>
    <d v="2013-12-10T00:00:00"/>
    <x v="0"/>
    <x v="11"/>
    <n v="79"/>
    <n v="36"/>
    <n v="431"/>
    <n v="159"/>
    <n v="308"/>
    <s v="none"/>
  </r>
  <r>
    <d v="2013-12-11T00:00:00"/>
    <x v="3"/>
    <x v="11"/>
    <n v="67"/>
    <n v="39"/>
    <n v="276"/>
    <n v="204"/>
    <n v="382"/>
    <s v="none"/>
  </r>
  <r>
    <d v="2013-12-12T00:00:00"/>
    <x v="5"/>
    <x v="11"/>
    <n v="81"/>
    <n v="43"/>
    <n v="387"/>
    <n v="184"/>
    <n v="295"/>
    <s v="none"/>
  </r>
  <r>
    <d v="2013-12-13T00:00:00"/>
    <x v="1"/>
    <x v="11"/>
    <n v="71"/>
    <n v="42"/>
    <n v="456"/>
    <n v="114"/>
    <n v="365"/>
    <s v="none"/>
  </r>
  <r>
    <d v="2013-12-14T00:00:00"/>
    <x v="4"/>
    <x v="11"/>
    <n v="95"/>
    <n v="58"/>
    <n v="647"/>
    <n v="113"/>
    <n v="362"/>
    <s v="none"/>
  </r>
  <r>
    <d v="2013-12-15T00:00:00"/>
    <x v="6"/>
    <x v="11"/>
    <n v="95"/>
    <n v="16"/>
    <n v="597"/>
    <n v="178"/>
    <n v="425"/>
    <s v="none"/>
  </r>
  <r>
    <d v="2013-12-16T00:00:00"/>
    <x v="2"/>
    <x v="11"/>
    <n v="93"/>
    <n v="66"/>
    <n v="470"/>
    <n v="192"/>
    <n v="355"/>
    <s v="none"/>
  </r>
  <r>
    <d v="2013-12-17T00:00:00"/>
    <x v="0"/>
    <x v="11"/>
    <n v="60"/>
    <n v="46"/>
    <n v="590"/>
    <n v="203"/>
    <n v="255"/>
    <s v="none"/>
  </r>
  <r>
    <d v="2013-12-18T00:00:00"/>
    <x v="3"/>
    <x v="11"/>
    <n v="79"/>
    <n v="38"/>
    <n v="535"/>
    <n v="141"/>
    <n v="287"/>
    <s v="none"/>
  </r>
  <r>
    <d v="2013-12-19T00:00:00"/>
    <x v="5"/>
    <x v="11"/>
    <n v="80"/>
    <n v="40"/>
    <n v="397"/>
    <n v="204"/>
    <n v="382"/>
    <s v="none"/>
  </r>
  <r>
    <d v="2013-12-20T00:00:00"/>
    <x v="1"/>
    <x v="11"/>
    <n v="77"/>
    <n v="45"/>
    <n v="508"/>
    <n v="181"/>
    <n v="503"/>
    <s v="none"/>
  </r>
  <r>
    <d v="2013-12-21T00:00:00"/>
    <x v="4"/>
    <x v="11"/>
    <n v="71"/>
    <n v="59"/>
    <n v="731"/>
    <n v="236"/>
    <n v="419"/>
    <s v="none"/>
  </r>
  <r>
    <d v="2013-12-22T00:00:00"/>
    <x v="6"/>
    <x v="11"/>
    <n v="89"/>
    <n v="62"/>
    <n v="602"/>
    <n v="213"/>
    <n v="329"/>
    <s v="none"/>
  </r>
  <r>
    <d v="2013-12-23T00:00:00"/>
    <x v="2"/>
    <x v="11"/>
    <n v="90"/>
    <n v="59"/>
    <n v="536"/>
    <n v="224"/>
    <n v="627"/>
    <s v="none"/>
  </r>
  <r>
    <d v="2013-12-24T00:00:00"/>
    <x v="0"/>
    <x v="11"/>
    <n v="81"/>
    <n v="49"/>
    <n v="518"/>
    <n v="127"/>
    <n v="429"/>
    <s v="none"/>
  </r>
  <r>
    <d v="2013-12-25T00:00:00"/>
    <x v="3"/>
    <x v="11"/>
    <n v="93"/>
    <n v="54"/>
    <n v="331"/>
    <n v="171"/>
    <n v="328"/>
    <s v="none"/>
  </r>
  <r>
    <d v="2013-12-26T00:00:00"/>
    <x v="5"/>
    <x v="11"/>
    <n v="65"/>
    <n v="34"/>
    <n v="406"/>
    <n v="146"/>
    <n v="435"/>
    <s v="none"/>
  </r>
  <r>
    <d v="2013-12-27T00:00:00"/>
    <x v="1"/>
    <x v="11"/>
    <n v="61"/>
    <n v="50"/>
    <n v="430"/>
    <n v="160"/>
    <n v="376"/>
    <s v="none"/>
  </r>
  <r>
    <d v="2013-12-28T00:00:00"/>
    <x v="4"/>
    <x v="11"/>
    <n v="112"/>
    <n v="70"/>
    <n v="601"/>
    <n v="267"/>
    <n v="581"/>
    <s v="none"/>
  </r>
  <r>
    <d v="2013-12-29T00:00:00"/>
    <x v="6"/>
    <x v="11"/>
    <n v="103"/>
    <n v="58"/>
    <n v="411"/>
    <n v="141"/>
    <n v="488"/>
    <s v="none"/>
  </r>
  <r>
    <d v="2013-12-30T00:00:00"/>
    <x v="2"/>
    <x v="11"/>
    <n v="113"/>
    <n v="60"/>
    <n v="440"/>
    <n v="187"/>
    <n v="387"/>
    <s v="none"/>
  </r>
  <r>
    <d v="2013-12-31T00:00:00"/>
    <x v="0"/>
    <x v="11"/>
    <n v="63"/>
    <n v="43"/>
    <n v="334"/>
    <n v="209"/>
    <n v="236"/>
    <s v="none"/>
  </r>
  <r>
    <d v="2014-01-01T00:00:00"/>
    <x v="3"/>
    <x v="0"/>
    <n v="72"/>
    <n v="49"/>
    <n v="424"/>
    <n v="184"/>
    <n v="460"/>
    <s v="none"/>
  </r>
  <r>
    <d v="2014-01-02T00:00:00"/>
    <x v="5"/>
    <x v="0"/>
    <n v="93"/>
    <n v="61"/>
    <n v="599"/>
    <n v="218"/>
    <n v="388"/>
    <s v="promotion"/>
  </r>
  <r>
    <d v="2014-01-03T00:00:00"/>
    <x v="1"/>
    <x v="0"/>
    <n v="63"/>
    <n v="53"/>
    <n v="371"/>
    <n v="118"/>
    <n v="226"/>
    <s v="none"/>
  </r>
  <r>
    <d v="2014-01-04T00:00:00"/>
    <x v="4"/>
    <x v="0"/>
    <n v="67"/>
    <n v="50"/>
    <n v="730"/>
    <n v="195"/>
    <n v="523"/>
    <s v="promotion"/>
  </r>
  <r>
    <d v="2014-01-05T00:00:00"/>
    <x v="6"/>
    <x v="0"/>
    <n v="66"/>
    <n v="71"/>
    <n v="820"/>
    <n v="225"/>
    <n v="568"/>
    <s v="none"/>
  </r>
  <r>
    <d v="2014-01-06T00:00:00"/>
    <x v="2"/>
    <x v="0"/>
    <n v="83"/>
    <n v="69"/>
    <n v="611"/>
    <n v="125"/>
    <n v="535"/>
    <s v="none"/>
  </r>
  <r>
    <d v="2014-01-07T00:00:00"/>
    <x v="0"/>
    <x v="0"/>
    <n v="84"/>
    <n v="56"/>
    <n v="549"/>
    <n v="179"/>
    <n v="320"/>
    <s v="promotion"/>
  </r>
  <r>
    <d v="2014-01-08T00:00:00"/>
    <x v="3"/>
    <x v="0"/>
    <n v="77"/>
    <n v="43"/>
    <n v="405"/>
    <n v="206"/>
    <n v="310"/>
    <s v="none"/>
  </r>
  <r>
    <d v="2014-01-09T00:00:00"/>
    <x v="5"/>
    <x v="0"/>
    <n v="69"/>
    <n v="59"/>
    <n v="431"/>
    <n v="202"/>
    <n v="509"/>
    <s v="none"/>
  </r>
  <r>
    <d v="2014-01-10T00:00:00"/>
    <x v="1"/>
    <x v="0"/>
    <n v="94"/>
    <n v="45"/>
    <n v="632"/>
    <n v="260"/>
    <n v="200"/>
    <s v="promotion"/>
  </r>
  <r>
    <d v="2014-01-11T00:00:00"/>
    <x v="4"/>
    <x v="0"/>
    <n v="93"/>
    <n v="44"/>
    <n v="689"/>
    <n v="159"/>
    <n v="420"/>
    <s v="none"/>
  </r>
  <r>
    <d v="2014-01-12T00:00:00"/>
    <x v="6"/>
    <x v="0"/>
    <n v="70"/>
    <n v="70"/>
    <n v="612"/>
    <n v="244"/>
    <n v="258"/>
    <s v="none"/>
  </r>
  <r>
    <d v="2014-01-13T00:00:00"/>
    <x v="2"/>
    <x v="0"/>
    <n v="58"/>
    <n v="51"/>
    <n v="599"/>
    <n v="203"/>
    <n v="331"/>
    <s v="none"/>
  </r>
  <r>
    <d v="2014-01-14T00:00:00"/>
    <x v="0"/>
    <x v="0"/>
    <n v="63"/>
    <n v="57"/>
    <n v="502"/>
    <n v="143"/>
    <n v="330"/>
    <s v="none"/>
  </r>
  <r>
    <d v="2014-01-15T00:00:00"/>
    <x v="3"/>
    <x v="0"/>
    <n v="68"/>
    <n v="34"/>
    <n v="411"/>
    <n v="99"/>
    <n v="282"/>
    <s v="none"/>
  </r>
  <r>
    <d v="2014-01-16T00:00:00"/>
    <x v="5"/>
    <x v="0"/>
    <n v="66"/>
    <n v="56"/>
    <n v="551"/>
    <n v="159"/>
    <n v="445"/>
    <s v="none"/>
  </r>
  <r>
    <d v="2014-01-17T00:00:00"/>
    <x v="1"/>
    <x v="0"/>
    <n v="48"/>
    <n v="50"/>
    <n v="470"/>
    <n v="165"/>
    <n v="248"/>
    <s v="none"/>
  </r>
  <r>
    <d v="2014-01-18T00:00:00"/>
    <x v="4"/>
    <x v="0"/>
    <n v="73"/>
    <n v="56"/>
    <n v="622"/>
    <n v="119"/>
    <n v="355"/>
    <s v="none"/>
  </r>
  <r>
    <d v="2014-01-19T00:00:00"/>
    <x v="6"/>
    <x v="0"/>
    <n v="120"/>
    <n v="84"/>
    <n v="597"/>
    <n v="247"/>
    <n v="506"/>
    <s v="promotion"/>
  </r>
  <r>
    <d v="2014-01-20T00:00:00"/>
    <x v="2"/>
    <x v="0"/>
    <n v="122"/>
    <n v="52"/>
    <n v="679"/>
    <n v="139"/>
    <n v="506"/>
    <s v="promotion"/>
  </r>
  <r>
    <d v="2014-01-21T00:00:00"/>
    <x v="0"/>
    <x v="0"/>
    <n v="55"/>
    <n v="42"/>
    <n v="352"/>
    <n v="156"/>
    <n v="297"/>
    <s v="none"/>
  </r>
  <r>
    <d v="2014-01-22T00:00:00"/>
    <x v="3"/>
    <x v="0"/>
    <n v="84"/>
    <n v="46"/>
    <n v="513"/>
    <n v="161"/>
    <n v="251"/>
    <s v="none"/>
  </r>
  <r>
    <d v="2014-01-23T00:00:00"/>
    <x v="5"/>
    <x v="0"/>
    <n v="75"/>
    <n v="52"/>
    <n v="365"/>
    <n v="100"/>
    <n v="357"/>
    <s v="none"/>
  </r>
  <r>
    <d v="2014-01-24T00:00:00"/>
    <x v="1"/>
    <x v="0"/>
    <n v="44"/>
    <n v="45"/>
    <n v="392"/>
    <n v="126"/>
    <n v="317"/>
    <s v="none"/>
  </r>
  <r>
    <d v="2014-01-25T00:00:00"/>
    <x v="4"/>
    <x v="0"/>
    <n v="87"/>
    <n v="49"/>
    <n v="653"/>
    <n v="241"/>
    <n v="455"/>
    <s v="none"/>
  </r>
  <r>
    <d v="2014-01-26T00:00:00"/>
    <x v="6"/>
    <x v="0"/>
    <n v="128"/>
    <n v="48"/>
    <n v="674"/>
    <n v="168"/>
    <n v="630"/>
    <s v="none"/>
  </r>
  <r>
    <d v="2014-01-27T00:00:00"/>
    <x v="2"/>
    <x v="0"/>
    <n v="103"/>
    <n v="59"/>
    <n v="762"/>
    <n v="206"/>
    <n v="481"/>
    <s v="none"/>
  </r>
  <r>
    <d v="2014-01-28T00:00:00"/>
    <x v="0"/>
    <x v="0"/>
    <n v="62"/>
    <n v="54"/>
    <n v="356"/>
    <n v="137"/>
    <n v="231"/>
    <s v="none"/>
  </r>
  <r>
    <d v="2014-01-29T00:00:00"/>
    <x v="3"/>
    <x v="0"/>
    <n v="92"/>
    <n v="50"/>
    <n v="605"/>
    <n v="171"/>
    <n v="388"/>
    <s v="none"/>
  </r>
  <r>
    <d v="2014-01-30T00:00:00"/>
    <x v="5"/>
    <x v="0"/>
    <n v="83"/>
    <n v="52"/>
    <n v="527"/>
    <n v="150"/>
    <n v="485"/>
    <s v="none"/>
  </r>
  <r>
    <d v="2014-01-31T00:00:00"/>
    <x v="1"/>
    <x v="0"/>
    <n v="78"/>
    <n v="38"/>
    <n v="439"/>
    <n v="92"/>
    <n v="285"/>
    <s v="none"/>
  </r>
  <r>
    <d v="2014-02-01T00:00:00"/>
    <x v="4"/>
    <x v="1"/>
    <n v="67"/>
    <n v="47"/>
    <n v="639"/>
    <n v="246"/>
    <n v="444"/>
    <s v="none"/>
  </r>
  <r>
    <d v="2014-02-02T00:00:00"/>
    <x v="6"/>
    <x v="1"/>
    <n v="116"/>
    <n v="51"/>
    <n v="557"/>
    <n v="291"/>
    <n v="381"/>
    <s v="none"/>
  </r>
  <r>
    <d v="2014-02-03T00:00:00"/>
    <x v="2"/>
    <x v="1"/>
    <n v="117"/>
    <n v="57"/>
    <n v="718"/>
    <n v="269"/>
    <n v="440"/>
    <s v="promotion"/>
  </r>
  <r>
    <d v="2014-02-04T00:00:00"/>
    <x v="0"/>
    <x v="1"/>
    <n v="57"/>
    <n v="45"/>
    <n v="520"/>
    <n v="140"/>
    <n v="186"/>
    <s v="none"/>
  </r>
  <r>
    <d v="2014-02-05T00:00:00"/>
    <x v="3"/>
    <x v="1"/>
    <n v="71"/>
    <n v="30"/>
    <n v="343"/>
    <n v="130"/>
    <n v="255"/>
    <s v="none"/>
  </r>
  <r>
    <d v="2014-02-06T00:00:00"/>
    <x v="5"/>
    <x v="1"/>
    <n v="110"/>
    <n v="43"/>
    <n v="261"/>
    <n v="129"/>
    <n v="304"/>
    <s v="none"/>
  </r>
  <r>
    <d v="2014-02-07T00:00:00"/>
    <x v="1"/>
    <x v="1"/>
    <n v="84"/>
    <n v="37"/>
    <n v="420"/>
    <n v="179"/>
    <n v="462"/>
    <s v="none"/>
  </r>
  <r>
    <d v="2014-02-08T00:00:00"/>
    <x v="4"/>
    <x v="1"/>
    <n v="81"/>
    <n v="44"/>
    <n v="515"/>
    <n v="224"/>
    <n v="483"/>
    <s v="none"/>
  </r>
  <r>
    <d v="2014-02-09T00:00:00"/>
    <x v="6"/>
    <x v="1"/>
    <n v="108"/>
    <n v="68"/>
    <n v="793"/>
    <n v="235"/>
    <n v="375"/>
    <s v="none"/>
  </r>
  <r>
    <d v="2014-02-10T00:00:00"/>
    <x v="2"/>
    <x v="1"/>
    <n v="87"/>
    <n v="46"/>
    <n v="585"/>
    <n v="281"/>
    <n v="455"/>
    <s v="none"/>
  </r>
  <r>
    <d v="2014-02-11T00:00:00"/>
    <x v="0"/>
    <x v="1"/>
    <n v="80"/>
    <n v="46"/>
    <n v="308"/>
    <n v="117"/>
    <n v="374"/>
    <s v="none"/>
  </r>
  <r>
    <d v="2014-02-12T00:00:00"/>
    <x v="3"/>
    <x v="1"/>
    <n v="61"/>
    <n v="37"/>
    <n v="440"/>
    <n v="196"/>
    <n v="322"/>
    <s v="none"/>
  </r>
  <r>
    <d v="2014-02-13T00:00:00"/>
    <x v="5"/>
    <x v="1"/>
    <n v="95"/>
    <n v="23"/>
    <n v="529"/>
    <n v="142"/>
    <n v="231"/>
    <s v="none"/>
  </r>
  <r>
    <d v="2014-02-14T00:00:00"/>
    <x v="1"/>
    <x v="1"/>
    <n v="61"/>
    <n v="42"/>
    <n v="359"/>
    <n v="68"/>
    <n v="352"/>
    <s v="none"/>
  </r>
  <r>
    <d v="2014-02-15T00:00:00"/>
    <x v="4"/>
    <x v="1"/>
    <n v="78"/>
    <n v="41"/>
    <n v="528"/>
    <n v="91"/>
    <n v="460"/>
    <s v="none"/>
  </r>
  <r>
    <d v="2014-02-16T00:00:00"/>
    <x v="6"/>
    <x v="1"/>
    <n v="88"/>
    <n v="33"/>
    <n v="817"/>
    <n v="271"/>
    <n v="225"/>
    <s v="none"/>
  </r>
  <r>
    <d v="2014-02-17T00:00:00"/>
    <x v="2"/>
    <x v="1"/>
    <n v="78"/>
    <n v="77"/>
    <n v="515"/>
    <n v="172"/>
    <n v="300"/>
    <s v="none"/>
  </r>
  <r>
    <d v="2014-02-18T00:00:00"/>
    <x v="0"/>
    <x v="1"/>
    <n v="75"/>
    <n v="37"/>
    <n v="411"/>
    <n v="166"/>
    <n v="335"/>
    <s v="none"/>
  </r>
  <r>
    <d v="2014-02-19T00:00:00"/>
    <x v="3"/>
    <x v="1"/>
    <n v="73"/>
    <n v="41"/>
    <n v="417"/>
    <n v="68"/>
    <n v="262"/>
    <s v="none"/>
  </r>
  <r>
    <d v="2014-02-20T00:00:00"/>
    <x v="5"/>
    <x v="1"/>
    <n v="76"/>
    <n v="54"/>
    <n v="497"/>
    <n v="215"/>
    <n v="348"/>
    <s v="none"/>
  </r>
  <r>
    <d v="2014-02-21T00:00:00"/>
    <x v="1"/>
    <x v="1"/>
    <n v="83"/>
    <n v="46"/>
    <n v="417"/>
    <n v="191"/>
    <n v="500"/>
    <s v="none"/>
  </r>
  <r>
    <d v="2014-02-22T00:00:00"/>
    <x v="4"/>
    <x v="1"/>
    <n v="101"/>
    <n v="72"/>
    <n v="519"/>
    <n v="289"/>
    <n v="439"/>
    <s v="none"/>
  </r>
  <r>
    <d v="2014-02-23T00:00:00"/>
    <x v="6"/>
    <x v="1"/>
    <n v="94"/>
    <n v="74"/>
    <n v="552"/>
    <n v="247"/>
    <n v="333"/>
    <s v="none"/>
  </r>
  <r>
    <d v="2014-02-24T00:00:00"/>
    <x v="2"/>
    <x v="1"/>
    <n v="89"/>
    <n v="53"/>
    <n v="487"/>
    <n v="253"/>
    <n v="435"/>
    <s v="none"/>
  </r>
  <r>
    <d v="2014-02-25T00:00:00"/>
    <x v="0"/>
    <x v="1"/>
    <n v="95"/>
    <n v="54"/>
    <n v="594"/>
    <n v="147"/>
    <n v="282"/>
    <s v="promotion"/>
  </r>
  <r>
    <d v="2014-02-26T00:00:00"/>
    <x v="3"/>
    <x v="1"/>
    <n v="64"/>
    <n v="63"/>
    <n v="284"/>
    <n v="147"/>
    <n v="254"/>
    <s v="none"/>
  </r>
  <r>
    <d v="2014-02-27T00:00:00"/>
    <x v="5"/>
    <x v="1"/>
    <n v="75"/>
    <n v="36"/>
    <n v="522"/>
    <n v="149"/>
    <n v="370"/>
    <s v="none"/>
  </r>
  <r>
    <d v="2014-02-28T00:00:00"/>
    <x v="1"/>
    <x v="1"/>
    <n v="88"/>
    <n v="39"/>
    <n v="320"/>
    <n v="212"/>
    <n v="263"/>
    <s v="none"/>
  </r>
  <r>
    <d v="2014-03-01T00:00:00"/>
    <x v="4"/>
    <x v="2"/>
    <n v="106"/>
    <n v="69"/>
    <n v="445"/>
    <n v="119"/>
    <n v="433"/>
    <s v="none"/>
  </r>
  <r>
    <d v="2014-03-02T00:00:00"/>
    <x v="6"/>
    <x v="2"/>
    <n v="101"/>
    <n v="74"/>
    <n v="653"/>
    <n v="215"/>
    <n v="444"/>
    <s v="none"/>
  </r>
  <r>
    <d v="2014-03-03T00:00:00"/>
    <x v="2"/>
    <x v="2"/>
    <n v="89"/>
    <n v="52"/>
    <n v="633"/>
    <n v="261"/>
    <n v="518"/>
    <s v="none"/>
  </r>
  <r>
    <d v="2014-03-04T00:00:00"/>
    <x v="0"/>
    <x v="2"/>
    <n v="76"/>
    <n v="44"/>
    <n v="491"/>
    <n v="140"/>
    <n v="300"/>
    <s v="none"/>
  </r>
  <r>
    <d v="2014-03-05T00:00:00"/>
    <x v="3"/>
    <x v="2"/>
    <n v="74"/>
    <n v="44"/>
    <n v="599"/>
    <n v="164"/>
    <n v="396"/>
    <s v="none"/>
  </r>
  <r>
    <d v="2014-03-06T00:00:00"/>
    <x v="5"/>
    <x v="2"/>
    <n v="67"/>
    <n v="52"/>
    <n v="410"/>
    <n v="231"/>
    <n v="295"/>
    <s v="none"/>
  </r>
  <r>
    <d v="2014-03-07T00:00:00"/>
    <x v="1"/>
    <x v="2"/>
    <n v="87"/>
    <n v="38"/>
    <n v="564"/>
    <n v="305"/>
    <n v="339"/>
    <s v="none"/>
  </r>
  <r>
    <d v="2014-03-08T00:00:00"/>
    <x v="4"/>
    <x v="2"/>
    <n v="107"/>
    <n v="45"/>
    <n v="609"/>
    <n v="288"/>
    <n v="412"/>
    <s v="none"/>
  </r>
  <r>
    <d v="2014-03-09T00:00:00"/>
    <x v="6"/>
    <x v="2"/>
    <n v="94"/>
    <n v="75"/>
    <n v="632"/>
    <n v="272"/>
    <n v="444"/>
    <s v="none"/>
  </r>
  <r>
    <d v="2014-03-10T00:00:00"/>
    <x v="2"/>
    <x v="2"/>
    <n v="77"/>
    <n v="53"/>
    <n v="606"/>
    <n v="257"/>
    <n v="313"/>
    <s v="none"/>
  </r>
  <r>
    <d v="2014-03-11T00:00:00"/>
    <x v="0"/>
    <x v="2"/>
    <n v="73"/>
    <n v="36"/>
    <n v="360"/>
    <n v="180"/>
    <n v="475"/>
    <s v="none"/>
  </r>
  <r>
    <d v="2014-03-12T00:00:00"/>
    <x v="3"/>
    <x v="2"/>
    <n v="51"/>
    <n v="47"/>
    <n v="631"/>
    <n v="147"/>
    <n v="253"/>
    <s v="none"/>
  </r>
  <r>
    <d v="2014-03-13T00:00:00"/>
    <x v="5"/>
    <x v="2"/>
    <n v="72"/>
    <n v="44"/>
    <n v="460"/>
    <n v="232"/>
    <n v="391"/>
    <s v="none"/>
  </r>
  <r>
    <d v="2014-03-14T00:00:00"/>
    <x v="1"/>
    <x v="2"/>
    <n v="59"/>
    <n v="43"/>
    <n v="285"/>
    <n v="162"/>
    <n v="292"/>
    <s v="none"/>
  </r>
  <r>
    <d v="2014-03-15T00:00:00"/>
    <x v="4"/>
    <x v="2"/>
    <n v="94"/>
    <n v="78"/>
    <n v="685"/>
    <n v="245"/>
    <n v="621"/>
    <s v="none"/>
  </r>
  <r>
    <d v="2014-03-16T00:00:00"/>
    <x v="6"/>
    <x v="2"/>
    <n v="79"/>
    <n v="68"/>
    <n v="400"/>
    <n v="252"/>
    <n v="385"/>
    <s v="none"/>
  </r>
  <r>
    <d v="2014-03-17T00:00:00"/>
    <x v="2"/>
    <x v="2"/>
    <n v="64"/>
    <n v="61"/>
    <n v="757"/>
    <n v="216"/>
    <n v="301"/>
    <s v="none"/>
  </r>
  <r>
    <d v="2014-03-18T00:00:00"/>
    <x v="0"/>
    <x v="2"/>
    <n v="87"/>
    <n v="43"/>
    <n v="405"/>
    <n v="143"/>
    <n v="309"/>
    <s v="none"/>
  </r>
  <r>
    <d v="2014-03-19T00:00:00"/>
    <x v="3"/>
    <x v="2"/>
    <n v="72"/>
    <n v="40"/>
    <n v="403"/>
    <n v="188"/>
    <n v="294"/>
    <s v="none"/>
  </r>
  <r>
    <d v="2014-03-20T00:00:00"/>
    <x v="5"/>
    <x v="2"/>
    <n v="71"/>
    <n v="61"/>
    <n v="467"/>
    <n v="178"/>
    <n v="273"/>
    <s v="none"/>
  </r>
  <r>
    <d v="2014-03-21T00:00:00"/>
    <x v="1"/>
    <x v="2"/>
    <n v="57"/>
    <n v="49"/>
    <n v="418"/>
    <n v="251"/>
    <n v="295"/>
    <s v="none"/>
  </r>
  <r>
    <d v="2014-03-22T00:00:00"/>
    <x v="4"/>
    <x v="2"/>
    <n v="100"/>
    <n v="44"/>
    <n v="434"/>
    <n v="205"/>
    <n v="467"/>
    <s v="none"/>
  </r>
  <r>
    <d v="2014-03-23T00:00:00"/>
    <x v="6"/>
    <x v="2"/>
    <n v="84"/>
    <n v="98"/>
    <n v="622"/>
    <n v="346"/>
    <n v="366"/>
    <s v="none"/>
  </r>
  <r>
    <d v="2014-03-24T00:00:00"/>
    <x v="2"/>
    <x v="2"/>
    <n v="140"/>
    <n v="41"/>
    <n v="635"/>
    <n v="226"/>
    <n v="372"/>
    <s v="none"/>
  </r>
  <r>
    <d v="2014-03-25T00:00:00"/>
    <x v="0"/>
    <x v="2"/>
    <n v="83"/>
    <n v="46"/>
    <n v="588"/>
    <n v="159"/>
    <n v="357"/>
    <s v="none"/>
  </r>
  <r>
    <d v="2014-03-26T00:00:00"/>
    <x v="3"/>
    <x v="2"/>
    <n v="118"/>
    <n v="45"/>
    <n v="461"/>
    <n v="201"/>
    <n v="183"/>
    <s v="none"/>
  </r>
  <r>
    <d v="2014-03-27T00:00:00"/>
    <x v="5"/>
    <x v="2"/>
    <n v="73"/>
    <n v="43"/>
    <n v="463"/>
    <n v="277"/>
    <n v="257"/>
    <s v="none"/>
  </r>
  <r>
    <d v="2014-03-28T00:00:00"/>
    <x v="1"/>
    <x v="2"/>
    <n v="77"/>
    <n v="54"/>
    <n v="552"/>
    <n v="254"/>
    <n v="111"/>
    <s v="none"/>
  </r>
  <r>
    <d v="2014-03-29T00:00:00"/>
    <x v="4"/>
    <x v="2"/>
    <n v="95"/>
    <n v="45"/>
    <n v="530"/>
    <n v="248"/>
    <n v="491"/>
    <s v="none"/>
  </r>
  <r>
    <d v="2014-03-30T00:00:00"/>
    <x v="6"/>
    <x v="2"/>
    <n v="90"/>
    <n v="52"/>
    <n v="431"/>
    <n v="303"/>
    <n v="525"/>
    <s v="none"/>
  </r>
  <r>
    <d v="2014-03-31T00:00:00"/>
    <x v="2"/>
    <x v="2"/>
    <n v="96"/>
    <n v="58"/>
    <n v="395"/>
    <n v="362"/>
    <n v="388"/>
    <s v="none"/>
  </r>
  <r>
    <d v="2014-04-01T00:00:00"/>
    <x v="0"/>
    <x v="3"/>
    <n v="90"/>
    <n v="42"/>
    <n v="391"/>
    <n v="193"/>
    <n v="273"/>
    <s v="none"/>
  </r>
  <r>
    <d v="2014-04-02T00:00:00"/>
    <x v="3"/>
    <x v="3"/>
    <n v="53"/>
    <n v="52"/>
    <n v="432"/>
    <n v="297"/>
    <n v="248"/>
    <s v="none"/>
  </r>
  <r>
    <d v="2014-04-03T00:00:00"/>
    <x v="5"/>
    <x v="3"/>
    <n v="79"/>
    <n v="40"/>
    <n v="581"/>
    <n v="182"/>
    <n v="408"/>
    <s v="none"/>
  </r>
  <r>
    <d v="2014-04-04T00:00:00"/>
    <x v="1"/>
    <x v="3"/>
    <n v="66"/>
    <n v="55"/>
    <n v="525"/>
    <n v="195"/>
    <n v="248"/>
    <s v="none"/>
  </r>
  <r>
    <d v="2014-04-05T00:00:00"/>
    <x v="4"/>
    <x v="3"/>
    <n v="82"/>
    <n v="50"/>
    <n v="740"/>
    <n v="272"/>
    <n v="276"/>
    <s v="none"/>
  </r>
  <r>
    <d v="2014-04-06T00:00:00"/>
    <x v="6"/>
    <x v="3"/>
    <n v="115"/>
    <n v="60"/>
    <n v="710"/>
    <n v="405"/>
    <n v="353"/>
    <s v="none"/>
  </r>
  <r>
    <d v="2014-04-07T00:00:00"/>
    <x v="2"/>
    <x v="3"/>
    <n v="61"/>
    <n v="41"/>
    <n v="433"/>
    <n v="300"/>
    <n v="326"/>
    <s v="none"/>
  </r>
  <r>
    <d v="2014-04-08T00:00:00"/>
    <x v="0"/>
    <x v="3"/>
    <n v="96"/>
    <n v="45"/>
    <n v="394"/>
    <n v="293"/>
    <n v="516"/>
    <s v="none"/>
  </r>
  <r>
    <d v="2014-04-09T00:00:00"/>
    <x v="3"/>
    <x v="3"/>
    <n v="64"/>
    <n v="48"/>
    <n v="363"/>
    <n v="194"/>
    <n v="287"/>
    <s v="none"/>
  </r>
  <r>
    <d v="2014-04-10T00:00:00"/>
    <x v="5"/>
    <x v="3"/>
    <n v="77"/>
    <n v="68"/>
    <n v="611"/>
    <n v="145"/>
    <n v="506"/>
    <s v="promotion"/>
  </r>
  <r>
    <d v="2014-04-11T00:00:00"/>
    <x v="1"/>
    <x v="3"/>
    <n v="80"/>
    <n v="44"/>
    <n v="359"/>
    <n v="153"/>
    <n v="321"/>
    <s v="none"/>
  </r>
  <r>
    <d v="2014-04-12T00:00:00"/>
    <x v="4"/>
    <x v="3"/>
    <n v="93"/>
    <n v="57"/>
    <n v="415"/>
    <n v="194"/>
    <n v="424"/>
    <s v="none"/>
  </r>
  <r>
    <d v="2014-04-13T00:00:00"/>
    <x v="6"/>
    <x v="3"/>
    <n v="112"/>
    <n v="61"/>
    <n v="568"/>
    <n v="377"/>
    <n v="565"/>
    <s v="none"/>
  </r>
  <r>
    <d v="2014-04-14T00:00:00"/>
    <x v="2"/>
    <x v="3"/>
    <n v="100"/>
    <n v="60"/>
    <n v="595"/>
    <n v="257"/>
    <n v="452"/>
    <s v="none"/>
  </r>
  <r>
    <d v="2014-04-15T00:00:00"/>
    <x v="0"/>
    <x v="3"/>
    <n v="81"/>
    <n v="47"/>
    <n v="504"/>
    <n v="167"/>
    <n v="418"/>
    <s v="none"/>
  </r>
  <r>
    <d v="2014-04-16T00:00:00"/>
    <x v="3"/>
    <x v="3"/>
    <n v="79"/>
    <n v="59"/>
    <n v="460"/>
    <n v="231"/>
    <n v="283"/>
    <s v="none"/>
  </r>
  <r>
    <d v="2014-04-17T00:00:00"/>
    <x v="5"/>
    <x v="3"/>
    <n v="66"/>
    <n v="54"/>
    <n v="521"/>
    <n v="254"/>
    <n v="475"/>
    <s v="none"/>
  </r>
  <r>
    <d v="2014-04-18T00:00:00"/>
    <x v="1"/>
    <x v="3"/>
    <n v="45"/>
    <n v="59"/>
    <n v="547"/>
    <n v="173"/>
    <n v="419"/>
    <s v="none"/>
  </r>
  <r>
    <d v="2014-04-19T00:00:00"/>
    <x v="4"/>
    <x v="3"/>
    <n v="82"/>
    <n v="59"/>
    <n v="305"/>
    <n v="98"/>
    <n v="294"/>
    <s v="none"/>
  </r>
  <r>
    <d v="2014-04-20T00:00:00"/>
    <x v="6"/>
    <x v="3"/>
    <n v="93"/>
    <n v="64"/>
    <n v="631"/>
    <n v="297"/>
    <n v="394"/>
    <s v="none"/>
  </r>
  <r>
    <d v="2014-04-21T00:00:00"/>
    <x v="2"/>
    <x v="3"/>
    <n v="102"/>
    <n v="59"/>
    <n v="612"/>
    <n v="322"/>
    <n v="456"/>
    <s v="none"/>
  </r>
  <r>
    <d v="2014-04-22T00:00:00"/>
    <x v="0"/>
    <x v="3"/>
    <n v="45"/>
    <n v="36"/>
    <n v="417"/>
    <n v="313"/>
    <n v="282"/>
    <s v="none"/>
  </r>
  <r>
    <d v="2014-04-23T00:00:00"/>
    <x v="3"/>
    <x v="3"/>
    <n v="58"/>
    <n v="50"/>
    <n v="385"/>
    <n v="198"/>
    <n v="263"/>
    <s v="none"/>
  </r>
  <r>
    <d v="2014-04-24T00:00:00"/>
    <x v="5"/>
    <x v="3"/>
    <n v="95"/>
    <n v="43"/>
    <n v="373"/>
    <n v="185"/>
    <n v="438"/>
    <s v="none"/>
  </r>
  <r>
    <d v="2014-04-25T00:00:00"/>
    <x v="1"/>
    <x v="3"/>
    <n v="61"/>
    <n v="30"/>
    <n v="513"/>
    <n v="235"/>
    <n v="311"/>
    <s v="none"/>
  </r>
  <r>
    <d v="2014-04-26T00:00:00"/>
    <x v="4"/>
    <x v="3"/>
    <n v="56"/>
    <n v="66"/>
    <n v="572"/>
    <n v="423"/>
    <n v="326"/>
    <s v="none"/>
  </r>
  <r>
    <d v="2014-04-27T00:00:00"/>
    <x v="6"/>
    <x v="3"/>
    <n v="77"/>
    <n v="76"/>
    <n v="601"/>
    <n v="379"/>
    <n v="617"/>
    <s v="none"/>
  </r>
  <r>
    <d v="2014-04-28T00:00:00"/>
    <x v="2"/>
    <x v="3"/>
    <n v="77"/>
    <n v="66"/>
    <n v="579"/>
    <n v="327"/>
    <n v="315"/>
    <s v="none"/>
  </r>
  <r>
    <d v="2014-04-29T00:00:00"/>
    <x v="0"/>
    <x v="3"/>
    <n v="83"/>
    <n v="43"/>
    <n v="502"/>
    <n v="112"/>
    <n v="330"/>
    <s v="none"/>
  </r>
  <r>
    <d v="2014-04-30T00:00:00"/>
    <x v="3"/>
    <x v="3"/>
    <n v="83"/>
    <n v="56"/>
    <n v="609"/>
    <n v="323"/>
    <n v="422"/>
    <s v="promotion"/>
  </r>
  <r>
    <d v="2014-05-01T00:00:00"/>
    <x v="5"/>
    <x v="4"/>
    <n v="69"/>
    <n v="32"/>
    <n v="543"/>
    <n v="258"/>
    <n v="312"/>
    <s v="none"/>
  </r>
  <r>
    <d v="2014-05-02T00:00:00"/>
    <x v="1"/>
    <x v="4"/>
    <n v="61"/>
    <n v="52"/>
    <n v="322"/>
    <n v="289"/>
    <n v="294"/>
    <s v="none"/>
  </r>
  <r>
    <d v="2014-05-03T00:00:00"/>
    <x v="4"/>
    <x v="4"/>
    <n v="76"/>
    <n v="85"/>
    <n v="534"/>
    <n v="385"/>
    <n v="353"/>
    <s v="none"/>
  </r>
  <r>
    <d v="2014-05-04T00:00:00"/>
    <x v="6"/>
    <x v="4"/>
    <n v="136"/>
    <n v="66"/>
    <n v="844"/>
    <n v="293"/>
    <n v="398"/>
    <s v="none"/>
  </r>
  <r>
    <d v="2014-05-05T00:00:00"/>
    <x v="2"/>
    <x v="4"/>
    <n v="75"/>
    <n v="65"/>
    <n v="604"/>
    <n v="219"/>
    <n v="398"/>
    <s v="none"/>
  </r>
  <r>
    <d v="2014-05-06T00:00:00"/>
    <x v="0"/>
    <x v="4"/>
    <n v="89"/>
    <n v="40"/>
    <n v="452"/>
    <n v="211"/>
    <n v="321"/>
    <s v="none"/>
  </r>
  <r>
    <d v="2014-05-07T00:00:00"/>
    <x v="3"/>
    <x v="4"/>
    <n v="43"/>
    <n v="40"/>
    <n v="458"/>
    <n v="299"/>
    <n v="344"/>
    <s v="none"/>
  </r>
  <r>
    <d v="2014-05-08T00:00:00"/>
    <x v="5"/>
    <x v="4"/>
    <n v="81"/>
    <n v="38"/>
    <n v="489"/>
    <n v="202"/>
    <n v="225"/>
    <s v="none"/>
  </r>
  <r>
    <d v="2014-05-09T00:00:00"/>
    <x v="1"/>
    <x v="4"/>
    <n v="61"/>
    <n v="42"/>
    <n v="455"/>
    <n v="237"/>
    <n v="365"/>
    <s v="none"/>
  </r>
  <r>
    <d v="2014-05-10T00:00:00"/>
    <x v="4"/>
    <x v="4"/>
    <n v="92"/>
    <n v="68"/>
    <n v="488"/>
    <n v="269"/>
    <n v="436"/>
    <s v="promotion"/>
  </r>
  <r>
    <d v="2014-05-11T00:00:00"/>
    <x v="6"/>
    <x v="4"/>
    <n v="117"/>
    <n v="75"/>
    <n v="477"/>
    <n v="352"/>
    <n v="424"/>
    <s v="none"/>
  </r>
  <r>
    <d v="2014-05-12T00:00:00"/>
    <x v="2"/>
    <x v="4"/>
    <n v="86"/>
    <n v="79"/>
    <n v="681"/>
    <n v="292"/>
    <n v="432"/>
    <s v="none"/>
  </r>
  <r>
    <d v="2014-05-13T00:00:00"/>
    <x v="0"/>
    <x v="4"/>
    <n v="78"/>
    <n v="61"/>
    <n v="430"/>
    <n v="212"/>
    <n v="381"/>
    <s v="none"/>
  </r>
  <r>
    <d v="2014-05-14T00:00:00"/>
    <x v="3"/>
    <x v="4"/>
    <n v="81"/>
    <n v="61"/>
    <n v="440"/>
    <n v="251"/>
    <n v="327"/>
    <s v="none"/>
  </r>
  <r>
    <d v="2014-05-15T00:00:00"/>
    <x v="5"/>
    <x v="4"/>
    <n v="78"/>
    <n v="51"/>
    <n v="303"/>
    <n v="265"/>
    <n v="195"/>
    <s v="none"/>
  </r>
  <r>
    <d v="2014-05-16T00:00:00"/>
    <x v="1"/>
    <x v="4"/>
    <n v="79"/>
    <n v="43"/>
    <n v="429"/>
    <n v="234"/>
    <n v="469"/>
    <s v="none"/>
  </r>
  <r>
    <d v="2014-05-17T00:00:00"/>
    <x v="4"/>
    <x v="4"/>
    <n v="98"/>
    <n v="67"/>
    <n v="632"/>
    <n v="184"/>
    <n v="495"/>
    <s v="none"/>
  </r>
  <r>
    <d v="2014-05-18T00:00:00"/>
    <x v="6"/>
    <x v="4"/>
    <n v="80"/>
    <n v="62"/>
    <n v="791"/>
    <n v="204"/>
    <n v="402"/>
    <s v="none"/>
  </r>
  <r>
    <d v="2014-05-19T00:00:00"/>
    <x v="2"/>
    <x v="4"/>
    <n v="113"/>
    <n v="82"/>
    <n v="590"/>
    <n v="147"/>
    <n v="489"/>
    <s v="promotion"/>
  </r>
  <r>
    <d v="2014-05-20T00:00:00"/>
    <x v="0"/>
    <x v="4"/>
    <n v="76"/>
    <n v="52"/>
    <n v="504"/>
    <n v="347"/>
    <n v="366"/>
    <s v="none"/>
  </r>
  <r>
    <d v="2014-05-21T00:00:00"/>
    <x v="3"/>
    <x v="4"/>
    <n v="80"/>
    <n v="46"/>
    <n v="546"/>
    <n v="160"/>
    <n v="291"/>
    <s v="none"/>
  </r>
  <r>
    <d v="2014-05-22T00:00:00"/>
    <x v="5"/>
    <x v="4"/>
    <n v="55"/>
    <n v="47"/>
    <n v="369"/>
    <n v="226"/>
    <n v="359"/>
    <s v="none"/>
  </r>
  <r>
    <d v="2014-05-23T00:00:00"/>
    <x v="1"/>
    <x v="4"/>
    <n v="77"/>
    <n v="51"/>
    <n v="393"/>
    <n v="247"/>
    <n v="394"/>
    <s v="none"/>
  </r>
  <r>
    <d v="2014-05-24T00:00:00"/>
    <x v="4"/>
    <x v="4"/>
    <n v="113"/>
    <n v="81"/>
    <n v="848"/>
    <n v="437"/>
    <n v="327"/>
    <s v="promotion"/>
  </r>
  <r>
    <d v="2014-05-25T00:00:00"/>
    <x v="6"/>
    <x v="4"/>
    <n v="90"/>
    <n v="58"/>
    <n v="550"/>
    <n v="353"/>
    <n v="357"/>
    <s v="none"/>
  </r>
  <r>
    <d v="2014-05-26T00:00:00"/>
    <x v="2"/>
    <x v="4"/>
    <n v="98"/>
    <n v="53"/>
    <n v="885"/>
    <n v="244"/>
    <n v="369"/>
    <s v="none"/>
  </r>
  <r>
    <d v="2014-05-27T00:00:00"/>
    <x v="0"/>
    <x v="4"/>
    <n v="60"/>
    <n v="53"/>
    <n v="452"/>
    <n v="279"/>
    <n v="238"/>
    <s v="none"/>
  </r>
  <r>
    <d v="2014-05-28T00:00:00"/>
    <x v="3"/>
    <x v="4"/>
    <n v="68"/>
    <n v="37"/>
    <n v="562"/>
    <n v="281"/>
    <n v="412"/>
    <s v="none"/>
  </r>
  <r>
    <d v="2014-05-29T00:00:00"/>
    <x v="5"/>
    <x v="4"/>
    <n v="70"/>
    <n v="55"/>
    <n v="483"/>
    <n v="227"/>
    <n v="506"/>
    <s v="none"/>
  </r>
  <r>
    <d v="2014-05-30T00:00:00"/>
    <x v="1"/>
    <x v="4"/>
    <n v="76"/>
    <n v="29"/>
    <n v="393"/>
    <n v="316"/>
    <n v="445"/>
    <s v="none"/>
  </r>
  <r>
    <d v="2014-05-31T00:00:00"/>
    <x v="4"/>
    <x v="4"/>
    <n v="99"/>
    <n v="52"/>
    <n v="572"/>
    <n v="224"/>
    <n v="327"/>
    <s v="none"/>
  </r>
  <r>
    <d v="2014-06-01T00:00:00"/>
    <x v="6"/>
    <x v="5"/>
    <n v="93"/>
    <n v="75"/>
    <n v="580"/>
    <n v="295"/>
    <n v="563"/>
    <s v="none"/>
  </r>
  <r>
    <d v="2014-06-02T00:00:00"/>
    <x v="2"/>
    <x v="5"/>
    <n v="123"/>
    <n v="71"/>
    <n v="561"/>
    <n v="389"/>
    <n v="566"/>
    <s v="promotion"/>
  </r>
  <r>
    <d v="2014-06-03T00:00:00"/>
    <x v="0"/>
    <x v="5"/>
    <n v="77"/>
    <n v="55"/>
    <n v="564"/>
    <n v="172"/>
    <n v="308"/>
    <s v="none"/>
  </r>
  <r>
    <d v="2014-06-04T00:00:00"/>
    <x v="3"/>
    <x v="5"/>
    <n v="79"/>
    <n v="41"/>
    <n v="379"/>
    <n v="199"/>
    <n v="302"/>
    <s v="none"/>
  </r>
  <r>
    <d v="2014-06-05T00:00:00"/>
    <x v="5"/>
    <x v="5"/>
    <n v="82"/>
    <n v="40"/>
    <n v="411"/>
    <n v="239"/>
    <n v="236"/>
    <s v="none"/>
  </r>
  <r>
    <d v="2014-06-06T00:00:00"/>
    <x v="1"/>
    <x v="5"/>
    <n v="85"/>
    <n v="56"/>
    <n v="448"/>
    <n v="221"/>
    <n v="412"/>
    <s v="none"/>
  </r>
  <r>
    <d v="2014-06-07T00:00:00"/>
    <x v="4"/>
    <x v="5"/>
    <n v="90"/>
    <n v="77"/>
    <n v="611"/>
    <n v="411"/>
    <n v="442"/>
    <s v="none"/>
  </r>
  <r>
    <d v="2014-06-08T00:00:00"/>
    <x v="6"/>
    <x v="5"/>
    <n v="65"/>
    <n v="56"/>
    <n v="613"/>
    <n v="303"/>
    <n v="446"/>
    <s v="none"/>
  </r>
  <r>
    <d v="2014-06-09T00:00:00"/>
    <x v="2"/>
    <x v="5"/>
    <n v="114"/>
    <n v="66"/>
    <n v="816"/>
    <n v="149"/>
    <n v="409"/>
    <s v="none"/>
  </r>
  <r>
    <d v="2014-06-10T00:00:00"/>
    <x v="0"/>
    <x v="5"/>
    <n v="96"/>
    <n v="54"/>
    <n v="311"/>
    <n v="135"/>
    <n v="365"/>
    <s v="none"/>
  </r>
  <r>
    <d v="2014-06-11T00:00:00"/>
    <x v="3"/>
    <x v="5"/>
    <n v="80"/>
    <n v="62"/>
    <n v="268"/>
    <n v="284"/>
    <n v="434"/>
    <s v="none"/>
  </r>
  <r>
    <d v="2014-06-12T00:00:00"/>
    <x v="5"/>
    <x v="5"/>
    <n v="67"/>
    <n v="43"/>
    <n v="629"/>
    <n v="265"/>
    <n v="399"/>
    <s v="none"/>
  </r>
  <r>
    <d v="2014-06-13T00:00:00"/>
    <x v="1"/>
    <x v="5"/>
    <n v="76"/>
    <n v="52"/>
    <n v="556"/>
    <n v="265"/>
    <n v="421"/>
    <s v="none"/>
  </r>
  <r>
    <d v="2014-06-14T00:00:00"/>
    <x v="4"/>
    <x v="5"/>
    <n v="101"/>
    <n v="52"/>
    <n v="640"/>
    <n v="224"/>
    <n v="494"/>
    <s v="none"/>
  </r>
  <r>
    <d v="2014-06-15T00:00:00"/>
    <x v="6"/>
    <x v="5"/>
    <n v="136"/>
    <n v="76"/>
    <n v="621"/>
    <n v="511"/>
    <n v="751"/>
    <s v="promotion"/>
  </r>
  <r>
    <d v="2014-06-16T00:00:00"/>
    <x v="2"/>
    <x v="5"/>
    <n v="93"/>
    <n v="48"/>
    <n v="523"/>
    <n v="339"/>
    <n v="381"/>
    <s v="none"/>
  </r>
  <r>
    <d v="2014-06-17T00:00:00"/>
    <x v="0"/>
    <x v="5"/>
    <n v="83"/>
    <n v="61"/>
    <n v="469"/>
    <n v="345"/>
    <n v="402"/>
    <s v="none"/>
  </r>
  <r>
    <d v="2014-06-18T00:00:00"/>
    <x v="3"/>
    <x v="5"/>
    <n v="77"/>
    <n v="46"/>
    <n v="453"/>
    <n v="250"/>
    <n v="420"/>
    <s v="none"/>
  </r>
  <r>
    <d v="2014-06-19T00:00:00"/>
    <x v="5"/>
    <x v="5"/>
    <n v="70"/>
    <n v="41"/>
    <n v="506"/>
    <n v="198"/>
    <n v="227"/>
    <s v="none"/>
  </r>
  <r>
    <d v="2014-06-20T00:00:00"/>
    <x v="1"/>
    <x v="5"/>
    <n v="74"/>
    <n v="44"/>
    <n v="520"/>
    <n v="268"/>
    <n v="358"/>
    <s v="none"/>
  </r>
  <r>
    <d v="2014-06-21T00:00:00"/>
    <x v="4"/>
    <x v="5"/>
    <n v="96"/>
    <n v="40"/>
    <n v="507"/>
    <n v="307"/>
    <n v="289"/>
    <s v="none"/>
  </r>
  <r>
    <d v="2014-06-22T00:00:00"/>
    <x v="6"/>
    <x v="5"/>
    <n v="78"/>
    <n v="47"/>
    <n v="785"/>
    <n v="277"/>
    <n v="548"/>
    <s v="none"/>
  </r>
  <r>
    <d v="2014-06-23T00:00:00"/>
    <x v="2"/>
    <x v="5"/>
    <n v="32"/>
    <n v="58"/>
    <n v="478"/>
    <n v="307"/>
    <n v="366"/>
    <s v="none"/>
  </r>
  <r>
    <d v="2014-06-24T00:00:00"/>
    <x v="0"/>
    <x v="5"/>
    <n v="47"/>
    <n v="41"/>
    <n v="391"/>
    <n v="239"/>
    <n v="432"/>
    <s v="none"/>
  </r>
  <r>
    <d v="2014-06-25T00:00:00"/>
    <x v="3"/>
    <x v="5"/>
    <n v="58"/>
    <n v="50"/>
    <n v="307"/>
    <n v="277"/>
    <n v="284"/>
    <s v="none"/>
  </r>
  <r>
    <d v="2014-06-26T00:00:00"/>
    <x v="5"/>
    <x v="5"/>
    <n v="67"/>
    <n v="56"/>
    <n v="437"/>
    <n v="198"/>
    <n v="214"/>
    <s v="none"/>
  </r>
  <r>
    <d v="2014-06-27T00:00:00"/>
    <x v="1"/>
    <x v="5"/>
    <n v="77"/>
    <n v="62"/>
    <n v="462"/>
    <n v="389"/>
    <n v="418"/>
    <s v="promotion"/>
  </r>
  <r>
    <d v="2014-06-28T00:00:00"/>
    <x v="4"/>
    <x v="5"/>
    <n v="90"/>
    <n v="54"/>
    <n v="586"/>
    <n v="186"/>
    <n v="270"/>
    <s v="none"/>
  </r>
  <r>
    <d v="2014-06-29T00:00:00"/>
    <x v="6"/>
    <x v="5"/>
    <n v="123"/>
    <n v="81"/>
    <n v="576"/>
    <n v="291"/>
    <n v="653"/>
    <s v="none"/>
  </r>
  <r>
    <d v="2014-06-30T00:00:00"/>
    <x v="2"/>
    <x v="5"/>
    <n v="81"/>
    <n v="58"/>
    <n v="752"/>
    <n v="317"/>
    <n v="371"/>
    <s v="none"/>
  </r>
  <r>
    <d v="2014-07-01T00:00:00"/>
    <x v="0"/>
    <x v="6"/>
    <n v="73"/>
    <n v="29"/>
    <n v="309"/>
    <n v="257"/>
    <n v="278"/>
    <s v="none"/>
  </r>
  <r>
    <d v="2014-07-02T00:00:00"/>
    <x v="3"/>
    <x v="6"/>
    <n v="85"/>
    <n v="44"/>
    <n v="503"/>
    <n v="192"/>
    <n v="302"/>
    <s v="none"/>
  </r>
  <r>
    <d v="2014-07-03T00:00:00"/>
    <x v="5"/>
    <x v="6"/>
    <n v="63"/>
    <n v="48"/>
    <n v="361"/>
    <n v="263"/>
    <n v="273"/>
    <s v="none"/>
  </r>
  <r>
    <d v="2014-07-04T00:00:00"/>
    <x v="1"/>
    <x v="6"/>
    <n v="66"/>
    <n v="57"/>
    <n v="608"/>
    <n v="260"/>
    <n v="433"/>
    <s v="promotion"/>
  </r>
  <r>
    <d v="2014-07-05T00:00:00"/>
    <x v="4"/>
    <x v="6"/>
    <n v="86"/>
    <n v="94"/>
    <n v="274"/>
    <n v="351"/>
    <n v="447"/>
    <s v="none"/>
  </r>
  <r>
    <d v="2014-07-06T00:00:00"/>
    <x v="6"/>
    <x v="6"/>
    <n v="87"/>
    <n v="65"/>
    <n v="650"/>
    <n v="439"/>
    <n v="349"/>
    <s v="none"/>
  </r>
  <r>
    <d v="2014-07-07T00:00:00"/>
    <x v="2"/>
    <x v="6"/>
    <n v="78"/>
    <n v="79"/>
    <n v="639"/>
    <n v="294"/>
    <n v="570"/>
    <s v="none"/>
  </r>
  <r>
    <d v="2014-07-08T00:00:00"/>
    <x v="0"/>
    <x v="6"/>
    <n v="67"/>
    <n v="43"/>
    <n v="370"/>
    <n v="258"/>
    <n v="272"/>
    <s v="none"/>
  </r>
  <r>
    <d v="2014-07-09T00:00:00"/>
    <x v="3"/>
    <x v="6"/>
    <n v="60"/>
    <n v="51"/>
    <n v="386"/>
    <n v="179"/>
    <n v="409"/>
    <s v="none"/>
  </r>
  <r>
    <d v="2014-07-10T00:00:00"/>
    <x v="5"/>
    <x v="6"/>
    <n v="95"/>
    <n v="72"/>
    <n v="491"/>
    <n v="326"/>
    <n v="356"/>
    <s v="promotion"/>
  </r>
  <r>
    <d v="2014-07-11T00:00:00"/>
    <x v="1"/>
    <x v="6"/>
    <n v="88"/>
    <n v="41"/>
    <n v="551"/>
    <n v="223"/>
    <n v="431"/>
    <s v="none"/>
  </r>
  <r>
    <d v="2014-07-12T00:00:00"/>
    <x v="4"/>
    <x v="6"/>
    <n v="68"/>
    <n v="61"/>
    <n v="548"/>
    <n v="191"/>
    <n v="424"/>
    <s v="none"/>
  </r>
  <r>
    <d v="2014-07-13T00:00:00"/>
    <x v="6"/>
    <x v="6"/>
    <n v="92"/>
    <n v="54"/>
    <n v="505"/>
    <n v="349"/>
    <n v="359"/>
    <s v="none"/>
  </r>
  <r>
    <d v="2014-07-14T00:00:00"/>
    <x v="2"/>
    <x v="6"/>
    <n v="72"/>
    <n v="46"/>
    <n v="522"/>
    <n v="426"/>
    <n v="259"/>
    <s v="none"/>
  </r>
  <r>
    <d v="2014-07-15T00:00:00"/>
    <x v="0"/>
    <x v="6"/>
    <n v="75"/>
    <n v="45"/>
    <n v="366"/>
    <n v="301"/>
    <n v="359"/>
    <s v="none"/>
  </r>
  <r>
    <d v="2014-07-16T00:00:00"/>
    <x v="3"/>
    <x v="6"/>
    <n v="73"/>
    <n v="48"/>
    <n v="617"/>
    <n v="271"/>
    <n v="180"/>
    <s v="promotion"/>
  </r>
  <r>
    <d v="2014-07-17T00:00:00"/>
    <x v="5"/>
    <x v="6"/>
    <n v="62"/>
    <n v="54"/>
    <n v="507"/>
    <n v="261"/>
    <n v="349"/>
    <s v="promotion"/>
  </r>
  <r>
    <d v="2014-07-18T00:00:00"/>
    <x v="1"/>
    <x v="6"/>
    <n v="52"/>
    <n v="35"/>
    <n v="420"/>
    <n v="183"/>
    <n v="345"/>
    <s v="none"/>
  </r>
  <r>
    <d v="2014-07-19T00:00:00"/>
    <x v="4"/>
    <x v="6"/>
    <n v="50"/>
    <n v="61"/>
    <n v="427"/>
    <n v="282"/>
    <n v="386"/>
    <s v="none"/>
  </r>
  <r>
    <d v="2014-07-20T00:00:00"/>
    <x v="6"/>
    <x v="6"/>
    <n v="118"/>
    <n v="55"/>
    <n v="547"/>
    <n v="173"/>
    <n v="519"/>
    <s v="none"/>
  </r>
  <r>
    <d v="2014-07-21T00:00:00"/>
    <x v="2"/>
    <x v="6"/>
    <n v="108"/>
    <n v="46"/>
    <n v="549"/>
    <n v="316"/>
    <n v="576"/>
    <s v="none"/>
  </r>
  <r>
    <d v="2014-07-22T00:00:00"/>
    <x v="0"/>
    <x v="6"/>
    <n v="66"/>
    <n v="32"/>
    <n v="435"/>
    <n v="162"/>
    <n v="339"/>
    <s v="none"/>
  </r>
  <r>
    <d v="2014-07-23T00:00:00"/>
    <x v="3"/>
    <x v="6"/>
    <n v="56"/>
    <n v="47"/>
    <n v="693"/>
    <n v="214"/>
    <n v="208"/>
    <s v="promotion"/>
  </r>
  <r>
    <d v="2014-07-24T00:00:00"/>
    <x v="5"/>
    <x v="6"/>
    <n v="65"/>
    <n v="46"/>
    <n v="371"/>
    <n v="219"/>
    <n v="428"/>
    <s v="none"/>
  </r>
  <r>
    <d v="2014-07-25T00:00:00"/>
    <x v="1"/>
    <x v="6"/>
    <n v="42"/>
    <n v="51"/>
    <n v="522"/>
    <n v="231"/>
    <n v="239"/>
    <s v="none"/>
  </r>
  <r>
    <d v="2014-07-26T00:00:00"/>
    <x v="4"/>
    <x v="6"/>
    <n v="84"/>
    <n v="63"/>
    <n v="336"/>
    <n v="300"/>
    <n v="256"/>
    <s v="none"/>
  </r>
  <r>
    <d v="2014-07-27T00:00:00"/>
    <x v="6"/>
    <x v="6"/>
    <n v="79"/>
    <n v="51"/>
    <n v="691"/>
    <n v="357"/>
    <n v="405"/>
    <s v="none"/>
  </r>
  <r>
    <d v="2014-07-28T00:00:00"/>
    <x v="2"/>
    <x v="6"/>
    <n v="88"/>
    <n v="41"/>
    <n v="633"/>
    <n v="177"/>
    <n v="340"/>
    <s v="none"/>
  </r>
  <r>
    <d v="2014-07-29T00:00:00"/>
    <x v="0"/>
    <x v="6"/>
    <n v="64"/>
    <n v="49"/>
    <n v="539"/>
    <n v="249"/>
    <n v="331"/>
    <s v="none"/>
  </r>
  <r>
    <d v="2014-07-30T00:00:00"/>
    <x v="3"/>
    <x v="6"/>
    <n v="93"/>
    <n v="47"/>
    <n v="402"/>
    <n v="138"/>
    <n v="275"/>
    <s v="none"/>
  </r>
  <r>
    <d v="2014-07-31T00:00:00"/>
    <x v="5"/>
    <x v="6"/>
    <n v="73"/>
    <n v="59"/>
    <n v="460"/>
    <n v="234"/>
    <n v="315"/>
    <s v="none"/>
  </r>
  <r>
    <d v="2014-08-01T00:00:00"/>
    <x v="1"/>
    <x v="7"/>
    <n v="80"/>
    <n v="42"/>
    <n v="603"/>
    <n v="274"/>
    <n v="198"/>
    <s v="promotion"/>
  </r>
  <r>
    <d v="2014-08-02T00:00:00"/>
    <x v="4"/>
    <x v="7"/>
    <n v="95"/>
    <n v="50"/>
    <n v="626"/>
    <n v="187"/>
    <n v="589"/>
    <s v="none"/>
  </r>
  <r>
    <d v="2014-08-03T00:00:00"/>
    <x v="6"/>
    <x v="7"/>
    <n v="89"/>
    <n v="59"/>
    <n v="725"/>
    <n v="184"/>
    <n v="394"/>
    <s v="none"/>
  </r>
  <r>
    <d v="2014-08-04T00:00:00"/>
    <x v="2"/>
    <x v="7"/>
    <n v="98"/>
    <n v="79"/>
    <n v="359"/>
    <n v="316"/>
    <n v="415"/>
    <s v="promotion"/>
  </r>
  <r>
    <d v="2014-08-05T00:00:00"/>
    <x v="0"/>
    <x v="7"/>
    <n v="67"/>
    <n v="48"/>
    <n v="459"/>
    <n v="247"/>
    <n v="341"/>
    <s v="none"/>
  </r>
  <r>
    <d v="2014-08-06T00:00:00"/>
    <x v="3"/>
    <x v="7"/>
    <n v="82"/>
    <n v="40"/>
    <n v="364"/>
    <n v="203"/>
    <n v="258"/>
    <s v="none"/>
  </r>
  <r>
    <d v="2014-08-07T00:00:00"/>
    <x v="5"/>
    <x v="7"/>
    <n v="70"/>
    <n v="48"/>
    <n v="310"/>
    <n v="230"/>
    <n v="305"/>
    <s v="none"/>
  </r>
  <r>
    <d v="2014-08-08T00:00:00"/>
    <x v="1"/>
    <x v="7"/>
    <n v="75"/>
    <n v="32"/>
    <n v="509"/>
    <n v="216"/>
    <n v="257"/>
    <s v="none"/>
  </r>
  <r>
    <d v="2014-08-09T00:00:00"/>
    <x v="4"/>
    <x v="7"/>
    <n v="91"/>
    <n v="46"/>
    <n v="387"/>
    <n v="237"/>
    <n v="477"/>
    <s v="none"/>
  </r>
  <r>
    <d v="2014-08-10T00:00:00"/>
    <x v="6"/>
    <x v="7"/>
    <n v="109"/>
    <n v="69"/>
    <n v="460"/>
    <n v="199"/>
    <n v="353"/>
    <s v="none"/>
  </r>
  <r>
    <d v="2014-08-11T00:00:00"/>
    <x v="2"/>
    <x v="7"/>
    <n v="91"/>
    <n v="53"/>
    <n v="665"/>
    <n v="161"/>
    <n v="209"/>
    <s v="none"/>
  </r>
  <r>
    <d v="2014-08-12T00:00:00"/>
    <x v="0"/>
    <x v="7"/>
    <n v="59"/>
    <n v="42"/>
    <n v="647"/>
    <n v="216"/>
    <n v="394"/>
    <s v="promotion"/>
  </r>
  <r>
    <d v="2014-08-13T00:00:00"/>
    <x v="3"/>
    <x v="7"/>
    <n v="69"/>
    <n v="47"/>
    <n v="437"/>
    <n v="208"/>
    <n v="267"/>
    <s v="none"/>
  </r>
  <r>
    <d v="2014-08-14T00:00:00"/>
    <x v="5"/>
    <x v="7"/>
    <n v="81"/>
    <n v="52"/>
    <n v="247"/>
    <n v="197"/>
    <n v="359"/>
    <s v="none"/>
  </r>
  <r>
    <d v="2014-08-15T00:00:00"/>
    <x v="1"/>
    <x v="7"/>
    <n v="81"/>
    <n v="53"/>
    <n v="397"/>
    <n v="200"/>
    <n v="448"/>
    <s v="none"/>
  </r>
  <r>
    <d v="2014-08-16T00:00:00"/>
    <x v="4"/>
    <x v="7"/>
    <n v="69"/>
    <n v="46"/>
    <n v="598"/>
    <n v="157"/>
    <n v="329"/>
    <s v="none"/>
  </r>
  <r>
    <d v="2014-08-17T00:00:00"/>
    <x v="6"/>
    <x v="7"/>
    <n v="68"/>
    <n v="44"/>
    <n v="702"/>
    <n v="330"/>
    <n v="475"/>
    <s v="none"/>
  </r>
  <r>
    <d v="2014-08-18T00:00:00"/>
    <x v="2"/>
    <x v="7"/>
    <n v="89"/>
    <n v="57"/>
    <n v="506"/>
    <n v="207"/>
    <n v="374"/>
    <s v="none"/>
  </r>
  <r>
    <d v="2014-08-19T00:00:00"/>
    <x v="0"/>
    <x v="7"/>
    <n v="94"/>
    <n v="46"/>
    <n v="348"/>
    <n v="237"/>
    <n v="438"/>
    <s v="none"/>
  </r>
  <r>
    <d v="2014-08-20T00:00:00"/>
    <x v="3"/>
    <x v="7"/>
    <n v="79"/>
    <n v="49"/>
    <n v="504"/>
    <n v="87"/>
    <n v="392"/>
    <s v="none"/>
  </r>
  <r>
    <d v="2014-08-21T00:00:00"/>
    <x v="5"/>
    <x v="7"/>
    <n v="71"/>
    <n v="50"/>
    <n v="528"/>
    <n v="232"/>
    <n v="300"/>
    <s v="none"/>
  </r>
  <r>
    <d v="2014-08-22T00:00:00"/>
    <x v="1"/>
    <x v="7"/>
    <n v="75"/>
    <n v="66"/>
    <n v="433"/>
    <n v="342"/>
    <n v="288"/>
    <s v="none"/>
  </r>
  <r>
    <d v="2014-08-23T00:00:00"/>
    <x v="4"/>
    <x v="7"/>
    <n v="98"/>
    <n v="35"/>
    <n v="743"/>
    <n v="167"/>
    <n v="413"/>
    <s v="none"/>
  </r>
  <r>
    <d v="2014-08-24T00:00:00"/>
    <x v="6"/>
    <x v="7"/>
    <n v="104"/>
    <n v="91"/>
    <n v="777"/>
    <n v="191"/>
    <n v="534"/>
    <s v="none"/>
  </r>
  <r>
    <d v="2014-08-25T00:00:00"/>
    <x v="2"/>
    <x v="7"/>
    <n v="110"/>
    <n v="53"/>
    <n v="796"/>
    <n v="217"/>
    <n v="378"/>
    <s v="none"/>
  </r>
  <r>
    <d v="2014-08-26T00:00:00"/>
    <x v="0"/>
    <x v="7"/>
    <n v="59"/>
    <n v="37"/>
    <n v="551"/>
    <n v="153"/>
    <n v="339"/>
    <s v="none"/>
  </r>
  <r>
    <d v="2014-08-27T00:00:00"/>
    <x v="3"/>
    <x v="7"/>
    <n v="58"/>
    <n v="41"/>
    <n v="633"/>
    <n v="192"/>
    <n v="375"/>
    <s v="none"/>
  </r>
  <r>
    <d v="2014-08-28T00:00:00"/>
    <x v="5"/>
    <x v="7"/>
    <n v="86"/>
    <n v="58"/>
    <n v="507"/>
    <n v="172"/>
    <n v="253"/>
    <s v="none"/>
  </r>
  <r>
    <d v="2014-08-29T00:00:00"/>
    <x v="1"/>
    <x v="7"/>
    <n v="53"/>
    <n v="51"/>
    <n v="539"/>
    <n v="159"/>
    <n v="470"/>
    <s v="none"/>
  </r>
  <r>
    <d v="2014-08-30T00:00:00"/>
    <x v="4"/>
    <x v="7"/>
    <n v="76"/>
    <n v="48"/>
    <n v="675"/>
    <n v="207"/>
    <n v="319"/>
    <s v="none"/>
  </r>
  <r>
    <d v="2014-08-31T00:00:00"/>
    <x v="6"/>
    <x v="7"/>
    <n v="102"/>
    <n v="69"/>
    <n v="624"/>
    <n v="397"/>
    <n v="432"/>
    <s v="promotion"/>
  </r>
  <r>
    <d v="2014-09-01T00:00:00"/>
    <x v="2"/>
    <x v="8"/>
    <n v="92"/>
    <n v="75"/>
    <n v="726"/>
    <n v="175"/>
    <n v="441"/>
    <s v="none"/>
  </r>
  <r>
    <d v="2014-09-02T00:00:00"/>
    <x v="0"/>
    <x v="8"/>
    <n v="75"/>
    <n v="39"/>
    <n v="480"/>
    <n v="141"/>
    <n v="378"/>
    <s v="none"/>
  </r>
  <r>
    <d v="2014-09-03T00:00:00"/>
    <x v="3"/>
    <x v="8"/>
    <n v="85"/>
    <n v="60"/>
    <n v="601"/>
    <n v="166"/>
    <n v="394"/>
    <s v="none"/>
  </r>
  <r>
    <d v="2014-09-04T00:00:00"/>
    <x v="5"/>
    <x v="8"/>
    <n v="60"/>
    <n v="51"/>
    <n v="497"/>
    <n v="191"/>
    <n v="389"/>
    <s v="none"/>
  </r>
  <r>
    <d v="2014-09-05T00:00:00"/>
    <x v="1"/>
    <x v="8"/>
    <n v="99"/>
    <n v="41"/>
    <n v="453"/>
    <n v="191"/>
    <n v="349"/>
    <s v="none"/>
  </r>
  <r>
    <d v="2014-09-06T00:00:00"/>
    <x v="4"/>
    <x v="8"/>
    <n v="101"/>
    <n v="57"/>
    <n v="452"/>
    <n v="176"/>
    <n v="325"/>
    <s v="none"/>
  </r>
  <r>
    <d v="2014-09-07T00:00:00"/>
    <x v="6"/>
    <x v="8"/>
    <n v="117"/>
    <n v="98"/>
    <n v="688"/>
    <n v="238"/>
    <n v="373"/>
    <s v="promotion"/>
  </r>
  <r>
    <d v="2014-09-08T00:00:00"/>
    <x v="2"/>
    <x v="8"/>
    <n v="100"/>
    <n v="81"/>
    <n v="630"/>
    <n v="325"/>
    <n v="448"/>
    <s v="promotion"/>
  </r>
  <r>
    <d v="2014-09-09T00:00:00"/>
    <x v="0"/>
    <x v="8"/>
    <n v="51"/>
    <n v="50"/>
    <n v="648"/>
    <n v="216"/>
    <n v="324"/>
    <s v="none"/>
  </r>
  <r>
    <d v="2014-09-10T00:00:00"/>
    <x v="3"/>
    <x v="8"/>
    <n v="84"/>
    <n v="39"/>
    <n v="596"/>
    <n v="213"/>
    <n v="412"/>
    <s v="promotion"/>
  </r>
  <r>
    <d v="2014-09-11T00:00:00"/>
    <x v="5"/>
    <x v="8"/>
    <n v="73"/>
    <n v="46"/>
    <n v="304"/>
    <n v="264"/>
    <n v="348"/>
    <s v="none"/>
  </r>
  <r>
    <d v="2014-09-12T00:00:00"/>
    <x v="1"/>
    <x v="8"/>
    <n v="70"/>
    <n v="49"/>
    <n v="514"/>
    <n v="50"/>
    <n v="228"/>
    <s v="none"/>
  </r>
  <r>
    <d v="2014-09-13T00:00:00"/>
    <x v="4"/>
    <x v="8"/>
    <n v="99"/>
    <n v="57"/>
    <n v="413"/>
    <n v="184"/>
    <n v="432"/>
    <s v="none"/>
  </r>
  <r>
    <d v="2014-09-14T00:00:00"/>
    <x v="6"/>
    <x v="8"/>
    <n v="102"/>
    <n v="71"/>
    <n v="564"/>
    <n v="213"/>
    <n v="399"/>
    <s v="none"/>
  </r>
  <r>
    <d v="2014-09-15T00:00:00"/>
    <x v="2"/>
    <x v="8"/>
    <n v="63"/>
    <n v="42"/>
    <n v="701"/>
    <n v="261"/>
    <n v="462"/>
    <s v="none"/>
  </r>
  <r>
    <d v="2014-09-16T00:00:00"/>
    <x v="0"/>
    <x v="8"/>
    <n v="59"/>
    <n v="42"/>
    <n v="497"/>
    <n v="153"/>
    <n v="204"/>
    <s v="none"/>
  </r>
  <r>
    <d v="2014-09-17T00:00:00"/>
    <x v="3"/>
    <x v="8"/>
    <n v="66"/>
    <n v="24"/>
    <n v="456"/>
    <n v="232"/>
    <n v="273"/>
    <s v="none"/>
  </r>
  <r>
    <d v="2014-09-18T00:00:00"/>
    <x v="5"/>
    <x v="8"/>
    <n v="74"/>
    <n v="42"/>
    <n v="444"/>
    <n v="115"/>
    <n v="308"/>
    <s v="none"/>
  </r>
  <r>
    <d v="2014-09-19T00:00:00"/>
    <x v="1"/>
    <x v="8"/>
    <n v="66"/>
    <n v="43"/>
    <n v="443"/>
    <n v="221"/>
    <n v="305"/>
    <s v="none"/>
  </r>
  <r>
    <d v="2014-09-20T00:00:00"/>
    <x v="4"/>
    <x v="8"/>
    <n v="48"/>
    <n v="79"/>
    <n v="512"/>
    <n v="167"/>
    <n v="446"/>
    <s v="none"/>
  </r>
  <r>
    <d v="2014-09-21T00:00:00"/>
    <x v="6"/>
    <x v="8"/>
    <n v="73"/>
    <n v="55"/>
    <n v="884"/>
    <n v="243"/>
    <n v="343"/>
    <s v="none"/>
  </r>
  <r>
    <d v="2014-09-22T00:00:00"/>
    <x v="2"/>
    <x v="8"/>
    <n v="106"/>
    <n v="62"/>
    <n v="348"/>
    <n v="199"/>
    <n v="380"/>
    <s v="none"/>
  </r>
  <r>
    <d v="2014-09-23T00:00:00"/>
    <x v="0"/>
    <x v="8"/>
    <n v="80"/>
    <n v="57"/>
    <n v="485"/>
    <n v="111"/>
    <n v="443"/>
    <s v="none"/>
  </r>
  <r>
    <d v="2014-09-24T00:00:00"/>
    <x v="3"/>
    <x v="8"/>
    <n v="84"/>
    <n v="38"/>
    <n v="665"/>
    <n v="182"/>
    <n v="363"/>
    <s v="none"/>
  </r>
  <r>
    <d v="2014-09-25T00:00:00"/>
    <x v="5"/>
    <x v="8"/>
    <n v="67"/>
    <n v="46"/>
    <n v="730"/>
    <n v="169"/>
    <n v="328"/>
    <s v="none"/>
  </r>
  <r>
    <d v="2014-09-26T00:00:00"/>
    <x v="1"/>
    <x v="8"/>
    <n v="100"/>
    <n v="41"/>
    <n v="636"/>
    <n v="151"/>
    <n v="478"/>
    <s v="promotion"/>
  </r>
  <r>
    <d v="2014-09-27T00:00:00"/>
    <x v="4"/>
    <x v="8"/>
    <n v="113"/>
    <n v="80"/>
    <n v="543"/>
    <n v="230"/>
    <n v="410"/>
    <s v="none"/>
  </r>
  <r>
    <d v="2014-09-28T00:00:00"/>
    <x v="6"/>
    <x v="8"/>
    <n v="114"/>
    <n v="67"/>
    <n v="674"/>
    <n v="206"/>
    <n v="545"/>
    <s v="none"/>
  </r>
  <r>
    <d v="2014-09-29T00:00:00"/>
    <x v="2"/>
    <x v="8"/>
    <n v="96"/>
    <n v="40"/>
    <n v="568"/>
    <n v="203"/>
    <n v="382"/>
    <s v="none"/>
  </r>
  <r>
    <d v="2014-09-30T00:00:00"/>
    <x v="0"/>
    <x v="8"/>
    <n v="93"/>
    <n v="51"/>
    <n v="446"/>
    <n v="180"/>
    <n v="364"/>
    <s v="none"/>
  </r>
  <r>
    <d v="2014-10-01T00:00:00"/>
    <x v="3"/>
    <x v="9"/>
    <n v="101"/>
    <n v="34"/>
    <n v="703"/>
    <n v="154"/>
    <n v="346"/>
    <s v="none"/>
  </r>
  <r>
    <d v="2014-10-02T00:00:00"/>
    <x v="5"/>
    <x v="9"/>
    <n v="79"/>
    <n v="52"/>
    <n v="512"/>
    <n v="123"/>
    <n v="394"/>
    <s v="none"/>
  </r>
  <r>
    <d v="2014-10-03T00:00:00"/>
    <x v="1"/>
    <x v="9"/>
    <n v="72"/>
    <n v="53"/>
    <n v="497"/>
    <n v="167"/>
    <n v="302"/>
    <s v="none"/>
  </r>
  <r>
    <d v="2014-10-04T00:00:00"/>
    <x v="4"/>
    <x v="9"/>
    <n v="96"/>
    <n v="51"/>
    <n v="803"/>
    <n v="160"/>
    <n v="365"/>
    <s v="none"/>
  </r>
  <r>
    <d v="2014-10-05T00:00:00"/>
    <x v="6"/>
    <x v="9"/>
    <n v="112"/>
    <n v="63"/>
    <n v="855"/>
    <n v="166"/>
    <n v="554"/>
    <s v="none"/>
  </r>
  <r>
    <d v="2014-10-06T00:00:00"/>
    <x v="2"/>
    <x v="9"/>
    <n v="121"/>
    <n v="58"/>
    <n v="694"/>
    <n v="175"/>
    <n v="405"/>
    <s v="none"/>
  </r>
  <r>
    <d v="2014-10-07T00:00:00"/>
    <x v="0"/>
    <x v="9"/>
    <n v="73"/>
    <n v="44"/>
    <n v="526"/>
    <n v="197"/>
    <n v="423"/>
    <s v="none"/>
  </r>
  <r>
    <d v="2014-10-08T00:00:00"/>
    <x v="3"/>
    <x v="9"/>
    <n v="77"/>
    <n v="49"/>
    <n v="513"/>
    <n v="72"/>
    <n v="355"/>
    <s v="none"/>
  </r>
  <r>
    <d v="2014-10-09T00:00:00"/>
    <x v="5"/>
    <x v="9"/>
    <n v="77"/>
    <n v="41"/>
    <n v="388"/>
    <n v="99"/>
    <n v="289"/>
    <s v="none"/>
  </r>
  <r>
    <d v="2014-10-10T00:00:00"/>
    <x v="1"/>
    <x v="9"/>
    <n v="79"/>
    <n v="52"/>
    <n v="443"/>
    <n v="149"/>
    <n v="221"/>
    <s v="none"/>
  </r>
  <r>
    <d v="2014-10-11T00:00:00"/>
    <x v="4"/>
    <x v="9"/>
    <n v="87"/>
    <n v="44"/>
    <n v="692"/>
    <n v="169"/>
    <n v="439"/>
    <s v="none"/>
  </r>
  <r>
    <d v="2014-10-12T00:00:00"/>
    <x v="6"/>
    <x v="9"/>
    <n v="141"/>
    <n v="88"/>
    <n v="645"/>
    <n v="340"/>
    <n v="771"/>
    <s v="promotion"/>
  </r>
  <r>
    <d v="2014-10-13T00:00:00"/>
    <x v="2"/>
    <x v="9"/>
    <n v="82"/>
    <n v="48"/>
    <n v="575"/>
    <n v="203"/>
    <n v="446"/>
    <s v="none"/>
  </r>
  <r>
    <d v="2014-10-14T00:00:00"/>
    <x v="0"/>
    <x v="9"/>
    <n v="64"/>
    <n v="52"/>
    <n v="430"/>
    <n v="200"/>
    <n v="451"/>
    <s v="promotion"/>
  </r>
  <r>
    <d v="2014-10-15T00:00:00"/>
    <x v="3"/>
    <x v="9"/>
    <n v="73"/>
    <n v="58"/>
    <n v="489"/>
    <n v="152"/>
    <n v="275"/>
    <s v="none"/>
  </r>
  <r>
    <d v="2014-10-16T00:00:00"/>
    <x v="5"/>
    <x v="9"/>
    <n v="85"/>
    <n v="65"/>
    <n v="538"/>
    <n v="111"/>
    <n v="426"/>
    <s v="promotion"/>
  </r>
  <r>
    <d v="2014-10-17T00:00:00"/>
    <x v="1"/>
    <x v="9"/>
    <n v="81"/>
    <n v="57"/>
    <n v="409"/>
    <n v="104"/>
    <n v="403"/>
    <s v="none"/>
  </r>
  <r>
    <d v="2014-10-18T00:00:00"/>
    <x v="4"/>
    <x v="9"/>
    <n v="97"/>
    <n v="54"/>
    <n v="647"/>
    <n v="182"/>
    <n v="412"/>
    <s v="none"/>
  </r>
  <r>
    <d v="2014-10-19T00:00:00"/>
    <x v="6"/>
    <x v="9"/>
    <n v="116"/>
    <n v="51"/>
    <n v="794"/>
    <n v="183"/>
    <n v="399"/>
    <s v="none"/>
  </r>
  <r>
    <d v="2014-10-20T00:00:00"/>
    <x v="2"/>
    <x v="9"/>
    <n v="81"/>
    <n v="29"/>
    <n v="694"/>
    <n v="220"/>
    <n v="367"/>
    <s v="none"/>
  </r>
  <r>
    <d v="2014-10-21T00:00:00"/>
    <x v="0"/>
    <x v="9"/>
    <n v="92"/>
    <n v="46"/>
    <n v="358"/>
    <n v="126"/>
    <n v="404"/>
    <s v="none"/>
  </r>
  <r>
    <d v="2014-10-22T00:00:00"/>
    <x v="3"/>
    <x v="9"/>
    <n v="78"/>
    <n v="41"/>
    <n v="342"/>
    <n v="154"/>
    <n v="428"/>
    <s v="none"/>
  </r>
  <r>
    <d v="2014-10-23T00:00:00"/>
    <x v="5"/>
    <x v="9"/>
    <n v="71"/>
    <n v="51"/>
    <n v="407"/>
    <n v="155"/>
    <n v="195"/>
    <s v="none"/>
  </r>
  <r>
    <d v="2014-10-24T00:00:00"/>
    <x v="1"/>
    <x v="9"/>
    <n v="59"/>
    <n v="61"/>
    <n v="360"/>
    <n v="164"/>
    <n v="336"/>
    <s v="none"/>
  </r>
  <r>
    <d v="2014-10-25T00:00:00"/>
    <x v="4"/>
    <x v="9"/>
    <n v="98"/>
    <n v="56"/>
    <n v="722"/>
    <n v="311"/>
    <n v="441"/>
    <s v="none"/>
  </r>
  <r>
    <d v="2014-10-26T00:00:00"/>
    <x v="6"/>
    <x v="9"/>
    <n v="99"/>
    <n v="71"/>
    <n v="684"/>
    <n v="202"/>
    <n v="217"/>
    <s v="none"/>
  </r>
  <r>
    <d v="2014-10-27T00:00:00"/>
    <x v="2"/>
    <x v="9"/>
    <n v="84"/>
    <n v="61"/>
    <n v="534"/>
    <n v="178"/>
    <n v="561"/>
    <s v="none"/>
  </r>
  <r>
    <d v="2014-10-28T00:00:00"/>
    <x v="0"/>
    <x v="9"/>
    <n v="86"/>
    <n v="52"/>
    <n v="425"/>
    <n v="103"/>
    <n v="317"/>
    <s v="none"/>
  </r>
  <r>
    <d v="2014-10-29T00:00:00"/>
    <x v="3"/>
    <x v="9"/>
    <n v="65"/>
    <n v="54"/>
    <n v="557"/>
    <n v="163"/>
    <n v="446"/>
    <s v="promotion"/>
  </r>
  <r>
    <d v="2014-10-30T00:00:00"/>
    <x v="5"/>
    <x v="9"/>
    <n v="67"/>
    <n v="36"/>
    <n v="418"/>
    <n v="148"/>
    <n v="373"/>
    <s v="none"/>
  </r>
  <r>
    <d v="2014-10-31T00:00:00"/>
    <x v="1"/>
    <x v="9"/>
    <n v="76"/>
    <n v="53"/>
    <n v="476"/>
    <n v="186"/>
    <n v="346"/>
    <s v="none"/>
  </r>
  <r>
    <d v="2014-11-01T00:00:00"/>
    <x v="4"/>
    <x v="10"/>
    <n v="103"/>
    <n v="66"/>
    <n v="538"/>
    <n v="201"/>
    <n v="391"/>
    <s v="none"/>
  </r>
  <r>
    <d v="2014-11-02T00:00:00"/>
    <x v="6"/>
    <x v="10"/>
    <n v="72"/>
    <n v="61"/>
    <n v="681"/>
    <n v="214"/>
    <n v="449"/>
    <s v="none"/>
  </r>
  <r>
    <d v="2014-11-03T00:00:00"/>
    <x v="2"/>
    <x v="10"/>
    <n v="82"/>
    <n v="61"/>
    <n v="515"/>
    <n v="259"/>
    <n v="529"/>
    <s v="none"/>
  </r>
  <r>
    <d v="2014-11-04T00:00:00"/>
    <x v="0"/>
    <x v="10"/>
    <n v="84"/>
    <n v="46"/>
    <n v="322"/>
    <n v="148"/>
    <n v="318"/>
    <s v="none"/>
  </r>
  <r>
    <d v="2014-11-05T00:00:00"/>
    <x v="3"/>
    <x v="10"/>
    <n v="65"/>
    <n v="43"/>
    <n v="487"/>
    <n v="195"/>
    <n v="300"/>
    <s v="none"/>
  </r>
  <r>
    <d v="2014-11-06T00:00:00"/>
    <x v="5"/>
    <x v="10"/>
    <n v="66"/>
    <n v="51"/>
    <n v="478"/>
    <n v="181"/>
    <n v="317"/>
    <s v="none"/>
  </r>
  <r>
    <d v="2014-11-07T00:00:00"/>
    <x v="1"/>
    <x v="10"/>
    <n v="93"/>
    <n v="57"/>
    <n v="704"/>
    <n v="224"/>
    <n v="564"/>
    <s v="promotion"/>
  </r>
  <r>
    <d v="2014-11-08T00:00:00"/>
    <x v="4"/>
    <x v="10"/>
    <n v="90"/>
    <n v="62"/>
    <n v="628"/>
    <n v="237"/>
    <n v="408"/>
    <s v="none"/>
  </r>
  <r>
    <d v="2014-11-09T00:00:00"/>
    <x v="6"/>
    <x v="10"/>
    <n v="86"/>
    <n v="65"/>
    <n v="613"/>
    <n v="147"/>
    <n v="310"/>
    <s v="none"/>
  </r>
  <r>
    <d v="2014-11-10T00:00:00"/>
    <x v="2"/>
    <x v="10"/>
    <n v="100"/>
    <n v="50"/>
    <n v="532"/>
    <n v="175"/>
    <n v="535"/>
    <s v="none"/>
  </r>
  <r>
    <d v="2014-11-11T00:00:00"/>
    <x v="0"/>
    <x v="10"/>
    <n v="58"/>
    <n v="27"/>
    <n v="329"/>
    <n v="133"/>
    <n v="341"/>
    <s v="none"/>
  </r>
  <r>
    <d v="2014-11-12T00:00:00"/>
    <x v="3"/>
    <x v="10"/>
    <n v="84"/>
    <n v="49"/>
    <n v="476"/>
    <n v="231"/>
    <n v="357"/>
    <s v="none"/>
  </r>
  <r>
    <d v="2014-11-13T00:00:00"/>
    <x v="5"/>
    <x v="10"/>
    <n v="84"/>
    <n v="63"/>
    <n v="591"/>
    <n v="98"/>
    <n v="286"/>
    <s v="promotion"/>
  </r>
  <r>
    <d v="2014-11-14T00:00:00"/>
    <x v="1"/>
    <x v="10"/>
    <n v="76"/>
    <n v="47"/>
    <n v="455"/>
    <n v="131"/>
    <n v="337"/>
    <s v="none"/>
  </r>
  <r>
    <d v="2014-11-15T00:00:00"/>
    <x v="4"/>
    <x v="10"/>
    <n v="96"/>
    <n v="50"/>
    <n v="270"/>
    <n v="149"/>
    <n v="384"/>
    <s v="none"/>
  </r>
  <r>
    <d v="2014-11-16T00:00:00"/>
    <x v="6"/>
    <x v="10"/>
    <n v="101"/>
    <n v="76"/>
    <n v="658"/>
    <n v="206"/>
    <n v="518"/>
    <s v="none"/>
  </r>
  <r>
    <d v="2014-11-17T00:00:00"/>
    <x v="2"/>
    <x v="10"/>
    <n v="114"/>
    <n v="43"/>
    <n v="514"/>
    <n v="180"/>
    <n v="493"/>
    <s v="none"/>
  </r>
  <r>
    <d v="2014-11-18T00:00:00"/>
    <x v="0"/>
    <x v="10"/>
    <n v="85"/>
    <n v="51"/>
    <n v="438"/>
    <n v="157"/>
    <n v="390"/>
    <s v="none"/>
  </r>
  <r>
    <d v="2014-11-19T00:00:00"/>
    <x v="3"/>
    <x v="10"/>
    <n v="71"/>
    <n v="51"/>
    <n v="506"/>
    <n v="181"/>
    <n v="363"/>
    <s v="none"/>
  </r>
  <r>
    <d v="2014-11-20T00:00:00"/>
    <x v="5"/>
    <x v="10"/>
    <n v="85"/>
    <n v="52"/>
    <n v="475"/>
    <n v="146"/>
    <n v="331"/>
    <s v="none"/>
  </r>
  <r>
    <d v="2014-11-21T00:00:00"/>
    <x v="1"/>
    <x v="10"/>
    <n v="56"/>
    <n v="47"/>
    <n v="461"/>
    <n v="129"/>
    <n v="409"/>
    <s v="none"/>
  </r>
  <r>
    <d v="2014-11-22T00:00:00"/>
    <x v="4"/>
    <x v="10"/>
    <n v="86"/>
    <n v="71"/>
    <n v="752"/>
    <n v="266"/>
    <n v="536"/>
    <s v="none"/>
  </r>
  <r>
    <d v="2014-11-23T00:00:00"/>
    <x v="6"/>
    <x v="10"/>
    <n v="51"/>
    <n v="79"/>
    <n v="354"/>
    <n v="282"/>
    <n v="512"/>
    <s v="none"/>
  </r>
  <r>
    <d v="2014-11-24T00:00:00"/>
    <x v="2"/>
    <x v="10"/>
    <n v="75"/>
    <n v="64"/>
    <n v="466"/>
    <n v="205"/>
    <n v="288"/>
    <s v="none"/>
  </r>
  <r>
    <d v="2014-11-25T00:00:00"/>
    <x v="0"/>
    <x v="10"/>
    <n v="84"/>
    <n v="62"/>
    <n v="475"/>
    <n v="177"/>
    <n v="379"/>
    <s v="none"/>
  </r>
  <r>
    <d v="2014-11-26T00:00:00"/>
    <x v="3"/>
    <x v="10"/>
    <n v="84"/>
    <n v="42"/>
    <n v="408"/>
    <n v="126"/>
    <n v="445"/>
    <s v="none"/>
  </r>
  <r>
    <d v="2014-11-27T00:00:00"/>
    <x v="5"/>
    <x v="10"/>
    <n v="85"/>
    <n v="31"/>
    <n v="653"/>
    <n v="178"/>
    <n v="387"/>
    <s v="none"/>
  </r>
  <r>
    <d v="2014-11-28T00:00:00"/>
    <x v="1"/>
    <x v="10"/>
    <n v="78"/>
    <n v="56"/>
    <n v="620"/>
    <n v="203"/>
    <n v="326"/>
    <s v="promotion"/>
  </r>
  <r>
    <d v="2014-11-29T00:00:00"/>
    <x v="4"/>
    <x v="10"/>
    <n v="51"/>
    <n v="51"/>
    <n v="661"/>
    <n v="128"/>
    <n v="375"/>
    <s v="none"/>
  </r>
  <r>
    <d v="2014-11-30T00:00:00"/>
    <x v="6"/>
    <x v="10"/>
    <n v="122"/>
    <n v="85"/>
    <n v="644"/>
    <n v="235"/>
    <n v="719"/>
    <s v="promotion"/>
  </r>
  <r>
    <d v="2014-12-01T00:00:00"/>
    <x v="2"/>
    <x v="11"/>
    <n v="123"/>
    <n v="65"/>
    <n v="556"/>
    <n v="187"/>
    <n v="405"/>
    <s v="none"/>
  </r>
  <r>
    <d v="2014-12-02T00:00:00"/>
    <x v="0"/>
    <x v="11"/>
    <n v="71"/>
    <n v="43"/>
    <n v="412"/>
    <n v="70"/>
    <n v="478"/>
    <s v="none"/>
  </r>
  <r>
    <d v="2014-12-03T00:00:00"/>
    <x v="3"/>
    <x v="11"/>
    <n v="80"/>
    <n v="46"/>
    <n v="375"/>
    <n v="198"/>
    <n v="302"/>
    <s v="none"/>
  </r>
  <r>
    <d v="2014-12-04T00:00:00"/>
    <x v="5"/>
    <x v="11"/>
    <n v="73"/>
    <n v="33"/>
    <n v="671"/>
    <n v="167"/>
    <n v="513"/>
    <s v="promotion"/>
  </r>
  <r>
    <d v="2014-12-05T00:00:00"/>
    <x v="1"/>
    <x v="11"/>
    <n v="62"/>
    <n v="38"/>
    <n v="508"/>
    <n v="98"/>
    <n v="332"/>
    <s v="none"/>
  </r>
  <r>
    <d v="2014-12-06T00:00:00"/>
    <x v="4"/>
    <x v="11"/>
    <n v="87"/>
    <n v="52"/>
    <n v="525"/>
    <n v="185"/>
    <n v="406"/>
    <s v="none"/>
  </r>
  <r>
    <d v="2014-12-07T00:00:00"/>
    <x v="6"/>
    <x v="11"/>
    <n v="88"/>
    <n v="71"/>
    <n v="661"/>
    <n v="184"/>
    <n v="609"/>
    <s v="none"/>
  </r>
  <r>
    <d v="2014-12-08T00:00:00"/>
    <x v="2"/>
    <x v="11"/>
    <n v="95"/>
    <n v="53"/>
    <n v="441"/>
    <n v="152"/>
    <n v="456"/>
    <s v="none"/>
  </r>
  <r>
    <d v="2014-12-09T00:00:00"/>
    <x v="0"/>
    <x v="11"/>
    <n v="89"/>
    <n v="39"/>
    <n v="542"/>
    <n v="174"/>
    <n v="491"/>
    <s v="none"/>
  </r>
  <r>
    <d v="2014-12-10T00:00:00"/>
    <x v="3"/>
    <x v="11"/>
    <n v="56"/>
    <n v="39"/>
    <n v="393"/>
    <n v="148"/>
    <n v="328"/>
    <s v="none"/>
  </r>
  <r>
    <d v="2014-12-11T00:00:00"/>
    <x v="5"/>
    <x v="11"/>
    <n v="111"/>
    <n v="51"/>
    <n v="461"/>
    <n v="180"/>
    <n v="218"/>
    <s v="promotion"/>
  </r>
  <r>
    <d v="2014-12-12T00:00:00"/>
    <x v="1"/>
    <x v="11"/>
    <n v="63"/>
    <n v="43"/>
    <n v="426"/>
    <n v="172"/>
    <n v="459"/>
    <s v="none"/>
  </r>
  <r>
    <d v="2014-12-13T00:00:00"/>
    <x v="4"/>
    <x v="11"/>
    <n v="85"/>
    <n v="62"/>
    <n v="576"/>
    <n v="150"/>
    <n v="466"/>
    <s v="none"/>
  </r>
  <r>
    <d v="2014-12-14T00:00:00"/>
    <x v="6"/>
    <x v="11"/>
    <n v="101"/>
    <n v="43"/>
    <n v="714"/>
    <n v="216"/>
    <n v="419"/>
    <s v="none"/>
  </r>
  <r>
    <d v="2014-12-15T00:00:00"/>
    <x v="2"/>
    <x v="11"/>
    <n v="93"/>
    <n v="84"/>
    <n v="407"/>
    <n v="238"/>
    <n v="382"/>
    <s v="none"/>
  </r>
  <r>
    <d v="2014-12-16T00:00:00"/>
    <x v="0"/>
    <x v="11"/>
    <n v="94"/>
    <n v="54"/>
    <n v="524"/>
    <n v="224"/>
    <n v="372"/>
    <s v="none"/>
  </r>
  <r>
    <d v="2014-12-17T00:00:00"/>
    <x v="3"/>
    <x v="11"/>
    <n v="78"/>
    <n v="43"/>
    <n v="425"/>
    <n v="163"/>
    <n v="327"/>
    <s v="none"/>
  </r>
  <r>
    <d v="2014-12-18T00:00:00"/>
    <x v="5"/>
    <x v="11"/>
    <n v="100"/>
    <n v="50"/>
    <n v="487"/>
    <n v="190"/>
    <n v="343"/>
    <s v="none"/>
  </r>
  <r>
    <d v="2014-12-19T00:00:00"/>
    <x v="1"/>
    <x v="11"/>
    <n v="77"/>
    <n v="62"/>
    <n v="459"/>
    <n v="181"/>
    <n v="443"/>
    <s v="none"/>
  </r>
  <r>
    <d v="2014-12-20T00:00:00"/>
    <x v="4"/>
    <x v="11"/>
    <n v="70"/>
    <n v="62"/>
    <n v="500"/>
    <n v="267"/>
    <n v="505"/>
    <s v="none"/>
  </r>
  <r>
    <d v="2014-12-21T00:00:00"/>
    <x v="6"/>
    <x v="11"/>
    <n v="98"/>
    <n v="54"/>
    <n v="754"/>
    <n v="186"/>
    <n v="603"/>
    <s v="none"/>
  </r>
  <r>
    <d v="2014-12-22T00:00:00"/>
    <x v="2"/>
    <x v="11"/>
    <n v="92"/>
    <n v="70"/>
    <n v="572"/>
    <n v="209"/>
    <n v="506"/>
    <s v="none"/>
  </r>
  <r>
    <d v="2014-12-23T00:00:00"/>
    <x v="0"/>
    <x v="11"/>
    <n v="80"/>
    <n v="71"/>
    <n v="555"/>
    <n v="166"/>
    <n v="284"/>
    <s v="none"/>
  </r>
  <r>
    <d v="2014-12-24T00:00:00"/>
    <x v="3"/>
    <x v="11"/>
    <n v="58"/>
    <n v="41"/>
    <n v="554"/>
    <n v="176"/>
    <n v="263"/>
    <s v="none"/>
  </r>
  <r>
    <d v="2014-12-25T00:00:00"/>
    <x v="5"/>
    <x v="11"/>
    <n v="90"/>
    <n v="49"/>
    <n v="407"/>
    <n v="75"/>
    <n v="443"/>
    <s v="none"/>
  </r>
  <r>
    <d v="2014-12-26T00:00:00"/>
    <x v="1"/>
    <x v="11"/>
    <n v="79"/>
    <n v="49"/>
    <n v="517"/>
    <n v="102"/>
    <n v="320"/>
    <s v="none"/>
  </r>
  <r>
    <d v="2014-12-27T00:00:00"/>
    <x v="4"/>
    <x v="11"/>
    <n v="73"/>
    <n v="44"/>
    <n v="397"/>
    <n v="136"/>
    <n v="507"/>
    <s v="none"/>
  </r>
  <r>
    <d v="2014-12-28T00:00:00"/>
    <x v="6"/>
    <x v="11"/>
    <n v="87"/>
    <n v="72"/>
    <n v="752"/>
    <n v="180"/>
    <n v="568"/>
    <s v="none"/>
  </r>
  <r>
    <d v="2014-12-29T00:00:00"/>
    <x v="2"/>
    <x v="11"/>
    <n v="94"/>
    <n v="68"/>
    <n v="546"/>
    <n v="214"/>
    <n v="582"/>
    <s v="none"/>
  </r>
  <r>
    <d v="2014-12-30T00:00:00"/>
    <x v="0"/>
    <x v="11"/>
    <n v="77"/>
    <n v="37"/>
    <n v="462"/>
    <n v="136"/>
    <n v="356"/>
    <s v="none"/>
  </r>
  <r>
    <d v="2014-12-31T00:00:00"/>
    <x v="3"/>
    <x v="11"/>
    <n v="60"/>
    <n v="57"/>
    <n v="422"/>
    <n v="160"/>
    <n v="376"/>
    <s v="none"/>
  </r>
  <r>
    <d v="2015-01-01T00:00:00"/>
    <x v="5"/>
    <x v="0"/>
    <n v="99"/>
    <n v="50"/>
    <n v="548"/>
    <n v="204"/>
    <n v="365"/>
    <s v="promotion"/>
  </r>
  <r>
    <d v="2015-01-02T00:00:00"/>
    <x v="1"/>
    <x v="0"/>
    <n v="63"/>
    <n v="44"/>
    <n v="484"/>
    <n v="128"/>
    <n v="397"/>
    <s v="none"/>
  </r>
  <r>
    <d v="2015-01-03T00:00:00"/>
    <x v="4"/>
    <x v="0"/>
    <n v="89"/>
    <n v="77"/>
    <n v="660"/>
    <n v="176"/>
    <n v="398"/>
    <s v="none"/>
  </r>
  <r>
    <d v="2015-01-04T00:00:00"/>
    <x v="6"/>
    <x v="0"/>
    <n v="121"/>
    <n v="63"/>
    <n v="690"/>
    <n v="125"/>
    <n v="493"/>
    <s v="none"/>
  </r>
  <r>
    <d v="2015-01-05T00:00:00"/>
    <x v="2"/>
    <x v="0"/>
    <n v="106"/>
    <n v="66"/>
    <n v="340"/>
    <n v="142"/>
    <n v="374"/>
    <s v="none"/>
  </r>
  <r>
    <d v="2015-01-06T00:00:00"/>
    <x v="0"/>
    <x v="0"/>
    <n v="50"/>
    <n v="53"/>
    <n v="495"/>
    <n v="129"/>
    <n v="268"/>
    <s v="promotion"/>
  </r>
  <r>
    <d v="2015-01-07T00:00:00"/>
    <x v="3"/>
    <x v="0"/>
    <n v="47"/>
    <n v="34"/>
    <n v="564"/>
    <n v="173"/>
    <n v="219"/>
    <s v="none"/>
  </r>
  <r>
    <d v="2015-01-08T00:00:00"/>
    <x v="5"/>
    <x v="0"/>
    <n v="63"/>
    <n v="51"/>
    <n v="442"/>
    <n v="193"/>
    <n v="397"/>
    <s v="none"/>
  </r>
  <r>
    <d v="2015-01-09T00:00:00"/>
    <x v="1"/>
    <x v="0"/>
    <n v="77"/>
    <n v="51"/>
    <n v="324"/>
    <n v="151"/>
    <n v="392"/>
    <s v="none"/>
  </r>
  <r>
    <d v="2015-01-10T00:00:00"/>
    <x v="4"/>
    <x v="0"/>
    <n v="111"/>
    <n v="40"/>
    <n v="510"/>
    <n v="205"/>
    <n v="493"/>
    <s v="none"/>
  </r>
  <r>
    <d v="2015-01-11T00:00:00"/>
    <x v="6"/>
    <x v="0"/>
    <n v="67"/>
    <n v="73"/>
    <n v="288"/>
    <n v="200"/>
    <n v="561"/>
    <s v="none"/>
  </r>
  <r>
    <d v="2015-01-12T00:00:00"/>
    <x v="2"/>
    <x v="0"/>
    <n v="116"/>
    <n v="45"/>
    <n v="458"/>
    <n v="205"/>
    <n v="506"/>
    <s v="none"/>
  </r>
  <r>
    <d v="2015-01-13T00:00:00"/>
    <x v="0"/>
    <x v="0"/>
    <n v="80"/>
    <n v="58"/>
    <n v="680"/>
    <n v="178"/>
    <n v="330"/>
    <s v="none"/>
  </r>
  <r>
    <d v="2015-01-14T00:00:00"/>
    <x v="3"/>
    <x v="0"/>
    <n v="90"/>
    <n v="50"/>
    <n v="490"/>
    <n v="205"/>
    <n v="399"/>
    <s v="none"/>
  </r>
  <r>
    <d v="2015-01-15T00:00:00"/>
    <x v="5"/>
    <x v="0"/>
    <n v="79"/>
    <n v="39"/>
    <n v="368"/>
    <n v="165"/>
    <n v="282"/>
    <s v="none"/>
  </r>
  <r>
    <d v="2015-01-16T00:00:00"/>
    <x v="1"/>
    <x v="0"/>
    <n v="87"/>
    <n v="24"/>
    <n v="525"/>
    <n v="117"/>
    <n v="428"/>
    <s v="none"/>
  </r>
  <r>
    <d v="2015-01-17T00:00:00"/>
    <x v="4"/>
    <x v="0"/>
    <n v="90"/>
    <n v="51"/>
    <n v="464"/>
    <n v="240"/>
    <n v="495"/>
    <s v="none"/>
  </r>
  <r>
    <d v="2015-01-18T00:00:00"/>
    <x v="6"/>
    <x v="0"/>
    <n v="93"/>
    <n v="86"/>
    <n v="684"/>
    <n v="95"/>
    <n v="405"/>
    <s v="none"/>
  </r>
  <r>
    <d v="2015-01-19T00:00:00"/>
    <x v="2"/>
    <x v="0"/>
    <n v="87"/>
    <n v="57"/>
    <n v="818"/>
    <n v="217"/>
    <n v="507"/>
    <s v="none"/>
  </r>
  <r>
    <d v="2015-01-20T00:00:00"/>
    <x v="0"/>
    <x v="0"/>
    <n v="97"/>
    <n v="59"/>
    <n v="561"/>
    <n v="167"/>
    <n v="500"/>
    <s v="promotion"/>
  </r>
  <r>
    <d v="2015-01-21T00:00:00"/>
    <x v="3"/>
    <x v="0"/>
    <n v="70"/>
    <n v="38"/>
    <n v="509"/>
    <n v="174"/>
    <n v="361"/>
    <s v="none"/>
  </r>
  <r>
    <d v="2015-01-22T00:00:00"/>
    <x v="5"/>
    <x v="0"/>
    <n v="72"/>
    <n v="64"/>
    <n v="687"/>
    <n v="178"/>
    <n v="401"/>
    <s v="promotion"/>
  </r>
  <r>
    <d v="2015-01-23T00:00:00"/>
    <x v="1"/>
    <x v="0"/>
    <n v="69"/>
    <n v="66"/>
    <n v="330"/>
    <n v="162"/>
    <n v="320"/>
    <s v="none"/>
  </r>
  <r>
    <d v="2015-01-24T00:00:00"/>
    <x v="4"/>
    <x v="0"/>
    <n v="113"/>
    <n v="64"/>
    <n v="679"/>
    <n v="137"/>
    <n v="320"/>
    <s v="none"/>
  </r>
  <r>
    <d v="2015-01-25T00:00:00"/>
    <x v="6"/>
    <x v="0"/>
    <n v="100"/>
    <n v="64"/>
    <n v="707"/>
    <n v="253"/>
    <n v="368"/>
    <s v="none"/>
  </r>
  <r>
    <d v="2015-01-26T00:00:00"/>
    <x v="2"/>
    <x v="0"/>
    <n v="80"/>
    <n v="64"/>
    <n v="593"/>
    <n v="187"/>
    <n v="299"/>
    <s v="none"/>
  </r>
  <r>
    <d v="2015-01-27T00:00:00"/>
    <x v="0"/>
    <x v="0"/>
    <n v="94"/>
    <n v="54"/>
    <n v="505"/>
    <n v="177"/>
    <n v="526"/>
    <s v="promotion"/>
  </r>
  <r>
    <d v="2015-01-28T00:00:00"/>
    <x v="3"/>
    <x v="0"/>
    <n v="78"/>
    <n v="46"/>
    <n v="324"/>
    <n v="126"/>
    <n v="471"/>
    <s v="none"/>
  </r>
  <r>
    <d v="2015-01-29T00:00:00"/>
    <x v="5"/>
    <x v="0"/>
    <n v="47"/>
    <n v="65"/>
    <n v="562"/>
    <n v="123"/>
    <n v="280"/>
    <s v="none"/>
  </r>
  <r>
    <d v="2015-01-30T00:00:00"/>
    <x v="1"/>
    <x v="0"/>
    <n v="96"/>
    <n v="71"/>
    <n v="746"/>
    <n v="162"/>
    <n v="468"/>
    <s v="promotion"/>
  </r>
  <r>
    <d v="2015-01-31T00:00:00"/>
    <x v="4"/>
    <x v="0"/>
    <n v="89"/>
    <n v="59"/>
    <n v="776"/>
    <n v="276"/>
    <n v="516"/>
    <s v="none"/>
  </r>
  <r>
    <d v="2015-02-01T00:00:00"/>
    <x v="6"/>
    <x v="1"/>
    <n v="72"/>
    <n v="88"/>
    <n v="596"/>
    <n v="209"/>
    <n v="299"/>
    <s v="none"/>
  </r>
  <r>
    <d v="2015-02-02T00:00:00"/>
    <x v="2"/>
    <x v="1"/>
    <n v="75"/>
    <n v="60"/>
    <n v="534"/>
    <n v="227"/>
    <n v="366"/>
    <s v="none"/>
  </r>
  <r>
    <d v="2015-02-03T00:00:00"/>
    <x v="0"/>
    <x v="1"/>
    <n v="96"/>
    <n v="38"/>
    <n v="579"/>
    <n v="147"/>
    <n v="486"/>
    <s v="promotion"/>
  </r>
  <r>
    <d v="2015-02-04T00:00:00"/>
    <x v="3"/>
    <x v="1"/>
    <n v="75"/>
    <n v="44"/>
    <n v="552"/>
    <n v="108"/>
    <n v="254"/>
    <s v="none"/>
  </r>
  <r>
    <d v="2015-02-05T00:00:00"/>
    <x v="5"/>
    <x v="1"/>
    <n v="73"/>
    <n v="46"/>
    <n v="651"/>
    <n v="178"/>
    <n v="448"/>
    <s v="none"/>
  </r>
  <r>
    <d v="2015-02-06T00:00:00"/>
    <x v="1"/>
    <x v="1"/>
    <n v="56"/>
    <n v="29"/>
    <n v="414"/>
    <n v="169"/>
    <n v="453"/>
    <s v="none"/>
  </r>
  <r>
    <d v="2015-02-07T00:00:00"/>
    <x v="4"/>
    <x v="1"/>
    <n v="74"/>
    <n v="40"/>
    <n v="752"/>
    <n v="165"/>
    <n v="471"/>
    <s v="none"/>
  </r>
  <r>
    <d v="2015-02-08T00:00:00"/>
    <x v="6"/>
    <x v="1"/>
    <n v="116"/>
    <n v="53"/>
    <n v="760"/>
    <n v="243"/>
    <n v="375"/>
    <s v="none"/>
  </r>
  <r>
    <d v="2015-02-09T00:00:00"/>
    <x v="2"/>
    <x v="1"/>
    <n v="80"/>
    <n v="61"/>
    <n v="691"/>
    <n v="246"/>
    <n v="492"/>
    <s v="none"/>
  </r>
  <r>
    <d v="2015-02-10T00:00:00"/>
    <x v="0"/>
    <x v="1"/>
    <n v="78"/>
    <n v="58"/>
    <n v="479"/>
    <n v="144"/>
    <n v="245"/>
    <s v="none"/>
  </r>
  <r>
    <d v="2015-02-11T00:00:00"/>
    <x v="3"/>
    <x v="1"/>
    <n v="59"/>
    <n v="51"/>
    <n v="582"/>
    <n v="197"/>
    <n v="362"/>
    <s v="none"/>
  </r>
  <r>
    <d v="2015-02-12T00:00:00"/>
    <x v="5"/>
    <x v="1"/>
    <n v="58"/>
    <n v="45"/>
    <n v="519"/>
    <n v="206"/>
    <n v="412"/>
    <s v="none"/>
  </r>
  <r>
    <d v="2015-02-13T00:00:00"/>
    <x v="1"/>
    <x v="1"/>
    <n v="80"/>
    <n v="55"/>
    <n v="461"/>
    <n v="194"/>
    <n v="286"/>
    <s v="none"/>
  </r>
  <r>
    <d v="2015-02-14T00:00:00"/>
    <x v="4"/>
    <x v="1"/>
    <n v="122"/>
    <n v="45"/>
    <n v="561"/>
    <n v="201"/>
    <n v="548"/>
    <s v="none"/>
  </r>
  <r>
    <d v="2015-02-15T00:00:00"/>
    <x v="6"/>
    <x v="1"/>
    <n v="98"/>
    <n v="42"/>
    <n v="581"/>
    <n v="186"/>
    <n v="434"/>
    <s v="none"/>
  </r>
  <r>
    <d v="2015-02-16T00:00:00"/>
    <x v="2"/>
    <x v="1"/>
    <n v="97"/>
    <n v="60"/>
    <n v="519"/>
    <n v="127"/>
    <n v="397"/>
    <s v="promotion"/>
  </r>
  <r>
    <d v="2015-02-17T00:00:00"/>
    <x v="0"/>
    <x v="1"/>
    <n v="74"/>
    <n v="53"/>
    <n v="446"/>
    <n v="206"/>
    <n v="346"/>
    <s v="none"/>
  </r>
  <r>
    <d v="2015-02-18T00:00:00"/>
    <x v="3"/>
    <x v="1"/>
    <n v="85"/>
    <n v="38"/>
    <n v="420"/>
    <n v="203"/>
    <n v="352"/>
    <s v="none"/>
  </r>
  <r>
    <d v="2015-02-19T00:00:00"/>
    <x v="5"/>
    <x v="1"/>
    <n v="76"/>
    <n v="57"/>
    <n v="378"/>
    <n v="186"/>
    <n v="262"/>
    <s v="none"/>
  </r>
  <r>
    <d v="2015-02-20T00:00:00"/>
    <x v="1"/>
    <x v="1"/>
    <n v="74"/>
    <n v="53"/>
    <n v="530"/>
    <n v="164"/>
    <n v="382"/>
    <s v="none"/>
  </r>
  <r>
    <d v="2015-02-21T00:00:00"/>
    <x v="4"/>
    <x v="1"/>
    <n v="108"/>
    <n v="66"/>
    <n v="522"/>
    <n v="224"/>
    <n v="465"/>
    <s v="none"/>
  </r>
  <r>
    <d v="2015-02-22T00:00:00"/>
    <x v="6"/>
    <x v="1"/>
    <n v="109"/>
    <n v="57"/>
    <n v="698"/>
    <n v="286"/>
    <n v="499"/>
    <s v="none"/>
  </r>
  <r>
    <d v="2015-02-23T00:00:00"/>
    <x v="2"/>
    <x v="1"/>
    <n v="96"/>
    <n v="46"/>
    <n v="535"/>
    <n v="257"/>
    <n v="531"/>
    <s v="none"/>
  </r>
  <r>
    <d v="2015-02-24T00:00:00"/>
    <x v="0"/>
    <x v="1"/>
    <n v="78"/>
    <n v="54"/>
    <n v="541"/>
    <n v="202"/>
    <n v="440"/>
    <s v="none"/>
  </r>
  <r>
    <d v="2015-02-25T00:00:00"/>
    <x v="3"/>
    <x v="1"/>
    <n v="61"/>
    <n v="41"/>
    <n v="435"/>
    <n v="162"/>
    <n v="205"/>
    <s v="none"/>
  </r>
  <r>
    <d v="2015-02-26T00:00:00"/>
    <x v="5"/>
    <x v="1"/>
    <n v="52"/>
    <n v="34"/>
    <n v="437"/>
    <n v="219"/>
    <n v="348"/>
    <s v="none"/>
  </r>
  <r>
    <d v="2015-02-27T00:00:00"/>
    <x v="1"/>
    <x v="1"/>
    <n v="88"/>
    <n v="43"/>
    <n v="529"/>
    <n v="182"/>
    <n v="306"/>
    <s v="none"/>
  </r>
  <r>
    <d v="2015-02-28T00:00:00"/>
    <x v="4"/>
    <x v="1"/>
    <n v="107"/>
    <n v="51"/>
    <n v="603"/>
    <n v="199"/>
    <n v="519"/>
    <s v="none"/>
  </r>
  <r>
    <d v="2015-03-01T00:00:00"/>
    <x v="6"/>
    <x v="2"/>
    <n v="94"/>
    <n v="53"/>
    <n v="520"/>
    <n v="181"/>
    <n v="592"/>
    <s v="none"/>
  </r>
  <r>
    <d v="2015-03-02T00:00:00"/>
    <x v="2"/>
    <x v="2"/>
    <n v="123"/>
    <n v="42"/>
    <n v="624"/>
    <n v="256"/>
    <n v="288"/>
    <s v="none"/>
  </r>
  <r>
    <d v="2015-03-03T00:00:00"/>
    <x v="0"/>
    <x v="2"/>
    <n v="90"/>
    <n v="58"/>
    <n v="398"/>
    <n v="175"/>
    <n v="258"/>
    <s v="none"/>
  </r>
  <r>
    <d v="2015-03-04T00:00:00"/>
    <x v="3"/>
    <x v="2"/>
    <n v="40"/>
    <n v="48"/>
    <n v="597"/>
    <n v="247"/>
    <n v="214"/>
    <s v="none"/>
  </r>
  <r>
    <d v="2015-03-05T00:00:00"/>
    <x v="5"/>
    <x v="2"/>
    <n v="86"/>
    <n v="28"/>
    <n v="516"/>
    <n v="203"/>
    <n v="307"/>
    <s v="none"/>
  </r>
  <r>
    <d v="2015-03-06T00:00:00"/>
    <x v="1"/>
    <x v="2"/>
    <n v="89"/>
    <n v="57"/>
    <n v="397"/>
    <n v="183"/>
    <n v="409"/>
    <s v="none"/>
  </r>
  <r>
    <d v="2015-03-07T00:00:00"/>
    <x v="4"/>
    <x v="2"/>
    <n v="80"/>
    <n v="59"/>
    <n v="548"/>
    <n v="218"/>
    <n v="224"/>
    <s v="none"/>
  </r>
  <r>
    <d v="2015-03-08T00:00:00"/>
    <x v="6"/>
    <x v="2"/>
    <n v="109"/>
    <n v="66"/>
    <n v="499"/>
    <n v="291"/>
    <n v="577"/>
    <s v="none"/>
  </r>
  <r>
    <d v="2015-03-09T00:00:00"/>
    <x v="2"/>
    <x v="2"/>
    <n v="86"/>
    <n v="46"/>
    <n v="545"/>
    <n v="265"/>
    <n v="519"/>
    <s v="none"/>
  </r>
  <r>
    <d v="2015-03-10T00:00:00"/>
    <x v="0"/>
    <x v="2"/>
    <n v="85"/>
    <n v="65"/>
    <n v="610"/>
    <n v="115"/>
    <n v="410"/>
    <s v="none"/>
  </r>
  <r>
    <d v="2015-03-11T00:00:00"/>
    <x v="3"/>
    <x v="2"/>
    <n v="71"/>
    <n v="56"/>
    <n v="448"/>
    <n v="320"/>
    <n v="135"/>
    <s v="none"/>
  </r>
  <r>
    <d v="2015-03-12T00:00:00"/>
    <x v="5"/>
    <x v="2"/>
    <n v="100"/>
    <n v="35"/>
    <n v="530"/>
    <n v="215"/>
    <n v="339"/>
    <s v="none"/>
  </r>
  <r>
    <d v="2015-03-13T00:00:00"/>
    <x v="1"/>
    <x v="2"/>
    <n v="83"/>
    <n v="46"/>
    <n v="421"/>
    <n v="210"/>
    <n v="338"/>
    <s v="none"/>
  </r>
  <r>
    <d v="2015-03-14T00:00:00"/>
    <x v="4"/>
    <x v="2"/>
    <n v="99"/>
    <n v="44"/>
    <n v="424"/>
    <n v="177"/>
    <n v="567"/>
    <s v="none"/>
  </r>
  <r>
    <d v="2015-03-15T00:00:00"/>
    <x v="6"/>
    <x v="2"/>
    <n v="110"/>
    <n v="37"/>
    <n v="603"/>
    <n v="311"/>
    <n v="633"/>
    <s v="none"/>
  </r>
  <r>
    <d v="2015-03-16T00:00:00"/>
    <x v="2"/>
    <x v="2"/>
    <n v="125"/>
    <n v="44"/>
    <n v="761"/>
    <n v="147"/>
    <n v="344"/>
    <s v="none"/>
  </r>
  <r>
    <d v="2015-03-17T00:00:00"/>
    <x v="0"/>
    <x v="2"/>
    <n v="73"/>
    <n v="59"/>
    <n v="529"/>
    <n v="173"/>
    <n v="297"/>
    <s v="none"/>
  </r>
  <r>
    <d v="2015-03-18T00:00:00"/>
    <x v="3"/>
    <x v="2"/>
    <n v="85"/>
    <n v="44"/>
    <n v="456"/>
    <n v="143"/>
    <n v="438"/>
    <s v="none"/>
  </r>
  <r>
    <d v="2015-03-19T00:00:00"/>
    <x v="5"/>
    <x v="2"/>
    <n v="82"/>
    <n v="31"/>
    <n v="488"/>
    <n v="93"/>
    <n v="396"/>
    <s v="none"/>
  </r>
  <r>
    <d v="2015-03-20T00:00:00"/>
    <x v="1"/>
    <x v="2"/>
    <n v="65"/>
    <n v="52"/>
    <n v="552"/>
    <n v="270"/>
    <n v="379"/>
    <s v="promotion"/>
  </r>
  <r>
    <d v="2015-03-21T00:00:00"/>
    <x v="4"/>
    <x v="2"/>
    <n v="112"/>
    <n v="66"/>
    <n v="523"/>
    <n v="136"/>
    <n v="324"/>
    <s v="none"/>
  </r>
  <r>
    <d v="2015-03-22T00:00:00"/>
    <x v="6"/>
    <x v="2"/>
    <n v="122"/>
    <n v="49"/>
    <n v="690"/>
    <n v="449"/>
    <n v="279"/>
    <s v="none"/>
  </r>
  <r>
    <d v="2015-03-23T00:00:00"/>
    <x v="2"/>
    <x v="2"/>
    <n v="86"/>
    <n v="36"/>
    <n v="670"/>
    <n v="334"/>
    <n v="275"/>
    <s v="none"/>
  </r>
  <r>
    <d v="2015-03-24T00:00:00"/>
    <x v="0"/>
    <x v="2"/>
    <n v="75"/>
    <n v="43"/>
    <n v="460"/>
    <n v="202"/>
    <n v="174"/>
    <s v="none"/>
  </r>
  <r>
    <d v="2015-03-25T00:00:00"/>
    <x v="3"/>
    <x v="2"/>
    <n v="98"/>
    <n v="26"/>
    <n v="456"/>
    <n v="205"/>
    <n v="175"/>
    <s v="none"/>
  </r>
  <r>
    <d v="2015-03-26T00:00:00"/>
    <x v="5"/>
    <x v="2"/>
    <n v="73"/>
    <n v="57"/>
    <n v="529"/>
    <n v="302"/>
    <n v="271"/>
    <s v="none"/>
  </r>
  <r>
    <d v="2015-03-27T00:00:00"/>
    <x v="1"/>
    <x v="2"/>
    <n v="77"/>
    <n v="39"/>
    <n v="397"/>
    <n v="288"/>
    <n v="401"/>
    <s v="none"/>
  </r>
  <r>
    <d v="2015-03-28T00:00:00"/>
    <x v="4"/>
    <x v="2"/>
    <n v="90"/>
    <n v="64"/>
    <n v="559"/>
    <n v="249"/>
    <n v="371"/>
    <s v="none"/>
  </r>
  <r>
    <d v="2015-03-29T00:00:00"/>
    <x v="6"/>
    <x v="2"/>
    <n v="150"/>
    <n v="77"/>
    <n v="718"/>
    <n v="271"/>
    <n v="505"/>
    <s v="none"/>
  </r>
  <r>
    <d v="2015-03-30T00:00:00"/>
    <x v="2"/>
    <x v="2"/>
    <n v="81"/>
    <n v="67"/>
    <n v="629"/>
    <n v="184"/>
    <n v="377"/>
    <s v="none"/>
  </r>
  <r>
    <d v="2015-03-31T00:00:00"/>
    <x v="0"/>
    <x v="2"/>
    <n v="77"/>
    <n v="31"/>
    <n v="401"/>
    <n v="120"/>
    <n v="421"/>
    <s v="none"/>
  </r>
  <r>
    <d v="2015-04-01T00:00:00"/>
    <x v="3"/>
    <x v="3"/>
    <n v="105"/>
    <n v="44"/>
    <n v="484"/>
    <n v="196"/>
    <n v="338"/>
    <s v="none"/>
  </r>
  <r>
    <d v="2015-04-02T00:00:00"/>
    <x v="5"/>
    <x v="3"/>
    <n v="101"/>
    <n v="40"/>
    <n v="686"/>
    <n v="231"/>
    <n v="322"/>
    <s v="promotion"/>
  </r>
  <r>
    <d v="2015-04-03T00:00:00"/>
    <x v="1"/>
    <x v="3"/>
    <n v="87"/>
    <n v="45"/>
    <n v="545"/>
    <n v="128"/>
    <n v="488"/>
    <s v="promotion"/>
  </r>
  <r>
    <d v="2015-04-04T00:00:00"/>
    <x v="4"/>
    <x v="3"/>
    <n v="90"/>
    <n v="47"/>
    <n v="250"/>
    <n v="235"/>
    <n v="243"/>
    <s v="none"/>
  </r>
  <r>
    <d v="2015-04-05T00:00:00"/>
    <x v="6"/>
    <x v="3"/>
    <n v="94"/>
    <n v="66"/>
    <n v="649"/>
    <n v="357"/>
    <n v="562"/>
    <s v="promotion"/>
  </r>
  <r>
    <d v="2015-04-06T00:00:00"/>
    <x v="2"/>
    <x v="3"/>
    <n v="106"/>
    <n v="60"/>
    <n v="466"/>
    <n v="267"/>
    <n v="458"/>
    <s v="none"/>
  </r>
  <r>
    <d v="2015-04-07T00:00:00"/>
    <x v="0"/>
    <x v="3"/>
    <n v="70"/>
    <n v="67"/>
    <n v="275"/>
    <n v="260"/>
    <n v="308"/>
    <s v="none"/>
  </r>
  <r>
    <d v="2015-04-08T00:00:00"/>
    <x v="3"/>
    <x v="3"/>
    <n v="86"/>
    <n v="45"/>
    <n v="364"/>
    <n v="243"/>
    <n v="446"/>
    <s v="none"/>
  </r>
  <r>
    <d v="2015-04-09T00:00:00"/>
    <x v="5"/>
    <x v="3"/>
    <n v="78"/>
    <n v="59"/>
    <n v="627"/>
    <n v="313"/>
    <n v="411"/>
    <s v="promotion"/>
  </r>
  <r>
    <d v="2015-04-10T00:00:00"/>
    <x v="1"/>
    <x v="3"/>
    <n v="83"/>
    <n v="54"/>
    <n v="447"/>
    <n v="244"/>
    <n v="295"/>
    <s v="none"/>
  </r>
  <r>
    <d v="2015-04-11T00:00:00"/>
    <x v="4"/>
    <x v="3"/>
    <n v="106"/>
    <n v="50"/>
    <n v="837"/>
    <n v="159"/>
    <n v="370"/>
    <s v="none"/>
  </r>
  <r>
    <d v="2015-04-12T00:00:00"/>
    <x v="6"/>
    <x v="3"/>
    <n v="118"/>
    <n v="41"/>
    <n v="296"/>
    <n v="145"/>
    <n v="346"/>
    <s v="none"/>
  </r>
  <r>
    <d v="2015-04-13T00:00:00"/>
    <x v="2"/>
    <x v="3"/>
    <n v="97"/>
    <n v="59"/>
    <n v="556"/>
    <n v="255"/>
    <n v="240"/>
    <s v="none"/>
  </r>
  <r>
    <d v="2015-04-14T00:00:00"/>
    <x v="0"/>
    <x v="3"/>
    <n v="106"/>
    <n v="28"/>
    <n v="606"/>
    <n v="181"/>
    <n v="345"/>
    <s v="none"/>
  </r>
  <r>
    <d v="2015-04-15T00:00:00"/>
    <x v="3"/>
    <x v="3"/>
    <n v="75"/>
    <n v="48"/>
    <n v="480"/>
    <n v="145"/>
    <n v="418"/>
    <s v="none"/>
  </r>
  <r>
    <d v="2015-04-16T00:00:00"/>
    <x v="5"/>
    <x v="3"/>
    <n v="82"/>
    <n v="46"/>
    <n v="484"/>
    <n v="279"/>
    <n v="444"/>
    <s v="promotion"/>
  </r>
  <r>
    <d v="2015-04-17T00:00:00"/>
    <x v="1"/>
    <x v="3"/>
    <n v="77"/>
    <n v="42"/>
    <n v="568"/>
    <n v="150"/>
    <n v="232"/>
    <s v="none"/>
  </r>
  <r>
    <d v="2015-04-18T00:00:00"/>
    <x v="4"/>
    <x v="3"/>
    <n v="107"/>
    <n v="54"/>
    <n v="659"/>
    <n v="280"/>
    <n v="420"/>
    <s v="promotion"/>
  </r>
  <r>
    <d v="2015-04-19T00:00:00"/>
    <x v="6"/>
    <x v="3"/>
    <n v="90"/>
    <n v="75"/>
    <n v="738"/>
    <n v="314"/>
    <n v="312"/>
    <s v="promotion"/>
  </r>
  <r>
    <d v="2015-04-20T00:00:00"/>
    <x v="2"/>
    <x v="3"/>
    <n v="114"/>
    <n v="42"/>
    <n v="706"/>
    <n v="325"/>
    <n v="494"/>
    <s v="none"/>
  </r>
  <r>
    <d v="2015-04-21T00:00:00"/>
    <x v="0"/>
    <x v="3"/>
    <n v="45"/>
    <n v="34"/>
    <n v="374"/>
    <n v="303"/>
    <n v="326"/>
    <s v="none"/>
  </r>
  <r>
    <d v="2015-04-22T00:00:00"/>
    <x v="3"/>
    <x v="3"/>
    <n v="85"/>
    <n v="48"/>
    <n v="451"/>
    <n v="323"/>
    <n v="431"/>
    <s v="none"/>
  </r>
  <r>
    <d v="2015-04-23T00:00:00"/>
    <x v="5"/>
    <x v="3"/>
    <n v="52"/>
    <n v="54"/>
    <n v="551"/>
    <n v="323"/>
    <n v="290"/>
    <s v="none"/>
  </r>
  <r>
    <d v="2015-04-24T00:00:00"/>
    <x v="1"/>
    <x v="3"/>
    <n v="90"/>
    <n v="56"/>
    <n v="504"/>
    <n v="271"/>
    <n v="401"/>
    <s v="none"/>
  </r>
  <r>
    <d v="2015-04-25T00:00:00"/>
    <x v="4"/>
    <x v="3"/>
    <n v="112"/>
    <n v="86"/>
    <n v="804"/>
    <n v="440"/>
    <n v="357"/>
    <s v="none"/>
  </r>
  <r>
    <d v="2015-04-26T00:00:00"/>
    <x v="6"/>
    <x v="3"/>
    <n v="92"/>
    <n v="70"/>
    <n v="602"/>
    <n v="281"/>
    <n v="460"/>
    <s v="none"/>
  </r>
  <r>
    <d v="2015-04-27T00:00:00"/>
    <x v="2"/>
    <x v="3"/>
    <n v="93"/>
    <n v="59"/>
    <n v="517"/>
    <n v="341"/>
    <n v="400"/>
    <s v="none"/>
  </r>
  <r>
    <d v="2015-04-28T00:00:00"/>
    <x v="0"/>
    <x v="3"/>
    <n v="79"/>
    <n v="31"/>
    <n v="445"/>
    <n v="210"/>
    <n v="448"/>
    <s v="none"/>
  </r>
  <r>
    <d v="2015-04-29T00:00:00"/>
    <x v="3"/>
    <x v="3"/>
    <n v="58"/>
    <n v="34"/>
    <n v="526"/>
    <n v="288"/>
    <n v="458"/>
    <s v="none"/>
  </r>
  <r>
    <d v="2015-04-30T00:00:00"/>
    <x v="5"/>
    <x v="3"/>
    <n v="103"/>
    <n v="43"/>
    <n v="449"/>
    <n v="288"/>
    <n v="443"/>
    <s v="none"/>
  </r>
  <r>
    <d v="2015-05-01T00:00:00"/>
    <x v="1"/>
    <x v="4"/>
    <n v="75"/>
    <n v="50"/>
    <n v="360"/>
    <n v="264"/>
    <n v="371"/>
    <s v="none"/>
  </r>
  <r>
    <d v="2015-05-02T00:00:00"/>
    <x v="4"/>
    <x v="4"/>
    <n v="100"/>
    <n v="51"/>
    <n v="552"/>
    <n v="302"/>
    <n v="497"/>
    <s v="none"/>
  </r>
  <r>
    <d v="2015-05-03T00:00:00"/>
    <x v="6"/>
    <x v="4"/>
    <n v="106"/>
    <n v="95"/>
    <n v="896"/>
    <n v="213"/>
    <n v="555"/>
    <s v="promotion"/>
  </r>
  <r>
    <d v="2015-05-04T00:00:00"/>
    <x v="2"/>
    <x v="4"/>
    <n v="115"/>
    <n v="66"/>
    <n v="512"/>
    <n v="318"/>
    <n v="536"/>
    <s v="none"/>
  </r>
  <r>
    <d v="2015-05-05T00:00:00"/>
    <x v="0"/>
    <x v="4"/>
    <n v="68"/>
    <n v="33"/>
    <n v="453"/>
    <n v="218"/>
    <n v="359"/>
    <s v="none"/>
  </r>
  <r>
    <d v="2015-05-06T00:00:00"/>
    <x v="3"/>
    <x v="4"/>
    <n v="89"/>
    <n v="39"/>
    <n v="404"/>
    <n v="333"/>
    <n v="340"/>
    <s v="none"/>
  </r>
  <r>
    <d v="2015-05-07T00:00:00"/>
    <x v="5"/>
    <x v="4"/>
    <n v="89"/>
    <n v="59"/>
    <n v="311"/>
    <n v="237"/>
    <n v="329"/>
    <s v="none"/>
  </r>
  <r>
    <d v="2015-05-08T00:00:00"/>
    <x v="1"/>
    <x v="4"/>
    <n v="83"/>
    <n v="48"/>
    <n v="403"/>
    <n v="181"/>
    <n v="494"/>
    <s v="none"/>
  </r>
  <r>
    <d v="2015-05-09T00:00:00"/>
    <x v="4"/>
    <x v="4"/>
    <n v="108"/>
    <n v="79"/>
    <n v="575"/>
    <n v="347"/>
    <n v="283"/>
    <s v="none"/>
  </r>
  <r>
    <d v="2015-05-10T00:00:00"/>
    <x v="6"/>
    <x v="4"/>
    <n v="57"/>
    <n v="66"/>
    <n v="794"/>
    <n v="400"/>
    <n v="446"/>
    <s v="none"/>
  </r>
  <r>
    <d v="2015-05-11T00:00:00"/>
    <x v="2"/>
    <x v="4"/>
    <n v="139"/>
    <n v="75"/>
    <n v="693"/>
    <n v="320"/>
    <n v="487"/>
    <s v="none"/>
  </r>
  <r>
    <d v="2015-05-12T00:00:00"/>
    <x v="0"/>
    <x v="4"/>
    <n v="52"/>
    <n v="47"/>
    <n v="430"/>
    <n v="212"/>
    <n v="291"/>
    <s v="none"/>
  </r>
  <r>
    <d v="2015-05-13T00:00:00"/>
    <x v="3"/>
    <x v="4"/>
    <n v="62"/>
    <n v="46"/>
    <n v="447"/>
    <n v="196"/>
    <n v="379"/>
    <s v="none"/>
  </r>
  <r>
    <d v="2015-05-14T00:00:00"/>
    <x v="5"/>
    <x v="4"/>
    <n v="91"/>
    <n v="61"/>
    <n v="514"/>
    <n v="244"/>
    <n v="302"/>
    <s v="none"/>
  </r>
  <r>
    <d v="2015-05-15T00:00:00"/>
    <x v="1"/>
    <x v="4"/>
    <n v="82"/>
    <n v="37"/>
    <n v="375"/>
    <n v="207"/>
    <n v="380"/>
    <s v="none"/>
  </r>
  <r>
    <d v="2015-05-16T00:00:00"/>
    <x v="4"/>
    <x v="4"/>
    <n v="84"/>
    <n v="50"/>
    <n v="376"/>
    <n v="318"/>
    <n v="470"/>
    <s v="none"/>
  </r>
  <r>
    <d v="2015-05-17T00:00:00"/>
    <x v="6"/>
    <x v="4"/>
    <n v="88"/>
    <n v="66"/>
    <n v="640"/>
    <n v="253"/>
    <n v="405"/>
    <s v="none"/>
  </r>
  <r>
    <d v="2015-05-18T00:00:00"/>
    <x v="2"/>
    <x v="4"/>
    <n v="99"/>
    <n v="62"/>
    <n v="568"/>
    <n v="288"/>
    <n v="497"/>
    <s v="none"/>
  </r>
  <r>
    <d v="2015-05-19T00:00:00"/>
    <x v="0"/>
    <x v="4"/>
    <n v="79"/>
    <n v="51"/>
    <n v="398"/>
    <n v="285"/>
    <n v="342"/>
    <s v="none"/>
  </r>
  <r>
    <d v="2015-05-20T00:00:00"/>
    <x v="3"/>
    <x v="4"/>
    <n v="88"/>
    <n v="32"/>
    <n v="502"/>
    <n v="197"/>
    <n v="310"/>
    <s v="none"/>
  </r>
  <r>
    <d v="2015-05-21T00:00:00"/>
    <x v="5"/>
    <x v="4"/>
    <n v="59"/>
    <n v="51"/>
    <n v="471"/>
    <n v="339"/>
    <n v="338"/>
    <s v="none"/>
  </r>
  <r>
    <d v="2015-05-22T00:00:00"/>
    <x v="1"/>
    <x v="4"/>
    <n v="61"/>
    <n v="32"/>
    <n v="493"/>
    <n v="225"/>
    <n v="484"/>
    <s v="none"/>
  </r>
  <r>
    <d v="2015-05-23T00:00:00"/>
    <x v="4"/>
    <x v="4"/>
    <n v="81"/>
    <n v="66"/>
    <n v="590"/>
    <n v="386"/>
    <n v="483"/>
    <s v="none"/>
  </r>
  <r>
    <d v="2015-05-24T00:00:00"/>
    <x v="6"/>
    <x v="4"/>
    <n v="124"/>
    <n v="56"/>
    <n v="693"/>
    <n v="393"/>
    <n v="219"/>
    <s v="none"/>
  </r>
  <r>
    <d v="2015-05-25T00:00:00"/>
    <x v="2"/>
    <x v="4"/>
    <n v="107"/>
    <n v="69"/>
    <n v="1152"/>
    <n v="420"/>
    <n v="499"/>
    <s v="promotion"/>
  </r>
  <r>
    <d v="2015-05-26T00:00:00"/>
    <x v="0"/>
    <x v="4"/>
    <n v="52"/>
    <n v="52"/>
    <n v="526"/>
    <n v="247"/>
    <n v="246"/>
    <s v="none"/>
  </r>
  <r>
    <d v="2015-05-27T00:00:00"/>
    <x v="3"/>
    <x v="4"/>
    <n v="69"/>
    <n v="36"/>
    <n v="490"/>
    <n v="336"/>
    <n v="448"/>
    <s v="none"/>
  </r>
  <r>
    <d v="2015-05-28T00:00:00"/>
    <x v="5"/>
    <x v="4"/>
    <n v="96"/>
    <n v="31"/>
    <n v="481"/>
    <n v="125"/>
    <n v="252"/>
    <s v="promotion"/>
  </r>
  <r>
    <d v="2015-05-29T00:00:00"/>
    <x v="1"/>
    <x v="4"/>
    <n v="89"/>
    <n v="72"/>
    <n v="609"/>
    <n v="252"/>
    <n v="402"/>
    <s v="promotion"/>
  </r>
  <r>
    <d v="2015-05-30T00:00:00"/>
    <x v="4"/>
    <x v="4"/>
    <n v="54"/>
    <n v="60"/>
    <n v="468"/>
    <n v="195"/>
    <n v="532"/>
    <s v="none"/>
  </r>
  <r>
    <d v="2015-05-31T00:00:00"/>
    <x v="6"/>
    <x v="4"/>
    <n v="133"/>
    <n v="38"/>
    <n v="535"/>
    <n v="322"/>
    <n v="521"/>
    <s v="none"/>
  </r>
  <r>
    <d v="2015-06-01T00:00:00"/>
    <x v="2"/>
    <x v="5"/>
    <n v="105"/>
    <n v="48"/>
    <n v="634"/>
    <n v="265"/>
    <n v="324"/>
    <s v="none"/>
  </r>
  <r>
    <d v="2015-06-02T00:00:00"/>
    <x v="0"/>
    <x v="5"/>
    <n v="63"/>
    <n v="49"/>
    <n v="537"/>
    <n v="378"/>
    <n v="330"/>
    <s v="none"/>
  </r>
  <r>
    <d v="2015-06-03T00:00:00"/>
    <x v="3"/>
    <x v="5"/>
    <n v="104"/>
    <n v="34"/>
    <n v="541"/>
    <n v="370"/>
    <n v="314"/>
    <s v="none"/>
  </r>
  <r>
    <d v="2015-06-04T00:00:00"/>
    <x v="5"/>
    <x v="5"/>
    <n v="81"/>
    <n v="45"/>
    <n v="338"/>
    <n v="243"/>
    <n v="352"/>
    <s v="none"/>
  </r>
  <r>
    <d v="2015-06-05T00:00:00"/>
    <x v="1"/>
    <x v="5"/>
    <n v="42"/>
    <n v="38"/>
    <n v="396"/>
    <n v="317"/>
    <n v="395"/>
    <s v="none"/>
  </r>
  <r>
    <d v="2015-06-06T00:00:00"/>
    <x v="4"/>
    <x v="5"/>
    <n v="116"/>
    <n v="66"/>
    <n v="538"/>
    <n v="335"/>
    <n v="334"/>
    <s v="none"/>
  </r>
  <r>
    <d v="2015-06-07T00:00:00"/>
    <x v="6"/>
    <x v="5"/>
    <n v="82"/>
    <n v="56"/>
    <n v="555"/>
    <n v="407"/>
    <n v="490"/>
    <s v="none"/>
  </r>
  <r>
    <d v="2015-06-08T00:00:00"/>
    <x v="2"/>
    <x v="5"/>
    <n v="103"/>
    <n v="57"/>
    <n v="590"/>
    <n v="344"/>
    <n v="562"/>
    <s v="none"/>
  </r>
  <r>
    <d v="2015-06-09T00:00:00"/>
    <x v="0"/>
    <x v="5"/>
    <n v="85"/>
    <n v="57"/>
    <n v="490"/>
    <n v="238"/>
    <n v="257"/>
    <s v="none"/>
  </r>
  <r>
    <d v="2015-06-10T00:00:00"/>
    <x v="3"/>
    <x v="5"/>
    <n v="58"/>
    <n v="43"/>
    <n v="435"/>
    <n v="224"/>
    <n v="398"/>
    <s v="none"/>
  </r>
  <r>
    <d v="2015-06-11T00:00:00"/>
    <x v="5"/>
    <x v="5"/>
    <n v="63"/>
    <n v="48"/>
    <n v="479"/>
    <n v="311"/>
    <n v="388"/>
    <s v="none"/>
  </r>
  <r>
    <d v="2015-06-12T00:00:00"/>
    <x v="1"/>
    <x v="5"/>
    <n v="84"/>
    <n v="53"/>
    <n v="449"/>
    <n v="281"/>
    <n v="316"/>
    <s v="none"/>
  </r>
  <r>
    <d v="2015-06-13T00:00:00"/>
    <x v="4"/>
    <x v="5"/>
    <n v="119"/>
    <n v="56"/>
    <n v="743"/>
    <n v="298"/>
    <n v="135"/>
    <s v="none"/>
  </r>
  <r>
    <d v="2015-06-14T00:00:00"/>
    <x v="6"/>
    <x v="5"/>
    <n v="107"/>
    <n v="54"/>
    <n v="438"/>
    <n v="191"/>
    <n v="458"/>
    <s v="none"/>
  </r>
  <r>
    <d v="2015-06-15T00:00:00"/>
    <x v="2"/>
    <x v="5"/>
    <n v="122"/>
    <n v="69"/>
    <n v="662"/>
    <n v="298"/>
    <n v="500"/>
    <s v="none"/>
  </r>
  <r>
    <d v="2015-06-16T00:00:00"/>
    <x v="0"/>
    <x v="5"/>
    <n v="61"/>
    <n v="45"/>
    <n v="406"/>
    <n v="305"/>
    <n v="396"/>
    <s v="none"/>
  </r>
  <r>
    <d v="2015-06-17T00:00:00"/>
    <x v="3"/>
    <x v="5"/>
    <n v="77"/>
    <n v="49"/>
    <n v="392"/>
    <n v="244"/>
    <n v="316"/>
    <s v="none"/>
  </r>
  <r>
    <d v="2015-06-18T00:00:00"/>
    <x v="5"/>
    <x v="5"/>
    <n v="59"/>
    <n v="50"/>
    <n v="554"/>
    <n v="172"/>
    <n v="440"/>
    <s v="none"/>
  </r>
  <r>
    <d v="2015-06-19T00:00:00"/>
    <x v="1"/>
    <x v="5"/>
    <n v="90"/>
    <n v="68"/>
    <n v="561"/>
    <n v="305"/>
    <n v="272"/>
    <s v="promotion"/>
  </r>
  <r>
    <d v="2015-06-20T00:00:00"/>
    <x v="4"/>
    <x v="5"/>
    <n v="89"/>
    <n v="59"/>
    <n v="671"/>
    <n v="290"/>
    <n v="421"/>
    <s v="none"/>
  </r>
  <r>
    <d v="2015-06-21T00:00:00"/>
    <x v="6"/>
    <x v="5"/>
    <n v="74"/>
    <n v="47"/>
    <n v="707"/>
    <n v="465"/>
    <n v="406"/>
    <s v="none"/>
  </r>
  <r>
    <d v="2015-06-22T00:00:00"/>
    <x v="2"/>
    <x v="5"/>
    <n v="87"/>
    <n v="53"/>
    <n v="451"/>
    <n v="412"/>
    <n v="561"/>
    <s v="none"/>
  </r>
  <r>
    <d v="2015-06-23T00:00:00"/>
    <x v="0"/>
    <x v="5"/>
    <n v="85"/>
    <n v="59"/>
    <n v="435"/>
    <n v="262"/>
    <n v="428"/>
    <s v="none"/>
  </r>
  <r>
    <d v="2015-06-24T00:00:00"/>
    <x v="3"/>
    <x v="5"/>
    <n v="96"/>
    <n v="52"/>
    <n v="533"/>
    <n v="254"/>
    <n v="539"/>
    <s v="promotion"/>
  </r>
  <r>
    <d v="2015-06-25T00:00:00"/>
    <x v="5"/>
    <x v="5"/>
    <n v="80"/>
    <n v="35"/>
    <n v="295"/>
    <n v="299"/>
    <n v="428"/>
    <s v="none"/>
  </r>
  <r>
    <d v="2015-06-26T00:00:00"/>
    <x v="1"/>
    <x v="5"/>
    <n v="64"/>
    <n v="31"/>
    <n v="477"/>
    <n v="146"/>
    <n v="443"/>
    <s v="none"/>
  </r>
  <r>
    <d v="2015-06-27T00:00:00"/>
    <x v="4"/>
    <x v="5"/>
    <n v="80"/>
    <n v="90"/>
    <n v="559"/>
    <n v="468"/>
    <n v="486"/>
    <s v="promotion"/>
  </r>
  <r>
    <d v="2015-06-28T00:00:00"/>
    <x v="6"/>
    <x v="5"/>
    <n v="105"/>
    <n v="73"/>
    <n v="789"/>
    <n v="336"/>
    <n v="504"/>
    <s v="none"/>
  </r>
  <r>
    <d v="2015-06-29T00:00:00"/>
    <x v="2"/>
    <x v="5"/>
    <n v="115"/>
    <n v="54"/>
    <n v="714"/>
    <n v="235"/>
    <n v="441"/>
    <s v="none"/>
  </r>
  <r>
    <d v="2015-06-30T00:00:00"/>
    <x v="0"/>
    <x v="5"/>
    <n v="95"/>
    <n v="49"/>
    <n v="548"/>
    <n v="304"/>
    <n v="308"/>
    <s v="none"/>
  </r>
  <r>
    <d v="2015-07-01T00:00:00"/>
    <x v="3"/>
    <x v="6"/>
    <n v="81"/>
    <n v="32"/>
    <n v="353"/>
    <n v="200"/>
    <n v="347"/>
    <s v="none"/>
  </r>
  <r>
    <d v="2015-07-02T00:00:00"/>
    <x v="5"/>
    <x v="6"/>
    <n v="73"/>
    <n v="63"/>
    <n v="445"/>
    <n v="274"/>
    <n v="317"/>
    <s v="none"/>
  </r>
  <r>
    <d v="2015-07-03T00:00:00"/>
    <x v="1"/>
    <x v="6"/>
    <n v="95"/>
    <n v="56"/>
    <n v="401"/>
    <n v="237"/>
    <n v="416"/>
    <s v="none"/>
  </r>
  <r>
    <d v="2015-07-04T00:00:00"/>
    <x v="4"/>
    <x v="6"/>
    <n v="100"/>
    <n v="67"/>
    <n v="483"/>
    <n v="328"/>
    <n v="475"/>
    <s v="none"/>
  </r>
  <r>
    <d v="2015-07-05T00:00:00"/>
    <x v="6"/>
    <x v="6"/>
    <n v="98"/>
    <n v="47"/>
    <n v="655"/>
    <n v="460"/>
    <n v="578"/>
    <s v="promotion"/>
  </r>
  <r>
    <d v="2015-07-06T00:00:00"/>
    <x v="2"/>
    <x v="6"/>
    <n v="102"/>
    <n v="49"/>
    <n v="559"/>
    <n v="247"/>
    <n v="450"/>
    <s v="none"/>
  </r>
  <r>
    <d v="2015-07-07T00:00:00"/>
    <x v="0"/>
    <x v="6"/>
    <n v="85"/>
    <n v="55"/>
    <n v="571"/>
    <n v="209"/>
    <n v="249"/>
    <s v="none"/>
  </r>
  <r>
    <d v="2015-07-08T00:00:00"/>
    <x v="3"/>
    <x v="6"/>
    <n v="79"/>
    <n v="51"/>
    <n v="530"/>
    <n v="280"/>
    <n v="334"/>
    <s v="none"/>
  </r>
  <r>
    <d v="2015-07-09T00:00:00"/>
    <x v="5"/>
    <x v="6"/>
    <n v="84"/>
    <n v="64"/>
    <n v="482"/>
    <n v="146"/>
    <n v="294"/>
    <s v="none"/>
  </r>
  <r>
    <d v="2015-07-10T00:00:00"/>
    <x v="1"/>
    <x v="6"/>
    <n v="88"/>
    <n v="26"/>
    <n v="429"/>
    <n v="186"/>
    <n v="435"/>
    <s v="none"/>
  </r>
  <r>
    <d v="2015-07-11T00:00:00"/>
    <x v="4"/>
    <x v="6"/>
    <n v="92"/>
    <n v="32"/>
    <n v="578"/>
    <n v="278"/>
    <n v="478"/>
    <s v="none"/>
  </r>
  <r>
    <d v="2015-07-12T00:00:00"/>
    <x v="6"/>
    <x v="6"/>
    <n v="127"/>
    <n v="78"/>
    <n v="701"/>
    <n v="311"/>
    <n v="418"/>
    <s v="none"/>
  </r>
  <r>
    <d v="2015-07-13T00:00:00"/>
    <x v="2"/>
    <x v="6"/>
    <n v="126"/>
    <n v="86"/>
    <n v="560"/>
    <n v="551"/>
    <n v="546"/>
    <s v="promotion"/>
  </r>
  <r>
    <d v="2015-07-14T00:00:00"/>
    <x v="0"/>
    <x v="6"/>
    <n v="78"/>
    <n v="52"/>
    <n v="623"/>
    <n v="327"/>
    <n v="445"/>
    <s v="none"/>
  </r>
  <r>
    <d v="2015-07-15T00:00:00"/>
    <x v="3"/>
    <x v="6"/>
    <n v="69"/>
    <n v="68"/>
    <n v="502"/>
    <n v="212"/>
    <n v="499"/>
    <s v="none"/>
  </r>
  <r>
    <d v="2015-07-16T00:00:00"/>
    <x v="5"/>
    <x v="6"/>
    <n v="90"/>
    <n v="40"/>
    <n v="490"/>
    <n v="333"/>
    <n v="393"/>
    <s v="none"/>
  </r>
  <r>
    <d v="2015-07-17T00:00:00"/>
    <x v="1"/>
    <x v="6"/>
    <n v="86"/>
    <n v="52"/>
    <n v="552"/>
    <n v="277"/>
    <n v="365"/>
    <s v="none"/>
  </r>
  <r>
    <d v="2015-07-18T00:00:00"/>
    <x v="4"/>
    <x v="6"/>
    <n v="99"/>
    <n v="45"/>
    <n v="576"/>
    <n v="353"/>
    <n v="442"/>
    <s v="promotion"/>
  </r>
  <r>
    <d v="2015-07-19T00:00:00"/>
    <x v="6"/>
    <x v="6"/>
    <n v="74"/>
    <n v="59"/>
    <n v="886"/>
    <n v="250"/>
    <n v="615"/>
    <s v="none"/>
  </r>
  <r>
    <d v="2015-07-20T00:00:00"/>
    <x v="2"/>
    <x v="6"/>
    <n v="137"/>
    <n v="58"/>
    <n v="698"/>
    <n v="385"/>
    <n v="581"/>
    <s v="promotion"/>
  </r>
  <r>
    <d v="2015-07-21T00:00:00"/>
    <x v="0"/>
    <x v="6"/>
    <n v="90"/>
    <n v="52"/>
    <n v="351"/>
    <n v="221"/>
    <n v="229"/>
    <s v="none"/>
  </r>
  <r>
    <d v="2015-07-22T00:00:00"/>
    <x v="3"/>
    <x v="6"/>
    <n v="108"/>
    <n v="71"/>
    <n v="555"/>
    <n v="212"/>
    <n v="322"/>
    <s v="promotion"/>
  </r>
  <r>
    <d v="2015-07-23T00:00:00"/>
    <x v="5"/>
    <x v="6"/>
    <n v="82"/>
    <n v="46"/>
    <n v="634"/>
    <n v="133"/>
    <n v="333"/>
    <s v="none"/>
  </r>
  <r>
    <d v="2015-07-24T00:00:00"/>
    <x v="1"/>
    <x v="6"/>
    <n v="82"/>
    <n v="34"/>
    <n v="445"/>
    <n v="211"/>
    <n v="214"/>
    <s v="none"/>
  </r>
  <r>
    <d v="2015-07-25T00:00:00"/>
    <x v="4"/>
    <x v="6"/>
    <n v="124"/>
    <n v="82"/>
    <n v="759"/>
    <n v="204"/>
    <n v="426"/>
    <s v="none"/>
  </r>
  <r>
    <d v="2015-07-26T00:00:00"/>
    <x v="6"/>
    <x v="6"/>
    <n v="90"/>
    <n v="80"/>
    <n v="465"/>
    <n v="312"/>
    <n v="355"/>
    <s v="none"/>
  </r>
  <r>
    <d v="2015-07-27T00:00:00"/>
    <x v="2"/>
    <x v="6"/>
    <n v="85"/>
    <n v="42"/>
    <n v="511"/>
    <n v="298"/>
    <n v="303"/>
    <s v="none"/>
  </r>
  <r>
    <d v="2015-07-28T00:00:00"/>
    <x v="0"/>
    <x v="6"/>
    <n v="70"/>
    <n v="40"/>
    <n v="467"/>
    <n v="140"/>
    <n v="219"/>
    <s v="none"/>
  </r>
  <r>
    <d v="2015-07-29T00:00:00"/>
    <x v="3"/>
    <x v="6"/>
    <n v="94"/>
    <n v="40"/>
    <n v="681"/>
    <n v="210"/>
    <n v="458"/>
    <s v="none"/>
  </r>
  <r>
    <d v="2015-07-30T00:00:00"/>
    <x v="5"/>
    <x v="6"/>
    <n v="51"/>
    <n v="46"/>
    <n v="570"/>
    <n v="172"/>
    <n v="347"/>
    <s v="none"/>
  </r>
  <r>
    <d v="2015-07-31T00:00:00"/>
    <x v="1"/>
    <x v="6"/>
    <n v="96"/>
    <n v="52"/>
    <n v="294"/>
    <n v="173"/>
    <n v="214"/>
    <s v="none"/>
  </r>
  <r>
    <d v="2015-08-01T00:00:00"/>
    <x v="4"/>
    <x v="7"/>
    <n v="105"/>
    <n v="60"/>
    <n v="788"/>
    <n v="157"/>
    <n v="416"/>
    <s v="none"/>
  </r>
  <r>
    <d v="2015-08-02T00:00:00"/>
    <x v="6"/>
    <x v="7"/>
    <n v="90"/>
    <n v="95"/>
    <n v="422"/>
    <n v="189"/>
    <n v="443"/>
    <s v="none"/>
  </r>
  <r>
    <d v="2015-08-03T00:00:00"/>
    <x v="2"/>
    <x v="7"/>
    <n v="72"/>
    <n v="62"/>
    <n v="576"/>
    <n v="206"/>
    <n v="486"/>
    <s v="none"/>
  </r>
  <r>
    <d v="2015-08-04T00:00:00"/>
    <x v="0"/>
    <x v="7"/>
    <n v="86"/>
    <n v="29"/>
    <n v="575"/>
    <n v="288"/>
    <n v="335"/>
    <s v="none"/>
  </r>
  <r>
    <d v="2015-08-05T00:00:00"/>
    <x v="3"/>
    <x v="7"/>
    <n v="99"/>
    <n v="37"/>
    <n v="397"/>
    <n v="200"/>
    <n v="360"/>
    <s v="none"/>
  </r>
  <r>
    <d v="2015-08-06T00:00:00"/>
    <x v="5"/>
    <x v="7"/>
    <n v="68"/>
    <n v="55"/>
    <n v="395"/>
    <n v="198"/>
    <n v="442"/>
    <s v="none"/>
  </r>
  <r>
    <d v="2015-08-07T00:00:00"/>
    <x v="1"/>
    <x v="7"/>
    <n v="43"/>
    <n v="48"/>
    <n v="441"/>
    <n v="251"/>
    <n v="420"/>
    <s v="none"/>
  </r>
  <r>
    <d v="2015-08-08T00:00:00"/>
    <x v="4"/>
    <x v="7"/>
    <n v="104"/>
    <n v="68"/>
    <n v="697"/>
    <n v="306"/>
    <n v="334"/>
    <s v="none"/>
  </r>
  <r>
    <d v="2015-08-09T00:00:00"/>
    <x v="6"/>
    <x v="7"/>
    <n v="142"/>
    <n v="87"/>
    <n v="555"/>
    <n v="230"/>
    <n v="638"/>
    <s v="promotion"/>
  </r>
  <r>
    <d v="2015-08-10T00:00:00"/>
    <x v="2"/>
    <x v="7"/>
    <n v="113"/>
    <n v="54"/>
    <n v="656"/>
    <n v="216"/>
    <n v="601"/>
    <s v="none"/>
  </r>
  <r>
    <d v="2015-08-11T00:00:00"/>
    <x v="0"/>
    <x v="7"/>
    <n v="68"/>
    <n v="63"/>
    <n v="494"/>
    <n v="256"/>
    <n v="422"/>
    <s v="none"/>
  </r>
  <r>
    <d v="2015-08-12T00:00:00"/>
    <x v="3"/>
    <x v="7"/>
    <n v="67"/>
    <n v="60"/>
    <n v="370"/>
    <n v="270"/>
    <n v="374"/>
    <s v="none"/>
  </r>
  <r>
    <d v="2015-08-13T00:00:00"/>
    <x v="5"/>
    <x v="7"/>
    <n v="96"/>
    <n v="43"/>
    <n v="590"/>
    <n v="248"/>
    <n v="281"/>
    <s v="none"/>
  </r>
  <r>
    <d v="2015-08-14T00:00:00"/>
    <x v="1"/>
    <x v="7"/>
    <n v="95"/>
    <n v="34"/>
    <n v="501"/>
    <n v="180"/>
    <n v="526"/>
    <s v="none"/>
  </r>
  <r>
    <d v="2015-08-15T00:00:00"/>
    <x v="4"/>
    <x v="7"/>
    <n v="102"/>
    <n v="53"/>
    <n v="514"/>
    <n v="279"/>
    <n v="338"/>
    <s v="none"/>
  </r>
  <r>
    <d v="2015-08-16T00:00:00"/>
    <x v="6"/>
    <x v="7"/>
    <n v="99"/>
    <n v="49"/>
    <n v="769"/>
    <n v="275"/>
    <n v="537"/>
    <s v="none"/>
  </r>
  <r>
    <d v="2015-08-17T00:00:00"/>
    <x v="2"/>
    <x v="7"/>
    <n v="81"/>
    <n v="64"/>
    <n v="697"/>
    <n v="138"/>
    <n v="293"/>
    <s v="none"/>
  </r>
  <r>
    <d v="2015-08-18T00:00:00"/>
    <x v="0"/>
    <x v="7"/>
    <n v="106"/>
    <n v="43"/>
    <n v="600"/>
    <n v="161"/>
    <n v="435"/>
    <s v="none"/>
  </r>
  <r>
    <d v="2015-08-19T00:00:00"/>
    <x v="3"/>
    <x v="7"/>
    <n v="66"/>
    <n v="40"/>
    <n v="626"/>
    <n v="125"/>
    <n v="361"/>
    <s v="none"/>
  </r>
  <r>
    <d v="2015-08-20T00:00:00"/>
    <x v="5"/>
    <x v="7"/>
    <n v="87"/>
    <n v="48"/>
    <n v="440"/>
    <n v="193"/>
    <n v="306"/>
    <s v="none"/>
  </r>
  <r>
    <d v="2015-08-21T00:00:00"/>
    <x v="1"/>
    <x v="7"/>
    <n v="76"/>
    <n v="29"/>
    <n v="535"/>
    <n v="240"/>
    <n v="402"/>
    <s v="none"/>
  </r>
  <r>
    <d v="2015-08-22T00:00:00"/>
    <x v="4"/>
    <x v="7"/>
    <n v="96"/>
    <n v="71"/>
    <n v="631"/>
    <n v="267"/>
    <n v="274"/>
    <s v="none"/>
  </r>
  <r>
    <d v="2015-08-23T00:00:00"/>
    <x v="6"/>
    <x v="7"/>
    <n v="102"/>
    <n v="77"/>
    <n v="444"/>
    <n v="230"/>
    <n v="687"/>
    <s v="none"/>
  </r>
  <r>
    <d v="2015-08-24T00:00:00"/>
    <x v="2"/>
    <x v="7"/>
    <n v="113"/>
    <n v="53"/>
    <n v="689"/>
    <n v="272"/>
    <n v="617"/>
    <s v="none"/>
  </r>
  <r>
    <d v="2015-08-25T00:00:00"/>
    <x v="0"/>
    <x v="7"/>
    <n v="84"/>
    <n v="61"/>
    <n v="585"/>
    <n v="148"/>
    <n v="397"/>
    <s v="none"/>
  </r>
  <r>
    <d v="2015-08-26T00:00:00"/>
    <x v="3"/>
    <x v="7"/>
    <n v="75"/>
    <n v="51"/>
    <n v="482"/>
    <n v="176"/>
    <n v="241"/>
    <s v="none"/>
  </r>
  <r>
    <d v="2015-08-27T00:00:00"/>
    <x v="5"/>
    <x v="7"/>
    <n v="74"/>
    <n v="22"/>
    <n v="376"/>
    <n v="184"/>
    <n v="461"/>
    <s v="none"/>
  </r>
  <r>
    <d v="2015-08-28T00:00:00"/>
    <x v="1"/>
    <x v="7"/>
    <n v="62"/>
    <n v="65"/>
    <n v="625"/>
    <n v="206"/>
    <n v="253"/>
    <s v="none"/>
  </r>
  <r>
    <d v="2015-08-29T00:00:00"/>
    <x v="4"/>
    <x v="7"/>
    <n v="86"/>
    <n v="63"/>
    <n v="514"/>
    <n v="225"/>
    <n v="329"/>
    <s v="none"/>
  </r>
  <r>
    <d v="2015-08-30T00:00:00"/>
    <x v="6"/>
    <x v="7"/>
    <n v="85"/>
    <n v="58"/>
    <n v="540"/>
    <n v="269"/>
    <n v="491"/>
    <s v="none"/>
  </r>
  <r>
    <d v="2015-08-31T00:00:00"/>
    <x v="2"/>
    <x v="7"/>
    <n v="80"/>
    <n v="76"/>
    <n v="385"/>
    <n v="223"/>
    <n v="233"/>
    <s v="none"/>
  </r>
  <r>
    <d v="2015-09-01T00:00:00"/>
    <x v="0"/>
    <x v="8"/>
    <n v="63"/>
    <n v="52"/>
    <n v="637"/>
    <n v="209"/>
    <n v="317"/>
    <s v="none"/>
  </r>
  <r>
    <d v="2015-09-02T00:00:00"/>
    <x v="3"/>
    <x v="8"/>
    <n v="65"/>
    <n v="49"/>
    <n v="590"/>
    <n v="147"/>
    <n v="366"/>
    <s v="none"/>
  </r>
  <r>
    <d v="2015-09-03T00:00:00"/>
    <x v="5"/>
    <x v="8"/>
    <n v="70"/>
    <n v="45"/>
    <n v="532"/>
    <n v="259"/>
    <n v="346"/>
    <s v="none"/>
  </r>
  <r>
    <d v="2015-09-04T00:00:00"/>
    <x v="1"/>
    <x v="8"/>
    <n v="103"/>
    <n v="28"/>
    <n v="569"/>
    <n v="314"/>
    <n v="433"/>
    <s v="none"/>
  </r>
  <r>
    <d v="2015-09-05T00:00:00"/>
    <x v="4"/>
    <x v="8"/>
    <n v="117"/>
    <n v="45"/>
    <n v="527"/>
    <n v="128"/>
    <n v="567"/>
    <s v="none"/>
  </r>
  <r>
    <d v="2015-09-06T00:00:00"/>
    <x v="6"/>
    <x v="8"/>
    <n v="134"/>
    <n v="84"/>
    <n v="941"/>
    <n v="196"/>
    <n v="461"/>
    <s v="none"/>
  </r>
  <r>
    <d v="2015-09-07T00:00:00"/>
    <x v="2"/>
    <x v="8"/>
    <n v="79"/>
    <n v="63"/>
    <n v="658"/>
    <n v="196"/>
    <n v="459"/>
    <s v="promotion"/>
  </r>
  <r>
    <d v="2015-09-08T00:00:00"/>
    <x v="0"/>
    <x v="8"/>
    <n v="106"/>
    <n v="42"/>
    <n v="584"/>
    <n v="141"/>
    <n v="303"/>
    <s v="none"/>
  </r>
  <r>
    <d v="2015-09-09T00:00:00"/>
    <x v="3"/>
    <x v="8"/>
    <n v="90"/>
    <n v="44"/>
    <n v="508"/>
    <n v="219"/>
    <n v="233"/>
    <s v="none"/>
  </r>
  <r>
    <d v="2015-09-10T00:00:00"/>
    <x v="5"/>
    <x v="8"/>
    <n v="78"/>
    <n v="53"/>
    <n v="403"/>
    <n v="243"/>
    <n v="442"/>
    <s v="none"/>
  </r>
  <r>
    <d v="2015-09-11T00:00:00"/>
    <x v="1"/>
    <x v="8"/>
    <n v="82"/>
    <n v="46"/>
    <n v="754"/>
    <n v="202"/>
    <n v="376"/>
    <s v="none"/>
  </r>
  <r>
    <d v="2015-09-12T00:00:00"/>
    <x v="4"/>
    <x v="8"/>
    <n v="110"/>
    <n v="78"/>
    <n v="403"/>
    <n v="223"/>
    <n v="543"/>
    <s v="none"/>
  </r>
  <r>
    <d v="2015-09-13T00:00:00"/>
    <x v="6"/>
    <x v="8"/>
    <n v="95"/>
    <n v="72"/>
    <n v="582"/>
    <n v="253"/>
    <n v="323"/>
    <s v="none"/>
  </r>
  <r>
    <d v="2015-09-14T00:00:00"/>
    <x v="2"/>
    <x v="8"/>
    <n v="93"/>
    <n v="69"/>
    <n v="554"/>
    <n v="271"/>
    <n v="343"/>
    <s v="none"/>
  </r>
  <r>
    <d v="2015-09-15T00:00:00"/>
    <x v="0"/>
    <x v="8"/>
    <n v="74"/>
    <n v="46"/>
    <n v="488"/>
    <n v="194"/>
    <n v="347"/>
    <s v="none"/>
  </r>
  <r>
    <d v="2015-09-16T00:00:00"/>
    <x v="3"/>
    <x v="8"/>
    <n v="100"/>
    <n v="50"/>
    <n v="528"/>
    <n v="120"/>
    <n v="411"/>
    <s v="none"/>
  </r>
  <r>
    <d v="2015-09-17T00:00:00"/>
    <x v="5"/>
    <x v="8"/>
    <n v="59"/>
    <n v="37"/>
    <n v="290"/>
    <n v="123"/>
    <n v="301"/>
    <s v="none"/>
  </r>
  <r>
    <d v="2015-09-18T00:00:00"/>
    <x v="1"/>
    <x v="8"/>
    <n v="82"/>
    <n v="41"/>
    <n v="414"/>
    <n v="235"/>
    <n v="482"/>
    <s v="none"/>
  </r>
  <r>
    <d v="2015-09-19T00:00:00"/>
    <x v="4"/>
    <x v="8"/>
    <n v="89"/>
    <n v="82"/>
    <n v="552"/>
    <n v="234"/>
    <n v="426"/>
    <s v="none"/>
  </r>
  <r>
    <d v="2015-09-20T00:00:00"/>
    <x v="6"/>
    <x v="8"/>
    <n v="119"/>
    <n v="71"/>
    <n v="840"/>
    <n v="233"/>
    <n v="758"/>
    <s v="none"/>
  </r>
  <r>
    <d v="2015-09-21T00:00:00"/>
    <x v="2"/>
    <x v="8"/>
    <n v="123"/>
    <n v="68"/>
    <n v="860"/>
    <n v="174"/>
    <n v="427"/>
    <s v="none"/>
  </r>
  <r>
    <d v="2015-09-22T00:00:00"/>
    <x v="0"/>
    <x v="8"/>
    <n v="97"/>
    <n v="38"/>
    <n v="377"/>
    <n v="119"/>
    <n v="433"/>
    <s v="none"/>
  </r>
  <r>
    <d v="2015-09-23T00:00:00"/>
    <x v="3"/>
    <x v="8"/>
    <n v="74"/>
    <n v="58"/>
    <n v="358"/>
    <n v="165"/>
    <n v="214"/>
    <s v="none"/>
  </r>
  <r>
    <d v="2015-09-24T00:00:00"/>
    <x v="5"/>
    <x v="8"/>
    <n v="49"/>
    <n v="49"/>
    <n v="613"/>
    <n v="175"/>
    <n v="306"/>
    <s v="none"/>
  </r>
  <r>
    <d v="2015-09-25T00:00:00"/>
    <x v="1"/>
    <x v="8"/>
    <n v="97"/>
    <n v="39"/>
    <n v="636"/>
    <n v="109"/>
    <n v="316"/>
    <s v="none"/>
  </r>
  <r>
    <d v="2015-09-26T00:00:00"/>
    <x v="4"/>
    <x v="8"/>
    <n v="76"/>
    <n v="69"/>
    <n v="614"/>
    <n v="209"/>
    <n v="521"/>
    <s v="none"/>
  </r>
  <r>
    <d v="2015-09-27T00:00:00"/>
    <x v="6"/>
    <x v="8"/>
    <n v="124"/>
    <n v="78"/>
    <n v="803"/>
    <n v="256"/>
    <n v="404"/>
    <s v="none"/>
  </r>
  <r>
    <d v="2015-09-28T00:00:00"/>
    <x v="2"/>
    <x v="8"/>
    <n v="59"/>
    <n v="64"/>
    <n v="722"/>
    <n v="182"/>
    <n v="329"/>
    <s v="none"/>
  </r>
  <r>
    <d v="2015-09-29T00:00:00"/>
    <x v="0"/>
    <x v="8"/>
    <n v="75"/>
    <n v="54"/>
    <n v="456"/>
    <n v="120"/>
    <n v="253"/>
    <s v="none"/>
  </r>
  <r>
    <d v="2015-09-30T00:00:00"/>
    <x v="3"/>
    <x v="8"/>
    <n v="72"/>
    <n v="33"/>
    <n v="473"/>
    <n v="147"/>
    <n v="295"/>
    <s v="promotion"/>
  </r>
  <r>
    <d v="2015-10-01T00:00:00"/>
    <x v="5"/>
    <x v="9"/>
    <n v="97"/>
    <n v="62"/>
    <n v="489"/>
    <n v="155"/>
    <n v="210"/>
    <s v="none"/>
  </r>
  <r>
    <d v="2015-10-02T00:00:00"/>
    <x v="1"/>
    <x v="9"/>
    <n v="87"/>
    <n v="38"/>
    <n v="425"/>
    <n v="166"/>
    <n v="298"/>
    <s v="none"/>
  </r>
  <r>
    <d v="2015-10-03T00:00:00"/>
    <x v="4"/>
    <x v="9"/>
    <n v="96"/>
    <n v="71"/>
    <n v="602"/>
    <n v="217"/>
    <n v="376"/>
    <s v="none"/>
  </r>
  <r>
    <d v="2015-10-04T00:00:00"/>
    <x v="6"/>
    <x v="9"/>
    <n v="125"/>
    <n v="88"/>
    <n v="744"/>
    <n v="267"/>
    <n v="500"/>
    <s v="none"/>
  </r>
  <r>
    <d v="2015-10-05T00:00:00"/>
    <x v="2"/>
    <x v="9"/>
    <n v="87"/>
    <n v="89"/>
    <n v="649"/>
    <n v="193"/>
    <n v="391"/>
    <s v="none"/>
  </r>
  <r>
    <d v="2015-10-06T00:00:00"/>
    <x v="0"/>
    <x v="9"/>
    <n v="69"/>
    <n v="44"/>
    <n v="549"/>
    <n v="151"/>
    <n v="289"/>
    <s v="none"/>
  </r>
  <r>
    <d v="2015-10-07T00:00:00"/>
    <x v="3"/>
    <x v="9"/>
    <n v="84"/>
    <n v="47"/>
    <n v="497"/>
    <n v="164"/>
    <n v="214"/>
    <s v="none"/>
  </r>
  <r>
    <d v="2015-10-08T00:00:00"/>
    <x v="5"/>
    <x v="9"/>
    <n v="90"/>
    <n v="33"/>
    <n v="584"/>
    <n v="106"/>
    <n v="279"/>
    <s v="none"/>
  </r>
  <r>
    <d v="2015-10-09T00:00:00"/>
    <x v="1"/>
    <x v="9"/>
    <n v="62"/>
    <n v="46"/>
    <n v="512"/>
    <n v="85"/>
    <n v="222"/>
    <s v="none"/>
  </r>
  <r>
    <d v="2015-10-10T00:00:00"/>
    <x v="4"/>
    <x v="9"/>
    <n v="66"/>
    <n v="64"/>
    <n v="720"/>
    <n v="147"/>
    <n v="535"/>
    <s v="none"/>
  </r>
  <r>
    <d v="2015-10-11T00:00:00"/>
    <x v="6"/>
    <x v="9"/>
    <n v="115"/>
    <n v="66"/>
    <n v="745"/>
    <n v="316"/>
    <n v="494"/>
    <s v="none"/>
  </r>
  <r>
    <d v="2015-10-12T00:00:00"/>
    <x v="2"/>
    <x v="9"/>
    <n v="69"/>
    <n v="53"/>
    <n v="594"/>
    <n v="144"/>
    <n v="591"/>
    <s v="none"/>
  </r>
  <r>
    <d v="2015-10-13T00:00:00"/>
    <x v="0"/>
    <x v="9"/>
    <n v="93"/>
    <n v="46"/>
    <n v="465"/>
    <n v="186"/>
    <n v="435"/>
    <s v="promotion"/>
  </r>
  <r>
    <d v="2015-10-14T00:00:00"/>
    <x v="3"/>
    <x v="9"/>
    <n v="77"/>
    <n v="49"/>
    <n v="432"/>
    <n v="151"/>
    <n v="356"/>
    <s v="none"/>
  </r>
  <r>
    <d v="2015-10-15T00:00:00"/>
    <x v="5"/>
    <x v="9"/>
    <n v="102"/>
    <n v="61"/>
    <n v="558"/>
    <n v="132"/>
    <n v="331"/>
    <s v="none"/>
  </r>
  <r>
    <d v="2015-10-16T00:00:00"/>
    <x v="1"/>
    <x v="9"/>
    <n v="63"/>
    <n v="52"/>
    <n v="561"/>
    <n v="92"/>
    <n v="278"/>
    <s v="none"/>
  </r>
  <r>
    <d v="2015-10-17T00:00:00"/>
    <x v="4"/>
    <x v="9"/>
    <n v="87"/>
    <n v="55"/>
    <n v="601"/>
    <n v="201"/>
    <n v="471"/>
    <s v="none"/>
  </r>
  <r>
    <d v="2015-10-18T00:00:00"/>
    <x v="6"/>
    <x v="9"/>
    <n v="93"/>
    <n v="56"/>
    <n v="746"/>
    <n v="135"/>
    <n v="332"/>
    <s v="none"/>
  </r>
  <r>
    <d v="2015-10-19T00:00:00"/>
    <x v="2"/>
    <x v="9"/>
    <n v="77"/>
    <n v="53"/>
    <n v="401"/>
    <n v="190"/>
    <n v="518"/>
    <s v="none"/>
  </r>
  <r>
    <d v="2015-10-20T00:00:00"/>
    <x v="0"/>
    <x v="9"/>
    <n v="92"/>
    <n v="56"/>
    <n v="629"/>
    <n v="104"/>
    <n v="409"/>
    <s v="none"/>
  </r>
  <r>
    <d v="2015-10-21T00:00:00"/>
    <x v="3"/>
    <x v="9"/>
    <n v="83"/>
    <n v="55"/>
    <n v="464"/>
    <n v="128"/>
    <n v="396"/>
    <s v="none"/>
  </r>
  <r>
    <d v="2015-10-22T00:00:00"/>
    <x v="5"/>
    <x v="9"/>
    <n v="71"/>
    <n v="46"/>
    <n v="465"/>
    <n v="142"/>
    <n v="236"/>
    <s v="none"/>
  </r>
  <r>
    <d v="2015-10-23T00:00:00"/>
    <x v="1"/>
    <x v="9"/>
    <n v="52"/>
    <n v="56"/>
    <n v="385"/>
    <n v="201"/>
    <n v="328"/>
    <s v="none"/>
  </r>
  <r>
    <d v="2015-10-24T00:00:00"/>
    <x v="4"/>
    <x v="9"/>
    <n v="98"/>
    <n v="63"/>
    <n v="582"/>
    <n v="198"/>
    <n v="444"/>
    <s v="none"/>
  </r>
  <r>
    <d v="2015-10-25T00:00:00"/>
    <x v="6"/>
    <x v="9"/>
    <n v="114"/>
    <n v="52"/>
    <n v="657"/>
    <n v="277"/>
    <n v="392"/>
    <s v="none"/>
  </r>
  <r>
    <d v="2015-10-26T00:00:00"/>
    <x v="2"/>
    <x v="9"/>
    <n v="87"/>
    <n v="50"/>
    <n v="685"/>
    <n v="129"/>
    <n v="488"/>
    <s v="none"/>
  </r>
  <r>
    <d v="2015-10-27T00:00:00"/>
    <x v="0"/>
    <x v="9"/>
    <n v="70"/>
    <n v="54"/>
    <n v="577"/>
    <n v="149"/>
    <n v="228"/>
    <s v="none"/>
  </r>
  <r>
    <d v="2015-10-28T00:00:00"/>
    <x v="3"/>
    <x v="9"/>
    <n v="110"/>
    <n v="68"/>
    <n v="716"/>
    <n v="239"/>
    <n v="444"/>
    <s v="promotion"/>
  </r>
  <r>
    <d v="2015-10-29T00:00:00"/>
    <x v="5"/>
    <x v="9"/>
    <n v="86"/>
    <n v="49"/>
    <n v="533"/>
    <n v="220"/>
    <n v="345"/>
    <s v="none"/>
  </r>
  <r>
    <d v="2015-10-30T00:00:00"/>
    <x v="1"/>
    <x v="9"/>
    <n v="55"/>
    <n v="63"/>
    <n v="566"/>
    <n v="239"/>
    <n v="306"/>
    <s v="none"/>
  </r>
  <r>
    <d v="2015-10-31T00:00:00"/>
    <x v="4"/>
    <x v="9"/>
    <n v="106"/>
    <n v="64"/>
    <n v="686"/>
    <n v="96"/>
    <n v="410"/>
    <s v="none"/>
  </r>
  <r>
    <d v="2015-11-01T00:00:00"/>
    <x v="6"/>
    <x v="10"/>
    <n v="143"/>
    <n v="93"/>
    <n v="594"/>
    <n v="342"/>
    <n v="639"/>
    <s v="none"/>
  </r>
  <r>
    <d v="2015-11-02T00:00:00"/>
    <x v="2"/>
    <x v="10"/>
    <n v="100"/>
    <n v="67"/>
    <n v="707"/>
    <n v="243"/>
    <n v="277"/>
    <s v="none"/>
  </r>
  <r>
    <d v="2015-11-03T00:00:00"/>
    <x v="0"/>
    <x v="10"/>
    <n v="101"/>
    <n v="39"/>
    <n v="423"/>
    <n v="167"/>
    <n v="305"/>
    <s v="none"/>
  </r>
  <r>
    <d v="2015-11-04T00:00:00"/>
    <x v="3"/>
    <x v="10"/>
    <n v="76"/>
    <n v="63"/>
    <n v="581"/>
    <n v="202"/>
    <n v="347"/>
    <s v="none"/>
  </r>
  <r>
    <d v="2015-11-05T00:00:00"/>
    <x v="5"/>
    <x v="10"/>
    <n v="38"/>
    <n v="40"/>
    <n v="489"/>
    <n v="96"/>
    <n v="433"/>
    <s v="none"/>
  </r>
  <r>
    <d v="2015-11-06T00:00:00"/>
    <x v="1"/>
    <x v="10"/>
    <n v="90"/>
    <n v="52"/>
    <n v="387"/>
    <n v="129"/>
    <n v="378"/>
    <s v="none"/>
  </r>
  <r>
    <d v="2015-11-07T00:00:00"/>
    <x v="4"/>
    <x v="10"/>
    <n v="80"/>
    <n v="68"/>
    <n v="532"/>
    <n v="236"/>
    <n v="441"/>
    <s v="none"/>
  </r>
  <r>
    <d v="2015-11-08T00:00:00"/>
    <x v="6"/>
    <x v="10"/>
    <n v="140"/>
    <n v="62"/>
    <n v="657"/>
    <n v="292"/>
    <n v="473"/>
    <s v="none"/>
  </r>
  <r>
    <d v="2015-11-09T00:00:00"/>
    <x v="2"/>
    <x v="10"/>
    <n v="68"/>
    <n v="49"/>
    <n v="391"/>
    <n v="148"/>
    <n v="563"/>
    <s v="none"/>
  </r>
  <r>
    <d v="2015-11-10T00:00:00"/>
    <x v="0"/>
    <x v="10"/>
    <n v="73"/>
    <n v="71"/>
    <n v="381"/>
    <n v="171"/>
    <n v="368"/>
    <s v="none"/>
  </r>
  <r>
    <d v="2015-11-11T00:00:00"/>
    <x v="3"/>
    <x v="10"/>
    <n v="71"/>
    <n v="43"/>
    <n v="419"/>
    <n v="155"/>
    <n v="352"/>
    <s v="none"/>
  </r>
  <r>
    <d v="2015-11-12T00:00:00"/>
    <x v="5"/>
    <x v="10"/>
    <n v="55"/>
    <n v="28"/>
    <n v="647"/>
    <n v="206"/>
    <n v="305"/>
    <s v="none"/>
  </r>
  <r>
    <d v="2015-11-13T00:00:00"/>
    <x v="1"/>
    <x v="10"/>
    <n v="90"/>
    <n v="51"/>
    <n v="650"/>
    <n v="115"/>
    <n v="216"/>
    <s v="none"/>
  </r>
  <r>
    <d v="2015-11-14T00:00:00"/>
    <x v="4"/>
    <x v="10"/>
    <n v="88"/>
    <n v="67"/>
    <n v="663"/>
    <n v="182"/>
    <n v="375"/>
    <s v="none"/>
  </r>
  <r>
    <d v="2015-11-15T00:00:00"/>
    <x v="6"/>
    <x v="10"/>
    <n v="113"/>
    <n v="74"/>
    <n v="600"/>
    <n v="207"/>
    <n v="528"/>
    <s v="none"/>
  </r>
  <r>
    <d v="2015-11-16T00:00:00"/>
    <x v="2"/>
    <x v="10"/>
    <n v="88"/>
    <n v="82"/>
    <n v="601"/>
    <n v="156"/>
    <n v="427"/>
    <s v="none"/>
  </r>
  <r>
    <d v="2015-11-17T00:00:00"/>
    <x v="0"/>
    <x v="10"/>
    <n v="115"/>
    <n v="48"/>
    <n v="555"/>
    <n v="252"/>
    <n v="338"/>
    <s v="promotion"/>
  </r>
  <r>
    <d v="2015-11-18T00:00:00"/>
    <x v="3"/>
    <x v="10"/>
    <n v="84"/>
    <n v="43"/>
    <n v="555"/>
    <n v="160"/>
    <n v="339"/>
    <s v="none"/>
  </r>
  <r>
    <d v="2015-11-19T00:00:00"/>
    <x v="5"/>
    <x v="10"/>
    <n v="87"/>
    <n v="64"/>
    <n v="337"/>
    <n v="151"/>
    <n v="322"/>
    <s v="none"/>
  </r>
  <r>
    <d v="2015-11-20T00:00:00"/>
    <x v="1"/>
    <x v="10"/>
    <n v="88"/>
    <n v="39"/>
    <n v="281"/>
    <n v="155"/>
    <n v="407"/>
    <s v="none"/>
  </r>
  <r>
    <d v="2015-11-21T00:00:00"/>
    <x v="4"/>
    <x v="10"/>
    <n v="97"/>
    <n v="35"/>
    <n v="575"/>
    <n v="131"/>
    <n v="420"/>
    <s v="none"/>
  </r>
  <r>
    <d v="2015-11-22T00:00:00"/>
    <x v="6"/>
    <x v="10"/>
    <n v="104"/>
    <n v="48"/>
    <n v="742"/>
    <n v="175"/>
    <n v="536"/>
    <s v="none"/>
  </r>
  <r>
    <d v="2015-11-23T00:00:00"/>
    <x v="2"/>
    <x v="10"/>
    <n v="85"/>
    <n v="76"/>
    <n v="394"/>
    <n v="196"/>
    <n v="530"/>
    <s v="none"/>
  </r>
  <r>
    <d v="2015-11-24T00:00:00"/>
    <x v="0"/>
    <x v="10"/>
    <n v="87"/>
    <n v="52"/>
    <n v="335"/>
    <n v="116"/>
    <n v="362"/>
    <s v="none"/>
  </r>
  <r>
    <d v="2015-11-25T00:00:00"/>
    <x v="3"/>
    <x v="10"/>
    <n v="82"/>
    <n v="43"/>
    <n v="458"/>
    <n v="146"/>
    <n v="295"/>
    <s v="none"/>
  </r>
  <r>
    <d v="2015-11-26T00:00:00"/>
    <x v="5"/>
    <x v="10"/>
    <n v="96"/>
    <n v="49"/>
    <n v="400"/>
    <n v="173"/>
    <n v="246"/>
    <s v="none"/>
  </r>
  <r>
    <d v="2015-11-27T00:00:00"/>
    <x v="1"/>
    <x v="10"/>
    <n v="94"/>
    <n v="43"/>
    <n v="570"/>
    <n v="185"/>
    <n v="445"/>
    <s v="none"/>
  </r>
  <r>
    <d v="2015-11-28T00:00:00"/>
    <x v="4"/>
    <x v="10"/>
    <n v="90"/>
    <n v="54"/>
    <n v="526"/>
    <n v="186"/>
    <n v="400"/>
    <s v="none"/>
  </r>
  <r>
    <d v="2015-11-29T00:00:00"/>
    <x v="6"/>
    <x v="10"/>
    <n v="111"/>
    <n v="64"/>
    <n v="641"/>
    <n v="198"/>
    <n v="570"/>
    <s v="none"/>
  </r>
  <r>
    <d v="2015-11-30T00:00:00"/>
    <x v="2"/>
    <x v="10"/>
    <n v="109"/>
    <n v="67"/>
    <n v="614"/>
    <n v="163"/>
    <n v="451"/>
    <s v="none"/>
  </r>
  <r>
    <d v="2015-12-01T00:00:00"/>
    <x v="0"/>
    <x v="11"/>
    <n v="76"/>
    <n v="51"/>
    <n v="410"/>
    <n v="166"/>
    <n v="411"/>
    <s v="none"/>
  </r>
  <r>
    <d v="2015-12-02T00:00:00"/>
    <x v="3"/>
    <x v="11"/>
    <n v="75"/>
    <n v="50"/>
    <n v="484"/>
    <n v="143"/>
    <n v="408"/>
    <s v="none"/>
  </r>
  <r>
    <d v="2015-12-03T00:00:00"/>
    <x v="5"/>
    <x v="11"/>
    <n v="68"/>
    <n v="41"/>
    <n v="596"/>
    <n v="132"/>
    <n v="345"/>
    <s v="none"/>
  </r>
  <r>
    <d v="2015-12-04T00:00:00"/>
    <x v="1"/>
    <x v="11"/>
    <n v="81"/>
    <n v="41"/>
    <n v="491"/>
    <n v="167"/>
    <n v="282"/>
    <s v="none"/>
  </r>
  <r>
    <d v="2015-12-05T00:00:00"/>
    <x v="4"/>
    <x v="11"/>
    <n v="110"/>
    <n v="38"/>
    <n v="668"/>
    <n v="148"/>
    <n v="476"/>
    <s v="none"/>
  </r>
  <r>
    <d v="2015-12-06T00:00:00"/>
    <x v="6"/>
    <x v="11"/>
    <n v="129"/>
    <n v="66"/>
    <n v="759"/>
    <n v="190"/>
    <n v="309"/>
    <s v="none"/>
  </r>
  <r>
    <d v="2015-12-07T00:00:00"/>
    <x v="2"/>
    <x v="11"/>
    <n v="79"/>
    <n v="58"/>
    <n v="580"/>
    <n v="208"/>
    <n v="284"/>
    <s v="none"/>
  </r>
  <r>
    <d v="2015-12-08T00:00:00"/>
    <x v="0"/>
    <x v="11"/>
    <n v="76"/>
    <n v="41"/>
    <n v="381"/>
    <n v="125"/>
    <n v="410"/>
    <s v="none"/>
  </r>
  <r>
    <d v="2015-12-09T00:00:00"/>
    <x v="3"/>
    <x v="11"/>
    <n v="60"/>
    <n v="40"/>
    <n v="322"/>
    <n v="111"/>
    <n v="294"/>
    <s v="none"/>
  </r>
  <r>
    <d v="2015-12-10T00:00:00"/>
    <x v="5"/>
    <x v="11"/>
    <n v="87"/>
    <n v="38"/>
    <n v="559"/>
    <n v="119"/>
    <n v="375"/>
    <s v="none"/>
  </r>
  <r>
    <d v="2015-12-11T00:00:00"/>
    <x v="1"/>
    <x v="11"/>
    <n v="80"/>
    <n v="52"/>
    <n v="466"/>
    <n v="154"/>
    <n v="315"/>
    <s v="none"/>
  </r>
  <r>
    <d v="2015-12-12T00:00:00"/>
    <x v="4"/>
    <x v="11"/>
    <n v="98"/>
    <n v="73"/>
    <n v="778"/>
    <n v="187"/>
    <n v="417"/>
    <s v="none"/>
  </r>
  <r>
    <d v="2015-12-13T00:00:00"/>
    <x v="6"/>
    <x v="11"/>
    <n v="92"/>
    <n v="56"/>
    <n v="702"/>
    <n v="215"/>
    <n v="448"/>
    <s v="none"/>
  </r>
  <r>
    <d v="2015-12-14T00:00:00"/>
    <x v="2"/>
    <x v="11"/>
    <n v="109"/>
    <n v="75"/>
    <n v="325"/>
    <n v="193"/>
    <n v="511"/>
    <s v="none"/>
  </r>
  <r>
    <d v="2015-12-15T00:00:00"/>
    <x v="0"/>
    <x v="11"/>
    <n v="58"/>
    <n v="63"/>
    <n v="443"/>
    <n v="188"/>
    <n v="346"/>
    <s v="none"/>
  </r>
  <r>
    <d v="2015-12-16T00:00:00"/>
    <x v="3"/>
    <x v="11"/>
    <n v="62"/>
    <n v="35"/>
    <n v="423"/>
    <n v="169"/>
    <n v="319"/>
    <s v="none"/>
  </r>
  <r>
    <d v="2015-12-17T00:00:00"/>
    <x v="5"/>
    <x v="11"/>
    <n v="83"/>
    <n v="39"/>
    <n v="373"/>
    <n v="173"/>
    <n v="411"/>
    <s v="none"/>
  </r>
  <r>
    <d v="2015-12-18T00:00:00"/>
    <x v="1"/>
    <x v="11"/>
    <n v="51"/>
    <n v="57"/>
    <n v="568"/>
    <n v="100"/>
    <n v="463"/>
    <s v="none"/>
  </r>
  <r>
    <d v="2015-12-19T00:00:00"/>
    <x v="4"/>
    <x v="11"/>
    <n v="74"/>
    <n v="48"/>
    <n v="629"/>
    <n v="185"/>
    <n v="421"/>
    <s v="none"/>
  </r>
  <r>
    <d v="2015-12-20T00:00:00"/>
    <x v="6"/>
    <x v="11"/>
    <n v="116"/>
    <n v="59"/>
    <n v="595"/>
    <n v="184"/>
    <n v="434"/>
    <s v="none"/>
  </r>
  <r>
    <d v="2015-12-21T00:00:00"/>
    <x v="2"/>
    <x v="11"/>
    <n v="107"/>
    <n v="72"/>
    <n v="412"/>
    <n v="175"/>
    <n v="424"/>
    <s v="none"/>
  </r>
  <r>
    <d v="2015-12-22T00:00:00"/>
    <x v="0"/>
    <x v="11"/>
    <n v="63"/>
    <n v="40"/>
    <n v="513"/>
    <n v="165"/>
    <n v="375"/>
    <s v="none"/>
  </r>
  <r>
    <d v="2015-12-23T00:00:00"/>
    <x v="3"/>
    <x v="11"/>
    <n v="86"/>
    <n v="37"/>
    <n v="308"/>
    <n v="138"/>
    <n v="312"/>
    <s v="none"/>
  </r>
  <r>
    <d v="2015-12-24T00:00:00"/>
    <x v="5"/>
    <x v="11"/>
    <n v="87"/>
    <n v="61"/>
    <n v="521"/>
    <n v="167"/>
    <n v="337"/>
    <s v="none"/>
  </r>
  <r>
    <d v="2015-12-25T00:00:00"/>
    <x v="1"/>
    <x v="11"/>
    <n v="72"/>
    <n v="42"/>
    <n v="578"/>
    <n v="132"/>
    <n v="448"/>
    <s v="none"/>
  </r>
  <r>
    <d v="2015-12-26T00:00:00"/>
    <x v="4"/>
    <x v="11"/>
    <n v="89"/>
    <n v="77"/>
    <n v="883"/>
    <n v="189"/>
    <n v="356"/>
    <s v="none"/>
  </r>
  <r>
    <d v="2015-12-27T00:00:00"/>
    <x v="6"/>
    <x v="11"/>
    <n v="110"/>
    <n v="67"/>
    <n v="713"/>
    <n v="219"/>
    <n v="397"/>
    <s v="none"/>
  </r>
  <r>
    <d v="2015-12-28T00:00:00"/>
    <x v="2"/>
    <x v="11"/>
    <n v="90"/>
    <n v="53"/>
    <n v="845"/>
    <n v="205"/>
    <n v="319"/>
    <s v="none"/>
  </r>
  <r>
    <d v="2015-12-29T00:00:00"/>
    <x v="0"/>
    <x v="11"/>
    <n v="96"/>
    <n v="43"/>
    <n v="499"/>
    <n v="179"/>
    <n v="229"/>
    <s v="none"/>
  </r>
  <r>
    <d v="2015-12-30T00:00:00"/>
    <x v="3"/>
    <x v="11"/>
    <n v="53"/>
    <n v="54"/>
    <n v="565"/>
    <n v="240"/>
    <n v="435"/>
    <s v="none"/>
  </r>
  <r>
    <d v="2015-12-31T00:00:00"/>
    <x v="5"/>
    <x v="11"/>
    <n v="71"/>
    <n v="50"/>
    <n v="463"/>
    <n v="150"/>
    <n v="429"/>
    <s v="none"/>
  </r>
  <r>
    <d v="2016-01-01T00:00:00"/>
    <x v="1"/>
    <x v="0"/>
    <n v="107"/>
    <n v="67"/>
    <n v="576"/>
    <n v="119"/>
    <n v="376"/>
    <s v="promotion"/>
  </r>
  <r>
    <d v="2016-01-02T00:00:00"/>
    <x v="4"/>
    <x v="0"/>
    <n v="89"/>
    <n v="41"/>
    <n v="594"/>
    <n v="205"/>
    <n v="428"/>
    <s v="none"/>
  </r>
  <r>
    <d v="2016-01-03T00:00:00"/>
    <x v="6"/>
    <x v="0"/>
    <n v="105"/>
    <n v="64"/>
    <n v="764"/>
    <n v="208"/>
    <n v="712"/>
    <s v="none"/>
  </r>
  <r>
    <d v="2016-01-04T00:00:00"/>
    <x v="2"/>
    <x v="0"/>
    <n v="117"/>
    <n v="54"/>
    <n v="387"/>
    <n v="166"/>
    <n v="303"/>
    <s v="none"/>
  </r>
  <r>
    <d v="2016-01-05T00:00:00"/>
    <x v="0"/>
    <x v="0"/>
    <n v="86"/>
    <n v="54"/>
    <n v="525"/>
    <n v="151"/>
    <n v="392"/>
    <s v="none"/>
  </r>
  <r>
    <d v="2016-01-06T00:00:00"/>
    <x v="3"/>
    <x v="0"/>
    <n v="84"/>
    <n v="43"/>
    <n v="629"/>
    <n v="140"/>
    <n v="406"/>
    <s v="none"/>
  </r>
  <r>
    <d v="2016-01-07T00:00:00"/>
    <x v="5"/>
    <x v="0"/>
    <n v="88"/>
    <n v="46"/>
    <n v="530"/>
    <n v="119"/>
    <n v="387"/>
    <s v="none"/>
  </r>
  <r>
    <d v="2016-01-08T00:00:00"/>
    <x v="1"/>
    <x v="0"/>
    <n v="102"/>
    <n v="52"/>
    <n v="460"/>
    <n v="216"/>
    <n v="486"/>
    <s v="none"/>
  </r>
  <r>
    <d v="2016-01-09T00:00:00"/>
    <x v="4"/>
    <x v="0"/>
    <n v="108"/>
    <n v="70"/>
    <n v="684"/>
    <n v="170"/>
    <n v="518"/>
    <s v="promotion"/>
  </r>
  <r>
    <d v="2016-01-10T00:00:00"/>
    <x v="6"/>
    <x v="0"/>
    <n v="146"/>
    <n v="56"/>
    <n v="634"/>
    <n v="180"/>
    <n v="393"/>
    <s v="none"/>
  </r>
  <r>
    <d v="2016-01-11T00:00:00"/>
    <x v="2"/>
    <x v="0"/>
    <n v="75"/>
    <n v="31"/>
    <n v="459"/>
    <n v="124"/>
    <n v="453"/>
    <s v="none"/>
  </r>
  <r>
    <d v="2016-01-12T00:00:00"/>
    <x v="0"/>
    <x v="0"/>
    <n v="104"/>
    <n v="35"/>
    <n v="552"/>
    <n v="114"/>
    <n v="334"/>
    <s v="none"/>
  </r>
  <r>
    <d v="2016-01-13T00:00:00"/>
    <x v="3"/>
    <x v="0"/>
    <n v="83"/>
    <n v="53"/>
    <n v="538"/>
    <n v="145"/>
    <n v="358"/>
    <s v="promotion"/>
  </r>
  <r>
    <d v="2016-01-14T00:00:00"/>
    <x v="5"/>
    <x v="0"/>
    <n v="55"/>
    <n v="45"/>
    <n v="621"/>
    <n v="191"/>
    <n v="257"/>
    <s v="none"/>
  </r>
  <r>
    <d v="2016-01-15T00:00:00"/>
    <x v="1"/>
    <x v="0"/>
    <n v="102"/>
    <n v="53"/>
    <n v="365"/>
    <n v="190"/>
    <n v="333"/>
    <s v="none"/>
  </r>
  <r>
    <d v="2016-01-16T00:00:00"/>
    <x v="4"/>
    <x v="0"/>
    <n v="101"/>
    <n v="77"/>
    <n v="584"/>
    <n v="229"/>
    <n v="335"/>
    <s v="none"/>
  </r>
  <r>
    <d v="2016-01-17T00:00:00"/>
    <x v="6"/>
    <x v="0"/>
    <n v="115"/>
    <n v="73"/>
    <n v="670"/>
    <n v="225"/>
    <n v="389"/>
    <s v="none"/>
  </r>
  <r>
    <d v="2016-01-18T00:00:00"/>
    <x v="2"/>
    <x v="0"/>
    <n v="100"/>
    <n v="54"/>
    <n v="648"/>
    <n v="217"/>
    <n v="522"/>
    <s v="none"/>
  </r>
  <r>
    <d v="2016-01-19T00:00:00"/>
    <x v="0"/>
    <x v="0"/>
    <n v="116"/>
    <n v="47"/>
    <n v="492"/>
    <n v="193"/>
    <n v="247"/>
    <s v="none"/>
  </r>
  <r>
    <d v="2016-01-20T00:00:00"/>
    <x v="3"/>
    <x v="0"/>
    <n v="37"/>
    <n v="41"/>
    <n v="419"/>
    <n v="199"/>
    <n v="453"/>
    <s v="none"/>
  </r>
  <r>
    <d v="2016-01-21T00:00:00"/>
    <x v="5"/>
    <x v="0"/>
    <n v="85"/>
    <n v="47"/>
    <n v="393"/>
    <n v="166"/>
    <n v="241"/>
    <s v="none"/>
  </r>
  <r>
    <d v="2016-01-22T00:00:00"/>
    <x v="1"/>
    <x v="0"/>
    <n v="61"/>
    <n v="54"/>
    <n v="568"/>
    <n v="123"/>
    <n v="342"/>
    <s v="none"/>
  </r>
  <r>
    <d v="2016-01-23T00:00:00"/>
    <x v="4"/>
    <x v="0"/>
    <n v="124"/>
    <n v="66"/>
    <n v="674"/>
    <n v="235"/>
    <n v="492"/>
    <s v="none"/>
  </r>
  <r>
    <d v="2016-01-24T00:00:00"/>
    <x v="6"/>
    <x v="0"/>
    <n v="101"/>
    <n v="84"/>
    <n v="581"/>
    <n v="221"/>
    <n v="539"/>
    <s v="none"/>
  </r>
  <r>
    <d v="2016-01-25T00:00:00"/>
    <x v="2"/>
    <x v="0"/>
    <n v="77"/>
    <n v="77"/>
    <n v="614"/>
    <n v="237"/>
    <n v="208"/>
    <s v="none"/>
  </r>
  <r>
    <d v="2016-01-26T00:00:00"/>
    <x v="0"/>
    <x v="0"/>
    <n v="98"/>
    <n v="43"/>
    <n v="451"/>
    <n v="165"/>
    <n v="426"/>
    <s v="promotion"/>
  </r>
  <r>
    <d v="2016-01-27T00:00:00"/>
    <x v="3"/>
    <x v="0"/>
    <n v="83"/>
    <n v="49"/>
    <n v="508"/>
    <n v="145"/>
    <n v="448"/>
    <s v="none"/>
  </r>
  <r>
    <d v="2016-01-28T00:00:00"/>
    <x v="5"/>
    <x v="0"/>
    <n v="51"/>
    <n v="48"/>
    <n v="397"/>
    <n v="127"/>
    <n v="317"/>
    <s v="none"/>
  </r>
  <r>
    <d v="2016-01-29T00:00:00"/>
    <x v="1"/>
    <x v="0"/>
    <n v="70"/>
    <n v="54"/>
    <n v="492"/>
    <n v="171"/>
    <n v="597"/>
    <s v="none"/>
  </r>
  <r>
    <d v="2016-01-30T00:00:00"/>
    <x v="4"/>
    <x v="0"/>
    <n v="78"/>
    <n v="49"/>
    <n v="463"/>
    <n v="150"/>
    <n v="244"/>
    <s v="none"/>
  </r>
  <r>
    <d v="2016-01-31T00:00:00"/>
    <x v="6"/>
    <x v="0"/>
    <n v="119"/>
    <n v="89"/>
    <n v="751"/>
    <n v="153"/>
    <n v="412"/>
    <s v="none"/>
  </r>
  <r>
    <d v="2016-02-01T00:00:00"/>
    <x v="2"/>
    <x v="1"/>
    <n v="77"/>
    <n v="48"/>
    <n v="475"/>
    <n v="212"/>
    <n v="458"/>
    <s v="none"/>
  </r>
  <r>
    <d v="2016-02-02T00:00:00"/>
    <x v="0"/>
    <x v="1"/>
    <n v="78"/>
    <n v="54"/>
    <n v="597"/>
    <n v="297"/>
    <n v="380"/>
    <s v="promotion"/>
  </r>
  <r>
    <d v="2016-02-03T00:00:00"/>
    <x v="3"/>
    <x v="1"/>
    <n v="52"/>
    <n v="77"/>
    <n v="448"/>
    <n v="213"/>
    <n v="397"/>
    <s v="promotion"/>
  </r>
  <r>
    <d v="2016-02-04T00:00:00"/>
    <x v="5"/>
    <x v="1"/>
    <n v="71"/>
    <n v="57"/>
    <n v="470"/>
    <n v="230"/>
    <n v="164"/>
    <s v="none"/>
  </r>
  <r>
    <d v="2016-02-05T00:00:00"/>
    <x v="1"/>
    <x v="1"/>
    <n v="88"/>
    <n v="43"/>
    <n v="530"/>
    <n v="194"/>
    <n v="416"/>
    <s v="none"/>
  </r>
  <r>
    <d v="2016-02-06T00:00:00"/>
    <x v="4"/>
    <x v="1"/>
    <n v="108"/>
    <n v="89"/>
    <n v="585"/>
    <n v="250"/>
    <n v="558"/>
    <s v="none"/>
  </r>
  <r>
    <d v="2016-02-07T00:00:00"/>
    <x v="6"/>
    <x v="1"/>
    <n v="94"/>
    <n v="72"/>
    <n v="696"/>
    <n v="276"/>
    <n v="319"/>
    <s v="none"/>
  </r>
  <r>
    <d v="2016-02-08T00:00:00"/>
    <x v="2"/>
    <x v="1"/>
    <n v="97"/>
    <n v="46"/>
    <n v="708"/>
    <n v="174"/>
    <n v="389"/>
    <s v="none"/>
  </r>
  <r>
    <d v="2016-02-09T00:00:00"/>
    <x v="0"/>
    <x v="1"/>
    <n v="54"/>
    <n v="45"/>
    <n v="380"/>
    <n v="161"/>
    <n v="330"/>
    <s v="none"/>
  </r>
  <r>
    <d v="2016-02-10T00:00:00"/>
    <x v="3"/>
    <x v="1"/>
    <n v="67"/>
    <n v="48"/>
    <n v="435"/>
    <n v="138"/>
    <n v="272"/>
    <s v="none"/>
  </r>
  <r>
    <d v="2016-02-11T00:00:00"/>
    <x v="5"/>
    <x v="1"/>
    <n v="67"/>
    <n v="63"/>
    <n v="348"/>
    <n v="199"/>
    <n v="251"/>
    <s v="none"/>
  </r>
  <r>
    <d v="2016-02-12T00:00:00"/>
    <x v="1"/>
    <x v="1"/>
    <n v="78"/>
    <n v="56"/>
    <n v="523"/>
    <n v="118"/>
    <n v="367"/>
    <s v="none"/>
  </r>
  <r>
    <d v="2016-02-13T00:00:00"/>
    <x v="4"/>
    <x v="1"/>
    <n v="94"/>
    <n v="66"/>
    <n v="726"/>
    <n v="149"/>
    <n v="608"/>
    <s v="none"/>
  </r>
  <r>
    <d v="2016-02-14T00:00:00"/>
    <x v="6"/>
    <x v="1"/>
    <n v="109"/>
    <n v="64"/>
    <n v="686"/>
    <n v="244"/>
    <n v="609"/>
    <s v="none"/>
  </r>
  <r>
    <d v="2016-02-15T00:00:00"/>
    <x v="2"/>
    <x v="1"/>
    <n v="127"/>
    <n v="56"/>
    <n v="257"/>
    <n v="236"/>
    <n v="446"/>
    <s v="none"/>
  </r>
  <r>
    <d v="2016-02-16T00:00:00"/>
    <x v="0"/>
    <x v="1"/>
    <n v="93"/>
    <n v="55"/>
    <n v="547"/>
    <n v="234"/>
    <n v="427"/>
    <s v="promotion"/>
  </r>
  <r>
    <d v="2016-02-17T00:00:00"/>
    <x v="3"/>
    <x v="1"/>
    <n v="81"/>
    <n v="39"/>
    <n v="361"/>
    <n v="122"/>
    <n v="429"/>
    <s v="none"/>
  </r>
  <r>
    <d v="2016-02-18T00:00:00"/>
    <x v="5"/>
    <x v="1"/>
    <n v="74"/>
    <n v="41"/>
    <n v="457"/>
    <n v="297"/>
    <n v="259"/>
    <s v="none"/>
  </r>
  <r>
    <d v="2016-02-19T00:00:00"/>
    <x v="1"/>
    <x v="1"/>
    <n v="73"/>
    <n v="40"/>
    <n v="482"/>
    <n v="199"/>
    <n v="359"/>
    <s v="none"/>
  </r>
  <r>
    <d v="2016-02-20T00:00:00"/>
    <x v="4"/>
    <x v="1"/>
    <n v="88"/>
    <n v="41"/>
    <n v="744"/>
    <n v="222"/>
    <n v="584"/>
    <s v="none"/>
  </r>
  <r>
    <d v="2016-02-21T00:00:00"/>
    <x v="6"/>
    <x v="1"/>
    <n v="84"/>
    <n v="36"/>
    <n v="711"/>
    <n v="326"/>
    <n v="481"/>
    <s v="none"/>
  </r>
  <r>
    <d v="2016-02-22T00:00:00"/>
    <x v="2"/>
    <x v="1"/>
    <n v="71"/>
    <n v="53"/>
    <n v="541"/>
    <n v="294"/>
    <n v="564"/>
    <s v="none"/>
  </r>
  <r>
    <d v="2016-02-23T00:00:00"/>
    <x v="0"/>
    <x v="1"/>
    <n v="48"/>
    <n v="33"/>
    <n v="584"/>
    <n v="211"/>
    <n v="232"/>
    <s v="none"/>
  </r>
  <r>
    <d v="2016-02-24T00:00:00"/>
    <x v="3"/>
    <x v="1"/>
    <n v="92"/>
    <n v="44"/>
    <n v="576"/>
    <n v="212"/>
    <n v="441"/>
    <s v="none"/>
  </r>
  <r>
    <d v="2016-02-25T00:00:00"/>
    <x v="5"/>
    <x v="1"/>
    <n v="74"/>
    <n v="71"/>
    <n v="427"/>
    <n v="194"/>
    <n v="520"/>
    <s v="none"/>
  </r>
  <r>
    <d v="2016-02-26T00:00:00"/>
    <x v="1"/>
    <x v="1"/>
    <n v="96"/>
    <n v="54"/>
    <n v="521"/>
    <n v="140"/>
    <n v="316"/>
    <s v="none"/>
  </r>
  <r>
    <d v="2016-02-27T00:00:00"/>
    <x v="4"/>
    <x v="1"/>
    <n v="94"/>
    <n v="72"/>
    <n v="324"/>
    <n v="239"/>
    <n v="385"/>
    <s v="none"/>
  </r>
  <r>
    <d v="2016-02-28T00:00:00"/>
    <x v="6"/>
    <x v="1"/>
    <n v="87"/>
    <n v="38"/>
    <n v="701"/>
    <n v="291"/>
    <n v="503"/>
    <s v="none"/>
  </r>
  <r>
    <d v="2016-02-29T00:00:00"/>
    <x v="2"/>
    <x v="1"/>
    <n v="86"/>
    <n v="61"/>
    <n v="658"/>
    <n v="183"/>
    <n v="540"/>
    <s v="none"/>
  </r>
  <r>
    <d v="2016-03-01T00:00:00"/>
    <x v="0"/>
    <x v="2"/>
    <n v="48"/>
    <n v="44"/>
    <n v="485"/>
    <n v="196"/>
    <n v="269"/>
    <s v="none"/>
  </r>
  <r>
    <d v="2016-03-02T00:00:00"/>
    <x v="3"/>
    <x v="2"/>
    <n v="67"/>
    <n v="50"/>
    <n v="575"/>
    <n v="145"/>
    <n v="309"/>
    <s v="none"/>
  </r>
  <r>
    <d v="2016-03-03T00:00:00"/>
    <x v="5"/>
    <x v="2"/>
    <n v="70"/>
    <n v="55"/>
    <n v="354"/>
    <n v="104"/>
    <n v="212"/>
    <s v="none"/>
  </r>
  <r>
    <d v="2016-03-04T00:00:00"/>
    <x v="1"/>
    <x v="2"/>
    <n v="73"/>
    <n v="48"/>
    <n v="616"/>
    <n v="188"/>
    <n v="357"/>
    <s v="none"/>
  </r>
  <r>
    <d v="2016-03-05T00:00:00"/>
    <x v="4"/>
    <x v="2"/>
    <n v="98"/>
    <n v="68"/>
    <n v="657"/>
    <n v="243"/>
    <n v="431"/>
    <s v="none"/>
  </r>
  <r>
    <d v="2016-03-06T00:00:00"/>
    <x v="6"/>
    <x v="2"/>
    <n v="110"/>
    <n v="72"/>
    <n v="760"/>
    <n v="330"/>
    <n v="431"/>
    <s v="none"/>
  </r>
  <r>
    <d v="2016-03-07T00:00:00"/>
    <x v="2"/>
    <x v="2"/>
    <n v="112"/>
    <n v="53"/>
    <n v="481"/>
    <n v="231"/>
    <n v="553"/>
    <s v="none"/>
  </r>
  <r>
    <d v="2016-03-08T00:00:00"/>
    <x v="0"/>
    <x v="2"/>
    <n v="64"/>
    <n v="48"/>
    <n v="559"/>
    <n v="206"/>
    <n v="454"/>
    <s v="none"/>
  </r>
  <r>
    <d v="2016-03-09T00:00:00"/>
    <x v="3"/>
    <x v="2"/>
    <n v="86"/>
    <n v="47"/>
    <n v="362"/>
    <n v="277"/>
    <n v="484"/>
    <s v="none"/>
  </r>
  <r>
    <d v="2016-03-10T00:00:00"/>
    <x v="5"/>
    <x v="2"/>
    <n v="84"/>
    <n v="65"/>
    <n v="511"/>
    <n v="200"/>
    <n v="342"/>
    <s v="none"/>
  </r>
  <r>
    <d v="2016-03-11T00:00:00"/>
    <x v="1"/>
    <x v="2"/>
    <n v="83"/>
    <n v="57"/>
    <n v="682"/>
    <n v="301"/>
    <n v="308"/>
    <s v="none"/>
  </r>
  <r>
    <d v="2016-03-12T00:00:00"/>
    <x v="4"/>
    <x v="2"/>
    <n v="137"/>
    <n v="68"/>
    <n v="517"/>
    <n v="240"/>
    <n v="398"/>
    <s v="none"/>
  </r>
  <r>
    <d v="2016-03-13T00:00:00"/>
    <x v="6"/>
    <x v="2"/>
    <n v="85"/>
    <n v="67"/>
    <n v="705"/>
    <n v="175"/>
    <n v="407"/>
    <s v="none"/>
  </r>
  <r>
    <d v="2016-03-14T00:00:00"/>
    <x v="2"/>
    <x v="2"/>
    <n v="112"/>
    <n v="66"/>
    <n v="465"/>
    <n v="237"/>
    <n v="393"/>
    <s v="none"/>
  </r>
  <r>
    <d v="2016-03-15T00:00:00"/>
    <x v="0"/>
    <x v="2"/>
    <n v="71"/>
    <n v="69"/>
    <n v="435"/>
    <n v="162"/>
    <n v="280"/>
    <s v="none"/>
  </r>
  <r>
    <d v="2016-03-16T00:00:00"/>
    <x v="3"/>
    <x v="2"/>
    <n v="90"/>
    <n v="52"/>
    <n v="444"/>
    <n v="160"/>
    <n v="291"/>
    <s v="none"/>
  </r>
  <r>
    <d v="2016-03-17T00:00:00"/>
    <x v="5"/>
    <x v="2"/>
    <n v="81"/>
    <n v="62"/>
    <n v="488"/>
    <n v="253"/>
    <n v="542"/>
    <s v="none"/>
  </r>
  <r>
    <d v="2016-03-18T00:00:00"/>
    <x v="1"/>
    <x v="2"/>
    <n v="77"/>
    <n v="39"/>
    <n v="328"/>
    <n v="252"/>
    <n v="275"/>
    <s v="none"/>
  </r>
  <r>
    <d v="2016-03-19T00:00:00"/>
    <x v="4"/>
    <x v="2"/>
    <n v="85"/>
    <n v="47"/>
    <n v="571"/>
    <n v="290"/>
    <n v="533"/>
    <s v="none"/>
  </r>
  <r>
    <d v="2016-03-20T00:00:00"/>
    <x v="6"/>
    <x v="2"/>
    <n v="111"/>
    <n v="58"/>
    <n v="760"/>
    <n v="171"/>
    <n v="451"/>
    <s v="none"/>
  </r>
  <r>
    <d v="2016-03-21T00:00:00"/>
    <x v="2"/>
    <x v="2"/>
    <n v="84"/>
    <n v="58"/>
    <n v="691"/>
    <n v="326"/>
    <n v="553"/>
    <s v="promotion"/>
  </r>
  <r>
    <d v="2016-03-22T00:00:00"/>
    <x v="0"/>
    <x v="2"/>
    <n v="77"/>
    <n v="37"/>
    <n v="320"/>
    <n v="244"/>
    <n v="262"/>
    <s v="none"/>
  </r>
  <r>
    <d v="2016-03-23T00:00:00"/>
    <x v="3"/>
    <x v="2"/>
    <n v="90"/>
    <n v="48"/>
    <n v="556"/>
    <n v="223"/>
    <n v="412"/>
    <s v="none"/>
  </r>
  <r>
    <d v="2016-03-24T00:00:00"/>
    <x v="5"/>
    <x v="2"/>
    <n v="83"/>
    <n v="51"/>
    <n v="501"/>
    <n v="183"/>
    <n v="341"/>
    <s v="none"/>
  </r>
  <r>
    <d v="2016-03-25T00:00:00"/>
    <x v="1"/>
    <x v="2"/>
    <n v="97"/>
    <n v="44"/>
    <n v="699"/>
    <n v="153"/>
    <n v="290"/>
    <s v="none"/>
  </r>
  <r>
    <d v="2016-03-26T00:00:00"/>
    <x v="4"/>
    <x v="2"/>
    <n v="96"/>
    <n v="45"/>
    <n v="744"/>
    <n v="313"/>
    <n v="480"/>
    <s v="none"/>
  </r>
  <r>
    <d v="2016-03-27T00:00:00"/>
    <x v="6"/>
    <x v="2"/>
    <n v="113"/>
    <n v="58"/>
    <n v="917"/>
    <n v="351"/>
    <n v="323"/>
    <s v="none"/>
  </r>
  <r>
    <d v="2016-03-28T00:00:00"/>
    <x v="2"/>
    <x v="2"/>
    <n v="51"/>
    <n v="52"/>
    <n v="678"/>
    <n v="330"/>
    <n v="268"/>
    <s v="none"/>
  </r>
  <r>
    <d v="2016-03-29T00:00:00"/>
    <x v="0"/>
    <x v="2"/>
    <n v="92"/>
    <n v="50"/>
    <n v="487"/>
    <n v="282"/>
    <n v="615"/>
    <s v="promotion"/>
  </r>
  <r>
    <d v="2016-03-30T00:00:00"/>
    <x v="3"/>
    <x v="2"/>
    <n v="107"/>
    <n v="45"/>
    <n v="444"/>
    <n v="287"/>
    <n v="286"/>
    <s v="none"/>
  </r>
  <r>
    <d v="2016-03-31T00:00:00"/>
    <x v="5"/>
    <x v="2"/>
    <n v="59"/>
    <n v="51"/>
    <n v="598"/>
    <n v="262"/>
    <n v="177"/>
    <s v="none"/>
  </r>
  <r>
    <d v="2016-04-01T00:00:00"/>
    <x v="1"/>
    <x v="3"/>
    <n v="107"/>
    <n v="64"/>
    <n v="642"/>
    <n v="221"/>
    <n v="395"/>
    <s v="none"/>
  </r>
  <r>
    <d v="2016-04-02T00:00:00"/>
    <x v="4"/>
    <x v="3"/>
    <n v="138"/>
    <n v="60"/>
    <n v="704"/>
    <n v="174"/>
    <n v="160"/>
    <s v="none"/>
  </r>
  <r>
    <d v="2016-04-03T00:00:00"/>
    <x v="6"/>
    <x v="3"/>
    <n v="103"/>
    <n v="66"/>
    <n v="487"/>
    <n v="283"/>
    <n v="543"/>
    <s v="none"/>
  </r>
  <r>
    <d v="2016-04-04T00:00:00"/>
    <x v="2"/>
    <x v="3"/>
    <n v="108"/>
    <n v="65"/>
    <n v="277"/>
    <n v="310"/>
    <n v="251"/>
    <s v="none"/>
  </r>
  <r>
    <d v="2016-04-05T00:00:00"/>
    <x v="0"/>
    <x v="3"/>
    <n v="67"/>
    <n v="51"/>
    <n v="300"/>
    <n v="249"/>
    <n v="460"/>
    <s v="none"/>
  </r>
  <r>
    <d v="2016-04-06T00:00:00"/>
    <x v="3"/>
    <x v="3"/>
    <n v="73"/>
    <n v="57"/>
    <n v="340"/>
    <n v="236"/>
    <n v="413"/>
    <s v="none"/>
  </r>
  <r>
    <d v="2016-04-07T00:00:00"/>
    <x v="5"/>
    <x v="3"/>
    <n v="74"/>
    <n v="44"/>
    <n v="423"/>
    <n v="65"/>
    <n v="278"/>
    <s v="none"/>
  </r>
  <r>
    <d v="2016-04-08T00:00:00"/>
    <x v="1"/>
    <x v="3"/>
    <n v="54"/>
    <n v="22"/>
    <n v="457"/>
    <n v="266"/>
    <n v="303"/>
    <s v="none"/>
  </r>
  <r>
    <d v="2016-04-09T00:00:00"/>
    <x v="4"/>
    <x v="3"/>
    <n v="108"/>
    <n v="57"/>
    <n v="665"/>
    <n v="334"/>
    <n v="303"/>
    <s v="none"/>
  </r>
  <r>
    <d v="2016-04-10T00:00:00"/>
    <x v="6"/>
    <x v="3"/>
    <n v="165"/>
    <n v="69"/>
    <n v="736"/>
    <n v="312"/>
    <n v="550"/>
    <s v="promotion"/>
  </r>
  <r>
    <d v="2016-04-11T00:00:00"/>
    <x v="2"/>
    <x v="3"/>
    <n v="82"/>
    <n v="68"/>
    <n v="768"/>
    <n v="185"/>
    <n v="570"/>
    <s v="none"/>
  </r>
  <r>
    <d v="2016-04-12T00:00:00"/>
    <x v="0"/>
    <x v="3"/>
    <n v="102"/>
    <n v="61"/>
    <n v="569"/>
    <n v="159"/>
    <n v="366"/>
    <s v="promotion"/>
  </r>
  <r>
    <d v="2016-04-13T00:00:00"/>
    <x v="3"/>
    <x v="3"/>
    <n v="91"/>
    <n v="49"/>
    <n v="391"/>
    <n v="97"/>
    <n v="261"/>
    <s v="none"/>
  </r>
  <r>
    <d v="2016-04-14T00:00:00"/>
    <x v="5"/>
    <x v="3"/>
    <n v="94"/>
    <n v="30"/>
    <n v="543"/>
    <n v="219"/>
    <n v="506"/>
    <s v="none"/>
  </r>
  <r>
    <d v="2016-04-15T00:00:00"/>
    <x v="1"/>
    <x v="3"/>
    <n v="90"/>
    <n v="50"/>
    <n v="546"/>
    <n v="212"/>
    <n v="380"/>
    <s v="none"/>
  </r>
  <r>
    <d v="2016-04-16T00:00:00"/>
    <x v="4"/>
    <x v="3"/>
    <n v="110"/>
    <n v="65"/>
    <n v="759"/>
    <n v="263"/>
    <n v="489"/>
    <s v="none"/>
  </r>
  <r>
    <d v="2016-04-17T00:00:00"/>
    <x v="6"/>
    <x v="3"/>
    <n v="99"/>
    <n v="54"/>
    <n v="716"/>
    <n v="419"/>
    <n v="429"/>
    <s v="none"/>
  </r>
  <r>
    <d v="2016-04-18T00:00:00"/>
    <x v="2"/>
    <x v="3"/>
    <n v="81"/>
    <n v="56"/>
    <n v="525"/>
    <n v="233"/>
    <n v="621"/>
    <s v="none"/>
  </r>
  <r>
    <d v="2016-04-19T00:00:00"/>
    <x v="0"/>
    <x v="3"/>
    <n v="56"/>
    <n v="29"/>
    <n v="398"/>
    <n v="336"/>
    <n v="261"/>
    <s v="none"/>
  </r>
  <r>
    <d v="2016-04-20T00:00:00"/>
    <x v="3"/>
    <x v="3"/>
    <n v="58"/>
    <n v="37"/>
    <n v="428"/>
    <n v="259"/>
    <n v="510"/>
    <s v="none"/>
  </r>
  <r>
    <d v="2016-04-21T00:00:00"/>
    <x v="5"/>
    <x v="3"/>
    <n v="63"/>
    <n v="39"/>
    <n v="539"/>
    <n v="244"/>
    <n v="350"/>
    <s v="none"/>
  </r>
  <r>
    <d v="2016-04-22T00:00:00"/>
    <x v="1"/>
    <x v="3"/>
    <n v="88"/>
    <n v="43"/>
    <n v="623"/>
    <n v="316"/>
    <n v="314"/>
    <s v="none"/>
  </r>
  <r>
    <d v="2016-04-23T00:00:00"/>
    <x v="4"/>
    <x v="3"/>
    <n v="115"/>
    <n v="75"/>
    <n v="750"/>
    <n v="290"/>
    <n v="367"/>
    <s v="none"/>
  </r>
  <r>
    <d v="2016-04-24T00:00:00"/>
    <x v="6"/>
    <x v="3"/>
    <n v="89"/>
    <n v="87"/>
    <n v="684"/>
    <n v="434"/>
    <n v="459"/>
    <s v="none"/>
  </r>
  <r>
    <d v="2016-04-25T00:00:00"/>
    <x v="2"/>
    <x v="3"/>
    <n v="118"/>
    <n v="55"/>
    <n v="563"/>
    <n v="181"/>
    <n v="462"/>
    <s v="none"/>
  </r>
  <r>
    <d v="2016-04-26T00:00:00"/>
    <x v="0"/>
    <x v="3"/>
    <n v="97"/>
    <n v="53"/>
    <n v="394"/>
    <n v="316"/>
    <n v="386"/>
    <s v="none"/>
  </r>
  <r>
    <d v="2016-04-27T00:00:00"/>
    <x v="3"/>
    <x v="3"/>
    <n v="115"/>
    <n v="39"/>
    <n v="553"/>
    <n v="326"/>
    <n v="499"/>
    <s v="promotion"/>
  </r>
  <r>
    <d v="2016-04-28T00:00:00"/>
    <x v="5"/>
    <x v="3"/>
    <n v="55"/>
    <n v="52"/>
    <n v="453"/>
    <n v="241"/>
    <n v="300"/>
    <s v="none"/>
  </r>
  <r>
    <d v="2016-04-29T00:00:00"/>
    <x v="1"/>
    <x v="3"/>
    <n v="89"/>
    <n v="59"/>
    <n v="515"/>
    <n v="281"/>
    <n v="373"/>
    <s v="none"/>
  </r>
  <r>
    <d v="2016-04-30T00:00:00"/>
    <x v="4"/>
    <x v="3"/>
    <n v="95"/>
    <n v="63"/>
    <n v="625"/>
    <n v="274"/>
    <n v="370"/>
    <s v="none"/>
  </r>
  <r>
    <d v="2016-05-01T00:00:00"/>
    <x v="6"/>
    <x v="4"/>
    <n v="118"/>
    <n v="42"/>
    <n v="638"/>
    <n v="260"/>
    <n v="634"/>
    <s v="none"/>
  </r>
  <r>
    <d v="2016-05-02T00:00:00"/>
    <x v="2"/>
    <x v="4"/>
    <n v="113"/>
    <n v="67"/>
    <n v="477"/>
    <n v="227"/>
    <n v="349"/>
    <s v="none"/>
  </r>
  <r>
    <d v="2016-05-03T00:00:00"/>
    <x v="0"/>
    <x v="4"/>
    <n v="82"/>
    <n v="54"/>
    <n v="548"/>
    <n v="276"/>
    <n v="369"/>
    <s v="none"/>
  </r>
  <r>
    <d v="2016-05-04T00:00:00"/>
    <x v="3"/>
    <x v="4"/>
    <n v="65"/>
    <n v="37"/>
    <n v="622"/>
    <n v="351"/>
    <n v="228"/>
    <s v="promotion"/>
  </r>
  <r>
    <d v="2016-05-05T00:00:00"/>
    <x v="5"/>
    <x v="4"/>
    <n v="81"/>
    <n v="61"/>
    <n v="548"/>
    <n v="381"/>
    <n v="440"/>
    <s v="none"/>
  </r>
  <r>
    <d v="2016-05-06T00:00:00"/>
    <x v="1"/>
    <x v="4"/>
    <n v="104"/>
    <n v="49"/>
    <n v="519"/>
    <n v="271"/>
    <n v="323"/>
    <s v="none"/>
  </r>
  <r>
    <d v="2016-05-07T00:00:00"/>
    <x v="4"/>
    <x v="4"/>
    <n v="115"/>
    <n v="57"/>
    <n v="621"/>
    <n v="331"/>
    <n v="521"/>
    <s v="none"/>
  </r>
  <r>
    <d v="2016-05-08T00:00:00"/>
    <x v="6"/>
    <x v="4"/>
    <n v="136"/>
    <n v="61"/>
    <n v="600"/>
    <n v="377"/>
    <n v="480"/>
    <s v="none"/>
  </r>
  <r>
    <d v="2016-05-09T00:00:00"/>
    <x v="2"/>
    <x v="4"/>
    <n v="118"/>
    <n v="67"/>
    <n v="595"/>
    <n v="241"/>
    <n v="349"/>
    <s v="none"/>
  </r>
  <r>
    <d v="2016-05-10T00:00:00"/>
    <x v="0"/>
    <x v="4"/>
    <n v="59"/>
    <n v="61"/>
    <n v="551"/>
    <n v="249"/>
    <n v="318"/>
    <s v="none"/>
  </r>
  <r>
    <d v="2016-05-11T00:00:00"/>
    <x v="3"/>
    <x v="4"/>
    <n v="80"/>
    <n v="54"/>
    <n v="505"/>
    <n v="276"/>
    <n v="395"/>
    <s v="none"/>
  </r>
  <r>
    <d v="2016-05-12T00:00:00"/>
    <x v="5"/>
    <x v="4"/>
    <n v="101"/>
    <n v="59"/>
    <n v="469"/>
    <n v="186"/>
    <n v="201"/>
    <s v="none"/>
  </r>
  <r>
    <d v="2016-05-13T00:00:00"/>
    <x v="1"/>
    <x v="4"/>
    <n v="76"/>
    <n v="35"/>
    <n v="501"/>
    <n v="157"/>
    <n v="325"/>
    <s v="none"/>
  </r>
  <r>
    <d v="2016-05-14T00:00:00"/>
    <x v="4"/>
    <x v="4"/>
    <n v="90"/>
    <n v="64"/>
    <n v="602"/>
    <n v="317"/>
    <n v="434"/>
    <s v="none"/>
  </r>
  <r>
    <d v="2016-05-15T00:00:00"/>
    <x v="6"/>
    <x v="4"/>
    <n v="106"/>
    <n v="41"/>
    <n v="390"/>
    <n v="251"/>
    <n v="451"/>
    <s v="none"/>
  </r>
  <r>
    <d v="2016-05-16T00:00:00"/>
    <x v="2"/>
    <x v="4"/>
    <n v="116"/>
    <n v="64"/>
    <n v="364"/>
    <n v="232"/>
    <n v="365"/>
    <s v="none"/>
  </r>
  <r>
    <d v="2016-05-17T00:00:00"/>
    <x v="0"/>
    <x v="4"/>
    <n v="85"/>
    <n v="46"/>
    <n v="395"/>
    <n v="283"/>
    <n v="291"/>
    <s v="none"/>
  </r>
  <r>
    <d v="2016-05-18T00:00:00"/>
    <x v="3"/>
    <x v="4"/>
    <n v="65"/>
    <n v="62"/>
    <n v="442"/>
    <n v="361"/>
    <n v="329"/>
    <s v="none"/>
  </r>
  <r>
    <d v="2016-05-19T00:00:00"/>
    <x v="5"/>
    <x v="4"/>
    <n v="85"/>
    <n v="25"/>
    <n v="397"/>
    <n v="256"/>
    <n v="394"/>
    <s v="none"/>
  </r>
  <r>
    <d v="2016-05-20T00:00:00"/>
    <x v="1"/>
    <x v="4"/>
    <n v="76"/>
    <n v="39"/>
    <n v="415"/>
    <n v="368"/>
    <n v="233"/>
    <s v="none"/>
  </r>
  <r>
    <d v="2016-05-21T00:00:00"/>
    <x v="4"/>
    <x v="4"/>
    <n v="114"/>
    <n v="61"/>
    <n v="514"/>
    <n v="269"/>
    <n v="476"/>
    <s v="none"/>
  </r>
  <r>
    <d v="2016-05-22T00:00:00"/>
    <x v="6"/>
    <x v="4"/>
    <n v="121"/>
    <n v="58"/>
    <n v="814"/>
    <n v="162"/>
    <n v="306"/>
    <s v="none"/>
  </r>
  <r>
    <d v="2016-05-23T00:00:00"/>
    <x v="2"/>
    <x v="4"/>
    <n v="126"/>
    <n v="59"/>
    <n v="606"/>
    <n v="337"/>
    <n v="555"/>
    <s v="promotion"/>
  </r>
  <r>
    <d v="2016-05-24T00:00:00"/>
    <x v="0"/>
    <x v="4"/>
    <n v="74"/>
    <n v="45"/>
    <n v="699"/>
    <n v="290"/>
    <n v="359"/>
    <s v="none"/>
  </r>
  <r>
    <d v="2016-05-25T00:00:00"/>
    <x v="3"/>
    <x v="4"/>
    <n v="73"/>
    <n v="57"/>
    <n v="645"/>
    <n v="238"/>
    <n v="368"/>
    <s v="none"/>
  </r>
  <r>
    <d v="2016-05-26T00:00:00"/>
    <x v="5"/>
    <x v="4"/>
    <n v="79"/>
    <n v="56"/>
    <n v="521"/>
    <n v="252"/>
    <n v="344"/>
    <s v="none"/>
  </r>
  <r>
    <d v="2016-05-27T00:00:00"/>
    <x v="1"/>
    <x v="4"/>
    <n v="81"/>
    <n v="50"/>
    <n v="383"/>
    <n v="274"/>
    <n v="378"/>
    <s v="none"/>
  </r>
  <r>
    <d v="2016-05-28T00:00:00"/>
    <x v="4"/>
    <x v="4"/>
    <n v="74"/>
    <n v="66"/>
    <n v="564"/>
    <n v="421"/>
    <n v="621"/>
    <s v="none"/>
  </r>
  <r>
    <d v="2016-05-29T00:00:00"/>
    <x v="6"/>
    <x v="4"/>
    <n v="126"/>
    <n v="64"/>
    <n v="868"/>
    <n v="477"/>
    <n v="505"/>
    <s v="promotion"/>
  </r>
  <r>
    <d v="2016-05-30T00:00:00"/>
    <x v="2"/>
    <x v="4"/>
    <n v="107"/>
    <n v="38"/>
    <n v="640"/>
    <n v="354"/>
    <n v="482"/>
    <s v="none"/>
  </r>
  <r>
    <d v="2016-05-31T00:00:00"/>
    <x v="0"/>
    <x v="4"/>
    <n v="97"/>
    <n v="44"/>
    <n v="366"/>
    <n v="233"/>
    <n v="313"/>
    <s v="none"/>
  </r>
  <r>
    <d v="2016-06-01T00:00:00"/>
    <x v="3"/>
    <x v="5"/>
    <n v="91"/>
    <n v="69"/>
    <n v="525"/>
    <n v="308"/>
    <n v="167"/>
    <s v="none"/>
  </r>
  <r>
    <d v="2016-06-02T00:00:00"/>
    <x v="5"/>
    <x v="5"/>
    <n v="67"/>
    <n v="36"/>
    <n v="373"/>
    <n v="258"/>
    <n v="402"/>
    <s v="none"/>
  </r>
  <r>
    <d v="2016-06-03T00:00:00"/>
    <x v="1"/>
    <x v="5"/>
    <n v="61"/>
    <n v="42"/>
    <n v="581"/>
    <n v="232"/>
    <n v="491"/>
    <s v="none"/>
  </r>
  <r>
    <d v="2016-06-04T00:00:00"/>
    <x v="4"/>
    <x v="5"/>
    <n v="114"/>
    <n v="60"/>
    <n v="627"/>
    <n v="387"/>
    <n v="734"/>
    <s v="promotion"/>
  </r>
  <r>
    <d v="2016-06-05T00:00:00"/>
    <x v="6"/>
    <x v="5"/>
    <n v="105"/>
    <n v="33"/>
    <n v="635"/>
    <n v="214"/>
    <n v="516"/>
    <s v="none"/>
  </r>
  <r>
    <d v="2016-06-06T00:00:00"/>
    <x v="2"/>
    <x v="5"/>
    <n v="113"/>
    <n v="72"/>
    <n v="688"/>
    <n v="302"/>
    <n v="397"/>
    <s v="none"/>
  </r>
  <r>
    <d v="2016-06-07T00:00:00"/>
    <x v="0"/>
    <x v="5"/>
    <n v="97"/>
    <n v="46"/>
    <n v="388"/>
    <n v="205"/>
    <n v="388"/>
    <s v="none"/>
  </r>
  <r>
    <d v="2016-06-08T00:00:00"/>
    <x v="3"/>
    <x v="5"/>
    <n v="65"/>
    <n v="42"/>
    <n v="473"/>
    <n v="220"/>
    <n v="469"/>
    <s v="none"/>
  </r>
  <r>
    <d v="2016-06-09T00:00:00"/>
    <x v="5"/>
    <x v="5"/>
    <n v="94"/>
    <n v="44"/>
    <n v="475"/>
    <n v="232"/>
    <n v="514"/>
    <s v="none"/>
  </r>
  <r>
    <d v="2016-06-10T00:00:00"/>
    <x v="1"/>
    <x v="5"/>
    <n v="65"/>
    <n v="54"/>
    <n v="487"/>
    <n v="265"/>
    <n v="287"/>
    <s v="none"/>
  </r>
  <r>
    <d v="2016-06-11T00:00:00"/>
    <x v="4"/>
    <x v="5"/>
    <n v="130"/>
    <n v="56"/>
    <n v="678"/>
    <n v="301"/>
    <n v="543"/>
    <s v="none"/>
  </r>
  <r>
    <d v="2016-06-12T00:00:00"/>
    <x v="6"/>
    <x v="5"/>
    <n v="114"/>
    <n v="73"/>
    <n v="623"/>
    <n v="361"/>
    <n v="534"/>
    <s v="none"/>
  </r>
  <r>
    <d v="2016-06-13T00:00:00"/>
    <x v="2"/>
    <x v="5"/>
    <n v="82"/>
    <n v="61"/>
    <n v="526"/>
    <n v="514"/>
    <n v="386"/>
    <s v="none"/>
  </r>
  <r>
    <d v="2016-06-14T00:00:00"/>
    <x v="0"/>
    <x v="5"/>
    <n v="92"/>
    <n v="48"/>
    <n v="615"/>
    <n v="211"/>
    <n v="344"/>
    <s v="none"/>
  </r>
  <r>
    <d v="2016-06-15T00:00:00"/>
    <x v="3"/>
    <x v="5"/>
    <n v="51"/>
    <n v="50"/>
    <n v="493"/>
    <n v="307"/>
    <n v="338"/>
    <s v="none"/>
  </r>
  <r>
    <d v="2016-06-16T00:00:00"/>
    <x v="5"/>
    <x v="5"/>
    <n v="94"/>
    <n v="69"/>
    <n v="473"/>
    <n v="386"/>
    <n v="378"/>
    <s v="promotion"/>
  </r>
  <r>
    <d v="2016-06-17T00:00:00"/>
    <x v="1"/>
    <x v="5"/>
    <n v="87"/>
    <n v="43"/>
    <n v="334"/>
    <n v="229"/>
    <n v="441"/>
    <s v="none"/>
  </r>
  <r>
    <d v="2016-06-18T00:00:00"/>
    <x v="4"/>
    <x v="5"/>
    <n v="47"/>
    <n v="55"/>
    <n v="538"/>
    <n v="293"/>
    <n v="272"/>
    <s v="none"/>
  </r>
  <r>
    <d v="2016-06-19T00:00:00"/>
    <x v="6"/>
    <x v="5"/>
    <n v="109"/>
    <n v="81"/>
    <n v="538"/>
    <n v="417"/>
    <n v="556"/>
    <s v="none"/>
  </r>
  <r>
    <d v="2016-06-20T00:00:00"/>
    <x v="2"/>
    <x v="5"/>
    <n v="77"/>
    <n v="54"/>
    <n v="340"/>
    <n v="356"/>
    <n v="251"/>
    <s v="none"/>
  </r>
  <r>
    <d v="2016-06-21T00:00:00"/>
    <x v="0"/>
    <x v="5"/>
    <n v="69"/>
    <n v="59"/>
    <n v="595"/>
    <n v="261"/>
    <n v="309"/>
    <s v="promotion"/>
  </r>
  <r>
    <d v="2016-06-22T00:00:00"/>
    <x v="3"/>
    <x v="5"/>
    <n v="67"/>
    <n v="48"/>
    <n v="612"/>
    <n v="200"/>
    <n v="466"/>
    <s v="none"/>
  </r>
  <r>
    <d v="2016-06-23T00:00:00"/>
    <x v="5"/>
    <x v="5"/>
    <n v="69"/>
    <n v="47"/>
    <n v="544"/>
    <n v="320"/>
    <n v="438"/>
    <s v="none"/>
  </r>
  <r>
    <d v="2016-06-24T00:00:00"/>
    <x v="1"/>
    <x v="5"/>
    <n v="103"/>
    <n v="61"/>
    <n v="460"/>
    <n v="212"/>
    <n v="375"/>
    <s v="none"/>
  </r>
  <r>
    <d v="2016-06-25T00:00:00"/>
    <x v="4"/>
    <x v="5"/>
    <n v="86"/>
    <n v="46"/>
    <n v="749"/>
    <n v="416"/>
    <n v="404"/>
    <s v="promotion"/>
  </r>
  <r>
    <d v="2016-06-26T00:00:00"/>
    <x v="6"/>
    <x v="5"/>
    <n v="61"/>
    <n v="67"/>
    <n v="662"/>
    <n v="326"/>
    <n v="417"/>
    <s v="none"/>
  </r>
  <r>
    <d v="2016-06-27T00:00:00"/>
    <x v="2"/>
    <x v="5"/>
    <n v="114"/>
    <n v="73"/>
    <n v="526"/>
    <n v="357"/>
    <n v="403"/>
    <s v="none"/>
  </r>
  <r>
    <d v="2016-06-28T00:00:00"/>
    <x v="0"/>
    <x v="5"/>
    <n v="43"/>
    <n v="46"/>
    <n v="419"/>
    <n v="259"/>
    <n v="311"/>
    <s v="none"/>
  </r>
  <r>
    <d v="2016-06-29T00:00:00"/>
    <x v="3"/>
    <x v="5"/>
    <n v="86"/>
    <n v="33"/>
    <n v="380"/>
    <n v="308"/>
    <n v="446"/>
    <s v="none"/>
  </r>
  <r>
    <d v="2016-06-30T00:00:00"/>
    <x v="5"/>
    <x v="5"/>
    <n v="57"/>
    <n v="39"/>
    <n v="398"/>
    <n v="161"/>
    <n v="356"/>
    <s v="none"/>
  </r>
  <r>
    <d v="2016-07-01T00:00:00"/>
    <x v="1"/>
    <x v="6"/>
    <n v="74"/>
    <n v="45"/>
    <n v="539"/>
    <n v="246"/>
    <n v="504"/>
    <s v="none"/>
  </r>
  <r>
    <d v="2016-07-02T00:00:00"/>
    <x v="4"/>
    <x v="6"/>
    <n v="122"/>
    <n v="56"/>
    <n v="496"/>
    <n v="241"/>
    <n v="422"/>
    <s v="none"/>
  </r>
  <r>
    <d v="2016-07-03T00:00:00"/>
    <x v="6"/>
    <x v="6"/>
    <n v="119"/>
    <n v="59"/>
    <n v="470"/>
    <n v="249"/>
    <n v="401"/>
    <s v="none"/>
  </r>
  <r>
    <d v="2016-07-04T00:00:00"/>
    <x v="2"/>
    <x v="6"/>
    <n v="95"/>
    <n v="57"/>
    <n v="570"/>
    <n v="248"/>
    <n v="406"/>
    <s v="none"/>
  </r>
  <r>
    <d v="2016-07-05T00:00:00"/>
    <x v="0"/>
    <x v="6"/>
    <n v="100"/>
    <n v="55"/>
    <n v="643"/>
    <n v="105"/>
    <n v="470"/>
    <s v="promotion"/>
  </r>
  <r>
    <d v="2016-07-06T00:00:00"/>
    <x v="3"/>
    <x v="6"/>
    <n v="91"/>
    <n v="56"/>
    <n v="656"/>
    <n v="295"/>
    <n v="428"/>
    <s v="none"/>
  </r>
  <r>
    <d v="2016-07-07T00:00:00"/>
    <x v="5"/>
    <x v="6"/>
    <n v="64"/>
    <n v="48"/>
    <n v="702"/>
    <n v="239"/>
    <n v="225"/>
    <s v="none"/>
  </r>
  <r>
    <d v="2016-07-08T00:00:00"/>
    <x v="1"/>
    <x v="6"/>
    <n v="81"/>
    <n v="53"/>
    <n v="534"/>
    <n v="221"/>
    <n v="308"/>
    <s v="none"/>
  </r>
  <r>
    <d v="2016-07-09T00:00:00"/>
    <x v="4"/>
    <x v="6"/>
    <n v="100"/>
    <n v="76"/>
    <n v="787"/>
    <n v="275"/>
    <n v="277"/>
    <s v="none"/>
  </r>
  <r>
    <d v="2016-07-10T00:00:00"/>
    <x v="6"/>
    <x v="6"/>
    <n v="71"/>
    <n v="69"/>
    <n v="913"/>
    <n v="272"/>
    <n v="404"/>
    <s v="none"/>
  </r>
  <r>
    <d v="2016-07-11T00:00:00"/>
    <x v="2"/>
    <x v="6"/>
    <n v="88"/>
    <n v="85"/>
    <n v="846"/>
    <n v="265"/>
    <n v="607"/>
    <s v="none"/>
  </r>
  <r>
    <d v="2016-07-12T00:00:00"/>
    <x v="0"/>
    <x v="6"/>
    <n v="74"/>
    <n v="53"/>
    <n v="588"/>
    <n v="261"/>
    <n v="323"/>
    <s v="promotion"/>
  </r>
  <r>
    <d v="2016-07-13T00:00:00"/>
    <x v="3"/>
    <x v="6"/>
    <n v="103"/>
    <n v="58"/>
    <n v="474"/>
    <n v="382"/>
    <n v="526"/>
    <s v="none"/>
  </r>
  <r>
    <d v="2016-07-14T00:00:00"/>
    <x v="5"/>
    <x v="6"/>
    <n v="66"/>
    <n v="37"/>
    <n v="669"/>
    <n v="316"/>
    <n v="442"/>
    <s v="promotion"/>
  </r>
  <r>
    <d v="2016-07-15T00:00:00"/>
    <x v="1"/>
    <x v="6"/>
    <n v="87"/>
    <n v="51"/>
    <n v="381"/>
    <n v="304"/>
    <n v="348"/>
    <s v="none"/>
  </r>
  <r>
    <d v="2016-07-16T00:00:00"/>
    <x v="4"/>
    <x v="6"/>
    <n v="81"/>
    <n v="67"/>
    <n v="657"/>
    <n v="441"/>
    <n v="432"/>
    <s v="promotion"/>
  </r>
  <r>
    <d v="2016-07-17T00:00:00"/>
    <x v="6"/>
    <x v="6"/>
    <n v="144"/>
    <n v="65"/>
    <n v="695"/>
    <n v="378"/>
    <n v="611"/>
    <s v="none"/>
  </r>
  <r>
    <d v="2016-07-18T00:00:00"/>
    <x v="2"/>
    <x v="6"/>
    <n v="147"/>
    <n v="74"/>
    <n v="692"/>
    <n v="335"/>
    <n v="343"/>
    <s v="none"/>
  </r>
  <r>
    <d v="2016-07-19T00:00:00"/>
    <x v="0"/>
    <x v="6"/>
    <n v="84"/>
    <n v="57"/>
    <n v="484"/>
    <n v="208"/>
    <n v="430"/>
    <s v="none"/>
  </r>
  <r>
    <d v="2016-07-20T00:00:00"/>
    <x v="3"/>
    <x v="6"/>
    <n v="78"/>
    <n v="37"/>
    <n v="415"/>
    <n v="272"/>
    <n v="386"/>
    <s v="none"/>
  </r>
  <r>
    <d v="2016-07-21T00:00:00"/>
    <x v="5"/>
    <x v="6"/>
    <n v="91"/>
    <n v="50"/>
    <n v="577"/>
    <n v="159"/>
    <n v="403"/>
    <s v="none"/>
  </r>
  <r>
    <d v="2016-07-22T00:00:00"/>
    <x v="1"/>
    <x v="6"/>
    <n v="72"/>
    <n v="65"/>
    <n v="536"/>
    <n v="131"/>
    <n v="390"/>
    <s v="none"/>
  </r>
  <r>
    <d v="2016-07-23T00:00:00"/>
    <x v="4"/>
    <x v="6"/>
    <n v="92"/>
    <n v="42"/>
    <n v="686"/>
    <n v="333"/>
    <n v="409"/>
    <s v="none"/>
  </r>
  <r>
    <d v="2016-07-24T00:00:00"/>
    <x v="6"/>
    <x v="6"/>
    <n v="104"/>
    <n v="74"/>
    <n v="619"/>
    <n v="191"/>
    <n v="545"/>
    <s v="none"/>
  </r>
  <r>
    <d v="2016-07-25T00:00:00"/>
    <x v="2"/>
    <x v="6"/>
    <n v="116"/>
    <n v="51"/>
    <n v="785"/>
    <n v="277"/>
    <n v="525"/>
    <s v="none"/>
  </r>
  <r>
    <d v="2016-07-26T00:00:00"/>
    <x v="0"/>
    <x v="6"/>
    <n v="66"/>
    <n v="47"/>
    <n v="593"/>
    <n v="134"/>
    <n v="316"/>
    <s v="none"/>
  </r>
  <r>
    <d v="2016-07-27T00:00:00"/>
    <x v="3"/>
    <x v="6"/>
    <n v="54"/>
    <n v="48"/>
    <n v="584"/>
    <n v="235"/>
    <n v="230"/>
    <s v="none"/>
  </r>
  <r>
    <d v="2016-07-28T00:00:00"/>
    <x v="5"/>
    <x v="6"/>
    <n v="71"/>
    <n v="29"/>
    <n v="576"/>
    <n v="211"/>
    <n v="304"/>
    <s v="none"/>
  </r>
  <r>
    <d v="2016-07-29T00:00:00"/>
    <x v="1"/>
    <x v="6"/>
    <n v="101"/>
    <n v="38"/>
    <n v="656"/>
    <n v="124"/>
    <n v="500"/>
    <s v="none"/>
  </r>
  <r>
    <d v="2016-07-30T00:00:00"/>
    <x v="4"/>
    <x v="6"/>
    <n v="132"/>
    <n v="61"/>
    <n v="640"/>
    <n v="228"/>
    <n v="254"/>
    <s v="none"/>
  </r>
  <r>
    <d v="2016-07-31T00:00:00"/>
    <x v="6"/>
    <x v="6"/>
    <n v="115"/>
    <n v="72"/>
    <n v="777"/>
    <n v="299"/>
    <n v="334"/>
    <s v="none"/>
  </r>
  <r>
    <d v="2016-08-01T00:00:00"/>
    <x v="2"/>
    <x v="7"/>
    <n v="108"/>
    <n v="66"/>
    <n v="762"/>
    <n v="251"/>
    <n v="509"/>
    <s v="none"/>
  </r>
  <r>
    <d v="2016-08-02T00:00:00"/>
    <x v="0"/>
    <x v="7"/>
    <n v="76"/>
    <n v="38"/>
    <n v="543"/>
    <n v="139"/>
    <n v="417"/>
    <s v="none"/>
  </r>
  <r>
    <d v="2016-08-03T00:00:00"/>
    <x v="3"/>
    <x v="7"/>
    <n v="129"/>
    <n v="42"/>
    <n v="746"/>
    <n v="243"/>
    <n v="463"/>
    <s v="promotion"/>
  </r>
  <r>
    <d v="2016-08-04T00:00:00"/>
    <x v="5"/>
    <x v="7"/>
    <n v="70"/>
    <n v="36"/>
    <n v="434"/>
    <n v="182"/>
    <n v="206"/>
    <s v="none"/>
  </r>
  <r>
    <d v="2016-08-05T00:00:00"/>
    <x v="1"/>
    <x v="7"/>
    <n v="81"/>
    <n v="59"/>
    <n v="399"/>
    <n v="222"/>
    <n v="460"/>
    <s v="none"/>
  </r>
  <r>
    <d v="2016-08-06T00:00:00"/>
    <x v="4"/>
    <x v="7"/>
    <n v="109"/>
    <n v="29"/>
    <n v="621"/>
    <n v="176"/>
    <n v="453"/>
    <s v="none"/>
  </r>
  <r>
    <d v="2016-08-07T00:00:00"/>
    <x v="6"/>
    <x v="7"/>
    <n v="117"/>
    <n v="77"/>
    <n v="818"/>
    <n v="377"/>
    <n v="495"/>
    <s v="promotion"/>
  </r>
  <r>
    <d v="2016-08-08T00:00:00"/>
    <x v="2"/>
    <x v="7"/>
    <n v="88"/>
    <n v="76"/>
    <n v="651"/>
    <n v="244"/>
    <n v="451"/>
    <s v="none"/>
  </r>
  <r>
    <d v="2016-08-09T00:00:00"/>
    <x v="0"/>
    <x v="7"/>
    <n v="153"/>
    <n v="62"/>
    <n v="545"/>
    <n v="258"/>
    <n v="528"/>
    <s v="promotion"/>
  </r>
  <r>
    <d v="2016-08-10T00:00:00"/>
    <x v="3"/>
    <x v="7"/>
    <n v="78"/>
    <n v="46"/>
    <n v="510"/>
    <n v="202"/>
    <n v="410"/>
    <s v="none"/>
  </r>
  <r>
    <d v="2016-08-11T00:00:00"/>
    <x v="5"/>
    <x v="7"/>
    <n v="79"/>
    <n v="53"/>
    <n v="618"/>
    <n v="250"/>
    <n v="351"/>
    <s v="none"/>
  </r>
  <r>
    <d v="2016-08-12T00:00:00"/>
    <x v="1"/>
    <x v="7"/>
    <n v="101"/>
    <n v="57"/>
    <n v="532"/>
    <n v="205"/>
    <n v="368"/>
    <s v="none"/>
  </r>
  <r>
    <d v="2016-08-13T00:00:00"/>
    <x v="4"/>
    <x v="7"/>
    <n v="98"/>
    <n v="51"/>
    <n v="445"/>
    <n v="143"/>
    <n v="547"/>
    <s v="none"/>
  </r>
  <r>
    <d v="2016-08-14T00:00:00"/>
    <x v="6"/>
    <x v="7"/>
    <n v="94"/>
    <n v="79"/>
    <n v="977"/>
    <n v="315"/>
    <n v="557"/>
    <s v="none"/>
  </r>
  <r>
    <d v="2016-08-15T00:00:00"/>
    <x v="2"/>
    <x v="7"/>
    <n v="109"/>
    <n v="62"/>
    <n v="718"/>
    <n v="140"/>
    <n v="431"/>
    <s v="none"/>
  </r>
  <r>
    <d v="2016-08-16T00:00:00"/>
    <x v="0"/>
    <x v="7"/>
    <n v="70"/>
    <n v="44"/>
    <n v="462"/>
    <n v="217"/>
    <n v="272"/>
    <s v="none"/>
  </r>
  <r>
    <d v="2016-08-17T00:00:00"/>
    <x v="3"/>
    <x v="7"/>
    <n v="64"/>
    <n v="44"/>
    <n v="369"/>
    <n v="143"/>
    <n v="260"/>
    <s v="none"/>
  </r>
  <r>
    <d v="2016-08-18T00:00:00"/>
    <x v="5"/>
    <x v="7"/>
    <n v="77"/>
    <n v="63"/>
    <n v="636"/>
    <n v="174"/>
    <n v="253"/>
    <s v="none"/>
  </r>
  <r>
    <d v="2016-08-19T00:00:00"/>
    <x v="1"/>
    <x v="7"/>
    <n v="86"/>
    <n v="44"/>
    <n v="602"/>
    <n v="267"/>
    <n v="436"/>
    <s v="none"/>
  </r>
  <r>
    <d v="2016-08-20T00:00:00"/>
    <x v="4"/>
    <x v="7"/>
    <n v="138"/>
    <n v="71"/>
    <n v="635"/>
    <n v="260"/>
    <n v="387"/>
    <s v="promotion"/>
  </r>
  <r>
    <d v="2016-08-21T00:00:00"/>
    <x v="6"/>
    <x v="7"/>
    <n v="113"/>
    <n v="63"/>
    <n v="966"/>
    <n v="268"/>
    <n v="634"/>
    <s v="none"/>
  </r>
  <r>
    <d v="2016-08-22T00:00:00"/>
    <x v="2"/>
    <x v="7"/>
    <n v="85"/>
    <n v="68"/>
    <n v="682"/>
    <n v="208"/>
    <n v="450"/>
    <s v="none"/>
  </r>
  <r>
    <d v="2016-08-23T00:00:00"/>
    <x v="0"/>
    <x v="7"/>
    <n v="71"/>
    <n v="39"/>
    <n v="653"/>
    <n v="262"/>
    <n v="424"/>
    <s v="none"/>
  </r>
  <r>
    <d v="2016-08-24T00:00:00"/>
    <x v="3"/>
    <x v="7"/>
    <n v="69"/>
    <n v="49"/>
    <n v="275"/>
    <n v="150"/>
    <n v="456"/>
    <s v="none"/>
  </r>
  <r>
    <d v="2016-08-25T00:00:00"/>
    <x v="5"/>
    <x v="7"/>
    <n v="81"/>
    <n v="40"/>
    <n v="849"/>
    <n v="243"/>
    <n v="348"/>
    <s v="none"/>
  </r>
  <r>
    <d v="2016-08-26T00:00:00"/>
    <x v="1"/>
    <x v="7"/>
    <n v="70"/>
    <n v="32"/>
    <n v="534"/>
    <n v="230"/>
    <n v="246"/>
    <s v="none"/>
  </r>
  <r>
    <d v="2016-08-27T00:00:00"/>
    <x v="4"/>
    <x v="7"/>
    <n v="92"/>
    <n v="91"/>
    <n v="719"/>
    <n v="216"/>
    <n v="685"/>
    <s v="promotion"/>
  </r>
  <r>
    <d v="2016-08-28T00:00:00"/>
    <x v="6"/>
    <x v="7"/>
    <n v="105"/>
    <n v="71"/>
    <n v="567"/>
    <n v="338"/>
    <n v="475"/>
    <s v="none"/>
  </r>
  <r>
    <d v="2016-08-29T00:00:00"/>
    <x v="2"/>
    <x v="7"/>
    <n v="141"/>
    <n v="38"/>
    <n v="515"/>
    <n v="290"/>
    <n v="453"/>
    <s v="none"/>
  </r>
  <r>
    <d v="2016-08-30T00:00:00"/>
    <x v="0"/>
    <x v="7"/>
    <n v="50"/>
    <n v="33"/>
    <n v="470"/>
    <n v="234"/>
    <n v="372"/>
    <s v="none"/>
  </r>
  <r>
    <d v="2016-08-31T00:00:00"/>
    <x v="3"/>
    <x v="7"/>
    <n v="61"/>
    <n v="44"/>
    <n v="539"/>
    <n v="228"/>
    <n v="354"/>
    <s v="none"/>
  </r>
  <r>
    <d v="2016-09-01T00:00:00"/>
    <x v="5"/>
    <x v="8"/>
    <n v="115"/>
    <n v="45"/>
    <n v="537"/>
    <n v="176"/>
    <n v="448"/>
    <s v="promotion"/>
  </r>
  <r>
    <d v="2016-09-02T00:00:00"/>
    <x v="1"/>
    <x v="8"/>
    <n v="82"/>
    <n v="42"/>
    <n v="549"/>
    <n v="192"/>
    <n v="492"/>
    <s v="none"/>
  </r>
  <r>
    <d v="2016-09-03T00:00:00"/>
    <x v="4"/>
    <x v="8"/>
    <n v="124"/>
    <n v="84"/>
    <n v="573"/>
    <n v="261"/>
    <n v="463"/>
    <s v="none"/>
  </r>
  <r>
    <d v="2016-09-04T00:00:00"/>
    <x v="6"/>
    <x v="8"/>
    <n v="70"/>
    <n v="76"/>
    <n v="566"/>
    <n v="349"/>
    <n v="686"/>
    <s v="none"/>
  </r>
  <r>
    <d v="2016-09-05T00:00:00"/>
    <x v="2"/>
    <x v="8"/>
    <n v="119"/>
    <n v="82"/>
    <n v="584"/>
    <n v="269"/>
    <n v="543"/>
    <s v="none"/>
  </r>
  <r>
    <d v="2016-09-06T00:00:00"/>
    <x v="0"/>
    <x v="8"/>
    <n v="69"/>
    <n v="37"/>
    <n v="589"/>
    <n v="187"/>
    <n v="298"/>
    <s v="none"/>
  </r>
  <r>
    <d v="2016-09-07T00:00:00"/>
    <x v="3"/>
    <x v="8"/>
    <n v="67"/>
    <n v="38"/>
    <n v="650"/>
    <n v="161"/>
    <n v="337"/>
    <s v="none"/>
  </r>
  <r>
    <d v="2016-09-08T00:00:00"/>
    <x v="5"/>
    <x v="8"/>
    <n v="90"/>
    <n v="47"/>
    <n v="386"/>
    <n v="203"/>
    <n v="316"/>
    <s v="none"/>
  </r>
  <r>
    <d v="2016-09-09T00:00:00"/>
    <x v="1"/>
    <x v="8"/>
    <n v="94"/>
    <n v="64"/>
    <n v="506"/>
    <n v="235"/>
    <n v="316"/>
    <s v="none"/>
  </r>
  <r>
    <d v="2016-09-10T00:00:00"/>
    <x v="4"/>
    <x v="8"/>
    <n v="108"/>
    <n v="45"/>
    <n v="826"/>
    <n v="275"/>
    <n v="361"/>
    <s v="none"/>
  </r>
  <r>
    <d v="2016-09-11T00:00:00"/>
    <x v="6"/>
    <x v="8"/>
    <n v="63"/>
    <n v="82"/>
    <n v="689"/>
    <n v="275"/>
    <n v="370"/>
    <s v="none"/>
  </r>
  <r>
    <d v="2016-09-12T00:00:00"/>
    <x v="2"/>
    <x v="8"/>
    <n v="86"/>
    <n v="87"/>
    <n v="465"/>
    <n v="280"/>
    <n v="528"/>
    <s v="none"/>
  </r>
  <r>
    <d v="2016-09-13T00:00:00"/>
    <x v="0"/>
    <x v="8"/>
    <n v="91"/>
    <n v="62"/>
    <n v="386"/>
    <n v="110"/>
    <n v="379"/>
    <s v="none"/>
  </r>
  <r>
    <d v="2016-09-14T00:00:00"/>
    <x v="3"/>
    <x v="8"/>
    <n v="97"/>
    <n v="44"/>
    <n v="310"/>
    <n v="137"/>
    <n v="287"/>
    <s v="none"/>
  </r>
  <r>
    <d v="2016-09-15T00:00:00"/>
    <x v="5"/>
    <x v="8"/>
    <n v="69"/>
    <n v="54"/>
    <n v="358"/>
    <n v="176"/>
    <n v="531"/>
    <s v="none"/>
  </r>
  <r>
    <d v="2016-09-16T00:00:00"/>
    <x v="1"/>
    <x v="8"/>
    <n v="93"/>
    <n v="61"/>
    <n v="581"/>
    <n v="73"/>
    <n v="303"/>
    <s v="none"/>
  </r>
  <r>
    <d v="2016-09-17T00:00:00"/>
    <x v="4"/>
    <x v="8"/>
    <n v="91"/>
    <n v="77"/>
    <n v="348"/>
    <n v="258"/>
    <n v="345"/>
    <s v="none"/>
  </r>
  <r>
    <d v="2016-09-18T00:00:00"/>
    <x v="6"/>
    <x v="8"/>
    <n v="135"/>
    <n v="52"/>
    <n v="441"/>
    <n v="221"/>
    <n v="340"/>
    <s v="none"/>
  </r>
  <r>
    <d v="2016-09-19T00:00:00"/>
    <x v="2"/>
    <x v="8"/>
    <n v="88"/>
    <n v="80"/>
    <n v="981"/>
    <n v="123"/>
    <n v="417"/>
    <s v="promotion"/>
  </r>
  <r>
    <d v="2016-09-20T00:00:00"/>
    <x v="0"/>
    <x v="8"/>
    <n v="74"/>
    <n v="39"/>
    <n v="462"/>
    <n v="149"/>
    <n v="286"/>
    <s v="none"/>
  </r>
  <r>
    <d v="2016-09-21T00:00:00"/>
    <x v="3"/>
    <x v="8"/>
    <n v="81"/>
    <n v="48"/>
    <n v="403"/>
    <n v="138"/>
    <n v="419"/>
    <s v="none"/>
  </r>
  <r>
    <d v="2016-09-22T00:00:00"/>
    <x v="5"/>
    <x v="8"/>
    <n v="82"/>
    <n v="37"/>
    <n v="452"/>
    <n v="160"/>
    <n v="234"/>
    <s v="none"/>
  </r>
  <r>
    <d v="2016-09-23T00:00:00"/>
    <x v="1"/>
    <x v="8"/>
    <n v="73"/>
    <n v="38"/>
    <n v="514"/>
    <n v="223"/>
    <n v="344"/>
    <s v="none"/>
  </r>
  <r>
    <d v="2016-09-24T00:00:00"/>
    <x v="4"/>
    <x v="8"/>
    <n v="83"/>
    <n v="57"/>
    <n v="533"/>
    <n v="245"/>
    <n v="469"/>
    <s v="none"/>
  </r>
  <r>
    <d v="2016-09-25T00:00:00"/>
    <x v="6"/>
    <x v="8"/>
    <n v="105"/>
    <n v="73"/>
    <n v="612"/>
    <n v="166"/>
    <n v="333"/>
    <s v="none"/>
  </r>
  <r>
    <d v="2016-09-26T00:00:00"/>
    <x v="2"/>
    <x v="8"/>
    <n v="75"/>
    <n v="62"/>
    <n v="646"/>
    <n v="189"/>
    <n v="473"/>
    <s v="promotion"/>
  </r>
  <r>
    <d v="2016-09-27T00:00:00"/>
    <x v="0"/>
    <x v="8"/>
    <n v="118"/>
    <n v="46"/>
    <n v="523"/>
    <n v="247"/>
    <n v="336"/>
    <s v="promotion"/>
  </r>
  <r>
    <d v="2016-09-28T00:00:00"/>
    <x v="3"/>
    <x v="8"/>
    <n v="85"/>
    <n v="66"/>
    <n v="713"/>
    <n v="172"/>
    <n v="404"/>
    <s v="none"/>
  </r>
  <r>
    <d v="2016-09-29T00:00:00"/>
    <x v="5"/>
    <x v="8"/>
    <n v="96"/>
    <n v="38"/>
    <n v="628"/>
    <n v="157"/>
    <n v="237"/>
    <s v="none"/>
  </r>
  <r>
    <d v="2016-09-30T00:00:00"/>
    <x v="1"/>
    <x v="8"/>
    <n v="92"/>
    <n v="52"/>
    <n v="485"/>
    <n v="142"/>
    <n v="271"/>
    <s v="none"/>
  </r>
  <r>
    <d v="2016-10-01T00:00:00"/>
    <x v="4"/>
    <x v="9"/>
    <n v="96"/>
    <n v="48"/>
    <n v="614"/>
    <n v="169"/>
    <n v="265"/>
    <s v="none"/>
  </r>
  <r>
    <d v="2016-10-02T00:00:00"/>
    <x v="6"/>
    <x v="9"/>
    <n v="132"/>
    <n v="35"/>
    <n v="792"/>
    <n v="147"/>
    <n v="580"/>
    <s v="none"/>
  </r>
  <r>
    <d v="2016-10-03T00:00:00"/>
    <x v="2"/>
    <x v="9"/>
    <n v="115"/>
    <n v="32"/>
    <n v="529"/>
    <n v="83"/>
    <n v="425"/>
    <s v="none"/>
  </r>
  <r>
    <d v="2016-10-04T00:00:00"/>
    <x v="0"/>
    <x v="9"/>
    <n v="96"/>
    <n v="66"/>
    <n v="472"/>
    <n v="172"/>
    <n v="480"/>
    <s v="promotion"/>
  </r>
  <r>
    <d v="2016-10-05T00:00:00"/>
    <x v="3"/>
    <x v="9"/>
    <n v="95"/>
    <n v="45"/>
    <n v="699"/>
    <n v="165"/>
    <n v="572"/>
    <s v="none"/>
  </r>
  <r>
    <d v="2016-10-06T00:00:00"/>
    <x v="5"/>
    <x v="9"/>
    <n v="59"/>
    <n v="59"/>
    <n v="375"/>
    <n v="180"/>
    <n v="436"/>
    <s v="none"/>
  </r>
  <r>
    <d v="2016-10-07T00:00:00"/>
    <x v="1"/>
    <x v="9"/>
    <n v="86"/>
    <n v="63"/>
    <n v="384"/>
    <n v="115"/>
    <n v="369"/>
    <s v="none"/>
  </r>
  <r>
    <d v="2016-10-08T00:00:00"/>
    <x v="4"/>
    <x v="9"/>
    <n v="89"/>
    <n v="73"/>
    <n v="490"/>
    <n v="224"/>
    <n v="570"/>
    <s v="none"/>
  </r>
  <r>
    <d v="2016-10-09T00:00:00"/>
    <x v="6"/>
    <x v="9"/>
    <n v="113"/>
    <n v="74"/>
    <n v="799"/>
    <n v="308"/>
    <n v="470"/>
    <s v="none"/>
  </r>
  <r>
    <d v="2016-10-10T00:00:00"/>
    <x v="2"/>
    <x v="9"/>
    <n v="105"/>
    <n v="44"/>
    <n v="564"/>
    <n v="225"/>
    <n v="269"/>
    <s v="none"/>
  </r>
  <r>
    <d v="2016-10-11T00:00:00"/>
    <x v="0"/>
    <x v="9"/>
    <n v="88"/>
    <n v="40"/>
    <n v="285"/>
    <n v="179"/>
    <n v="318"/>
    <s v="none"/>
  </r>
  <r>
    <d v="2016-10-12T00:00:00"/>
    <x v="3"/>
    <x v="9"/>
    <n v="74"/>
    <n v="41"/>
    <n v="355"/>
    <n v="124"/>
    <n v="332"/>
    <s v="none"/>
  </r>
  <r>
    <d v="2016-10-13T00:00:00"/>
    <x v="5"/>
    <x v="9"/>
    <n v="75"/>
    <n v="52"/>
    <n v="467"/>
    <n v="176"/>
    <n v="461"/>
    <s v="none"/>
  </r>
  <r>
    <d v="2016-10-14T00:00:00"/>
    <x v="1"/>
    <x v="9"/>
    <n v="97"/>
    <n v="53"/>
    <n v="554"/>
    <n v="122"/>
    <n v="344"/>
    <s v="none"/>
  </r>
  <r>
    <d v="2016-10-15T00:00:00"/>
    <x v="4"/>
    <x v="9"/>
    <n v="83"/>
    <n v="67"/>
    <n v="559"/>
    <n v="191"/>
    <n v="391"/>
    <s v="none"/>
  </r>
  <r>
    <d v="2016-10-16T00:00:00"/>
    <x v="6"/>
    <x v="9"/>
    <n v="113"/>
    <n v="86"/>
    <n v="596"/>
    <n v="197"/>
    <n v="389"/>
    <s v="none"/>
  </r>
  <r>
    <d v="2016-10-17T00:00:00"/>
    <x v="2"/>
    <x v="9"/>
    <n v="104"/>
    <n v="63"/>
    <n v="532"/>
    <n v="196"/>
    <n v="626"/>
    <s v="none"/>
  </r>
  <r>
    <d v="2016-10-18T00:00:00"/>
    <x v="0"/>
    <x v="9"/>
    <n v="82"/>
    <n v="54"/>
    <n v="329"/>
    <n v="145"/>
    <n v="659"/>
    <s v="none"/>
  </r>
  <r>
    <d v="2016-10-19T00:00:00"/>
    <x v="3"/>
    <x v="9"/>
    <n v="85"/>
    <n v="52"/>
    <n v="361"/>
    <n v="148"/>
    <n v="368"/>
    <s v="none"/>
  </r>
  <r>
    <d v="2016-10-20T00:00:00"/>
    <x v="5"/>
    <x v="9"/>
    <n v="59"/>
    <n v="61"/>
    <n v="398"/>
    <n v="156"/>
    <n v="358"/>
    <s v="none"/>
  </r>
  <r>
    <d v="2016-10-21T00:00:00"/>
    <x v="1"/>
    <x v="9"/>
    <n v="87"/>
    <n v="47"/>
    <n v="345"/>
    <n v="165"/>
    <n v="439"/>
    <s v="none"/>
  </r>
  <r>
    <d v="2016-10-22T00:00:00"/>
    <x v="4"/>
    <x v="9"/>
    <n v="109"/>
    <n v="61"/>
    <n v="678"/>
    <n v="192"/>
    <n v="624"/>
    <s v="none"/>
  </r>
  <r>
    <d v="2016-10-23T00:00:00"/>
    <x v="6"/>
    <x v="9"/>
    <n v="115"/>
    <n v="51"/>
    <n v="535"/>
    <n v="156"/>
    <n v="547"/>
    <s v="none"/>
  </r>
  <r>
    <d v="2016-10-24T00:00:00"/>
    <x v="2"/>
    <x v="9"/>
    <n v="109"/>
    <n v="45"/>
    <n v="734"/>
    <n v="199"/>
    <n v="453"/>
    <s v="promotion"/>
  </r>
  <r>
    <d v="2016-10-25T00:00:00"/>
    <x v="0"/>
    <x v="9"/>
    <n v="129"/>
    <n v="72"/>
    <n v="846"/>
    <n v="185"/>
    <n v="384"/>
    <s v="promotion"/>
  </r>
  <r>
    <d v="2016-10-26T00:00:00"/>
    <x v="3"/>
    <x v="9"/>
    <n v="79"/>
    <n v="48"/>
    <n v="467"/>
    <n v="188"/>
    <n v="317"/>
    <s v="none"/>
  </r>
  <r>
    <d v="2016-10-27T00:00:00"/>
    <x v="5"/>
    <x v="9"/>
    <n v="85"/>
    <n v="51"/>
    <n v="562"/>
    <n v="134"/>
    <n v="434"/>
    <s v="none"/>
  </r>
  <r>
    <d v="2016-10-28T00:00:00"/>
    <x v="1"/>
    <x v="9"/>
    <n v="99"/>
    <n v="48"/>
    <n v="728"/>
    <n v="164"/>
    <n v="445"/>
    <s v="none"/>
  </r>
  <r>
    <d v="2016-10-29T00:00:00"/>
    <x v="4"/>
    <x v="9"/>
    <n v="156"/>
    <n v="70"/>
    <n v="907"/>
    <n v="274"/>
    <n v="504"/>
    <s v="promotion"/>
  </r>
  <r>
    <d v="2016-10-30T00:00:00"/>
    <x v="6"/>
    <x v="9"/>
    <n v="53"/>
    <n v="58"/>
    <n v="590"/>
    <n v="262"/>
    <n v="423"/>
    <s v="none"/>
  </r>
  <r>
    <d v="2016-10-31T00:00:00"/>
    <x v="2"/>
    <x v="9"/>
    <n v="78"/>
    <n v="77"/>
    <n v="707"/>
    <n v="185"/>
    <n v="490"/>
    <s v="none"/>
  </r>
  <r>
    <d v="2016-11-01T00:00:00"/>
    <x v="0"/>
    <x v="10"/>
    <n v="72"/>
    <n v="70"/>
    <n v="404"/>
    <n v="198"/>
    <n v="380"/>
    <s v="none"/>
  </r>
  <r>
    <d v="2016-11-02T00:00:00"/>
    <x v="3"/>
    <x v="10"/>
    <n v="107"/>
    <n v="60"/>
    <n v="444"/>
    <n v="174"/>
    <n v="272"/>
    <s v="none"/>
  </r>
  <r>
    <d v="2016-11-03T00:00:00"/>
    <x v="5"/>
    <x v="10"/>
    <n v="77"/>
    <n v="48"/>
    <n v="598"/>
    <n v="155"/>
    <n v="419"/>
    <s v="none"/>
  </r>
  <r>
    <d v="2016-11-04T00:00:00"/>
    <x v="1"/>
    <x v="10"/>
    <n v="65"/>
    <n v="54"/>
    <n v="638"/>
    <n v="107"/>
    <n v="341"/>
    <s v="none"/>
  </r>
  <r>
    <d v="2016-11-05T00:00:00"/>
    <x v="4"/>
    <x v="10"/>
    <n v="103"/>
    <n v="63"/>
    <n v="402"/>
    <n v="154"/>
    <n v="327"/>
    <s v="none"/>
  </r>
  <r>
    <d v="2016-11-06T00:00:00"/>
    <x v="6"/>
    <x v="10"/>
    <n v="148"/>
    <n v="76"/>
    <n v="589"/>
    <n v="168"/>
    <n v="439"/>
    <s v="none"/>
  </r>
  <r>
    <d v="2016-11-07T00:00:00"/>
    <x v="2"/>
    <x v="10"/>
    <n v="106"/>
    <n v="62"/>
    <n v="657"/>
    <n v="151"/>
    <n v="477"/>
    <s v="none"/>
  </r>
  <r>
    <d v="2016-11-08T00:00:00"/>
    <x v="0"/>
    <x v="10"/>
    <n v="73"/>
    <n v="46"/>
    <n v="570"/>
    <n v="156"/>
    <n v="238"/>
    <s v="none"/>
  </r>
  <r>
    <d v="2016-11-09T00:00:00"/>
    <x v="3"/>
    <x v="10"/>
    <n v="103"/>
    <n v="53"/>
    <n v="420"/>
    <n v="134"/>
    <n v="420"/>
    <s v="none"/>
  </r>
  <r>
    <d v="2016-11-10T00:00:00"/>
    <x v="5"/>
    <x v="10"/>
    <n v="72"/>
    <n v="44"/>
    <n v="505"/>
    <n v="156"/>
    <n v="375"/>
    <s v="none"/>
  </r>
  <r>
    <d v="2016-11-11T00:00:00"/>
    <x v="1"/>
    <x v="10"/>
    <n v="87"/>
    <n v="46"/>
    <n v="564"/>
    <n v="237"/>
    <n v="405"/>
    <s v="none"/>
  </r>
  <r>
    <d v="2016-11-12T00:00:00"/>
    <x v="4"/>
    <x v="10"/>
    <n v="90"/>
    <n v="37"/>
    <n v="838"/>
    <n v="240"/>
    <n v="581"/>
    <s v="none"/>
  </r>
  <r>
    <d v="2016-11-13T00:00:00"/>
    <x v="6"/>
    <x v="10"/>
    <n v="113"/>
    <n v="46"/>
    <n v="445"/>
    <n v="255"/>
    <n v="488"/>
    <s v="none"/>
  </r>
  <r>
    <d v="2016-11-14T00:00:00"/>
    <x v="2"/>
    <x v="10"/>
    <n v="136"/>
    <n v="49"/>
    <n v="700"/>
    <n v="265"/>
    <n v="483"/>
    <s v="none"/>
  </r>
  <r>
    <d v="2016-11-15T00:00:00"/>
    <x v="0"/>
    <x v="10"/>
    <n v="77"/>
    <n v="45"/>
    <n v="605"/>
    <n v="69"/>
    <n v="408"/>
    <s v="none"/>
  </r>
  <r>
    <d v="2016-11-16T00:00:00"/>
    <x v="3"/>
    <x v="10"/>
    <n v="93"/>
    <n v="56"/>
    <n v="508"/>
    <n v="185"/>
    <n v="452"/>
    <s v="none"/>
  </r>
  <r>
    <d v="2016-11-17T00:00:00"/>
    <x v="5"/>
    <x v="10"/>
    <n v="62"/>
    <n v="28"/>
    <n v="458"/>
    <n v="141"/>
    <n v="356"/>
    <s v="non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6">
  <r>
    <x v="0"/>
    <x v="0"/>
  </r>
  <r>
    <x v="1"/>
    <x v="1"/>
  </r>
  <r>
    <x v="1"/>
    <x v="2"/>
  </r>
  <r>
    <x v="2"/>
    <x v="3"/>
  </r>
  <r>
    <x v="0"/>
    <x v="1"/>
  </r>
  <r>
    <x v="3"/>
    <x v="1"/>
  </r>
  <r>
    <x v="1"/>
    <x v="3"/>
  </r>
  <r>
    <x v="3"/>
    <x v="0"/>
  </r>
  <r>
    <x v="2"/>
    <x v="0"/>
  </r>
  <r>
    <x v="1"/>
    <x v="4"/>
  </r>
  <r>
    <x v="2"/>
    <x v="3"/>
  </r>
  <r>
    <x v="0"/>
    <x v="3"/>
  </r>
  <r>
    <x v="1"/>
    <x v="5"/>
  </r>
  <r>
    <x v="2"/>
    <x v="6"/>
  </r>
  <r>
    <x v="2"/>
    <x v="5"/>
  </r>
  <r>
    <x v="4"/>
    <x v="0"/>
  </r>
  <r>
    <x v="2"/>
    <x v="0"/>
  </r>
  <r>
    <x v="0"/>
    <x v="2"/>
  </r>
  <r>
    <x v="4"/>
    <x v="0"/>
  </r>
  <r>
    <x v="2"/>
    <x v="0"/>
  </r>
  <r>
    <x v="0"/>
    <x v="1"/>
  </r>
  <r>
    <x v="0"/>
    <x v="2"/>
  </r>
  <r>
    <x v="1"/>
    <x v="3"/>
  </r>
  <r>
    <x v="4"/>
    <x v="6"/>
  </r>
  <r>
    <x v="4"/>
    <x v="0"/>
  </r>
  <r>
    <x v="4"/>
    <x v="3"/>
  </r>
  <r>
    <x v="4"/>
    <x v="2"/>
  </r>
  <r>
    <x v="2"/>
    <x v="2"/>
  </r>
  <r>
    <x v="1"/>
    <x v="4"/>
  </r>
  <r>
    <x v="4"/>
    <x v="0"/>
  </r>
  <r>
    <x v="0"/>
    <x v="6"/>
  </r>
  <r>
    <x v="0"/>
    <x v="6"/>
  </r>
  <r>
    <x v="3"/>
    <x v="6"/>
  </r>
  <r>
    <x v="0"/>
    <x v="3"/>
  </r>
  <r>
    <x v="1"/>
    <x v="2"/>
  </r>
  <r>
    <x v="1"/>
    <x v="1"/>
  </r>
  <r>
    <x v="3"/>
    <x v="6"/>
  </r>
  <r>
    <x v="3"/>
    <x v="6"/>
  </r>
  <r>
    <x v="2"/>
    <x v="3"/>
  </r>
  <r>
    <x v="4"/>
    <x v="6"/>
  </r>
  <r>
    <x v="1"/>
    <x v="0"/>
  </r>
  <r>
    <x v="0"/>
    <x v="3"/>
  </r>
  <r>
    <x v="3"/>
    <x v="3"/>
  </r>
  <r>
    <x v="2"/>
    <x v="6"/>
  </r>
  <r>
    <x v="3"/>
    <x v="2"/>
  </r>
  <r>
    <x v="2"/>
    <x v="4"/>
  </r>
  <r>
    <x v="1"/>
    <x v="1"/>
  </r>
  <r>
    <x v="1"/>
    <x v="4"/>
  </r>
  <r>
    <x v="4"/>
    <x v="0"/>
  </r>
  <r>
    <x v="0"/>
    <x v="6"/>
  </r>
  <r>
    <x v="4"/>
    <x v="0"/>
  </r>
  <r>
    <x v="3"/>
    <x v="5"/>
  </r>
  <r>
    <x v="3"/>
    <x v="6"/>
  </r>
  <r>
    <x v="4"/>
    <x v="3"/>
  </r>
  <r>
    <x v="0"/>
    <x v="5"/>
  </r>
  <r>
    <x v="2"/>
    <x v="5"/>
  </r>
  <r>
    <x v="2"/>
    <x v="4"/>
  </r>
  <r>
    <x v="4"/>
    <x v="2"/>
  </r>
  <r>
    <x v="3"/>
    <x v="3"/>
  </r>
  <r>
    <x v="2"/>
    <x v="6"/>
  </r>
  <r>
    <x v="2"/>
    <x v="2"/>
  </r>
  <r>
    <x v="4"/>
    <x v="4"/>
  </r>
  <r>
    <x v="3"/>
    <x v="2"/>
  </r>
  <r>
    <x v="4"/>
    <x v="6"/>
  </r>
  <r>
    <x v="2"/>
    <x v="0"/>
  </r>
  <r>
    <x v="3"/>
    <x v="1"/>
  </r>
  <r>
    <x v="4"/>
    <x v="5"/>
  </r>
  <r>
    <x v="0"/>
    <x v="1"/>
  </r>
  <r>
    <x v="4"/>
    <x v="6"/>
  </r>
  <r>
    <x v="4"/>
    <x v="1"/>
  </r>
  <r>
    <x v="3"/>
    <x v="6"/>
  </r>
  <r>
    <x v="1"/>
    <x v="4"/>
  </r>
  <r>
    <x v="4"/>
    <x v="5"/>
  </r>
  <r>
    <x v="1"/>
    <x v="0"/>
  </r>
  <r>
    <x v="2"/>
    <x v="3"/>
  </r>
  <r>
    <x v="2"/>
    <x v="4"/>
  </r>
  <r>
    <x v="4"/>
    <x v="3"/>
  </r>
  <r>
    <x v="3"/>
    <x v="0"/>
  </r>
  <r>
    <x v="4"/>
    <x v="4"/>
  </r>
  <r>
    <x v="1"/>
    <x v="6"/>
  </r>
  <r>
    <x v="3"/>
    <x v="5"/>
  </r>
  <r>
    <x v="3"/>
    <x v="3"/>
  </r>
  <r>
    <x v="4"/>
    <x v="0"/>
  </r>
  <r>
    <x v="0"/>
    <x v="3"/>
  </r>
  <r>
    <x v="4"/>
    <x v="1"/>
  </r>
  <r>
    <x v="2"/>
    <x v="4"/>
  </r>
  <r>
    <x v="0"/>
    <x v="4"/>
  </r>
  <r>
    <x v="0"/>
    <x v="4"/>
  </r>
  <r>
    <x v="3"/>
    <x v="3"/>
  </r>
  <r>
    <x v="0"/>
    <x v="1"/>
  </r>
  <r>
    <x v="4"/>
    <x v="3"/>
  </r>
  <r>
    <x v="3"/>
    <x v="3"/>
  </r>
  <r>
    <x v="1"/>
    <x v="0"/>
  </r>
  <r>
    <x v="2"/>
    <x v="1"/>
  </r>
  <r>
    <x v="1"/>
    <x v="0"/>
  </r>
  <r>
    <x v="2"/>
    <x v="4"/>
  </r>
  <r>
    <x v="1"/>
    <x v="6"/>
  </r>
  <r>
    <x v="2"/>
    <x v="5"/>
  </r>
  <r>
    <x v="4"/>
    <x v="4"/>
  </r>
  <r>
    <x v="0"/>
    <x v="1"/>
  </r>
  <r>
    <x v="3"/>
    <x v="0"/>
  </r>
  <r>
    <x v="1"/>
    <x v="0"/>
  </r>
  <r>
    <x v="4"/>
    <x v="6"/>
  </r>
  <r>
    <x v="1"/>
    <x v="2"/>
  </r>
  <r>
    <x v="3"/>
    <x v="2"/>
  </r>
  <r>
    <x v="4"/>
    <x v="4"/>
  </r>
  <r>
    <x v="3"/>
    <x v="5"/>
  </r>
  <r>
    <x v="3"/>
    <x v="6"/>
  </r>
  <r>
    <x v="3"/>
    <x v="0"/>
  </r>
  <r>
    <x v="4"/>
    <x v="2"/>
  </r>
  <r>
    <x v="3"/>
    <x v="2"/>
  </r>
  <r>
    <x v="3"/>
    <x v="2"/>
  </r>
  <r>
    <x v="3"/>
    <x v="5"/>
  </r>
  <r>
    <x v="4"/>
    <x v="0"/>
  </r>
  <r>
    <x v="3"/>
    <x v="4"/>
  </r>
  <r>
    <x v="2"/>
    <x v="2"/>
  </r>
  <r>
    <x v="2"/>
    <x v="1"/>
  </r>
  <r>
    <x v="0"/>
    <x v="4"/>
  </r>
  <r>
    <x v="3"/>
    <x v="5"/>
  </r>
  <r>
    <x v="1"/>
    <x v="4"/>
  </r>
  <r>
    <x v="3"/>
    <x v="4"/>
  </r>
  <r>
    <x v="3"/>
    <x v="4"/>
  </r>
  <r>
    <x v="4"/>
    <x v="0"/>
  </r>
  <r>
    <x v="4"/>
    <x v="2"/>
  </r>
  <r>
    <x v="1"/>
    <x v="1"/>
  </r>
  <r>
    <x v="4"/>
    <x v="5"/>
  </r>
  <r>
    <x v="2"/>
    <x v="2"/>
  </r>
  <r>
    <x v="2"/>
    <x v="6"/>
  </r>
  <r>
    <x v="3"/>
    <x v="0"/>
  </r>
  <r>
    <x v="2"/>
    <x v="4"/>
  </r>
  <r>
    <x v="2"/>
    <x v="1"/>
  </r>
  <r>
    <x v="3"/>
    <x v="4"/>
  </r>
  <r>
    <x v="3"/>
    <x v="3"/>
  </r>
  <r>
    <x v="2"/>
    <x v="5"/>
  </r>
  <r>
    <x v="1"/>
    <x v="1"/>
  </r>
  <r>
    <x v="2"/>
    <x v="6"/>
  </r>
  <r>
    <x v="3"/>
    <x v="0"/>
  </r>
  <r>
    <x v="2"/>
    <x v="1"/>
  </r>
  <r>
    <x v="0"/>
    <x v="6"/>
  </r>
  <r>
    <x v="0"/>
    <x v="5"/>
  </r>
  <r>
    <x v="0"/>
    <x v="0"/>
  </r>
  <r>
    <x v="4"/>
    <x v="5"/>
  </r>
  <r>
    <x v="1"/>
    <x v="4"/>
  </r>
  <r>
    <x v="4"/>
    <x v="5"/>
  </r>
  <r>
    <x v="0"/>
    <x v="0"/>
  </r>
  <r>
    <x v="0"/>
    <x v="1"/>
  </r>
  <r>
    <x v="2"/>
    <x v="3"/>
  </r>
  <r>
    <x v="4"/>
    <x v="3"/>
  </r>
  <r>
    <x v="2"/>
    <x v="5"/>
  </r>
  <r>
    <x v="4"/>
    <x v="4"/>
  </r>
  <r>
    <x v="1"/>
    <x v="4"/>
  </r>
  <r>
    <x v="3"/>
    <x v="0"/>
  </r>
  <r>
    <x v="4"/>
    <x v="5"/>
  </r>
  <r>
    <x v="3"/>
    <x v="2"/>
  </r>
  <r>
    <x v="1"/>
    <x v="0"/>
  </r>
  <r>
    <x v="3"/>
    <x v="4"/>
  </r>
  <r>
    <x v="2"/>
    <x v="1"/>
  </r>
  <r>
    <x v="1"/>
    <x v="5"/>
  </r>
  <r>
    <x v="1"/>
    <x v="3"/>
  </r>
  <r>
    <x v="4"/>
    <x v="5"/>
  </r>
  <r>
    <x v="0"/>
    <x v="4"/>
  </r>
  <r>
    <x v="0"/>
    <x v="1"/>
  </r>
  <r>
    <x v="4"/>
    <x v="4"/>
  </r>
  <r>
    <x v="3"/>
    <x v="6"/>
  </r>
  <r>
    <x v="1"/>
    <x v="0"/>
  </r>
  <r>
    <x v="1"/>
    <x v="5"/>
  </r>
  <r>
    <x v="2"/>
    <x v="0"/>
  </r>
  <r>
    <x v="3"/>
    <x v="0"/>
  </r>
  <r>
    <x v="0"/>
    <x v="2"/>
  </r>
  <r>
    <x v="2"/>
    <x v="6"/>
  </r>
  <r>
    <x v="2"/>
    <x v="5"/>
  </r>
  <r>
    <x v="4"/>
    <x v="3"/>
  </r>
  <r>
    <x v="3"/>
    <x v="3"/>
  </r>
  <r>
    <x v="1"/>
    <x v="5"/>
  </r>
  <r>
    <x v="2"/>
    <x v="1"/>
  </r>
  <r>
    <x v="4"/>
    <x v="6"/>
  </r>
  <r>
    <x v="4"/>
    <x v="4"/>
  </r>
  <r>
    <x v="4"/>
    <x v="3"/>
  </r>
  <r>
    <x v="1"/>
    <x v="3"/>
  </r>
  <r>
    <x v="2"/>
    <x v="5"/>
  </r>
  <r>
    <x v="0"/>
    <x v="5"/>
  </r>
  <r>
    <x v="3"/>
    <x v="5"/>
  </r>
  <r>
    <x v="4"/>
    <x v="6"/>
  </r>
  <r>
    <x v="2"/>
    <x v="4"/>
  </r>
  <r>
    <x v="1"/>
    <x v="1"/>
  </r>
  <r>
    <x v="0"/>
    <x v="6"/>
  </r>
  <r>
    <x v="1"/>
    <x v="4"/>
  </r>
  <r>
    <x v="4"/>
    <x v="5"/>
  </r>
  <r>
    <x v="2"/>
    <x v="4"/>
  </r>
  <r>
    <x v="3"/>
    <x v="4"/>
  </r>
  <r>
    <x v="3"/>
    <x v="0"/>
  </r>
  <r>
    <x v="3"/>
    <x v="3"/>
  </r>
  <r>
    <x v="3"/>
    <x v="6"/>
  </r>
  <r>
    <x v="3"/>
    <x v="4"/>
  </r>
  <r>
    <x v="4"/>
    <x v="0"/>
  </r>
  <r>
    <x v="0"/>
    <x v="3"/>
  </r>
  <r>
    <x v="3"/>
    <x v="4"/>
  </r>
  <r>
    <x v="1"/>
    <x v="5"/>
  </r>
  <r>
    <x v="1"/>
    <x v="1"/>
  </r>
  <r>
    <x v="0"/>
    <x v="1"/>
  </r>
  <r>
    <x v="1"/>
    <x v="1"/>
  </r>
  <r>
    <x v="2"/>
    <x v="4"/>
  </r>
  <r>
    <x v="1"/>
    <x v="5"/>
  </r>
  <r>
    <x v="2"/>
    <x v="0"/>
  </r>
  <r>
    <x v="0"/>
    <x v="1"/>
  </r>
  <r>
    <x v="1"/>
    <x v="3"/>
  </r>
  <r>
    <x v="4"/>
    <x v="1"/>
  </r>
  <r>
    <x v="1"/>
    <x v="2"/>
  </r>
  <r>
    <x v="4"/>
    <x v="6"/>
  </r>
  <r>
    <x v="1"/>
    <x v="3"/>
  </r>
  <r>
    <x v="2"/>
    <x v="4"/>
  </r>
  <r>
    <x v="3"/>
    <x v="1"/>
  </r>
  <r>
    <x v="3"/>
    <x v="5"/>
  </r>
  <r>
    <x v="2"/>
    <x v="3"/>
  </r>
  <r>
    <x v="0"/>
    <x v="2"/>
  </r>
  <r>
    <x v="4"/>
    <x v="3"/>
  </r>
  <r>
    <x v="2"/>
    <x v="0"/>
  </r>
  <r>
    <x v="3"/>
    <x v="1"/>
  </r>
  <r>
    <x v="3"/>
    <x v="1"/>
  </r>
  <r>
    <x v="3"/>
    <x v="3"/>
  </r>
  <r>
    <x v="4"/>
    <x v="4"/>
  </r>
  <r>
    <x v="2"/>
    <x v="4"/>
  </r>
  <r>
    <x v="2"/>
    <x v="0"/>
  </r>
  <r>
    <x v="1"/>
    <x v="0"/>
  </r>
  <r>
    <x v="3"/>
    <x v="6"/>
  </r>
  <r>
    <x v="3"/>
    <x v="0"/>
  </r>
  <r>
    <x v="4"/>
    <x v="1"/>
  </r>
  <r>
    <x v="2"/>
    <x v="6"/>
  </r>
  <r>
    <x v="0"/>
    <x v="0"/>
  </r>
  <r>
    <x v="3"/>
    <x v="3"/>
  </r>
  <r>
    <x v="1"/>
    <x v="0"/>
  </r>
  <r>
    <x v="0"/>
    <x v="5"/>
  </r>
  <r>
    <x v="2"/>
    <x v="1"/>
  </r>
  <r>
    <x v="2"/>
    <x v="0"/>
  </r>
  <r>
    <x v="3"/>
    <x v="0"/>
  </r>
  <r>
    <x v="1"/>
    <x v="4"/>
  </r>
  <r>
    <x v="0"/>
    <x v="5"/>
  </r>
  <r>
    <x v="3"/>
    <x v="4"/>
  </r>
  <r>
    <x v="1"/>
    <x v="2"/>
  </r>
  <r>
    <x v="3"/>
    <x v="3"/>
  </r>
  <r>
    <x v="2"/>
    <x v="2"/>
  </r>
  <r>
    <x v="1"/>
    <x v="2"/>
  </r>
  <r>
    <x v="2"/>
    <x v="1"/>
  </r>
  <r>
    <x v="4"/>
    <x v="3"/>
  </r>
  <r>
    <x v="1"/>
    <x v="3"/>
  </r>
  <r>
    <x v="4"/>
    <x v="2"/>
  </r>
  <r>
    <x v="3"/>
    <x v="0"/>
  </r>
  <r>
    <x v="0"/>
    <x v="4"/>
  </r>
  <r>
    <x v="1"/>
    <x v="4"/>
  </r>
  <r>
    <x v="4"/>
    <x v="5"/>
  </r>
  <r>
    <x v="2"/>
    <x v="6"/>
  </r>
  <r>
    <x v="1"/>
    <x v="4"/>
  </r>
  <r>
    <x v="4"/>
    <x v="2"/>
  </r>
  <r>
    <x v="1"/>
    <x v="2"/>
  </r>
  <r>
    <x v="2"/>
    <x v="2"/>
  </r>
  <r>
    <x v="3"/>
    <x v="1"/>
  </r>
  <r>
    <x v="2"/>
    <x v="4"/>
  </r>
  <r>
    <x v="2"/>
    <x v="6"/>
  </r>
  <r>
    <x v="2"/>
    <x v="5"/>
  </r>
  <r>
    <x v="4"/>
    <x v="1"/>
  </r>
  <r>
    <x v="1"/>
    <x v="4"/>
  </r>
  <r>
    <x v="3"/>
    <x v="4"/>
  </r>
  <r>
    <x v="1"/>
    <x v="6"/>
  </r>
  <r>
    <x v="4"/>
    <x v="5"/>
  </r>
  <r>
    <x v="0"/>
    <x v="6"/>
  </r>
  <r>
    <x v="1"/>
    <x v="2"/>
  </r>
  <r>
    <x v="0"/>
    <x v="0"/>
  </r>
  <r>
    <x v="2"/>
    <x v="1"/>
  </r>
  <r>
    <x v="2"/>
    <x v="3"/>
  </r>
  <r>
    <x v="2"/>
    <x v="4"/>
  </r>
  <r>
    <x v="2"/>
    <x v="4"/>
  </r>
  <r>
    <x v="0"/>
    <x v="1"/>
  </r>
  <r>
    <x v="2"/>
    <x v="5"/>
  </r>
  <r>
    <x v="3"/>
    <x v="4"/>
  </r>
  <r>
    <x v="3"/>
    <x v="0"/>
  </r>
  <r>
    <x v="0"/>
    <x v="6"/>
  </r>
  <r>
    <x v="4"/>
    <x v="0"/>
  </r>
  <r>
    <x v="0"/>
    <x v="5"/>
  </r>
  <r>
    <x v="4"/>
    <x v="5"/>
  </r>
  <r>
    <x v="2"/>
    <x v="6"/>
  </r>
  <r>
    <x v="4"/>
    <x v="6"/>
  </r>
  <r>
    <x v="1"/>
    <x v="1"/>
  </r>
  <r>
    <x v="4"/>
    <x v="2"/>
  </r>
  <r>
    <x v="0"/>
    <x v="2"/>
  </r>
  <r>
    <x v="4"/>
    <x v="2"/>
  </r>
  <r>
    <x v="2"/>
    <x v="4"/>
  </r>
  <r>
    <x v="3"/>
    <x v="1"/>
  </r>
  <r>
    <x v="3"/>
    <x v="3"/>
  </r>
  <r>
    <x v="3"/>
    <x v="3"/>
  </r>
  <r>
    <x v="0"/>
    <x v="1"/>
  </r>
  <r>
    <x v="3"/>
    <x v="4"/>
  </r>
  <r>
    <x v="4"/>
    <x v="1"/>
  </r>
  <r>
    <x v="0"/>
    <x v="5"/>
  </r>
  <r>
    <x v="3"/>
    <x v="2"/>
  </r>
  <r>
    <x v="0"/>
    <x v="0"/>
  </r>
  <r>
    <x v="3"/>
    <x v="2"/>
  </r>
  <r>
    <x v="0"/>
    <x v="2"/>
  </r>
  <r>
    <x v="1"/>
    <x v="1"/>
  </r>
  <r>
    <x v="4"/>
    <x v="2"/>
  </r>
  <r>
    <x v="2"/>
    <x v="6"/>
  </r>
  <r>
    <x v="0"/>
    <x v="6"/>
  </r>
  <r>
    <x v="0"/>
    <x v="3"/>
  </r>
  <r>
    <x v="2"/>
    <x v="3"/>
  </r>
  <r>
    <x v="2"/>
    <x v="5"/>
  </r>
  <r>
    <x v="1"/>
    <x v="5"/>
  </r>
  <r>
    <x v="3"/>
    <x v="4"/>
  </r>
  <r>
    <x v="2"/>
    <x v="2"/>
  </r>
  <r>
    <x v="4"/>
    <x v="2"/>
  </r>
  <r>
    <x v="2"/>
    <x v="0"/>
  </r>
  <r>
    <x v="4"/>
    <x v="4"/>
  </r>
  <r>
    <x v="4"/>
    <x v="0"/>
  </r>
  <r>
    <x v="1"/>
    <x v="5"/>
  </r>
  <r>
    <x v="1"/>
    <x v="0"/>
  </r>
  <r>
    <x v="1"/>
    <x v="5"/>
  </r>
  <r>
    <x v="1"/>
    <x v="3"/>
  </r>
  <r>
    <x v="3"/>
    <x v="6"/>
  </r>
  <r>
    <x v="4"/>
    <x v="0"/>
  </r>
  <r>
    <x v="3"/>
    <x v="2"/>
  </r>
  <r>
    <x v="2"/>
    <x v="2"/>
  </r>
  <r>
    <x v="3"/>
    <x v="0"/>
  </r>
  <r>
    <x v="3"/>
    <x v="4"/>
  </r>
  <r>
    <x v="3"/>
    <x v="3"/>
  </r>
  <r>
    <x v="3"/>
    <x v="5"/>
  </r>
  <r>
    <x v="4"/>
    <x v="0"/>
  </r>
  <r>
    <x v="1"/>
    <x v="2"/>
  </r>
  <r>
    <x v="3"/>
    <x v="4"/>
  </r>
  <r>
    <x v="3"/>
    <x v="2"/>
  </r>
  <r>
    <x v="1"/>
    <x v="4"/>
  </r>
  <r>
    <x v="0"/>
    <x v="3"/>
  </r>
  <r>
    <x v="0"/>
    <x v="3"/>
  </r>
  <r>
    <x v="4"/>
    <x v="1"/>
  </r>
  <r>
    <x v="1"/>
    <x v="0"/>
  </r>
  <r>
    <x v="2"/>
    <x v="1"/>
  </r>
  <r>
    <x v="2"/>
    <x v="0"/>
  </r>
  <r>
    <x v="2"/>
    <x v="0"/>
  </r>
  <r>
    <x v="2"/>
    <x v="4"/>
  </r>
  <r>
    <x v="3"/>
    <x v="6"/>
  </r>
  <r>
    <x v="2"/>
    <x v="2"/>
  </r>
  <r>
    <x v="3"/>
    <x v="1"/>
  </r>
  <r>
    <x v="3"/>
    <x v="3"/>
  </r>
  <r>
    <x v="1"/>
    <x v="2"/>
  </r>
  <r>
    <x v="3"/>
    <x v="3"/>
  </r>
  <r>
    <x v="2"/>
    <x v="0"/>
  </r>
  <r>
    <x v="2"/>
    <x v="3"/>
  </r>
  <r>
    <x v="3"/>
    <x v="3"/>
  </r>
  <r>
    <x v="2"/>
    <x v="1"/>
  </r>
  <r>
    <x v="1"/>
    <x v="6"/>
  </r>
  <r>
    <x v="2"/>
    <x v="1"/>
  </r>
  <r>
    <x v="1"/>
    <x v="1"/>
  </r>
  <r>
    <x v="4"/>
    <x v="6"/>
  </r>
  <r>
    <x v="0"/>
    <x v="5"/>
  </r>
  <r>
    <x v="3"/>
    <x v="2"/>
  </r>
  <r>
    <x v="0"/>
    <x v="2"/>
  </r>
  <r>
    <x v="0"/>
    <x v="3"/>
  </r>
  <r>
    <x v="2"/>
    <x v="6"/>
  </r>
  <r>
    <x v="1"/>
    <x v="0"/>
  </r>
  <r>
    <x v="0"/>
    <x v="3"/>
  </r>
  <r>
    <x v="2"/>
    <x v="0"/>
  </r>
  <r>
    <x v="3"/>
    <x v="6"/>
  </r>
  <r>
    <x v="0"/>
    <x v="3"/>
  </r>
  <r>
    <x v="3"/>
    <x v="1"/>
  </r>
  <r>
    <x v="3"/>
    <x v="2"/>
  </r>
  <r>
    <x v="4"/>
    <x v="6"/>
  </r>
  <r>
    <x v="0"/>
    <x v="2"/>
  </r>
  <r>
    <x v="4"/>
    <x v="3"/>
  </r>
  <r>
    <x v="3"/>
    <x v="2"/>
  </r>
  <r>
    <x v="0"/>
    <x v="0"/>
  </r>
  <r>
    <x v="0"/>
    <x v="1"/>
  </r>
  <r>
    <x v="4"/>
    <x v="3"/>
  </r>
  <r>
    <x v="3"/>
    <x v="3"/>
  </r>
  <r>
    <x v="1"/>
    <x v="4"/>
  </r>
  <r>
    <x v="1"/>
    <x v="2"/>
  </r>
  <r>
    <x v="2"/>
    <x v="1"/>
  </r>
  <r>
    <x v="2"/>
    <x v="0"/>
  </r>
  <r>
    <x v="1"/>
    <x v="6"/>
  </r>
  <r>
    <x v="1"/>
    <x v="5"/>
  </r>
  <r>
    <x v="2"/>
    <x v="0"/>
  </r>
  <r>
    <x v="2"/>
    <x v="1"/>
  </r>
  <r>
    <x v="4"/>
    <x v="5"/>
  </r>
  <r>
    <x v="0"/>
    <x v="1"/>
  </r>
  <r>
    <x v="1"/>
    <x v="4"/>
  </r>
  <r>
    <x v="0"/>
    <x v="5"/>
  </r>
  <r>
    <x v="0"/>
    <x v="1"/>
  </r>
  <r>
    <x v="3"/>
    <x v="0"/>
  </r>
  <r>
    <x v="3"/>
    <x v="4"/>
  </r>
  <r>
    <x v="2"/>
    <x v="2"/>
  </r>
  <r>
    <x v="1"/>
    <x v="4"/>
  </r>
  <r>
    <x v="4"/>
    <x v="6"/>
  </r>
  <r>
    <x v="2"/>
    <x v="2"/>
  </r>
  <r>
    <x v="1"/>
    <x v="3"/>
  </r>
  <r>
    <x v="4"/>
    <x v="0"/>
  </r>
  <r>
    <x v="4"/>
    <x v="2"/>
  </r>
  <r>
    <x v="3"/>
    <x v="6"/>
  </r>
  <r>
    <x v="4"/>
    <x v="1"/>
  </r>
  <r>
    <x v="0"/>
    <x v="2"/>
  </r>
  <r>
    <x v="4"/>
    <x v="0"/>
  </r>
  <r>
    <x v="2"/>
    <x v="5"/>
  </r>
  <r>
    <x v="3"/>
    <x v="6"/>
  </r>
  <r>
    <x v="3"/>
    <x v="2"/>
  </r>
  <r>
    <x v="0"/>
    <x v="5"/>
  </r>
  <r>
    <x v="1"/>
    <x v="4"/>
  </r>
  <r>
    <x v="3"/>
    <x v="5"/>
  </r>
  <r>
    <x v="3"/>
    <x v="6"/>
  </r>
  <r>
    <x v="4"/>
    <x v="5"/>
  </r>
  <r>
    <x v="2"/>
    <x v="1"/>
  </r>
  <r>
    <x v="4"/>
    <x v="0"/>
  </r>
  <r>
    <x v="3"/>
    <x v="0"/>
  </r>
  <r>
    <x v="4"/>
    <x v="5"/>
  </r>
  <r>
    <x v="4"/>
    <x v="0"/>
  </r>
  <r>
    <x v="2"/>
    <x v="0"/>
  </r>
  <r>
    <x v="3"/>
    <x v="4"/>
  </r>
  <r>
    <x v="3"/>
    <x v="3"/>
  </r>
  <r>
    <x v="3"/>
    <x v="4"/>
  </r>
  <r>
    <x v="3"/>
    <x v="0"/>
  </r>
  <r>
    <x v="3"/>
    <x v="6"/>
  </r>
  <r>
    <x v="0"/>
    <x v="5"/>
  </r>
  <r>
    <x v="2"/>
    <x v="4"/>
  </r>
  <r>
    <x v="4"/>
    <x v="3"/>
  </r>
  <r>
    <x v="1"/>
    <x v="0"/>
  </r>
  <r>
    <x v="0"/>
    <x v="1"/>
  </r>
  <r>
    <x v="1"/>
    <x v="0"/>
  </r>
  <r>
    <x v="3"/>
    <x v="5"/>
  </r>
  <r>
    <x v="2"/>
    <x v="6"/>
  </r>
  <r>
    <x v="0"/>
    <x v="5"/>
  </r>
  <r>
    <x v="3"/>
    <x v="6"/>
  </r>
  <r>
    <x v="0"/>
    <x v="6"/>
  </r>
  <r>
    <x v="4"/>
    <x v="3"/>
  </r>
  <r>
    <x v="2"/>
    <x v="6"/>
  </r>
  <r>
    <x v="3"/>
    <x v="0"/>
  </r>
  <r>
    <x v="1"/>
    <x v="5"/>
  </r>
  <r>
    <x v="4"/>
    <x v="5"/>
  </r>
  <r>
    <x v="2"/>
    <x v="4"/>
  </r>
  <r>
    <x v="0"/>
    <x v="6"/>
  </r>
  <r>
    <x v="1"/>
    <x v="1"/>
  </r>
  <r>
    <x v="3"/>
    <x v="1"/>
  </r>
  <r>
    <x v="0"/>
    <x v="3"/>
  </r>
  <r>
    <x v="2"/>
    <x v="3"/>
  </r>
  <r>
    <x v="2"/>
    <x v="4"/>
  </r>
  <r>
    <x v="3"/>
    <x v="1"/>
  </r>
  <r>
    <x v="1"/>
    <x v="3"/>
  </r>
  <r>
    <x v="1"/>
    <x v="3"/>
  </r>
  <r>
    <x v="3"/>
    <x v="5"/>
  </r>
  <r>
    <x v="4"/>
    <x v="5"/>
  </r>
  <r>
    <x v="3"/>
    <x v="1"/>
  </r>
  <r>
    <x v="4"/>
    <x v="4"/>
  </r>
  <r>
    <x v="0"/>
    <x v="2"/>
  </r>
  <r>
    <x v="3"/>
    <x v="1"/>
  </r>
  <r>
    <x v="3"/>
    <x v="6"/>
  </r>
  <r>
    <x v="1"/>
    <x v="3"/>
  </r>
  <r>
    <x v="3"/>
    <x v="5"/>
  </r>
  <r>
    <x v="1"/>
    <x v="4"/>
  </r>
  <r>
    <x v="1"/>
    <x v="2"/>
  </r>
  <r>
    <x v="1"/>
    <x v="3"/>
  </r>
  <r>
    <x v="3"/>
    <x v="5"/>
  </r>
  <r>
    <x v="3"/>
    <x v="3"/>
  </r>
  <r>
    <x v="2"/>
    <x v="6"/>
  </r>
  <r>
    <x v="0"/>
    <x v="3"/>
  </r>
  <r>
    <x v="3"/>
    <x v="4"/>
  </r>
  <r>
    <x v="1"/>
    <x v="5"/>
  </r>
  <r>
    <x v="2"/>
    <x v="0"/>
  </r>
  <r>
    <x v="1"/>
    <x v="6"/>
  </r>
  <r>
    <x v="2"/>
    <x v="6"/>
  </r>
  <r>
    <x v="1"/>
    <x v="5"/>
  </r>
  <r>
    <x v="2"/>
    <x v="6"/>
  </r>
  <r>
    <x v="4"/>
    <x v="3"/>
  </r>
  <r>
    <x v="0"/>
    <x v="2"/>
  </r>
  <r>
    <x v="4"/>
    <x v="6"/>
  </r>
  <r>
    <x v="4"/>
    <x v="6"/>
  </r>
  <r>
    <x v="4"/>
    <x v="0"/>
  </r>
  <r>
    <x v="0"/>
    <x v="6"/>
  </r>
  <r>
    <x v="4"/>
    <x v="5"/>
  </r>
  <r>
    <x v="0"/>
    <x v="2"/>
  </r>
  <r>
    <x v="4"/>
    <x v="2"/>
  </r>
  <r>
    <x v="0"/>
    <x v="6"/>
  </r>
  <r>
    <x v="4"/>
    <x v="0"/>
  </r>
  <r>
    <x v="4"/>
    <x v="4"/>
  </r>
  <r>
    <x v="0"/>
    <x v="6"/>
  </r>
  <r>
    <x v="0"/>
    <x v="2"/>
  </r>
  <r>
    <x v="0"/>
    <x v="4"/>
  </r>
  <r>
    <x v="0"/>
    <x v="3"/>
  </r>
  <r>
    <x v="0"/>
    <x v="3"/>
  </r>
  <r>
    <x v="0"/>
    <x v="5"/>
  </r>
  <r>
    <x v="0"/>
    <x v="6"/>
  </r>
  <r>
    <x v="0"/>
    <x v="0"/>
  </r>
  <r>
    <x v="0"/>
    <x v="3"/>
  </r>
  <r>
    <x v="4"/>
    <x v="4"/>
  </r>
  <r>
    <x v="4"/>
    <x v="2"/>
  </r>
  <r>
    <x v="0"/>
    <x v="4"/>
  </r>
  <r>
    <x v="0"/>
    <x v="6"/>
  </r>
  <r>
    <x v="0"/>
    <x v="5"/>
  </r>
  <r>
    <x v="4"/>
    <x v="2"/>
  </r>
  <r>
    <x v="0"/>
    <x v="2"/>
  </r>
  <r>
    <x v="4"/>
    <x v="0"/>
  </r>
  <r>
    <x v="0"/>
    <x v="2"/>
  </r>
  <r>
    <x v="4"/>
    <x v="5"/>
  </r>
  <r>
    <x v="0"/>
    <x v="6"/>
  </r>
  <r>
    <x v="0"/>
    <x v="0"/>
  </r>
  <r>
    <x v="0"/>
    <x v="1"/>
  </r>
  <r>
    <x v="4"/>
    <x v="5"/>
  </r>
  <r>
    <x v="0"/>
    <x v="1"/>
  </r>
  <r>
    <x v="0"/>
    <x v="4"/>
  </r>
  <r>
    <x v="4"/>
    <x v="1"/>
  </r>
  <r>
    <x v="0"/>
    <x v="6"/>
  </r>
  <r>
    <x v="4"/>
    <x v="5"/>
  </r>
  <r>
    <x v="0"/>
    <x v="3"/>
  </r>
  <r>
    <x v="0"/>
    <x v="5"/>
  </r>
  <r>
    <x v="4"/>
    <x v="6"/>
  </r>
  <r>
    <x v="0"/>
    <x v="2"/>
  </r>
  <r>
    <x v="0"/>
    <x v="1"/>
  </r>
  <r>
    <x v="4"/>
    <x v="2"/>
  </r>
  <r>
    <x v="0"/>
    <x v="5"/>
  </r>
  <r>
    <x v="0"/>
    <x v="0"/>
  </r>
  <r>
    <x v="0"/>
    <x v="1"/>
  </r>
  <r>
    <x v="0"/>
    <x v="6"/>
  </r>
  <r>
    <x v="0"/>
    <x v="0"/>
  </r>
  <r>
    <x v="4"/>
    <x v="0"/>
  </r>
  <r>
    <x v="0"/>
    <x v="1"/>
  </r>
  <r>
    <x v="4"/>
    <x v="1"/>
  </r>
  <r>
    <x v="4"/>
    <x v="0"/>
  </r>
  <r>
    <x v="0"/>
    <x v="5"/>
  </r>
  <r>
    <x v="4"/>
    <x v="3"/>
  </r>
  <r>
    <x v="4"/>
    <x v="4"/>
  </r>
  <r>
    <x v="4"/>
    <x v="6"/>
  </r>
  <r>
    <x v="0"/>
    <x v="3"/>
  </r>
  <r>
    <x v="4"/>
    <x v="1"/>
  </r>
  <r>
    <x v="0"/>
    <x v="3"/>
  </r>
  <r>
    <x v="0"/>
    <x v="0"/>
  </r>
  <r>
    <x v="0"/>
    <x v="5"/>
  </r>
  <r>
    <x v="4"/>
    <x v="4"/>
  </r>
  <r>
    <x v="4"/>
    <x v="4"/>
  </r>
  <r>
    <x v="0"/>
    <x v="2"/>
  </r>
  <r>
    <x v="0"/>
    <x v="2"/>
  </r>
  <r>
    <x v="0"/>
    <x v="2"/>
  </r>
  <r>
    <x v="4"/>
    <x v="0"/>
  </r>
  <r>
    <x v="4"/>
    <x v="0"/>
  </r>
  <r>
    <x v="0"/>
    <x v="5"/>
  </r>
  <r>
    <x v="0"/>
    <x v="1"/>
  </r>
  <r>
    <x v="4"/>
    <x v="3"/>
  </r>
  <r>
    <x v="4"/>
    <x v="5"/>
  </r>
  <r>
    <x v="0"/>
    <x v="6"/>
  </r>
  <r>
    <x v="4"/>
    <x v="1"/>
  </r>
  <r>
    <x v="4"/>
    <x v="1"/>
  </r>
  <r>
    <x v="0"/>
    <x v="6"/>
  </r>
  <r>
    <x v="4"/>
    <x v="2"/>
  </r>
  <r>
    <x v="0"/>
    <x v="1"/>
  </r>
  <r>
    <x v="4"/>
    <x v="1"/>
  </r>
  <r>
    <x v="0"/>
    <x v="6"/>
  </r>
  <r>
    <x v="0"/>
    <x v="2"/>
  </r>
  <r>
    <x v="0"/>
    <x v="6"/>
  </r>
  <r>
    <x v="4"/>
    <x v="1"/>
  </r>
  <r>
    <x v="0"/>
    <x v="1"/>
  </r>
  <r>
    <x v="4"/>
    <x v="0"/>
  </r>
  <r>
    <x v="0"/>
    <x v="2"/>
  </r>
  <r>
    <x v="4"/>
    <x v="6"/>
  </r>
  <r>
    <x v="4"/>
    <x v="3"/>
  </r>
  <r>
    <x v="0"/>
    <x v="4"/>
  </r>
  <r>
    <x v="0"/>
    <x v="2"/>
  </r>
  <r>
    <x v="4"/>
    <x v="1"/>
  </r>
  <r>
    <x v="0"/>
    <x v="2"/>
  </r>
  <r>
    <x v="4"/>
    <x v="6"/>
  </r>
  <r>
    <x v="4"/>
    <x v="5"/>
  </r>
  <r>
    <x v="0"/>
    <x v="5"/>
  </r>
  <r>
    <x v="4"/>
    <x v="0"/>
  </r>
  <r>
    <x v="0"/>
    <x v="1"/>
  </r>
  <r>
    <x v="0"/>
    <x v="1"/>
  </r>
  <r>
    <x v="4"/>
    <x v="0"/>
  </r>
  <r>
    <x v="0"/>
    <x v="2"/>
  </r>
  <r>
    <x v="4"/>
    <x v="1"/>
  </r>
  <r>
    <x v="4"/>
    <x v="1"/>
  </r>
  <r>
    <x v="0"/>
    <x v="1"/>
  </r>
  <r>
    <x v="4"/>
    <x v="1"/>
  </r>
  <r>
    <x v="0"/>
    <x v="6"/>
  </r>
  <r>
    <x v="4"/>
    <x v="6"/>
  </r>
  <r>
    <x v="4"/>
    <x v="1"/>
  </r>
  <r>
    <x v="4"/>
    <x v="3"/>
  </r>
  <r>
    <x v="4"/>
    <x v="6"/>
  </r>
  <r>
    <x v="0"/>
    <x v="2"/>
  </r>
  <r>
    <x v="4"/>
    <x v="5"/>
  </r>
  <r>
    <x v="4"/>
    <x v="2"/>
  </r>
  <r>
    <x v="4"/>
    <x v="5"/>
  </r>
  <r>
    <x v="0"/>
    <x v="1"/>
  </r>
  <r>
    <x v="0"/>
    <x v="5"/>
  </r>
  <r>
    <x v="0"/>
    <x v="3"/>
  </r>
  <r>
    <x v="0"/>
    <x v="2"/>
  </r>
  <r>
    <x v="0"/>
    <x v="2"/>
  </r>
  <r>
    <x v="4"/>
    <x v="2"/>
  </r>
  <r>
    <x v="0"/>
    <x v="1"/>
  </r>
  <r>
    <x v="0"/>
    <x v="6"/>
  </r>
  <r>
    <x v="0"/>
    <x v="0"/>
  </r>
  <r>
    <x v="0"/>
    <x v="6"/>
  </r>
  <r>
    <x v="4"/>
    <x v="6"/>
  </r>
  <r>
    <x v="4"/>
    <x v="2"/>
  </r>
  <r>
    <x v="4"/>
    <x v="1"/>
  </r>
  <r>
    <x v="0"/>
    <x v="3"/>
  </r>
  <r>
    <x v="0"/>
    <x v="1"/>
  </r>
  <r>
    <x v="0"/>
    <x v="6"/>
  </r>
  <r>
    <x v="4"/>
    <x v="5"/>
  </r>
  <r>
    <x v="4"/>
    <x v="1"/>
  </r>
  <r>
    <x v="0"/>
    <x v="3"/>
  </r>
  <r>
    <x v="0"/>
    <x v="6"/>
  </r>
  <r>
    <x v="4"/>
    <x v="3"/>
  </r>
  <r>
    <x v="0"/>
    <x v="4"/>
  </r>
  <r>
    <x v="4"/>
    <x v="6"/>
  </r>
  <r>
    <x v="0"/>
    <x v="4"/>
  </r>
  <r>
    <x v="0"/>
    <x v="5"/>
  </r>
  <r>
    <x v="0"/>
    <x v="2"/>
  </r>
  <r>
    <x v="0"/>
    <x v="6"/>
  </r>
  <r>
    <x v="4"/>
    <x v="6"/>
  </r>
  <r>
    <x v="0"/>
    <x v="4"/>
  </r>
  <r>
    <x v="4"/>
    <x v="2"/>
  </r>
  <r>
    <x v="0"/>
    <x v="5"/>
  </r>
  <r>
    <x v="0"/>
    <x v="6"/>
  </r>
  <r>
    <x v="0"/>
    <x v="6"/>
  </r>
  <r>
    <x v="0"/>
    <x v="6"/>
  </r>
  <r>
    <x v="0"/>
    <x v="3"/>
  </r>
  <r>
    <x v="0"/>
    <x v="2"/>
  </r>
  <r>
    <x v="4"/>
    <x v="5"/>
  </r>
  <r>
    <x v="0"/>
    <x v="3"/>
  </r>
  <r>
    <x v="4"/>
    <x v="1"/>
  </r>
  <r>
    <x v="0"/>
    <x v="0"/>
  </r>
  <r>
    <x v="4"/>
    <x v="1"/>
  </r>
  <r>
    <x v="4"/>
    <x v="0"/>
  </r>
  <r>
    <x v="0"/>
    <x v="5"/>
  </r>
  <r>
    <x v="4"/>
    <x v="4"/>
  </r>
  <r>
    <x v="4"/>
    <x v="1"/>
  </r>
  <r>
    <x v="0"/>
    <x v="6"/>
  </r>
  <r>
    <x v="4"/>
    <x v="6"/>
  </r>
  <r>
    <x v="0"/>
    <x v="3"/>
  </r>
  <r>
    <x v="4"/>
    <x v="4"/>
  </r>
  <r>
    <x v="4"/>
    <x v="0"/>
  </r>
  <r>
    <x v="0"/>
    <x v="5"/>
  </r>
  <r>
    <x v="4"/>
    <x v="1"/>
  </r>
  <r>
    <x v="0"/>
    <x v="2"/>
  </r>
  <r>
    <x v="0"/>
    <x v="6"/>
  </r>
  <r>
    <x v="0"/>
    <x v="5"/>
  </r>
  <r>
    <x v="4"/>
    <x v="6"/>
  </r>
  <r>
    <x v="0"/>
    <x v="5"/>
  </r>
  <r>
    <x v="0"/>
    <x v="5"/>
  </r>
  <r>
    <x v="4"/>
    <x v="3"/>
  </r>
  <r>
    <x v="4"/>
    <x v="0"/>
  </r>
  <r>
    <x v="4"/>
    <x v="4"/>
  </r>
  <r>
    <x v="0"/>
    <x v="3"/>
  </r>
  <r>
    <x v="4"/>
    <x v="2"/>
  </r>
  <r>
    <x v="4"/>
    <x v="0"/>
  </r>
  <r>
    <x v="4"/>
    <x v="4"/>
  </r>
  <r>
    <x v="4"/>
    <x v="1"/>
  </r>
  <r>
    <x v="4"/>
    <x v="5"/>
  </r>
  <r>
    <x v="0"/>
    <x v="3"/>
  </r>
  <r>
    <x v="0"/>
    <x v="1"/>
  </r>
  <r>
    <x v="4"/>
    <x v="3"/>
  </r>
  <r>
    <x v="0"/>
    <x v="4"/>
  </r>
  <r>
    <x v="4"/>
    <x v="1"/>
  </r>
  <r>
    <x v="0"/>
    <x v="4"/>
  </r>
  <r>
    <x v="4"/>
    <x v="1"/>
  </r>
  <r>
    <x v="4"/>
    <x v="6"/>
  </r>
  <r>
    <x v="4"/>
    <x v="6"/>
  </r>
  <r>
    <x v="0"/>
    <x v="4"/>
  </r>
  <r>
    <x v="0"/>
    <x v="5"/>
  </r>
  <r>
    <x v="4"/>
    <x v="0"/>
  </r>
  <r>
    <x v="4"/>
    <x v="0"/>
  </r>
  <r>
    <x v="0"/>
    <x v="0"/>
  </r>
  <r>
    <x v="0"/>
    <x v="6"/>
  </r>
  <r>
    <x v="4"/>
    <x v="2"/>
  </r>
  <r>
    <x v="4"/>
    <x v="6"/>
  </r>
  <r>
    <x v="0"/>
    <x v="6"/>
  </r>
  <r>
    <x v="4"/>
    <x v="6"/>
  </r>
  <r>
    <x v="0"/>
    <x v="5"/>
  </r>
  <r>
    <x v="4"/>
    <x v="1"/>
  </r>
  <r>
    <x v="4"/>
    <x v="4"/>
  </r>
  <r>
    <x v="0"/>
    <x v="3"/>
  </r>
  <r>
    <x v="0"/>
    <x v="3"/>
  </r>
  <r>
    <x v="0"/>
    <x v="3"/>
  </r>
  <r>
    <x v="0"/>
    <x v="1"/>
  </r>
  <r>
    <x v="4"/>
    <x v="6"/>
  </r>
  <r>
    <x v="0"/>
    <x v="4"/>
  </r>
  <r>
    <x v="4"/>
    <x v="0"/>
  </r>
  <r>
    <x v="0"/>
    <x v="3"/>
  </r>
  <r>
    <x v="4"/>
    <x v="6"/>
  </r>
  <r>
    <x v="0"/>
    <x v="0"/>
  </r>
  <r>
    <x v="4"/>
    <x v="2"/>
  </r>
  <r>
    <x v="0"/>
    <x v="3"/>
  </r>
  <r>
    <x v="0"/>
    <x v="6"/>
  </r>
  <r>
    <x v="4"/>
    <x v="4"/>
  </r>
  <r>
    <x v="0"/>
    <x v="1"/>
  </r>
  <r>
    <x v="0"/>
    <x v="6"/>
  </r>
  <r>
    <x v="4"/>
    <x v="1"/>
  </r>
  <r>
    <x v="4"/>
    <x v="2"/>
  </r>
  <r>
    <x v="0"/>
    <x v="5"/>
  </r>
  <r>
    <x v="4"/>
    <x v="5"/>
  </r>
  <r>
    <x v="0"/>
    <x v="3"/>
  </r>
  <r>
    <x v="4"/>
    <x v="0"/>
  </r>
  <r>
    <x v="0"/>
    <x v="3"/>
  </r>
  <r>
    <x v="0"/>
    <x v="1"/>
  </r>
  <r>
    <x v="4"/>
    <x v="1"/>
  </r>
  <r>
    <x v="4"/>
    <x v="5"/>
  </r>
  <r>
    <x v="0"/>
    <x v="3"/>
  </r>
  <r>
    <x v="0"/>
    <x v="2"/>
  </r>
  <r>
    <x v="4"/>
    <x v="0"/>
  </r>
  <r>
    <x v="4"/>
    <x v="0"/>
  </r>
  <r>
    <x v="0"/>
    <x v="2"/>
  </r>
  <r>
    <x v="4"/>
    <x v="0"/>
  </r>
  <r>
    <x v="4"/>
    <x v="1"/>
  </r>
  <r>
    <x v="0"/>
    <x v="4"/>
  </r>
  <r>
    <x v="0"/>
    <x v="3"/>
  </r>
  <r>
    <x v="4"/>
    <x v="1"/>
  </r>
  <r>
    <x v="0"/>
    <x v="1"/>
  </r>
  <r>
    <x v="4"/>
    <x v="6"/>
  </r>
  <r>
    <x v="0"/>
    <x v="2"/>
  </r>
  <r>
    <x v="0"/>
    <x v="2"/>
  </r>
  <r>
    <x v="4"/>
    <x v="1"/>
  </r>
  <r>
    <x v="0"/>
    <x v="4"/>
  </r>
  <r>
    <x v="0"/>
    <x v="0"/>
  </r>
  <r>
    <x v="4"/>
    <x v="1"/>
  </r>
  <r>
    <x v="4"/>
    <x v="6"/>
  </r>
  <r>
    <x v="0"/>
    <x v="5"/>
  </r>
  <r>
    <x v="0"/>
    <x v="6"/>
  </r>
  <r>
    <x v="0"/>
    <x v="0"/>
  </r>
  <r>
    <x v="4"/>
    <x v="5"/>
  </r>
  <r>
    <x v="0"/>
    <x v="0"/>
  </r>
  <r>
    <x v="4"/>
    <x v="1"/>
  </r>
  <r>
    <x v="4"/>
    <x v="3"/>
  </r>
  <r>
    <x v="4"/>
    <x v="5"/>
  </r>
  <r>
    <x v="0"/>
    <x v="4"/>
  </r>
  <r>
    <x v="0"/>
    <x v="4"/>
  </r>
  <r>
    <x v="0"/>
    <x v="6"/>
  </r>
  <r>
    <x v="4"/>
    <x v="4"/>
  </r>
  <r>
    <x v="0"/>
    <x v="1"/>
  </r>
  <r>
    <x v="0"/>
    <x v="4"/>
  </r>
  <r>
    <x v="0"/>
    <x v="1"/>
  </r>
  <r>
    <x v="4"/>
    <x v="1"/>
  </r>
  <r>
    <x v="4"/>
    <x v="0"/>
  </r>
  <r>
    <x v="4"/>
    <x v="5"/>
  </r>
  <r>
    <x v="0"/>
    <x v="5"/>
  </r>
  <r>
    <x v="4"/>
    <x v="6"/>
  </r>
  <r>
    <x v="0"/>
    <x v="6"/>
  </r>
  <r>
    <x v="0"/>
    <x v="3"/>
  </r>
  <r>
    <x v="4"/>
    <x v="5"/>
  </r>
  <r>
    <x v="4"/>
    <x v="3"/>
  </r>
  <r>
    <x v="0"/>
    <x v="5"/>
  </r>
  <r>
    <x v="0"/>
    <x v="5"/>
  </r>
  <r>
    <x v="0"/>
    <x v="4"/>
  </r>
  <r>
    <x v="4"/>
    <x v="3"/>
  </r>
  <r>
    <x v="4"/>
    <x v="0"/>
  </r>
  <r>
    <x v="4"/>
    <x v="1"/>
  </r>
  <r>
    <x v="4"/>
    <x v="6"/>
  </r>
  <r>
    <x v="0"/>
    <x v="1"/>
  </r>
  <r>
    <x v="4"/>
    <x v="6"/>
  </r>
  <r>
    <x v="0"/>
    <x v="5"/>
  </r>
  <r>
    <x v="0"/>
    <x v="0"/>
  </r>
  <r>
    <x v="0"/>
    <x v="3"/>
  </r>
  <r>
    <x v="4"/>
    <x v="4"/>
  </r>
  <r>
    <x v="4"/>
    <x v="2"/>
  </r>
  <r>
    <x v="0"/>
    <x v="1"/>
  </r>
  <r>
    <x v="0"/>
    <x v="3"/>
  </r>
  <r>
    <x v="0"/>
    <x v="2"/>
  </r>
  <r>
    <x v="4"/>
    <x v="2"/>
  </r>
  <r>
    <x v="4"/>
    <x v="2"/>
  </r>
  <r>
    <x v="4"/>
    <x v="3"/>
  </r>
  <r>
    <x v="0"/>
    <x v="5"/>
  </r>
  <r>
    <x v="4"/>
    <x v="1"/>
  </r>
  <r>
    <x v="0"/>
    <x v="6"/>
  </r>
  <r>
    <x v="4"/>
    <x v="5"/>
  </r>
  <r>
    <x v="4"/>
    <x v="6"/>
  </r>
  <r>
    <x v="0"/>
    <x v="5"/>
  </r>
  <r>
    <x v="0"/>
    <x v="5"/>
  </r>
  <r>
    <x v="0"/>
    <x v="4"/>
  </r>
  <r>
    <x v="0"/>
    <x v="3"/>
  </r>
  <r>
    <x v="4"/>
    <x v="4"/>
  </r>
  <r>
    <x v="0"/>
    <x v="4"/>
  </r>
  <r>
    <x v="0"/>
    <x v="3"/>
  </r>
  <r>
    <x v="4"/>
    <x v="3"/>
  </r>
  <r>
    <x v="4"/>
    <x v="2"/>
  </r>
  <r>
    <x v="0"/>
    <x v="1"/>
  </r>
  <r>
    <x v="0"/>
    <x v="0"/>
  </r>
  <r>
    <x v="0"/>
    <x v="5"/>
  </r>
  <r>
    <x v="4"/>
    <x v="5"/>
  </r>
  <r>
    <x v="4"/>
    <x v="3"/>
  </r>
  <r>
    <x v="4"/>
    <x v="1"/>
  </r>
  <r>
    <x v="4"/>
    <x v="6"/>
  </r>
  <r>
    <x v="0"/>
    <x v="5"/>
  </r>
  <r>
    <x v="4"/>
    <x v="6"/>
  </r>
  <r>
    <x v="4"/>
    <x v="3"/>
  </r>
  <r>
    <x v="4"/>
    <x v="1"/>
  </r>
  <r>
    <x v="4"/>
    <x v="4"/>
  </r>
  <r>
    <x v="0"/>
    <x v="6"/>
  </r>
  <r>
    <x v="0"/>
    <x v="4"/>
  </r>
  <r>
    <x v="4"/>
    <x v="3"/>
  </r>
  <r>
    <x v="4"/>
    <x v="3"/>
  </r>
  <r>
    <x v="4"/>
    <x v="5"/>
  </r>
  <r>
    <x v="0"/>
    <x v="0"/>
  </r>
  <r>
    <x v="0"/>
    <x v="5"/>
  </r>
  <r>
    <x v="4"/>
    <x v="0"/>
  </r>
  <r>
    <x v="4"/>
    <x v="6"/>
  </r>
  <r>
    <x v="0"/>
    <x v="4"/>
  </r>
  <r>
    <x v="0"/>
    <x v="6"/>
  </r>
  <r>
    <x v="0"/>
    <x v="6"/>
  </r>
  <r>
    <x v="0"/>
    <x v="1"/>
  </r>
  <r>
    <x v="4"/>
    <x v="1"/>
  </r>
  <r>
    <x v="0"/>
    <x v="4"/>
  </r>
  <r>
    <x v="4"/>
    <x v="1"/>
  </r>
  <r>
    <x v="4"/>
    <x v="6"/>
  </r>
  <r>
    <x v="0"/>
    <x v="0"/>
  </r>
  <r>
    <x v="4"/>
    <x v="4"/>
  </r>
  <r>
    <x v="4"/>
    <x v="3"/>
  </r>
  <r>
    <x v="4"/>
    <x v="5"/>
  </r>
  <r>
    <x v="0"/>
    <x v="6"/>
  </r>
  <r>
    <x v="4"/>
    <x v="6"/>
  </r>
  <r>
    <x v="0"/>
    <x v="3"/>
  </r>
  <r>
    <x v="0"/>
    <x v="0"/>
  </r>
  <r>
    <x v="4"/>
    <x v="2"/>
  </r>
  <r>
    <x v="4"/>
    <x v="5"/>
  </r>
  <r>
    <x v="4"/>
    <x v="0"/>
  </r>
  <r>
    <x v="0"/>
    <x v="2"/>
  </r>
  <r>
    <x v="4"/>
    <x v="2"/>
  </r>
  <r>
    <x v="0"/>
    <x v="0"/>
  </r>
  <r>
    <x v="4"/>
    <x v="0"/>
  </r>
  <r>
    <x v="4"/>
    <x v="1"/>
  </r>
  <r>
    <x v="0"/>
    <x v="0"/>
  </r>
  <r>
    <x v="4"/>
    <x v="5"/>
  </r>
  <r>
    <x v="4"/>
    <x v="4"/>
  </r>
  <r>
    <x v="0"/>
    <x v="3"/>
  </r>
  <r>
    <x v="4"/>
    <x v="3"/>
  </r>
  <r>
    <x v="4"/>
    <x v="0"/>
  </r>
  <r>
    <x v="4"/>
    <x v="0"/>
  </r>
  <r>
    <x v="0"/>
    <x v="1"/>
  </r>
  <r>
    <x v="0"/>
    <x v="5"/>
  </r>
  <r>
    <x v="4"/>
    <x v="0"/>
  </r>
  <r>
    <x v="4"/>
    <x v="5"/>
  </r>
  <r>
    <x v="4"/>
    <x v="1"/>
  </r>
  <r>
    <x v="4"/>
    <x v="4"/>
  </r>
  <r>
    <x v="4"/>
    <x v="5"/>
  </r>
  <r>
    <x v="0"/>
    <x v="1"/>
  </r>
  <r>
    <x v="4"/>
    <x v="2"/>
  </r>
  <r>
    <x v="0"/>
    <x v="2"/>
  </r>
  <r>
    <x v="4"/>
    <x v="4"/>
  </r>
  <r>
    <x v="0"/>
    <x v="4"/>
  </r>
  <r>
    <x v="4"/>
    <x v="0"/>
  </r>
  <r>
    <x v="0"/>
    <x v="6"/>
  </r>
  <r>
    <x v="0"/>
    <x v="4"/>
  </r>
  <r>
    <x v="0"/>
    <x v="6"/>
  </r>
  <r>
    <x v="4"/>
    <x v="2"/>
  </r>
  <r>
    <x v="0"/>
    <x v="0"/>
  </r>
  <r>
    <x v="0"/>
    <x v="3"/>
  </r>
  <r>
    <x v="4"/>
    <x v="2"/>
  </r>
  <r>
    <x v="0"/>
    <x v="6"/>
  </r>
  <r>
    <x v="4"/>
    <x v="2"/>
  </r>
  <r>
    <x v="4"/>
    <x v="1"/>
  </r>
  <r>
    <x v="0"/>
    <x v="5"/>
  </r>
  <r>
    <x v="4"/>
    <x v="1"/>
  </r>
  <r>
    <x v="4"/>
    <x v="2"/>
  </r>
  <r>
    <x v="4"/>
    <x v="0"/>
  </r>
  <r>
    <x v="4"/>
    <x v="0"/>
  </r>
  <r>
    <x v="0"/>
    <x v="3"/>
  </r>
  <r>
    <x v="4"/>
    <x v="6"/>
  </r>
  <r>
    <x v="4"/>
    <x v="3"/>
  </r>
  <r>
    <x v="0"/>
    <x v="5"/>
  </r>
  <r>
    <x v="0"/>
    <x v="5"/>
  </r>
  <r>
    <x v="0"/>
    <x v="0"/>
  </r>
  <r>
    <x v="4"/>
    <x v="3"/>
  </r>
  <r>
    <x v="0"/>
    <x v="0"/>
  </r>
  <r>
    <x v="4"/>
    <x v="1"/>
  </r>
  <r>
    <x v="0"/>
    <x v="2"/>
  </r>
  <r>
    <x v="4"/>
    <x v="5"/>
  </r>
  <r>
    <x v="0"/>
    <x v="6"/>
  </r>
  <r>
    <x v="0"/>
    <x v="4"/>
  </r>
  <r>
    <x v="0"/>
    <x v="1"/>
  </r>
  <r>
    <x v="0"/>
    <x v="1"/>
  </r>
  <r>
    <x v="0"/>
    <x v="0"/>
  </r>
  <r>
    <x v="0"/>
    <x v="1"/>
  </r>
  <r>
    <x v="4"/>
    <x v="4"/>
  </r>
  <r>
    <x v="0"/>
    <x v="6"/>
  </r>
  <r>
    <x v="4"/>
    <x v="4"/>
  </r>
  <r>
    <x v="0"/>
    <x v="3"/>
  </r>
  <r>
    <x v="0"/>
    <x v="5"/>
  </r>
  <r>
    <x v="0"/>
    <x v="4"/>
  </r>
  <r>
    <x v="0"/>
    <x v="1"/>
  </r>
  <r>
    <x v="4"/>
    <x v="0"/>
  </r>
  <r>
    <x v="0"/>
    <x v="3"/>
  </r>
  <r>
    <x v="0"/>
    <x v="0"/>
  </r>
  <r>
    <x v="4"/>
    <x v="5"/>
  </r>
  <r>
    <x v="0"/>
    <x v="5"/>
  </r>
  <r>
    <x v="0"/>
    <x v="6"/>
  </r>
  <r>
    <x v="4"/>
    <x v="3"/>
  </r>
  <r>
    <x v="4"/>
    <x v="5"/>
  </r>
  <r>
    <x v="4"/>
    <x v="2"/>
  </r>
  <r>
    <x v="4"/>
    <x v="3"/>
  </r>
  <r>
    <x v="4"/>
    <x v="6"/>
  </r>
  <r>
    <x v="4"/>
    <x v="3"/>
  </r>
  <r>
    <x v="0"/>
    <x v="6"/>
  </r>
  <r>
    <x v="0"/>
    <x v="6"/>
  </r>
  <r>
    <x v="0"/>
    <x v="6"/>
  </r>
  <r>
    <x v="4"/>
    <x v="2"/>
  </r>
  <r>
    <x v="4"/>
    <x v="1"/>
  </r>
  <r>
    <x v="4"/>
    <x v="1"/>
  </r>
  <r>
    <x v="4"/>
    <x v="0"/>
  </r>
  <r>
    <x v="4"/>
    <x v="5"/>
  </r>
  <r>
    <x v="0"/>
    <x v="3"/>
  </r>
  <r>
    <x v="0"/>
    <x v="5"/>
  </r>
  <r>
    <x v="4"/>
    <x v="1"/>
  </r>
  <r>
    <x v="4"/>
    <x v="2"/>
  </r>
  <r>
    <x v="4"/>
    <x v="3"/>
  </r>
  <r>
    <x v="0"/>
    <x v="5"/>
  </r>
  <r>
    <x v="0"/>
    <x v="4"/>
  </r>
  <r>
    <x v="0"/>
    <x v="4"/>
  </r>
  <r>
    <x v="4"/>
    <x v="3"/>
  </r>
  <r>
    <x v="4"/>
    <x v="6"/>
  </r>
  <r>
    <x v="0"/>
    <x v="2"/>
  </r>
  <r>
    <x v="4"/>
    <x v="5"/>
  </r>
  <r>
    <x v="0"/>
    <x v="0"/>
  </r>
  <r>
    <x v="0"/>
    <x v="6"/>
  </r>
  <r>
    <x v="4"/>
    <x v="5"/>
  </r>
  <r>
    <x v="4"/>
    <x v="4"/>
  </r>
  <r>
    <x v="4"/>
    <x v="6"/>
  </r>
  <r>
    <x v="0"/>
    <x v="6"/>
  </r>
  <r>
    <x v="0"/>
    <x v="0"/>
  </r>
  <r>
    <x v="0"/>
    <x v="5"/>
  </r>
  <r>
    <x v="0"/>
    <x v="1"/>
  </r>
  <r>
    <x v="4"/>
    <x v="6"/>
  </r>
  <r>
    <x v="4"/>
    <x v="1"/>
  </r>
  <r>
    <x v="0"/>
    <x v="4"/>
  </r>
  <r>
    <x v="4"/>
    <x v="3"/>
  </r>
  <r>
    <x v="4"/>
    <x v="3"/>
  </r>
  <r>
    <x v="4"/>
    <x v="2"/>
  </r>
  <r>
    <x v="0"/>
    <x v="4"/>
  </r>
  <r>
    <x v="4"/>
    <x v="5"/>
  </r>
  <r>
    <x v="4"/>
    <x v="5"/>
  </r>
  <r>
    <x v="4"/>
    <x v="5"/>
  </r>
  <r>
    <x v="0"/>
    <x v="2"/>
  </r>
  <r>
    <x v="4"/>
    <x v="4"/>
  </r>
  <r>
    <x v="0"/>
    <x v="3"/>
  </r>
  <r>
    <x v="4"/>
    <x v="2"/>
  </r>
  <r>
    <x v="4"/>
    <x v="1"/>
  </r>
  <r>
    <x v="0"/>
    <x v="0"/>
  </r>
  <r>
    <x v="0"/>
    <x v="6"/>
  </r>
  <r>
    <x v="4"/>
    <x v="1"/>
  </r>
  <r>
    <x v="4"/>
    <x v="4"/>
  </r>
  <r>
    <x v="4"/>
    <x v="6"/>
  </r>
  <r>
    <x v="0"/>
    <x v="5"/>
  </r>
  <r>
    <x v="4"/>
    <x v="5"/>
  </r>
  <r>
    <x v="4"/>
    <x v="3"/>
  </r>
  <r>
    <x v="4"/>
    <x v="3"/>
  </r>
  <r>
    <x v="4"/>
    <x v="2"/>
  </r>
  <r>
    <x v="0"/>
    <x v="0"/>
  </r>
  <r>
    <x v="0"/>
    <x v="5"/>
  </r>
  <r>
    <x v="4"/>
    <x v="2"/>
  </r>
  <r>
    <x v="0"/>
    <x v="2"/>
  </r>
  <r>
    <x v="0"/>
    <x v="3"/>
  </r>
  <r>
    <x v="4"/>
    <x v="4"/>
  </r>
  <r>
    <x v="4"/>
    <x v="6"/>
  </r>
  <r>
    <x v="4"/>
    <x v="3"/>
  </r>
  <r>
    <x v="0"/>
    <x v="3"/>
  </r>
  <r>
    <x v="0"/>
    <x v="0"/>
  </r>
  <r>
    <x v="0"/>
    <x v="3"/>
  </r>
  <r>
    <x v="0"/>
    <x v="6"/>
  </r>
  <r>
    <x v="0"/>
    <x v="4"/>
  </r>
  <r>
    <x v="4"/>
    <x v="3"/>
  </r>
  <r>
    <x v="0"/>
    <x v="1"/>
  </r>
  <r>
    <x v="4"/>
    <x v="0"/>
  </r>
  <r>
    <x v="4"/>
    <x v="4"/>
  </r>
  <r>
    <x v="0"/>
    <x v="4"/>
  </r>
  <r>
    <x v="4"/>
    <x v="2"/>
  </r>
  <r>
    <x v="4"/>
    <x v="4"/>
  </r>
  <r>
    <x v="4"/>
    <x v="1"/>
  </r>
  <r>
    <x v="0"/>
    <x v="0"/>
  </r>
  <r>
    <x v="0"/>
    <x v="6"/>
  </r>
  <r>
    <x v="4"/>
    <x v="6"/>
  </r>
  <r>
    <x v="0"/>
    <x v="0"/>
  </r>
  <r>
    <x v="4"/>
    <x v="5"/>
  </r>
  <r>
    <x v="4"/>
    <x v="1"/>
  </r>
  <r>
    <x v="0"/>
    <x v="3"/>
  </r>
  <r>
    <x v="4"/>
    <x v="3"/>
  </r>
  <r>
    <x v="0"/>
    <x v="3"/>
  </r>
  <r>
    <x v="0"/>
    <x v="2"/>
  </r>
  <r>
    <x v="0"/>
    <x v="0"/>
  </r>
  <r>
    <x v="0"/>
    <x v="6"/>
  </r>
  <r>
    <x v="0"/>
    <x v="5"/>
  </r>
  <r>
    <x v="0"/>
    <x v="6"/>
  </r>
  <r>
    <x v="0"/>
    <x v="6"/>
  </r>
  <r>
    <x v="0"/>
    <x v="0"/>
  </r>
  <r>
    <x v="1"/>
    <x v="0"/>
  </r>
  <r>
    <x v="4"/>
    <x v="4"/>
  </r>
  <r>
    <x v="0"/>
    <x v="4"/>
  </r>
  <r>
    <x v="4"/>
    <x v="1"/>
  </r>
  <r>
    <x v="0"/>
    <x v="2"/>
  </r>
  <r>
    <x v="4"/>
    <x v="2"/>
  </r>
  <r>
    <x v="4"/>
    <x v="2"/>
  </r>
  <r>
    <x v="1"/>
    <x v="5"/>
  </r>
  <r>
    <x v="4"/>
    <x v="0"/>
  </r>
  <r>
    <x v="0"/>
    <x v="0"/>
  </r>
  <r>
    <x v="0"/>
    <x v="0"/>
  </r>
  <r>
    <x v="0"/>
    <x v="2"/>
  </r>
  <r>
    <x v="1"/>
    <x v="0"/>
  </r>
  <r>
    <x v="4"/>
    <x v="6"/>
  </r>
  <r>
    <x v="4"/>
    <x v="6"/>
  </r>
  <r>
    <x v="1"/>
    <x v="6"/>
  </r>
  <r>
    <x v="0"/>
    <x v="3"/>
  </r>
  <r>
    <x v="0"/>
    <x v="3"/>
  </r>
  <r>
    <x v="1"/>
    <x v="4"/>
  </r>
  <r>
    <x v="1"/>
    <x v="0"/>
  </r>
  <r>
    <x v="0"/>
    <x v="4"/>
  </r>
  <r>
    <x v="1"/>
    <x v="2"/>
  </r>
  <r>
    <x v="1"/>
    <x v="2"/>
  </r>
  <r>
    <x v="1"/>
    <x v="1"/>
  </r>
  <r>
    <x v="4"/>
    <x v="0"/>
  </r>
  <r>
    <x v="1"/>
    <x v="1"/>
  </r>
  <r>
    <x v="1"/>
    <x v="2"/>
  </r>
  <r>
    <x v="0"/>
    <x v="4"/>
  </r>
  <r>
    <x v="4"/>
    <x v="1"/>
  </r>
  <r>
    <x v="1"/>
    <x v="0"/>
  </r>
  <r>
    <x v="1"/>
    <x v="6"/>
  </r>
  <r>
    <x v="0"/>
    <x v="6"/>
  </r>
  <r>
    <x v="1"/>
    <x v="1"/>
  </r>
  <r>
    <x v="1"/>
    <x v="4"/>
  </r>
  <r>
    <x v="0"/>
    <x v="3"/>
  </r>
  <r>
    <x v="0"/>
    <x v="4"/>
  </r>
  <r>
    <x v="1"/>
    <x v="4"/>
  </r>
  <r>
    <x v="4"/>
    <x v="5"/>
  </r>
  <r>
    <x v="4"/>
    <x v="5"/>
  </r>
  <r>
    <x v="0"/>
    <x v="2"/>
  </r>
  <r>
    <x v="4"/>
    <x v="6"/>
  </r>
  <r>
    <x v="4"/>
    <x v="1"/>
  </r>
  <r>
    <x v="4"/>
    <x v="4"/>
  </r>
  <r>
    <x v="4"/>
    <x v="6"/>
  </r>
  <r>
    <x v="1"/>
    <x v="1"/>
  </r>
  <r>
    <x v="0"/>
    <x v="5"/>
  </r>
  <r>
    <x v="1"/>
    <x v="2"/>
  </r>
  <r>
    <x v="1"/>
    <x v="3"/>
  </r>
  <r>
    <x v="4"/>
    <x v="1"/>
  </r>
  <r>
    <x v="4"/>
    <x v="3"/>
  </r>
  <r>
    <x v="4"/>
    <x v="6"/>
  </r>
  <r>
    <x v="4"/>
    <x v="6"/>
  </r>
  <r>
    <x v="4"/>
    <x v="4"/>
  </r>
  <r>
    <x v="1"/>
    <x v="0"/>
  </r>
  <r>
    <x v="0"/>
    <x v="1"/>
  </r>
  <r>
    <x v="1"/>
    <x v="3"/>
  </r>
  <r>
    <x v="0"/>
    <x v="6"/>
  </r>
  <r>
    <x v="0"/>
    <x v="4"/>
  </r>
  <r>
    <x v="4"/>
    <x v="5"/>
  </r>
  <r>
    <x v="1"/>
    <x v="4"/>
  </r>
  <r>
    <x v="1"/>
    <x v="6"/>
  </r>
  <r>
    <x v="1"/>
    <x v="0"/>
  </r>
  <r>
    <x v="1"/>
    <x v="4"/>
  </r>
  <r>
    <x v="0"/>
    <x v="6"/>
  </r>
  <r>
    <x v="4"/>
    <x v="5"/>
  </r>
  <r>
    <x v="4"/>
    <x v="5"/>
  </r>
  <r>
    <x v="0"/>
    <x v="1"/>
  </r>
  <r>
    <x v="4"/>
    <x v="0"/>
  </r>
  <r>
    <x v="4"/>
    <x v="0"/>
  </r>
  <r>
    <x v="0"/>
    <x v="4"/>
  </r>
  <r>
    <x v="0"/>
    <x v="3"/>
  </r>
  <r>
    <x v="4"/>
    <x v="0"/>
  </r>
  <r>
    <x v="4"/>
    <x v="4"/>
  </r>
  <r>
    <x v="4"/>
    <x v="2"/>
  </r>
  <r>
    <x v="0"/>
    <x v="2"/>
  </r>
  <r>
    <x v="4"/>
    <x v="2"/>
  </r>
  <r>
    <x v="0"/>
    <x v="1"/>
  </r>
  <r>
    <x v="4"/>
    <x v="3"/>
  </r>
  <r>
    <x v="4"/>
    <x v="1"/>
  </r>
  <r>
    <x v="0"/>
    <x v="4"/>
  </r>
  <r>
    <x v="1"/>
    <x v="0"/>
  </r>
  <r>
    <x v="0"/>
    <x v="4"/>
  </r>
  <r>
    <x v="4"/>
    <x v="4"/>
  </r>
  <r>
    <x v="0"/>
    <x v="2"/>
  </r>
  <r>
    <x v="4"/>
    <x v="1"/>
  </r>
  <r>
    <x v="0"/>
    <x v="0"/>
  </r>
  <r>
    <x v="4"/>
    <x v="3"/>
  </r>
  <r>
    <x v="4"/>
    <x v="6"/>
  </r>
  <r>
    <x v="4"/>
    <x v="5"/>
  </r>
  <r>
    <x v="1"/>
    <x v="2"/>
  </r>
  <r>
    <x v="4"/>
    <x v="2"/>
  </r>
  <r>
    <x v="1"/>
    <x v="1"/>
  </r>
  <r>
    <x v="1"/>
    <x v="5"/>
  </r>
  <r>
    <x v="4"/>
    <x v="3"/>
  </r>
  <r>
    <x v="4"/>
    <x v="4"/>
  </r>
  <r>
    <x v="4"/>
    <x v="6"/>
  </r>
  <r>
    <x v="0"/>
    <x v="3"/>
  </r>
  <r>
    <x v="4"/>
    <x v="0"/>
  </r>
  <r>
    <x v="0"/>
    <x v="2"/>
  </r>
  <r>
    <x v="4"/>
    <x v="0"/>
  </r>
  <r>
    <x v="4"/>
    <x v="1"/>
  </r>
  <r>
    <x v="1"/>
    <x v="0"/>
  </r>
  <r>
    <x v="4"/>
    <x v="2"/>
  </r>
  <r>
    <x v="1"/>
    <x v="2"/>
  </r>
  <r>
    <x v="4"/>
    <x v="1"/>
  </r>
  <r>
    <x v="1"/>
    <x v="0"/>
  </r>
  <r>
    <x v="4"/>
    <x v="0"/>
  </r>
  <r>
    <x v="1"/>
    <x v="6"/>
  </r>
  <r>
    <x v="1"/>
    <x v="6"/>
  </r>
  <r>
    <x v="4"/>
    <x v="2"/>
  </r>
  <r>
    <x v="4"/>
    <x v="3"/>
  </r>
  <r>
    <x v="1"/>
    <x v="2"/>
  </r>
  <r>
    <x v="4"/>
    <x v="0"/>
  </r>
  <r>
    <x v="4"/>
    <x v="3"/>
  </r>
  <r>
    <x v="0"/>
    <x v="5"/>
  </r>
  <r>
    <x v="0"/>
    <x v="1"/>
  </r>
  <r>
    <x v="4"/>
    <x v="5"/>
  </r>
  <r>
    <x v="1"/>
    <x v="4"/>
  </r>
  <r>
    <x v="4"/>
    <x v="1"/>
  </r>
  <r>
    <x v="4"/>
    <x v="6"/>
  </r>
  <r>
    <x v="4"/>
    <x v="2"/>
  </r>
  <r>
    <x v="0"/>
    <x v="3"/>
  </r>
  <r>
    <x v="0"/>
    <x v="4"/>
  </r>
  <r>
    <x v="1"/>
    <x v="3"/>
  </r>
  <r>
    <x v="4"/>
    <x v="2"/>
  </r>
  <r>
    <x v="4"/>
    <x v="2"/>
  </r>
  <r>
    <x v="4"/>
    <x v="1"/>
  </r>
  <r>
    <x v="0"/>
    <x v="5"/>
  </r>
  <r>
    <x v="1"/>
    <x v="2"/>
  </r>
  <r>
    <x v="0"/>
    <x v="5"/>
  </r>
  <r>
    <x v="0"/>
    <x v="3"/>
  </r>
  <r>
    <x v="1"/>
    <x v="3"/>
  </r>
  <r>
    <x v="1"/>
    <x v="5"/>
  </r>
  <r>
    <x v="4"/>
    <x v="3"/>
  </r>
  <r>
    <x v="4"/>
    <x v="2"/>
  </r>
  <r>
    <x v="1"/>
    <x v="2"/>
  </r>
  <r>
    <x v="4"/>
    <x v="4"/>
  </r>
  <r>
    <x v="4"/>
    <x v="5"/>
  </r>
  <r>
    <x v="0"/>
    <x v="0"/>
  </r>
  <r>
    <x v="4"/>
    <x v="5"/>
  </r>
  <r>
    <x v="4"/>
    <x v="2"/>
  </r>
  <r>
    <x v="1"/>
    <x v="4"/>
  </r>
  <r>
    <x v="4"/>
    <x v="4"/>
  </r>
  <r>
    <x v="4"/>
    <x v="4"/>
  </r>
  <r>
    <x v="1"/>
    <x v="5"/>
  </r>
  <r>
    <x v="0"/>
    <x v="4"/>
  </r>
  <r>
    <x v="1"/>
    <x v="3"/>
  </r>
  <r>
    <x v="4"/>
    <x v="3"/>
  </r>
  <r>
    <x v="1"/>
    <x v="3"/>
  </r>
  <r>
    <x v="0"/>
    <x v="5"/>
  </r>
  <r>
    <x v="1"/>
    <x v="6"/>
  </r>
  <r>
    <x v="0"/>
    <x v="1"/>
  </r>
  <r>
    <x v="4"/>
    <x v="2"/>
  </r>
  <r>
    <x v="0"/>
    <x v="3"/>
  </r>
  <r>
    <x v="1"/>
    <x v="6"/>
  </r>
  <r>
    <x v="1"/>
    <x v="3"/>
  </r>
  <r>
    <x v="1"/>
    <x v="2"/>
  </r>
  <r>
    <x v="0"/>
    <x v="1"/>
  </r>
  <r>
    <x v="1"/>
    <x v="4"/>
  </r>
  <r>
    <x v="1"/>
    <x v="3"/>
  </r>
  <r>
    <x v="1"/>
    <x v="0"/>
  </r>
  <r>
    <x v="0"/>
    <x v="6"/>
  </r>
  <r>
    <x v="4"/>
    <x v="2"/>
  </r>
  <r>
    <x v="1"/>
    <x v="5"/>
  </r>
  <r>
    <x v="1"/>
    <x v="5"/>
  </r>
  <r>
    <x v="1"/>
    <x v="6"/>
  </r>
  <r>
    <x v="4"/>
    <x v="1"/>
  </r>
  <r>
    <x v="4"/>
    <x v="3"/>
  </r>
  <r>
    <x v="1"/>
    <x v="4"/>
  </r>
  <r>
    <x v="0"/>
    <x v="0"/>
  </r>
  <r>
    <x v="0"/>
    <x v="3"/>
  </r>
  <r>
    <x v="4"/>
    <x v="3"/>
  </r>
  <r>
    <x v="4"/>
    <x v="2"/>
  </r>
  <r>
    <x v="0"/>
    <x v="6"/>
  </r>
  <r>
    <x v="1"/>
    <x v="4"/>
  </r>
  <r>
    <x v="0"/>
    <x v="2"/>
  </r>
  <r>
    <x v="0"/>
    <x v="4"/>
  </r>
  <r>
    <x v="4"/>
    <x v="5"/>
  </r>
  <r>
    <x v="1"/>
    <x v="6"/>
  </r>
  <r>
    <x v="4"/>
    <x v="0"/>
  </r>
  <r>
    <x v="1"/>
    <x v="3"/>
  </r>
  <r>
    <x v="0"/>
    <x v="5"/>
  </r>
  <r>
    <x v="1"/>
    <x v="4"/>
  </r>
  <r>
    <x v="4"/>
    <x v="4"/>
  </r>
  <r>
    <x v="0"/>
    <x v="5"/>
  </r>
  <r>
    <x v="4"/>
    <x v="5"/>
  </r>
  <r>
    <x v="4"/>
    <x v="2"/>
  </r>
  <r>
    <x v="1"/>
    <x v="6"/>
  </r>
  <r>
    <x v="0"/>
    <x v="6"/>
  </r>
  <r>
    <x v="0"/>
    <x v="2"/>
  </r>
  <r>
    <x v="1"/>
    <x v="4"/>
  </r>
  <r>
    <x v="1"/>
    <x v="6"/>
  </r>
  <r>
    <x v="1"/>
    <x v="4"/>
  </r>
  <r>
    <x v="4"/>
    <x v="6"/>
  </r>
  <r>
    <x v="0"/>
    <x v="2"/>
  </r>
  <r>
    <x v="4"/>
    <x v="4"/>
  </r>
  <r>
    <x v="4"/>
    <x v="0"/>
  </r>
  <r>
    <x v="4"/>
    <x v="4"/>
  </r>
  <r>
    <x v="4"/>
    <x v="2"/>
  </r>
  <r>
    <x v="0"/>
    <x v="0"/>
  </r>
  <r>
    <x v="1"/>
    <x v="6"/>
  </r>
  <r>
    <x v="1"/>
    <x v="3"/>
  </r>
  <r>
    <x v="4"/>
    <x v="2"/>
  </r>
  <r>
    <x v="0"/>
    <x v="5"/>
  </r>
  <r>
    <x v="4"/>
    <x v="5"/>
  </r>
  <r>
    <x v="1"/>
    <x v="6"/>
  </r>
  <r>
    <x v="1"/>
    <x v="1"/>
  </r>
  <r>
    <x v="4"/>
    <x v="3"/>
  </r>
  <r>
    <x v="1"/>
    <x v="0"/>
  </r>
  <r>
    <x v="1"/>
    <x v="5"/>
  </r>
  <r>
    <x v="1"/>
    <x v="4"/>
  </r>
  <r>
    <x v="4"/>
    <x v="2"/>
  </r>
  <r>
    <x v="4"/>
    <x v="0"/>
  </r>
  <r>
    <x v="0"/>
    <x v="0"/>
  </r>
  <r>
    <x v="1"/>
    <x v="0"/>
  </r>
  <r>
    <x v="0"/>
    <x v="0"/>
  </r>
  <r>
    <x v="4"/>
    <x v="6"/>
  </r>
  <r>
    <x v="1"/>
    <x v="5"/>
  </r>
  <r>
    <x v="4"/>
    <x v="4"/>
  </r>
  <r>
    <x v="1"/>
    <x v="3"/>
  </r>
  <r>
    <x v="0"/>
    <x v="0"/>
  </r>
  <r>
    <x v="4"/>
    <x v="4"/>
  </r>
  <r>
    <x v="1"/>
    <x v="4"/>
  </r>
  <r>
    <x v="4"/>
    <x v="4"/>
  </r>
  <r>
    <x v="1"/>
    <x v="1"/>
  </r>
  <r>
    <x v="1"/>
    <x v="2"/>
  </r>
  <r>
    <x v="0"/>
    <x v="1"/>
  </r>
  <r>
    <x v="4"/>
    <x v="0"/>
  </r>
  <r>
    <x v="4"/>
    <x v="1"/>
  </r>
  <r>
    <x v="0"/>
    <x v="4"/>
  </r>
  <r>
    <x v="4"/>
    <x v="4"/>
  </r>
  <r>
    <x v="4"/>
    <x v="6"/>
  </r>
  <r>
    <x v="4"/>
    <x v="1"/>
  </r>
  <r>
    <x v="4"/>
    <x v="5"/>
  </r>
  <r>
    <x v="1"/>
    <x v="3"/>
  </r>
  <r>
    <x v="4"/>
    <x v="1"/>
  </r>
  <r>
    <x v="4"/>
    <x v="0"/>
  </r>
  <r>
    <x v="1"/>
    <x v="2"/>
  </r>
  <r>
    <x v="0"/>
    <x v="0"/>
  </r>
  <r>
    <x v="0"/>
    <x v="1"/>
  </r>
  <r>
    <x v="0"/>
    <x v="1"/>
  </r>
  <r>
    <x v="0"/>
    <x v="2"/>
  </r>
  <r>
    <x v="4"/>
    <x v="3"/>
  </r>
  <r>
    <x v="1"/>
    <x v="6"/>
  </r>
  <r>
    <x v="0"/>
    <x v="4"/>
  </r>
  <r>
    <x v="0"/>
    <x v="5"/>
  </r>
  <r>
    <x v="0"/>
    <x v="4"/>
  </r>
  <r>
    <x v="1"/>
    <x v="2"/>
  </r>
  <r>
    <x v="1"/>
    <x v="4"/>
  </r>
  <r>
    <x v="4"/>
    <x v="1"/>
  </r>
  <r>
    <x v="1"/>
    <x v="5"/>
  </r>
  <r>
    <x v="0"/>
    <x v="3"/>
  </r>
  <r>
    <x v="1"/>
    <x v="2"/>
  </r>
  <r>
    <x v="0"/>
    <x v="4"/>
  </r>
  <r>
    <x v="4"/>
    <x v="6"/>
  </r>
  <r>
    <x v="1"/>
    <x v="6"/>
  </r>
  <r>
    <x v="0"/>
    <x v="5"/>
  </r>
  <r>
    <x v="4"/>
    <x v="5"/>
  </r>
  <r>
    <x v="4"/>
    <x v="3"/>
  </r>
  <r>
    <x v="0"/>
    <x v="1"/>
  </r>
  <r>
    <x v="4"/>
    <x v="5"/>
  </r>
  <r>
    <x v="4"/>
    <x v="4"/>
  </r>
  <r>
    <x v="0"/>
    <x v="4"/>
  </r>
  <r>
    <x v="0"/>
    <x v="0"/>
  </r>
  <r>
    <x v="4"/>
    <x v="3"/>
  </r>
  <r>
    <x v="4"/>
    <x v="3"/>
  </r>
  <r>
    <x v="0"/>
    <x v="6"/>
  </r>
  <r>
    <x v="0"/>
    <x v="5"/>
  </r>
  <r>
    <x v="0"/>
    <x v="3"/>
  </r>
  <r>
    <x v="4"/>
    <x v="4"/>
  </r>
  <r>
    <x v="4"/>
    <x v="5"/>
  </r>
  <r>
    <x v="0"/>
    <x v="3"/>
  </r>
  <r>
    <x v="0"/>
    <x v="3"/>
  </r>
  <r>
    <x v="0"/>
    <x v="5"/>
  </r>
  <r>
    <x v="4"/>
    <x v="2"/>
  </r>
  <r>
    <x v="4"/>
    <x v="0"/>
  </r>
  <r>
    <x v="4"/>
    <x v="0"/>
  </r>
  <r>
    <x v="1"/>
    <x v="6"/>
  </r>
  <r>
    <x v="1"/>
    <x v="1"/>
  </r>
  <r>
    <x v="1"/>
    <x v="5"/>
  </r>
  <r>
    <x v="0"/>
    <x v="4"/>
  </r>
  <r>
    <x v="0"/>
    <x v="6"/>
  </r>
  <r>
    <x v="1"/>
    <x v="3"/>
  </r>
  <r>
    <x v="4"/>
    <x v="3"/>
  </r>
  <r>
    <x v="1"/>
    <x v="2"/>
  </r>
  <r>
    <x v="0"/>
    <x v="0"/>
  </r>
  <r>
    <x v="0"/>
    <x v="2"/>
  </r>
  <r>
    <x v="0"/>
    <x v="0"/>
  </r>
  <r>
    <x v="1"/>
    <x v="1"/>
  </r>
  <r>
    <x v="1"/>
    <x v="5"/>
  </r>
  <r>
    <x v="1"/>
    <x v="4"/>
  </r>
  <r>
    <x v="1"/>
    <x v="1"/>
  </r>
  <r>
    <x v="4"/>
    <x v="1"/>
  </r>
  <r>
    <x v="1"/>
    <x v="4"/>
  </r>
  <r>
    <x v="1"/>
    <x v="3"/>
  </r>
  <r>
    <x v="4"/>
    <x v="4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00B0E-71E8-4F64-A5F1-153CA754CBCA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X1:Y15" firstHeaderRow="1" firstDataRow="1" firstDataCol="1"/>
  <pivotFields count="4">
    <pivotField showAll="0"/>
    <pivotField axis="axisRow" showAll="0">
      <items count="13">
        <item x="5"/>
        <item x="2"/>
        <item x="10"/>
        <item x="0"/>
        <item x="8"/>
        <item x="11"/>
        <item x="9"/>
        <item x="1"/>
        <item x="7"/>
        <item x="4"/>
        <item x="3"/>
        <item x="6"/>
        <item t="default"/>
      </items>
    </pivotField>
    <pivotField axis="axisRow" showAll="0">
      <items count="3">
        <item h="1" x="0"/>
        <item x="1"/>
        <item t="default"/>
      </items>
    </pivotField>
    <pivotField dataField="1" showAll="0"/>
  </pivotFields>
  <rowFields count="2">
    <field x="2"/>
    <field x="1"/>
  </rowFields>
  <rowItems count="1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Count of Price" fld="3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3DEE6-8B66-44A9-8854-5023475C54DA}" name="PivotTable1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N2:T6" firstHeaderRow="1" firstDataRow="2" firstDataCol="1"/>
  <pivotFields count="2">
    <pivotField axis="axisCol" dataField="1" showAll="0">
      <items count="6">
        <item x="3"/>
        <item x="2"/>
        <item x="1"/>
        <item x="4"/>
        <item x="0"/>
        <item t="default"/>
      </items>
    </pivotField>
    <pivotField axis="axisRow" showAll="0">
      <items count="8">
        <item h="1" x="2"/>
        <item h="1" x="4"/>
        <item h="1" x="1"/>
        <item x="0"/>
        <item h="1" x="5"/>
        <item x="6"/>
        <item h="1" x="3"/>
        <item t="default"/>
      </items>
    </pivotField>
  </pivotFields>
  <rowFields count="1">
    <field x="1"/>
  </rowFields>
  <rowItems count="3">
    <i>
      <x v="3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sponse" fld="0" showDataAs="percentOfCol" baseField="1" baseItem="0" numFmtId="1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B83FC-7F73-4AB5-ADE6-AD6B5302B93B}" name="PivotTable1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2:K11" firstHeaderRow="1" firstDataRow="2" firstDataCol="1"/>
  <pivotFields count="2">
    <pivotField axis="axisCol" dataField="1" showAll="0">
      <items count="6">
        <item x="3"/>
        <item x="2"/>
        <item x="1"/>
        <item x="4"/>
        <item x="0"/>
        <item t="default"/>
      </items>
    </pivotField>
    <pivotField axis="axisRow" showAll="0">
      <items count="8">
        <item x="2"/>
        <item x="4"/>
        <item x="1"/>
        <item x="0"/>
        <item x="5"/>
        <item x="6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sponse" fld="0" showDataAs="percentOfCol" baseField="1" baseItem="0" numFmtId="10"/>
  </dataFields>
  <chartFormats count="5">
    <chartFormat chart="0" format="1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AFA46-532C-4D48-B4C6-3A79B29B6369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1:U19" firstHeaderRow="1" firstDataRow="2" firstDataCol="1"/>
  <pivotFields count="4">
    <pivotField axis="axisRow" showAll="0">
      <items count="31">
        <item x="29"/>
        <item x="6"/>
        <item x="21"/>
        <item x="26"/>
        <item x="4"/>
        <item x="20"/>
        <item x="16"/>
        <item x="23"/>
        <item x="27"/>
        <item x="5"/>
        <item x="3"/>
        <item x="24"/>
        <item x="2"/>
        <item x="7"/>
        <item x="15"/>
        <item x="25"/>
        <item x="10"/>
        <item x="12"/>
        <item x="1"/>
        <item x="11"/>
        <item x="9"/>
        <item x="0"/>
        <item x="22"/>
        <item x="28"/>
        <item x="17"/>
        <item x="14"/>
        <item x="19"/>
        <item x="13"/>
        <item x="8"/>
        <item x="18"/>
        <item t="default"/>
      </items>
    </pivotField>
    <pivotField axis="axisCol" showAll="0">
      <items count="13">
        <item h="1" x="5"/>
        <item h="1" x="2"/>
        <item h="1" x="10"/>
        <item h="1" x="0"/>
        <item x="8"/>
        <item h="1" x="11"/>
        <item h="1" x="9"/>
        <item h="1" x="1"/>
        <item h="1" x="7"/>
        <item h="1" x="4"/>
        <item h="1" x="3"/>
        <item h="1" x="6"/>
        <item t="default"/>
      </items>
    </pivotField>
    <pivotField axis="axisRow" showAll="0">
      <items count="3">
        <item x="0"/>
        <item h="1" x="1"/>
        <item t="default"/>
      </items>
    </pivotField>
    <pivotField dataField="1" showAll="0"/>
  </pivotFields>
  <rowFields count="2">
    <field x="2"/>
    <field x="0"/>
  </rowFields>
  <rowItems count="17">
    <i>
      <x/>
    </i>
    <i r="1">
      <x v="2"/>
    </i>
    <i r="1">
      <x v="3"/>
    </i>
    <i r="1">
      <x v="4"/>
    </i>
    <i r="1">
      <x v="9"/>
    </i>
    <i r="1">
      <x v="12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6"/>
    </i>
    <i r="1">
      <x v="27"/>
    </i>
    <i r="1">
      <x v="28"/>
    </i>
    <i r="1">
      <x v="29"/>
    </i>
    <i t="grand">
      <x/>
    </i>
  </rowItems>
  <colFields count="1">
    <field x="1"/>
  </colFields>
  <colItems count="2">
    <i>
      <x v="4"/>
    </i>
    <i t="grand">
      <x/>
    </i>
  </colItems>
  <dataFields count="1">
    <dataField name="Count of Price" fld="3" subtotal="count" showDataAs="percentOfCol" baseField="0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A2495-F82A-43B7-93CD-AB19822AAF13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10:P14" firstHeaderRow="1" firstDataRow="1" firstDataCol="1"/>
  <pivotFields count="4">
    <pivotField axis="axisRow" showAll="0">
      <items count="31">
        <item h="1" x="29"/>
        <item h="1" x="6"/>
        <item h="1" x="21"/>
        <item h="1" x="26"/>
        <item h="1" x="4"/>
        <item h="1" x="20"/>
        <item h="1" x="16"/>
        <item h="1" x="23"/>
        <item x="27"/>
        <item h="1" x="5"/>
        <item x="3"/>
        <item h="1" x="24"/>
        <item h="1" x="2"/>
        <item h="1" x="7"/>
        <item h="1" x="15"/>
        <item h="1" x="25"/>
        <item h="1" x="10"/>
        <item h="1" x="12"/>
        <item x="1"/>
        <item h="1" x="11"/>
        <item h="1" x="9"/>
        <item h="1" x="0"/>
        <item h="1" x="22"/>
        <item h="1" x="28"/>
        <item h="1" x="17"/>
        <item h="1" x="14"/>
        <item h="1" x="19"/>
        <item h="1" x="13"/>
        <item h="1" x="8"/>
        <item h="1" x="18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 v="8"/>
    </i>
    <i>
      <x v="10"/>
    </i>
    <i>
      <x v="18"/>
    </i>
    <i t="grand">
      <x/>
    </i>
  </rowItems>
  <colItems count="1">
    <i/>
  </colItems>
  <dataFields count="1">
    <dataField name="Count of Price" fld="3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00F47-B770-4A59-BA89-CCBAD1112F7B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2:P6" firstHeaderRow="1" firstDataRow="1" firstDataCol="1"/>
  <pivotFields count="4">
    <pivotField axis="axisRow" showAll="0" measureFilter="1">
      <items count="31">
        <item x="29"/>
        <item x="6"/>
        <item x="21"/>
        <item x="26"/>
        <item x="4"/>
        <item x="20"/>
        <item x="16"/>
        <item x="23"/>
        <item x="27"/>
        <item x="5"/>
        <item x="3"/>
        <item x="24"/>
        <item x="2"/>
        <item x="7"/>
        <item x="15"/>
        <item x="25"/>
        <item x="10"/>
        <item x="12"/>
        <item x="1"/>
        <item x="11"/>
        <item x="9"/>
        <item x="0"/>
        <item x="22"/>
        <item x="28"/>
        <item x="17"/>
        <item x="14"/>
        <item x="19"/>
        <item x="13"/>
        <item x="8"/>
        <item x="18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 v="18"/>
    </i>
    <i>
      <x v="21"/>
    </i>
    <i>
      <x v="27"/>
    </i>
    <i t="grand">
      <x/>
    </i>
  </rowItems>
  <colItems count="1">
    <i/>
  </colItems>
  <dataFields count="1">
    <dataField name="Count of Price" fld="3" subtotal="count" showDataAs="percentOfCol" baseField="0" baseItem="0" numFmtId="10"/>
  </dataFields>
  <pivotTableStyleInfo name="PivotStyleLight16" showRowHeaders="1" showColHeaders="1" showRowStripes="0" showColStripes="0" showLastColumn="1"/>
  <filters count="1">
    <filter fld="0" type="valueGreaterThan" evalOrder="-1" id="2" iMeasureFld="0">
      <autoFilter ref="A1">
        <filterColumn colId="0">
          <customFilters>
            <customFilter operator="greaterThan" val="8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FB741-55CC-4972-913A-9201EBFA7650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2:L33" firstHeaderRow="1" firstDataRow="1" firstDataCol="1"/>
  <pivotFields count="4">
    <pivotField axis="axisRow" showAll="0">
      <items count="31">
        <item x="29"/>
        <item x="6"/>
        <item x="21"/>
        <item x="26"/>
        <item x="4"/>
        <item x="20"/>
        <item x="16"/>
        <item x="23"/>
        <item x="27"/>
        <item x="5"/>
        <item x="3"/>
        <item x="24"/>
        <item x="2"/>
        <item x="7"/>
        <item x="15"/>
        <item x="25"/>
        <item x="10"/>
        <item x="12"/>
        <item x="1"/>
        <item x="11"/>
        <item x="9"/>
        <item x="0"/>
        <item x="22"/>
        <item x="28"/>
        <item x="17"/>
        <item x="14"/>
        <item x="19"/>
        <item x="13"/>
        <item x="8"/>
        <item x="18"/>
        <item t="default"/>
      </items>
    </pivotField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Price" fld="3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E77BD-9EBD-43F3-AA96-D1C352A8807B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8:H21" firstHeaderRow="1" firstDataRow="1" firstDataCol="1"/>
  <pivotFields count="4">
    <pivotField showAll="0"/>
    <pivotField axis="axisRow" showAll="0">
      <items count="13">
        <item x="5"/>
        <item x="2"/>
        <item x="10"/>
        <item x="0"/>
        <item x="8"/>
        <item x="11"/>
        <item x="9"/>
        <item x="1"/>
        <item x="7"/>
        <item x="4"/>
        <item x="3"/>
        <item x="6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rice" fld="3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75CA8-4E93-434B-946A-8A375603E220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:H5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rice" fld="3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87337-D3AB-48E6-AE16-ECD1474375C9}" name="PivotTable1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29:Q42" firstHeaderRow="0" firstDataRow="1" firstDataCol="1"/>
  <pivotFields count="9">
    <pivotField numFmtId="14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0" baseItem="0"/>
    <dataField name="Average of Pies" fld="4" subtotal="average" baseField="2" baseItem="0"/>
    <dataField name="Average of Cookies" fld="5" subtotal="average" baseField="2" baseItem="0"/>
    <dataField name="Average of Smoothies" fld="6" subtotal="average" baseField="2" baseItem="0"/>
    <dataField name="Average of Coffee" fld="7" subtotal="average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271D8-22CC-466D-B592-5BA0F16EFF06}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2:Q10" firstHeaderRow="0" firstDataRow="1" firstDataCol="1"/>
  <pivotFields count="9">
    <pivotField numFmtId="14" showAll="0"/>
    <pivotField axis="axisRow" showAll="0">
      <items count="8">
        <item x="2"/>
        <item x="0"/>
        <item x="3"/>
        <item x="5"/>
        <item x="1"/>
        <item x="4"/>
        <item x="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1" baseItem="0"/>
    <dataField name="Average of Pies" fld="4" subtotal="average" baseField="1" baseItem="0"/>
    <dataField name="Average of Smoothies" fld="6" subtotal="average" baseField="1" baseItem="0"/>
    <dataField name="Average of Coffee" fld="7" subtotal="average" baseField="1" baseItem="0"/>
    <dataField name="Average of Cookies" fld="5" subtotal="average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C1D9-C2D2-43B8-95BD-C6D70AF12F94}">
  <dimension ref="A1:Y1327"/>
  <sheetViews>
    <sheetView topLeftCell="I1" workbookViewId="0">
      <selection activeCell="AB15" sqref="AB15"/>
    </sheetView>
  </sheetViews>
  <sheetFormatPr defaultRowHeight="14.4" x14ac:dyDescent="0.3"/>
  <cols>
    <col min="1" max="1" width="12.88671875" customWidth="1"/>
    <col min="2" max="2" width="15.21875" customWidth="1"/>
    <col min="3" max="3" width="11.33203125" customWidth="1"/>
    <col min="7" max="7" width="12.5546875" bestFit="1" customWidth="1"/>
    <col min="8" max="8" width="12.88671875" bestFit="1" customWidth="1"/>
    <col min="11" max="11" width="12.5546875" bestFit="1" customWidth="1"/>
    <col min="12" max="12" width="12.88671875" bestFit="1" customWidth="1"/>
    <col min="15" max="15" width="12.88671875" bestFit="1" customWidth="1"/>
    <col min="16" max="16" width="15.5546875" bestFit="1" customWidth="1"/>
    <col min="17" max="17" width="10.77734375" bestFit="1" customWidth="1"/>
    <col min="18" max="18" width="6.44140625" bestFit="1" customWidth="1"/>
    <col min="19" max="19" width="13.6640625" bestFit="1" customWidth="1"/>
    <col min="20" max="20" width="15.5546875" bestFit="1" customWidth="1"/>
    <col min="21" max="21" width="10.77734375" bestFit="1" customWidth="1"/>
    <col min="24" max="24" width="13.77734375" bestFit="1" customWidth="1"/>
    <col min="25" max="25" width="12.88671875" bestFit="1" customWidth="1"/>
    <col min="26" max="26" width="9.88671875" bestFit="1" customWidth="1"/>
    <col min="27" max="27" width="9.5546875" bestFit="1" customWidth="1"/>
    <col min="28" max="28" width="10.77734375" bestFit="1" customWidth="1"/>
  </cols>
  <sheetData>
    <row r="1" spans="1:2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R1" t="s">
        <v>63</v>
      </c>
      <c r="S1" s="4" t="s">
        <v>54</v>
      </c>
      <c r="T1" s="4" t="s">
        <v>61</v>
      </c>
      <c r="W1" t="s">
        <v>64</v>
      </c>
      <c r="X1" s="4" t="s">
        <v>55</v>
      </c>
      <c r="Y1" t="s">
        <v>54</v>
      </c>
    </row>
    <row r="2" spans="1:25" ht="15" thickBot="1" x14ac:dyDescent="0.35">
      <c r="A2" s="1" t="s">
        <v>4</v>
      </c>
      <c r="B2" s="1" t="s">
        <v>5</v>
      </c>
      <c r="C2" s="1" t="s">
        <v>6</v>
      </c>
      <c r="D2" s="2" t="s">
        <v>7</v>
      </c>
      <c r="F2" s="7" t="s">
        <v>57</v>
      </c>
      <c r="G2" s="4" t="s">
        <v>55</v>
      </c>
      <c r="H2" t="s">
        <v>54</v>
      </c>
      <c r="J2" t="s">
        <v>59</v>
      </c>
      <c r="K2" s="4" t="s">
        <v>55</v>
      </c>
      <c r="L2" t="s">
        <v>54</v>
      </c>
      <c r="N2" t="s">
        <v>60</v>
      </c>
      <c r="O2" s="4" t="s">
        <v>55</v>
      </c>
      <c r="P2" t="s">
        <v>54</v>
      </c>
      <c r="S2" s="4" t="s">
        <v>55</v>
      </c>
      <c r="T2" t="s">
        <v>21</v>
      </c>
      <c r="U2" t="s">
        <v>56</v>
      </c>
      <c r="X2" s="5" t="s">
        <v>10</v>
      </c>
      <c r="Y2" s="6">
        <v>1</v>
      </c>
    </row>
    <row r="3" spans="1:25" ht="15" thickBot="1" x14ac:dyDescent="0.35">
      <c r="A3" s="1" t="s">
        <v>8</v>
      </c>
      <c r="B3" s="1" t="s">
        <v>9</v>
      </c>
      <c r="C3" s="1" t="s">
        <v>10</v>
      </c>
      <c r="D3" s="2" t="s">
        <v>11</v>
      </c>
      <c r="G3" s="5" t="s">
        <v>6</v>
      </c>
      <c r="H3" s="6">
        <v>0.51282051282051277</v>
      </c>
      <c r="K3" s="5" t="s">
        <v>52</v>
      </c>
      <c r="L3" s="6">
        <v>2.2624434389140274E-3</v>
      </c>
      <c r="O3" s="5" t="s">
        <v>8</v>
      </c>
      <c r="P3" s="6">
        <v>0.60334528076463556</v>
      </c>
      <c r="S3" s="5" t="s">
        <v>6</v>
      </c>
      <c r="T3" s="6">
        <v>1</v>
      </c>
      <c r="U3" s="6">
        <v>1</v>
      </c>
      <c r="X3" s="8" t="s">
        <v>16</v>
      </c>
      <c r="Y3" s="6">
        <v>8.2043343653250778E-2</v>
      </c>
    </row>
    <row r="4" spans="1:25" ht="15" thickBot="1" x14ac:dyDescent="0.35">
      <c r="A4" s="1" t="s">
        <v>12</v>
      </c>
      <c r="B4" s="1" t="s">
        <v>13</v>
      </c>
      <c r="C4" s="1" t="s">
        <v>10</v>
      </c>
      <c r="D4" s="2" t="s">
        <v>11</v>
      </c>
      <c r="G4" s="5" t="s">
        <v>10</v>
      </c>
      <c r="H4" s="6">
        <v>0.48717948717948717</v>
      </c>
      <c r="K4" s="5" t="s">
        <v>27</v>
      </c>
      <c r="L4" s="6">
        <v>7.5414781297134239E-3</v>
      </c>
      <c r="O4" s="5" t="s">
        <v>4</v>
      </c>
      <c r="P4" s="6">
        <v>0.23416965352449223</v>
      </c>
      <c r="S4" s="8" t="s">
        <v>44</v>
      </c>
      <c r="T4" s="6">
        <v>1.8518518518518517E-2</v>
      </c>
      <c r="U4" s="6">
        <v>1.8518518518518517E-2</v>
      </c>
      <c r="X4" s="8" t="s">
        <v>13</v>
      </c>
      <c r="Y4" s="6">
        <v>9.2879256965944276E-2</v>
      </c>
    </row>
    <row r="5" spans="1:25" ht="15" thickBot="1" x14ac:dyDescent="0.35">
      <c r="A5" s="1" t="s">
        <v>8</v>
      </c>
      <c r="B5" s="1" t="s">
        <v>14</v>
      </c>
      <c r="C5" s="1" t="s">
        <v>10</v>
      </c>
      <c r="D5" s="2" t="s">
        <v>11</v>
      </c>
      <c r="G5" s="5" t="s">
        <v>56</v>
      </c>
      <c r="H5" s="6">
        <v>1</v>
      </c>
      <c r="K5" s="5" t="s">
        <v>44</v>
      </c>
      <c r="L5" s="6">
        <v>6.7873303167420816E-3</v>
      </c>
      <c r="O5" s="5" t="s">
        <v>36</v>
      </c>
      <c r="P5" s="6">
        <v>0.16248506571087215</v>
      </c>
      <c r="S5" s="8" t="s">
        <v>49</v>
      </c>
      <c r="T5" s="6">
        <v>1.8518518518518517E-2</v>
      </c>
      <c r="U5" s="6">
        <v>1.8518518518518517E-2</v>
      </c>
      <c r="X5" s="8" t="s">
        <v>26</v>
      </c>
      <c r="Y5" s="6">
        <v>7.7399380804953566E-2</v>
      </c>
    </row>
    <row r="6" spans="1:25" ht="15" thickBot="1" x14ac:dyDescent="0.35">
      <c r="A6" s="1" t="s">
        <v>4</v>
      </c>
      <c r="B6" s="1" t="s">
        <v>15</v>
      </c>
      <c r="C6" s="1" t="s">
        <v>10</v>
      </c>
      <c r="D6" s="2" t="s">
        <v>7</v>
      </c>
      <c r="K6" s="5" t="s">
        <v>49</v>
      </c>
      <c r="L6" s="6">
        <v>5.279034690799397E-3</v>
      </c>
      <c r="O6" s="5" t="s">
        <v>56</v>
      </c>
      <c r="P6" s="6">
        <v>1</v>
      </c>
      <c r="S6" s="8" t="s">
        <v>22</v>
      </c>
      <c r="T6" s="6">
        <v>1.8518518518518517E-2</v>
      </c>
      <c r="U6" s="6">
        <v>1.8518518518518517E-2</v>
      </c>
      <c r="X6" s="8" t="s">
        <v>5</v>
      </c>
      <c r="Y6" s="6">
        <v>8.0495356037151702E-2</v>
      </c>
    </row>
    <row r="7" spans="1:25" ht="15" thickBot="1" x14ac:dyDescent="0.35">
      <c r="A7" s="1" t="s">
        <v>8</v>
      </c>
      <c r="B7" s="1" t="s">
        <v>16</v>
      </c>
      <c r="C7" s="1" t="s">
        <v>10</v>
      </c>
      <c r="D7" s="2" t="s">
        <v>11</v>
      </c>
      <c r="K7" s="5" t="s">
        <v>22</v>
      </c>
      <c r="L7" s="6">
        <v>2.564102564102564E-2</v>
      </c>
      <c r="S7" s="8" t="s">
        <v>25</v>
      </c>
      <c r="T7" s="6">
        <v>1.8518518518518517E-2</v>
      </c>
      <c r="U7" s="6">
        <v>1.8518518518518517E-2</v>
      </c>
      <c r="X7" s="8" t="s">
        <v>21</v>
      </c>
      <c r="Y7" s="6">
        <v>8.9783281733746126E-2</v>
      </c>
    </row>
    <row r="8" spans="1:25" ht="15" thickBot="1" x14ac:dyDescent="0.35">
      <c r="A8" s="1" t="s">
        <v>8</v>
      </c>
      <c r="B8" s="1" t="s">
        <v>17</v>
      </c>
      <c r="C8" s="1" t="s">
        <v>6</v>
      </c>
      <c r="D8" s="2" t="s">
        <v>11</v>
      </c>
      <c r="F8" s="7" t="s">
        <v>58</v>
      </c>
      <c r="G8" s="4" t="s">
        <v>55</v>
      </c>
      <c r="H8" t="s">
        <v>54</v>
      </c>
      <c r="K8" s="5" t="s">
        <v>43</v>
      </c>
      <c r="L8" s="6">
        <v>1.8099547511312219E-2</v>
      </c>
      <c r="S8" s="8" t="s">
        <v>12</v>
      </c>
      <c r="T8" s="6">
        <v>3.7037037037037035E-2</v>
      </c>
      <c r="U8" s="6">
        <v>3.7037037037037035E-2</v>
      </c>
      <c r="X8" s="8" t="s">
        <v>31</v>
      </c>
      <c r="Y8" s="6">
        <v>9.2879256965944276E-2</v>
      </c>
    </row>
    <row r="9" spans="1:25" ht="15" thickBot="1" x14ac:dyDescent="0.35">
      <c r="A9" s="1" t="s">
        <v>18</v>
      </c>
      <c r="B9" s="1" t="s">
        <v>19</v>
      </c>
      <c r="C9" s="1" t="s">
        <v>6</v>
      </c>
      <c r="D9" s="2" t="s">
        <v>20</v>
      </c>
      <c r="G9" s="5" t="s">
        <v>16</v>
      </c>
      <c r="H9" s="6">
        <v>8.5218702865761692E-2</v>
      </c>
      <c r="K9" s="5" t="s">
        <v>39</v>
      </c>
      <c r="L9" s="6">
        <v>4.5248868778280547E-3</v>
      </c>
      <c r="S9" s="8" t="s">
        <v>38</v>
      </c>
      <c r="T9" s="6">
        <v>3.7037037037037035E-2</v>
      </c>
      <c r="U9" s="6">
        <v>3.7037037037037035E-2</v>
      </c>
      <c r="X9" s="8" t="s">
        <v>23</v>
      </c>
      <c r="Y9" s="6">
        <v>9.1331269349845201E-2</v>
      </c>
    </row>
    <row r="10" spans="1:25" ht="15" thickBot="1" x14ac:dyDescent="0.35">
      <c r="A10" s="1" t="s">
        <v>12</v>
      </c>
      <c r="B10" s="1" t="s">
        <v>21</v>
      </c>
      <c r="C10" s="1" t="s">
        <v>10</v>
      </c>
      <c r="D10" s="2" t="s">
        <v>11</v>
      </c>
      <c r="G10" s="5" t="s">
        <v>13</v>
      </c>
      <c r="H10" s="6">
        <v>8.2202111613876319E-2</v>
      </c>
      <c r="K10" s="5" t="s">
        <v>46</v>
      </c>
      <c r="L10" s="6">
        <v>7.5414781297134239E-3</v>
      </c>
      <c r="N10" t="s">
        <v>62</v>
      </c>
      <c r="O10" s="4" t="s">
        <v>55</v>
      </c>
      <c r="P10" t="s">
        <v>54</v>
      </c>
      <c r="S10" s="8" t="s">
        <v>33</v>
      </c>
      <c r="T10" s="6">
        <v>1.8518518518518517E-2</v>
      </c>
      <c r="U10" s="6">
        <v>1.8518518518518517E-2</v>
      </c>
      <c r="X10" s="8" t="s">
        <v>9</v>
      </c>
      <c r="Y10" s="6">
        <v>6.9659442724458204E-2</v>
      </c>
    </row>
    <row r="11" spans="1:25" ht="15" thickBot="1" x14ac:dyDescent="0.35">
      <c r="A11" s="1" t="s">
        <v>22</v>
      </c>
      <c r="B11" s="1" t="s">
        <v>23</v>
      </c>
      <c r="C11" s="1" t="s">
        <v>10</v>
      </c>
      <c r="D11" s="2" t="s">
        <v>24</v>
      </c>
      <c r="G11" s="5" t="s">
        <v>26</v>
      </c>
      <c r="H11" s="6">
        <v>6.9381598793363503E-2</v>
      </c>
      <c r="K11" s="5" t="s">
        <v>50</v>
      </c>
      <c r="L11" s="6">
        <v>4.5248868778280547E-3</v>
      </c>
      <c r="O11" s="5" t="s">
        <v>50</v>
      </c>
      <c r="P11" s="6">
        <v>1.048951048951049E-2</v>
      </c>
      <c r="S11" s="8" t="s">
        <v>35</v>
      </c>
      <c r="T11" s="6">
        <v>1.8518518518518517E-2</v>
      </c>
      <c r="U11" s="6">
        <v>1.8518518518518517E-2</v>
      </c>
      <c r="X11" s="8" t="s">
        <v>19</v>
      </c>
      <c r="Y11" s="6">
        <v>8.3591331269349839E-2</v>
      </c>
    </row>
    <row r="12" spans="1:25" ht="15" thickBot="1" x14ac:dyDescent="0.35">
      <c r="A12" s="1" t="s">
        <v>25</v>
      </c>
      <c r="B12" s="1" t="s">
        <v>26</v>
      </c>
      <c r="C12" s="1" t="s">
        <v>10</v>
      </c>
      <c r="D12" s="2" t="s">
        <v>24</v>
      </c>
      <c r="G12" s="5" t="s">
        <v>5</v>
      </c>
      <c r="H12" s="6">
        <v>7.9185520361990946E-2</v>
      </c>
      <c r="K12" s="5" t="s">
        <v>25</v>
      </c>
      <c r="L12" s="6">
        <v>9.8039215686274508E-3</v>
      </c>
      <c r="O12" s="5" t="s">
        <v>18</v>
      </c>
      <c r="P12" s="6">
        <v>0.10664335664335664</v>
      </c>
      <c r="S12" s="8" t="s">
        <v>8</v>
      </c>
      <c r="T12" s="6">
        <v>0.51851851851851849</v>
      </c>
      <c r="U12" s="6">
        <v>0.51851851851851849</v>
      </c>
      <c r="X12" s="8" t="s">
        <v>15</v>
      </c>
      <c r="Y12" s="6">
        <v>8.0495356037151702E-2</v>
      </c>
    </row>
    <row r="13" spans="1:25" ht="15" thickBot="1" x14ac:dyDescent="0.35">
      <c r="A13" s="1" t="s">
        <v>8</v>
      </c>
      <c r="B13" s="1" t="s">
        <v>9</v>
      </c>
      <c r="C13" s="1" t="s">
        <v>6</v>
      </c>
      <c r="D13" s="2" t="s">
        <v>11</v>
      </c>
      <c r="G13" s="5" t="s">
        <v>21</v>
      </c>
      <c r="H13" s="6">
        <v>8.4464555052790352E-2</v>
      </c>
      <c r="K13" s="5" t="s">
        <v>18</v>
      </c>
      <c r="L13" s="6">
        <v>4.6003016591251888E-2</v>
      </c>
      <c r="O13" s="5" t="s">
        <v>8</v>
      </c>
      <c r="P13" s="6">
        <v>0.88286713286713292</v>
      </c>
      <c r="S13" s="8" t="s">
        <v>30</v>
      </c>
      <c r="T13" s="6">
        <v>1.8518518518518517E-2</v>
      </c>
      <c r="U13" s="6">
        <v>1.8518518518518517E-2</v>
      </c>
      <c r="X13" s="8" t="s">
        <v>14</v>
      </c>
      <c r="Y13" s="6">
        <v>8.5139318885448914E-2</v>
      </c>
    </row>
    <row r="14" spans="1:25" ht="15" thickBot="1" x14ac:dyDescent="0.35">
      <c r="A14" s="1" t="s">
        <v>8</v>
      </c>
      <c r="B14" s="1" t="s">
        <v>15</v>
      </c>
      <c r="C14" s="1" t="s">
        <v>6</v>
      </c>
      <c r="D14" s="2" t="s">
        <v>11</v>
      </c>
      <c r="G14" s="5" t="s">
        <v>31</v>
      </c>
      <c r="H14" s="6">
        <v>8.8235294117647065E-2</v>
      </c>
      <c r="K14" s="5" t="s">
        <v>47</v>
      </c>
      <c r="L14" s="6">
        <v>6.7873303167420816E-3</v>
      </c>
      <c r="O14" s="5" t="s">
        <v>56</v>
      </c>
      <c r="P14" s="6">
        <v>1</v>
      </c>
      <c r="S14" s="8" t="s">
        <v>4</v>
      </c>
      <c r="T14" s="6">
        <v>0.14814814814814814</v>
      </c>
      <c r="U14" s="6">
        <v>0.14814814814814814</v>
      </c>
      <c r="X14" s="8" t="s">
        <v>17</v>
      </c>
      <c r="Y14" s="6">
        <v>7.4303405572755415E-2</v>
      </c>
    </row>
    <row r="15" spans="1:25" ht="15" thickBot="1" x14ac:dyDescent="0.35">
      <c r="A15" s="1" t="s">
        <v>4</v>
      </c>
      <c r="B15" s="1" t="s">
        <v>23</v>
      </c>
      <c r="C15" s="1" t="s">
        <v>6</v>
      </c>
      <c r="D15" s="2" t="s">
        <v>7</v>
      </c>
      <c r="G15" s="5" t="s">
        <v>23</v>
      </c>
      <c r="H15" s="6">
        <v>8.8989441930618404E-2</v>
      </c>
      <c r="K15" s="5" t="s">
        <v>12</v>
      </c>
      <c r="L15" s="6">
        <v>5.5806938159879339E-2</v>
      </c>
      <c r="S15" s="8" t="s">
        <v>42</v>
      </c>
      <c r="T15" s="6">
        <v>3.7037037037037035E-2</v>
      </c>
      <c r="U15" s="6">
        <v>3.7037037037037035E-2</v>
      </c>
      <c r="X15" s="5" t="s">
        <v>56</v>
      </c>
      <c r="Y15" s="6">
        <v>1</v>
      </c>
    </row>
    <row r="16" spans="1:25" ht="15" thickBot="1" x14ac:dyDescent="0.35">
      <c r="A16" s="1" t="s">
        <v>12</v>
      </c>
      <c r="B16" s="1" t="s">
        <v>13</v>
      </c>
      <c r="C16" s="1" t="s">
        <v>6</v>
      </c>
      <c r="D16" s="2" t="s">
        <v>11</v>
      </c>
      <c r="G16" s="5" t="s">
        <v>9</v>
      </c>
      <c r="H16" s="6">
        <v>7.6168929110105574E-2</v>
      </c>
      <c r="K16" s="5" t="s">
        <v>28</v>
      </c>
      <c r="L16" s="6">
        <v>1.0558069381598794E-2</v>
      </c>
      <c r="S16" s="8" t="s">
        <v>36</v>
      </c>
      <c r="T16" s="6">
        <v>5.5555555555555552E-2</v>
      </c>
      <c r="U16" s="6">
        <v>5.5555555555555552E-2</v>
      </c>
    </row>
    <row r="17" spans="1:21" ht="15" thickBot="1" x14ac:dyDescent="0.35">
      <c r="A17" s="1" t="s">
        <v>8</v>
      </c>
      <c r="B17" s="1" t="s">
        <v>21</v>
      </c>
      <c r="C17" s="1" t="s">
        <v>6</v>
      </c>
      <c r="D17" s="2" t="s">
        <v>11</v>
      </c>
      <c r="G17" s="5" t="s">
        <v>19</v>
      </c>
      <c r="H17" s="6">
        <v>8.6726998491704371E-2</v>
      </c>
      <c r="K17" s="5" t="s">
        <v>38</v>
      </c>
      <c r="L17" s="6">
        <v>6.7873303167420816E-3</v>
      </c>
      <c r="S17" s="8" t="s">
        <v>29</v>
      </c>
      <c r="T17" s="6">
        <v>1.8518518518518517E-2</v>
      </c>
      <c r="U17" s="6">
        <v>1.8518518518518517E-2</v>
      </c>
    </row>
    <row r="18" spans="1:21" ht="15" thickBot="1" x14ac:dyDescent="0.35">
      <c r="A18" s="1" t="s">
        <v>27</v>
      </c>
      <c r="B18" s="1" t="s">
        <v>19</v>
      </c>
      <c r="C18" s="1" t="s">
        <v>10</v>
      </c>
      <c r="D18" s="2" t="s">
        <v>24</v>
      </c>
      <c r="G18" s="5" t="s">
        <v>15</v>
      </c>
      <c r="H18" s="6">
        <v>7.9185520361990946E-2</v>
      </c>
      <c r="K18" s="5" t="s">
        <v>48</v>
      </c>
      <c r="L18" s="6">
        <v>3.770739064856712E-3</v>
      </c>
      <c r="S18" s="8" t="s">
        <v>41</v>
      </c>
      <c r="T18" s="6">
        <v>1.8518518518518517E-2</v>
      </c>
      <c r="U18" s="6">
        <v>1.8518518518518517E-2</v>
      </c>
    </row>
    <row r="19" spans="1:21" ht="15" thickBot="1" x14ac:dyDescent="0.35">
      <c r="A19" s="1" t="s">
        <v>8</v>
      </c>
      <c r="B19" s="1" t="s">
        <v>9</v>
      </c>
      <c r="C19" s="1" t="s">
        <v>6</v>
      </c>
      <c r="D19" s="2" t="s">
        <v>11</v>
      </c>
      <c r="G19" s="5" t="s">
        <v>14</v>
      </c>
      <c r="H19" s="6">
        <v>9.5776772247360489E-2</v>
      </c>
      <c r="K19" s="5" t="s">
        <v>33</v>
      </c>
      <c r="L19" s="6">
        <v>1.6591251885369532E-2</v>
      </c>
      <c r="S19" s="5" t="s">
        <v>56</v>
      </c>
      <c r="T19" s="6">
        <v>1</v>
      </c>
      <c r="U19" s="6">
        <v>1</v>
      </c>
    </row>
    <row r="20" spans="1:21" ht="15" thickBot="1" x14ac:dyDescent="0.35">
      <c r="A20" s="1" t="s">
        <v>4</v>
      </c>
      <c r="B20" s="1" t="s">
        <v>23</v>
      </c>
      <c r="C20" s="1" t="s">
        <v>6</v>
      </c>
      <c r="D20" s="2" t="s">
        <v>7</v>
      </c>
      <c r="G20" s="5" t="s">
        <v>17</v>
      </c>
      <c r="H20" s="6">
        <v>8.4464555052790352E-2</v>
      </c>
      <c r="K20" s="5" t="s">
        <v>35</v>
      </c>
      <c r="L20" s="6">
        <v>3.1674208144796379E-2</v>
      </c>
    </row>
    <row r="21" spans="1:21" ht="15" thickBot="1" x14ac:dyDescent="0.35">
      <c r="A21" s="1" t="s">
        <v>8</v>
      </c>
      <c r="B21" s="1" t="s">
        <v>16</v>
      </c>
      <c r="C21" s="1" t="s">
        <v>6</v>
      </c>
      <c r="D21" s="2" t="s">
        <v>11</v>
      </c>
      <c r="G21" s="5" t="s">
        <v>56</v>
      </c>
      <c r="H21" s="6">
        <v>1</v>
      </c>
      <c r="K21" s="5" t="s">
        <v>8</v>
      </c>
      <c r="L21" s="6">
        <v>0.38084464555052788</v>
      </c>
    </row>
    <row r="22" spans="1:21" ht="15" thickBot="1" x14ac:dyDescent="0.35">
      <c r="A22" s="1" t="s">
        <v>28</v>
      </c>
      <c r="B22" s="1" t="s">
        <v>15</v>
      </c>
      <c r="C22" s="1" t="s">
        <v>6</v>
      </c>
      <c r="D22" s="2" t="s">
        <v>11</v>
      </c>
      <c r="K22" s="5" t="s">
        <v>34</v>
      </c>
      <c r="L22" s="6">
        <v>3.0165912518853697E-3</v>
      </c>
    </row>
    <row r="23" spans="1:21" ht="15" thickBot="1" x14ac:dyDescent="0.35">
      <c r="A23" s="1" t="s">
        <v>8</v>
      </c>
      <c r="B23" s="1" t="s">
        <v>17</v>
      </c>
      <c r="C23" s="1" t="s">
        <v>10</v>
      </c>
      <c r="D23" s="2" t="s">
        <v>11</v>
      </c>
      <c r="K23" s="5" t="s">
        <v>30</v>
      </c>
      <c r="L23" s="6">
        <v>2.3378582202111614E-2</v>
      </c>
    </row>
    <row r="24" spans="1:21" ht="15" thickBot="1" x14ac:dyDescent="0.35">
      <c r="A24" s="1" t="s">
        <v>29</v>
      </c>
      <c r="B24" s="1" t="s">
        <v>21</v>
      </c>
      <c r="C24" s="1" t="s">
        <v>6</v>
      </c>
      <c r="D24" s="2" t="s">
        <v>7</v>
      </c>
      <c r="K24" s="5" t="s">
        <v>4</v>
      </c>
      <c r="L24" s="6">
        <v>0.14781297134238311</v>
      </c>
    </row>
    <row r="25" spans="1:21" ht="15" thickBot="1" x14ac:dyDescent="0.35">
      <c r="A25" s="1" t="s">
        <v>4</v>
      </c>
      <c r="B25" s="1" t="s">
        <v>26</v>
      </c>
      <c r="C25" s="1" t="s">
        <v>10</v>
      </c>
      <c r="D25" s="2" t="s">
        <v>7</v>
      </c>
      <c r="K25" s="5" t="s">
        <v>45</v>
      </c>
      <c r="L25" s="6">
        <v>7.5414781297134239E-3</v>
      </c>
    </row>
    <row r="26" spans="1:21" ht="15" thickBot="1" x14ac:dyDescent="0.35">
      <c r="A26" s="1" t="s">
        <v>28</v>
      </c>
      <c r="B26" s="1" t="s">
        <v>13</v>
      </c>
      <c r="C26" s="1" t="s">
        <v>10</v>
      </c>
      <c r="D26" s="2" t="s">
        <v>11</v>
      </c>
      <c r="K26" s="5" t="s">
        <v>51</v>
      </c>
      <c r="L26" s="6">
        <v>4.5248868778280547E-3</v>
      </c>
    </row>
    <row r="27" spans="1:21" ht="15" thickBot="1" x14ac:dyDescent="0.35">
      <c r="A27" s="1" t="s">
        <v>8</v>
      </c>
      <c r="B27" s="1" t="s">
        <v>17</v>
      </c>
      <c r="C27" s="1" t="s">
        <v>6</v>
      </c>
      <c r="D27" s="2" t="s">
        <v>11</v>
      </c>
      <c r="K27" s="5" t="s">
        <v>40</v>
      </c>
      <c r="L27" s="6">
        <v>1.0558069381598794E-2</v>
      </c>
    </row>
    <row r="28" spans="1:21" ht="15" thickBot="1" x14ac:dyDescent="0.35">
      <c r="A28" s="1" t="s">
        <v>8</v>
      </c>
      <c r="B28" s="1" t="s">
        <v>5</v>
      </c>
      <c r="C28" s="1" t="s">
        <v>10</v>
      </c>
      <c r="D28" s="2" t="s">
        <v>11</v>
      </c>
      <c r="K28" s="5" t="s">
        <v>37</v>
      </c>
      <c r="L28" s="6">
        <v>1.4328808446455505E-2</v>
      </c>
    </row>
    <row r="29" spans="1:21" ht="15" thickBot="1" x14ac:dyDescent="0.35">
      <c r="A29" s="1" t="s">
        <v>8</v>
      </c>
      <c r="B29" s="1" t="s">
        <v>21</v>
      </c>
      <c r="C29" s="1" t="s">
        <v>10</v>
      </c>
      <c r="D29" s="2" t="s">
        <v>11</v>
      </c>
      <c r="K29" s="5" t="s">
        <v>42</v>
      </c>
      <c r="L29" s="6">
        <v>2.0361990950226245E-2</v>
      </c>
    </row>
    <row r="30" spans="1:21" ht="15" thickBot="1" x14ac:dyDescent="0.35">
      <c r="A30" s="1" t="s">
        <v>8</v>
      </c>
      <c r="B30" s="1" t="s">
        <v>14</v>
      </c>
      <c r="C30" s="1" t="s">
        <v>6</v>
      </c>
      <c r="D30" s="2" t="s">
        <v>11</v>
      </c>
      <c r="K30" s="5" t="s">
        <v>36</v>
      </c>
      <c r="L30" s="6">
        <v>0.10256410256410256</v>
      </c>
    </row>
    <row r="31" spans="1:21" ht="15" thickBot="1" x14ac:dyDescent="0.35">
      <c r="A31" s="1" t="s">
        <v>4</v>
      </c>
      <c r="B31" s="1" t="s">
        <v>19</v>
      </c>
      <c r="C31" s="1" t="s">
        <v>10</v>
      </c>
      <c r="D31" s="2" t="s">
        <v>7</v>
      </c>
      <c r="K31" s="5" t="s">
        <v>29</v>
      </c>
      <c r="L31" s="6">
        <v>6.0331825037707393E-3</v>
      </c>
    </row>
    <row r="32" spans="1:21" ht="15" thickBot="1" x14ac:dyDescent="0.35">
      <c r="A32" s="1" t="s">
        <v>30</v>
      </c>
      <c r="B32" s="1" t="s">
        <v>31</v>
      </c>
      <c r="C32" s="1" t="s">
        <v>10</v>
      </c>
      <c r="D32" s="2" t="s">
        <v>32</v>
      </c>
      <c r="K32" s="5" t="s">
        <v>41</v>
      </c>
      <c r="L32" s="6">
        <v>9.0497737556561094E-3</v>
      </c>
    </row>
    <row r="33" spans="1:12" ht="15" thickBot="1" x14ac:dyDescent="0.35">
      <c r="A33" s="1" t="s">
        <v>30</v>
      </c>
      <c r="B33" s="1" t="s">
        <v>16</v>
      </c>
      <c r="C33" s="1" t="s">
        <v>6</v>
      </c>
      <c r="D33" s="2" t="s">
        <v>32</v>
      </c>
      <c r="K33" s="5" t="s">
        <v>56</v>
      </c>
      <c r="L33" s="6">
        <v>1</v>
      </c>
    </row>
    <row r="34" spans="1:12" ht="15" thickBot="1" x14ac:dyDescent="0.35">
      <c r="A34" s="1" t="s">
        <v>18</v>
      </c>
      <c r="B34" s="1" t="s">
        <v>15</v>
      </c>
      <c r="C34" s="1" t="s">
        <v>6</v>
      </c>
      <c r="D34" s="2" t="s">
        <v>20</v>
      </c>
    </row>
    <row r="35" spans="1:12" ht="15" thickBot="1" x14ac:dyDescent="0.35">
      <c r="A35" s="1" t="s">
        <v>33</v>
      </c>
      <c r="B35" s="1" t="s">
        <v>21</v>
      </c>
      <c r="C35" s="1" t="s">
        <v>10</v>
      </c>
      <c r="D35" s="2" t="s">
        <v>11</v>
      </c>
    </row>
    <row r="36" spans="1:12" ht="15" thickBot="1" x14ac:dyDescent="0.35">
      <c r="A36" s="1" t="s">
        <v>34</v>
      </c>
      <c r="B36" s="1" t="s">
        <v>13</v>
      </c>
      <c r="C36" s="1" t="s">
        <v>6</v>
      </c>
      <c r="D36" s="2" t="s">
        <v>11</v>
      </c>
    </row>
    <row r="37" spans="1:12" ht="15" thickBot="1" x14ac:dyDescent="0.35">
      <c r="A37" s="1" t="s">
        <v>35</v>
      </c>
      <c r="B37" s="1" t="s">
        <v>26</v>
      </c>
      <c r="C37" s="1" t="s">
        <v>10</v>
      </c>
      <c r="D37" s="2" t="s">
        <v>11</v>
      </c>
    </row>
    <row r="38" spans="1:12" ht="15" thickBot="1" x14ac:dyDescent="0.35">
      <c r="A38" s="1" t="s">
        <v>12</v>
      </c>
      <c r="B38" s="1" t="s">
        <v>26</v>
      </c>
      <c r="C38" s="1" t="s">
        <v>6</v>
      </c>
      <c r="D38" s="2" t="s">
        <v>11</v>
      </c>
    </row>
    <row r="39" spans="1:12" ht="15" thickBot="1" x14ac:dyDescent="0.35">
      <c r="A39" s="1" t="s">
        <v>36</v>
      </c>
      <c r="B39" s="1" t="s">
        <v>23</v>
      </c>
      <c r="C39" s="1" t="s">
        <v>10</v>
      </c>
      <c r="D39" s="2" t="s">
        <v>7</v>
      </c>
    </row>
    <row r="40" spans="1:12" ht="15" thickBot="1" x14ac:dyDescent="0.35">
      <c r="A40" s="1" t="s">
        <v>8</v>
      </c>
      <c r="B40" s="1" t="s">
        <v>14</v>
      </c>
      <c r="C40" s="1" t="s">
        <v>10</v>
      </c>
      <c r="D40" s="2" t="s">
        <v>11</v>
      </c>
    </row>
    <row r="41" spans="1:12" ht="15" thickBot="1" x14ac:dyDescent="0.35">
      <c r="A41" s="1" t="s">
        <v>8</v>
      </c>
      <c r="B41" s="1" t="s">
        <v>19</v>
      </c>
      <c r="C41" s="1" t="s">
        <v>10</v>
      </c>
      <c r="D41" s="2" t="s">
        <v>11</v>
      </c>
    </row>
    <row r="42" spans="1:12" ht="15" thickBot="1" x14ac:dyDescent="0.35">
      <c r="A42" s="1" t="s">
        <v>4</v>
      </c>
      <c r="B42" s="1" t="s">
        <v>9</v>
      </c>
      <c r="C42" s="1" t="s">
        <v>6</v>
      </c>
      <c r="D42" s="2" t="s">
        <v>7</v>
      </c>
    </row>
    <row r="43" spans="1:12" ht="15" thickBot="1" x14ac:dyDescent="0.35">
      <c r="A43" s="1" t="s">
        <v>8</v>
      </c>
      <c r="B43" s="1" t="s">
        <v>16</v>
      </c>
      <c r="C43" s="1" t="s">
        <v>6</v>
      </c>
      <c r="D43" s="2" t="s">
        <v>11</v>
      </c>
    </row>
    <row r="44" spans="1:12" ht="15" thickBot="1" x14ac:dyDescent="0.35">
      <c r="A44" s="1" t="s">
        <v>12</v>
      </c>
      <c r="B44" s="1" t="s">
        <v>21</v>
      </c>
      <c r="C44" s="1" t="s">
        <v>10</v>
      </c>
      <c r="D44" s="2" t="s">
        <v>11</v>
      </c>
    </row>
    <row r="45" spans="1:12" ht="15" thickBot="1" x14ac:dyDescent="0.35">
      <c r="A45" s="1" t="s">
        <v>33</v>
      </c>
      <c r="B45" s="1" t="s">
        <v>31</v>
      </c>
      <c r="C45" s="1" t="s">
        <v>6</v>
      </c>
      <c r="D45" s="2" t="s">
        <v>11</v>
      </c>
    </row>
    <row r="46" spans="1:12" ht="15" thickBot="1" x14ac:dyDescent="0.35">
      <c r="A46" s="1" t="s">
        <v>4</v>
      </c>
      <c r="B46" s="1" t="s">
        <v>31</v>
      </c>
      <c r="C46" s="1" t="s">
        <v>6</v>
      </c>
      <c r="D46" s="2" t="s">
        <v>7</v>
      </c>
    </row>
    <row r="47" spans="1:12" ht="15" thickBot="1" x14ac:dyDescent="0.35">
      <c r="A47" s="1" t="s">
        <v>12</v>
      </c>
      <c r="B47" s="1" t="s">
        <v>16</v>
      </c>
      <c r="C47" s="1" t="s">
        <v>10</v>
      </c>
      <c r="D47" s="2" t="s">
        <v>11</v>
      </c>
    </row>
    <row r="48" spans="1:12" ht="15" thickBot="1" x14ac:dyDescent="0.35">
      <c r="A48" s="1" t="s">
        <v>4</v>
      </c>
      <c r="B48" s="1" t="s">
        <v>21</v>
      </c>
      <c r="C48" s="1" t="s">
        <v>10</v>
      </c>
      <c r="D48" s="2" t="s">
        <v>7</v>
      </c>
    </row>
    <row r="49" spans="1:4" ht="15" thickBot="1" x14ac:dyDescent="0.35">
      <c r="A49" s="1" t="s">
        <v>8</v>
      </c>
      <c r="B49" s="1" t="s">
        <v>5</v>
      </c>
      <c r="C49" s="1" t="s">
        <v>10</v>
      </c>
      <c r="D49" s="2" t="s">
        <v>11</v>
      </c>
    </row>
    <row r="50" spans="1:4" ht="15" thickBot="1" x14ac:dyDescent="0.35">
      <c r="A50" s="1" t="s">
        <v>8</v>
      </c>
      <c r="B50" s="1" t="s">
        <v>5</v>
      </c>
      <c r="C50" s="1" t="s">
        <v>6</v>
      </c>
      <c r="D50" s="2" t="s">
        <v>11</v>
      </c>
    </row>
    <row r="51" spans="1:4" ht="15" thickBot="1" x14ac:dyDescent="0.35">
      <c r="A51" s="1" t="s">
        <v>8</v>
      </c>
      <c r="B51" s="1" t="s">
        <v>14</v>
      </c>
      <c r="C51" s="1" t="s">
        <v>6</v>
      </c>
      <c r="D51" s="2" t="s">
        <v>11</v>
      </c>
    </row>
    <row r="52" spans="1:4" ht="15" thickBot="1" x14ac:dyDescent="0.35">
      <c r="A52" s="1" t="s">
        <v>37</v>
      </c>
      <c r="B52" s="1" t="s">
        <v>15</v>
      </c>
      <c r="C52" s="1" t="s">
        <v>10</v>
      </c>
      <c r="D52" s="2" t="s">
        <v>7</v>
      </c>
    </row>
    <row r="53" spans="1:4" ht="15" thickBot="1" x14ac:dyDescent="0.35">
      <c r="A53" s="1" t="s">
        <v>8</v>
      </c>
      <c r="B53" s="1" t="s">
        <v>13</v>
      </c>
      <c r="C53" s="1" t="s">
        <v>10</v>
      </c>
      <c r="D53" s="2" t="s">
        <v>11</v>
      </c>
    </row>
    <row r="54" spans="1:4" ht="15" thickBot="1" x14ac:dyDescent="0.35">
      <c r="A54" s="1" t="s">
        <v>28</v>
      </c>
      <c r="B54" s="1" t="s">
        <v>31</v>
      </c>
      <c r="C54" s="1" t="s">
        <v>10</v>
      </c>
      <c r="D54" s="2" t="s">
        <v>11</v>
      </c>
    </row>
    <row r="55" spans="1:4" ht="15" thickBot="1" x14ac:dyDescent="0.35">
      <c r="A55" s="1" t="s">
        <v>8</v>
      </c>
      <c r="B55" s="1" t="s">
        <v>31</v>
      </c>
      <c r="C55" s="1" t="s">
        <v>10</v>
      </c>
      <c r="D55" s="2" t="s">
        <v>11</v>
      </c>
    </row>
    <row r="56" spans="1:4" ht="15" thickBot="1" x14ac:dyDescent="0.35">
      <c r="A56" s="1" t="s">
        <v>4</v>
      </c>
      <c r="B56" s="1" t="s">
        <v>13</v>
      </c>
      <c r="C56" s="1" t="s">
        <v>6</v>
      </c>
      <c r="D56" s="2" t="s">
        <v>7</v>
      </c>
    </row>
    <row r="57" spans="1:4" ht="15" thickBot="1" x14ac:dyDescent="0.35">
      <c r="A57" s="1" t="s">
        <v>8</v>
      </c>
      <c r="B57" s="1" t="s">
        <v>5</v>
      </c>
      <c r="C57" s="1" t="s">
        <v>10</v>
      </c>
      <c r="D57" s="2" t="s">
        <v>11</v>
      </c>
    </row>
    <row r="58" spans="1:4" ht="15" thickBot="1" x14ac:dyDescent="0.35">
      <c r="A58" s="1" t="s">
        <v>8</v>
      </c>
      <c r="B58" s="1" t="s">
        <v>23</v>
      </c>
      <c r="C58" s="1" t="s">
        <v>10</v>
      </c>
      <c r="D58" s="2" t="s">
        <v>11</v>
      </c>
    </row>
    <row r="59" spans="1:4" ht="15" thickBot="1" x14ac:dyDescent="0.35">
      <c r="A59" s="1" t="s">
        <v>38</v>
      </c>
      <c r="B59" s="1" t="s">
        <v>9</v>
      </c>
      <c r="C59" s="1" t="s">
        <v>10</v>
      </c>
      <c r="D59" s="2" t="s">
        <v>11</v>
      </c>
    </row>
    <row r="60" spans="1:4" ht="15" thickBot="1" x14ac:dyDescent="0.35">
      <c r="A60" s="1" t="s">
        <v>8</v>
      </c>
      <c r="B60" s="1" t="s">
        <v>9</v>
      </c>
      <c r="C60" s="1" t="s">
        <v>6</v>
      </c>
      <c r="D60" s="2" t="s">
        <v>11</v>
      </c>
    </row>
    <row r="61" spans="1:4" ht="15" thickBot="1" x14ac:dyDescent="0.35">
      <c r="A61" s="1" t="s">
        <v>8</v>
      </c>
      <c r="B61" s="1" t="s">
        <v>23</v>
      </c>
      <c r="C61" s="1" t="s">
        <v>10</v>
      </c>
      <c r="D61" s="2" t="s">
        <v>11</v>
      </c>
    </row>
    <row r="62" spans="1:4" ht="15" thickBot="1" x14ac:dyDescent="0.35">
      <c r="A62" s="1" t="s">
        <v>8</v>
      </c>
      <c r="B62" s="1" t="s">
        <v>14</v>
      </c>
      <c r="C62" s="1" t="s">
        <v>6</v>
      </c>
      <c r="D62" s="2" t="s">
        <v>11</v>
      </c>
    </row>
    <row r="63" spans="1:4" ht="15" thickBot="1" x14ac:dyDescent="0.35">
      <c r="A63" s="1" t="s">
        <v>8</v>
      </c>
      <c r="B63" s="1" t="s">
        <v>23</v>
      </c>
      <c r="C63" s="1" t="s">
        <v>6</v>
      </c>
      <c r="D63" s="2" t="s">
        <v>11</v>
      </c>
    </row>
    <row r="64" spans="1:4" ht="15" thickBot="1" x14ac:dyDescent="0.35">
      <c r="A64" s="1" t="s">
        <v>8</v>
      </c>
      <c r="B64" s="1" t="s">
        <v>9</v>
      </c>
      <c r="C64" s="1" t="s">
        <v>6</v>
      </c>
      <c r="D64" s="2" t="s">
        <v>11</v>
      </c>
    </row>
    <row r="65" spans="1:4" ht="15" thickBot="1" x14ac:dyDescent="0.35">
      <c r="A65" s="1" t="s">
        <v>8</v>
      </c>
      <c r="B65" s="1" t="s">
        <v>21</v>
      </c>
      <c r="C65" s="1" t="s">
        <v>6</v>
      </c>
      <c r="D65" s="2" t="s">
        <v>11</v>
      </c>
    </row>
    <row r="66" spans="1:4" ht="15" thickBot="1" x14ac:dyDescent="0.35">
      <c r="A66" s="1" t="s">
        <v>8</v>
      </c>
      <c r="B66" s="1" t="s">
        <v>23</v>
      </c>
      <c r="C66" s="1" t="s">
        <v>6</v>
      </c>
      <c r="D66" s="2" t="s">
        <v>11</v>
      </c>
    </row>
    <row r="67" spans="1:4" ht="15" thickBot="1" x14ac:dyDescent="0.35">
      <c r="A67" s="1" t="s">
        <v>30</v>
      </c>
      <c r="B67" s="1" t="s">
        <v>26</v>
      </c>
      <c r="C67" s="1" t="s">
        <v>6</v>
      </c>
      <c r="D67" s="2" t="s">
        <v>32</v>
      </c>
    </row>
    <row r="68" spans="1:4" ht="15" thickBot="1" x14ac:dyDescent="0.35">
      <c r="A68" s="1" t="s">
        <v>8</v>
      </c>
      <c r="B68" s="1" t="s">
        <v>31</v>
      </c>
      <c r="C68" s="1" t="s">
        <v>6</v>
      </c>
      <c r="D68" s="2" t="s">
        <v>11</v>
      </c>
    </row>
    <row r="69" spans="1:4" ht="15" thickBot="1" x14ac:dyDescent="0.35">
      <c r="A69" s="1" t="s">
        <v>8</v>
      </c>
      <c r="B69" s="1" t="s">
        <v>15</v>
      </c>
      <c r="C69" s="1" t="s">
        <v>6</v>
      </c>
      <c r="D69" s="2" t="s">
        <v>11</v>
      </c>
    </row>
    <row r="70" spans="1:4" ht="15" thickBot="1" x14ac:dyDescent="0.35">
      <c r="A70" s="1" t="s">
        <v>8</v>
      </c>
      <c r="B70" s="1" t="s">
        <v>23</v>
      </c>
      <c r="C70" s="1" t="s">
        <v>10</v>
      </c>
      <c r="D70" s="2" t="s">
        <v>11</v>
      </c>
    </row>
    <row r="71" spans="1:4" ht="15" thickBot="1" x14ac:dyDescent="0.35">
      <c r="A71" s="1" t="s">
        <v>36</v>
      </c>
      <c r="B71" s="1" t="s">
        <v>26</v>
      </c>
      <c r="C71" s="1" t="s">
        <v>10</v>
      </c>
      <c r="D71" s="2" t="s">
        <v>7</v>
      </c>
    </row>
    <row r="72" spans="1:4" ht="15" thickBot="1" x14ac:dyDescent="0.35">
      <c r="A72" s="1" t="s">
        <v>39</v>
      </c>
      <c r="B72" s="1" t="s">
        <v>13</v>
      </c>
      <c r="C72" s="1" t="s">
        <v>10</v>
      </c>
      <c r="D72" s="2" t="s">
        <v>24</v>
      </c>
    </row>
    <row r="73" spans="1:4" ht="15" thickBot="1" x14ac:dyDescent="0.35">
      <c r="A73" s="1" t="s">
        <v>8</v>
      </c>
      <c r="B73" s="1" t="s">
        <v>17</v>
      </c>
      <c r="C73" s="1" t="s">
        <v>10</v>
      </c>
      <c r="D73" s="2" t="s">
        <v>11</v>
      </c>
    </row>
    <row r="74" spans="1:4" ht="15" thickBot="1" x14ac:dyDescent="0.35">
      <c r="A74" s="1" t="s">
        <v>8</v>
      </c>
      <c r="B74" s="1" t="s">
        <v>15</v>
      </c>
      <c r="C74" s="1" t="s">
        <v>6</v>
      </c>
      <c r="D74" s="2" t="s">
        <v>11</v>
      </c>
    </row>
    <row r="75" spans="1:4" ht="15" thickBot="1" x14ac:dyDescent="0.35">
      <c r="A75" s="1" t="s">
        <v>37</v>
      </c>
      <c r="B75" s="1" t="s">
        <v>19</v>
      </c>
      <c r="C75" s="1" t="s">
        <v>10</v>
      </c>
      <c r="D75" s="2" t="s">
        <v>7</v>
      </c>
    </row>
    <row r="76" spans="1:4" ht="15" thickBot="1" x14ac:dyDescent="0.35">
      <c r="A76" s="1" t="s">
        <v>4</v>
      </c>
      <c r="B76" s="1" t="s">
        <v>9</v>
      </c>
      <c r="C76" s="1" t="s">
        <v>6</v>
      </c>
      <c r="D76" s="2" t="s">
        <v>7</v>
      </c>
    </row>
    <row r="77" spans="1:4" ht="15" thickBot="1" x14ac:dyDescent="0.35">
      <c r="A77" s="1" t="s">
        <v>8</v>
      </c>
      <c r="B77" s="1" t="s">
        <v>16</v>
      </c>
      <c r="C77" s="1" t="s">
        <v>6</v>
      </c>
      <c r="D77" s="2" t="s">
        <v>11</v>
      </c>
    </row>
    <row r="78" spans="1:4" ht="15" thickBot="1" x14ac:dyDescent="0.35">
      <c r="A78" s="1" t="s">
        <v>8</v>
      </c>
      <c r="B78" s="1" t="s">
        <v>15</v>
      </c>
      <c r="C78" s="1" t="s">
        <v>10</v>
      </c>
      <c r="D78" s="2" t="s">
        <v>11</v>
      </c>
    </row>
    <row r="79" spans="1:4" ht="15" thickBot="1" x14ac:dyDescent="0.35">
      <c r="A79" s="1" t="s">
        <v>36</v>
      </c>
      <c r="B79" s="1" t="s">
        <v>19</v>
      </c>
      <c r="C79" s="1" t="s">
        <v>10</v>
      </c>
      <c r="D79" s="2" t="s">
        <v>7</v>
      </c>
    </row>
    <row r="80" spans="1:4" ht="15" thickBot="1" x14ac:dyDescent="0.35">
      <c r="A80" s="1" t="s">
        <v>8</v>
      </c>
      <c r="B80" s="1" t="s">
        <v>14</v>
      </c>
      <c r="C80" s="1" t="s">
        <v>6</v>
      </c>
      <c r="D80" s="2" t="s">
        <v>11</v>
      </c>
    </row>
    <row r="81" spans="1:4" ht="15" thickBot="1" x14ac:dyDescent="0.35">
      <c r="A81" s="1" t="s">
        <v>8</v>
      </c>
      <c r="B81" s="1" t="s">
        <v>5</v>
      </c>
      <c r="C81" s="1" t="s">
        <v>10</v>
      </c>
      <c r="D81" s="2" t="s">
        <v>11</v>
      </c>
    </row>
    <row r="82" spans="1:4" ht="15" thickBot="1" x14ac:dyDescent="0.35">
      <c r="A82" s="1" t="s">
        <v>8</v>
      </c>
      <c r="B82" s="1" t="s">
        <v>13</v>
      </c>
      <c r="C82" s="1" t="s">
        <v>10</v>
      </c>
      <c r="D82" s="2" t="s">
        <v>11</v>
      </c>
    </row>
    <row r="83" spans="1:4" ht="15" thickBot="1" x14ac:dyDescent="0.35">
      <c r="A83" s="1" t="s">
        <v>39</v>
      </c>
      <c r="B83" s="1" t="s">
        <v>23</v>
      </c>
      <c r="C83" s="1" t="s">
        <v>10</v>
      </c>
      <c r="D83" s="2" t="s">
        <v>24</v>
      </c>
    </row>
    <row r="84" spans="1:4" ht="15" thickBot="1" x14ac:dyDescent="0.35">
      <c r="A84" s="1" t="s">
        <v>4</v>
      </c>
      <c r="B84" s="1" t="s">
        <v>17</v>
      </c>
      <c r="C84" s="1" t="s">
        <v>10</v>
      </c>
      <c r="D84" s="2" t="s">
        <v>7</v>
      </c>
    </row>
    <row r="85" spans="1:4" ht="15" thickBot="1" x14ac:dyDescent="0.35">
      <c r="A85" s="1" t="s">
        <v>8</v>
      </c>
      <c r="B85" s="1" t="s">
        <v>21</v>
      </c>
      <c r="C85" s="1" t="s">
        <v>10</v>
      </c>
      <c r="D85" s="2" t="s">
        <v>11</v>
      </c>
    </row>
    <row r="86" spans="1:4" ht="15" thickBot="1" x14ac:dyDescent="0.35">
      <c r="A86" s="1" t="s">
        <v>40</v>
      </c>
      <c r="B86" s="1" t="s">
        <v>15</v>
      </c>
      <c r="C86" s="1" t="s">
        <v>6</v>
      </c>
      <c r="D86" s="2" t="s">
        <v>7</v>
      </c>
    </row>
    <row r="87" spans="1:4" ht="15" thickBot="1" x14ac:dyDescent="0.35">
      <c r="A87" s="1" t="s">
        <v>8</v>
      </c>
      <c r="B87" s="1" t="s">
        <v>21</v>
      </c>
      <c r="C87" s="1" t="s">
        <v>6</v>
      </c>
      <c r="D87" s="2" t="s">
        <v>11</v>
      </c>
    </row>
    <row r="88" spans="1:4" ht="15" thickBot="1" x14ac:dyDescent="0.35">
      <c r="A88" s="1" t="s">
        <v>8</v>
      </c>
      <c r="B88" s="1" t="s">
        <v>31</v>
      </c>
      <c r="C88" s="1" t="s">
        <v>10</v>
      </c>
      <c r="D88" s="2" t="s">
        <v>11</v>
      </c>
    </row>
    <row r="89" spans="1:4" ht="15" thickBot="1" x14ac:dyDescent="0.35">
      <c r="A89" s="1" t="s">
        <v>25</v>
      </c>
      <c r="B89" s="1" t="s">
        <v>17</v>
      </c>
      <c r="C89" s="1" t="s">
        <v>6</v>
      </c>
      <c r="D89" s="2" t="s">
        <v>24</v>
      </c>
    </row>
    <row r="90" spans="1:4" ht="15" thickBot="1" x14ac:dyDescent="0.35">
      <c r="A90" s="1" t="s">
        <v>8</v>
      </c>
      <c r="B90" s="1" t="s">
        <v>9</v>
      </c>
      <c r="C90" s="1" t="s">
        <v>10</v>
      </c>
      <c r="D90" s="2" t="s">
        <v>11</v>
      </c>
    </row>
    <row r="91" spans="1:4" ht="15" thickBot="1" x14ac:dyDescent="0.35">
      <c r="A91" s="1" t="s">
        <v>29</v>
      </c>
      <c r="B91" s="1" t="s">
        <v>14</v>
      </c>
      <c r="C91" s="1" t="s">
        <v>6</v>
      </c>
      <c r="D91" s="2" t="s">
        <v>7</v>
      </c>
    </row>
    <row r="92" spans="1:4" ht="15" thickBot="1" x14ac:dyDescent="0.35">
      <c r="A92" s="1" t="s">
        <v>8</v>
      </c>
      <c r="B92" s="1" t="s">
        <v>13</v>
      </c>
      <c r="C92" s="1" t="s">
        <v>10</v>
      </c>
      <c r="D92" s="2" t="s">
        <v>11</v>
      </c>
    </row>
    <row r="93" spans="1:4" ht="15" thickBot="1" x14ac:dyDescent="0.35">
      <c r="A93" s="1" t="s">
        <v>22</v>
      </c>
      <c r="B93" s="1" t="s">
        <v>5</v>
      </c>
      <c r="C93" s="1" t="s">
        <v>6</v>
      </c>
      <c r="D93" s="2" t="s">
        <v>24</v>
      </c>
    </row>
    <row r="94" spans="1:4" ht="15" thickBot="1" x14ac:dyDescent="0.35">
      <c r="A94" s="1" t="s">
        <v>36</v>
      </c>
      <c r="B94" s="1" t="s">
        <v>15</v>
      </c>
      <c r="C94" s="1" t="s">
        <v>10</v>
      </c>
      <c r="D94" s="2" t="s">
        <v>7</v>
      </c>
    </row>
    <row r="95" spans="1:4" ht="15" thickBot="1" x14ac:dyDescent="0.35">
      <c r="A95" s="1" t="s">
        <v>8</v>
      </c>
      <c r="B95" s="1" t="s">
        <v>9</v>
      </c>
      <c r="C95" s="1" t="s">
        <v>6</v>
      </c>
      <c r="D95" s="2" t="s">
        <v>11</v>
      </c>
    </row>
    <row r="96" spans="1:4" ht="15" thickBot="1" x14ac:dyDescent="0.35">
      <c r="A96" s="1" t="s">
        <v>8</v>
      </c>
      <c r="B96" s="1" t="s">
        <v>17</v>
      </c>
      <c r="C96" s="1" t="s">
        <v>6</v>
      </c>
      <c r="D96" s="2" t="s">
        <v>11</v>
      </c>
    </row>
    <row r="97" spans="1:4" ht="15" thickBot="1" x14ac:dyDescent="0.35">
      <c r="A97" s="1" t="s">
        <v>36</v>
      </c>
      <c r="B97" s="1" t="s">
        <v>17</v>
      </c>
      <c r="C97" s="1" t="s">
        <v>6</v>
      </c>
      <c r="D97" s="2" t="s">
        <v>7</v>
      </c>
    </row>
    <row r="98" spans="1:4" ht="15" thickBot="1" x14ac:dyDescent="0.35">
      <c r="A98" s="1" t="s">
        <v>37</v>
      </c>
      <c r="B98" s="1" t="s">
        <v>15</v>
      </c>
      <c r="C98" s="1" t="s">
        <v>10</v>
      </c>
      <c r="D98" s="2" t="s">
        <v>7</v>
      </c>
    </row>
    <row r="99" spans="1:4" ht="15" thickBot="1" x14ac:dyDescent="0.35">
      <c r="A99" s="1" t="s">
        <v>4</v>
      </c>
      <c r="B99" s="1" t="s">
        <v>31</v>
      </c>
      <c r="C99" s="1" t="s">
        <v>6</v>
      </c>
      <c r="D99" s="2" t="s">
        <v>7</v>
      </c>
    </row>
    <row r="100" spans="1:4" ht="15" thickBot="1" x14ac:dyDescent="0.35">
      <c r="A100" s="1" t="s">
        <v>36</v>
      </c>
      <c r="B100" s="1" t="s">
        <v>26</v>
      </c>
      <c r="C100" s="1" t="s">
        <v>10</v>
      </c>
      <c r="D100" s="2" t="s">
        <v>7</v>
      </c>
    </row>
    <row r="101" spans="1:4" ht="15" thickBot="1" x14ac:dyDescent="0.35">
      <c r="A101" s="1" t="s">
        <v>4</v>
      </c>
      <c r="B101" s="1" t="s">
        <v>26</v>
      </c>
      <c r="C101" s="1" t="s">
        <v>10</v>
      </c>
      <c r="D101" s="2" t="s">
        <v>7</v>
      </c>
    </row>
    <row r="102" spans="1:4" ht="15" thickBot="1" x14ac:dyDescent="0.35">
      <c r="A102" s="1" t="s">
        <v>8</v>
      </c>
      <c r="B102" s="1" t="s">
        <v>9</v>
      </c>
      <c r="C102" s="1" t="s">
        <v>6</v>
      </c>
      <c r="D102" s="2" t="s">
        <v>11</v>
      </c>
    </row>
    <row r="103" spans="1:4" ht="15" thickBot="1" x14ac:dyDescent="0.35">
      <c r="A103" s="1" t="s">
        <v>18</v>
      </c>
      <c r="B103" s="1" t="s">
        <v>31</v>
      </c>
      <c r="C103" s="1" t="s">
        <v>10</v>
      </c>
      <c r="D103" s="2" t="s">
        <v>20</v>
      </c>
    </row>
    <row r="104" spans="1:4" ht="15" thickBot="1" x14ac:dyDescent="0.35">
      <c r="A104" s="1" t="s">
        <v>4</v>
      </c>
      <c r="B104" s="1" t="s">
        <v>5</v>
      </c>
      <c r="C104" s="1" t="s">
        <v>6</v>
      </c>
      <c r="D104" s="2" t="s">
        <v>7</v>
      </c>
    </row>
    <row r="105" spans="1:4" ht="15" thickBot="1" x14ac:dyDescent="0.35">
      <c r="A105" s="1" t="s">
        <v>12</v>
      </c>
      <c r="B105" s="1" t="s">
        <v>31</v>
      </c>
      <c r="C105" s="1" t="s">
        <v>6</v>
      </c>
      <c r="D105" s="2" t="s">
        <v>11</v>
      </c>
    </row>
    <row r="106" spans="1:4" ht="15" thickBot="1" x14ac:dyDescent="0.35">
      <c r="A106" s="1" t="s">
        <v>36</v>
      </c>
      <c r="B106" s="1" t="s">
        <v>17</v>
      </c>
      <c r="C106" s="1" t="s">
        <v>6</v>
      </c>
      <c r="D106" s="2" t="s">
        <v>7</v>
      </c>
    </row>
    <row r="107" spans="1:4" ht="15" thickBot="1" x14ac:dyDescent="0.35">
      <c r="A107" s="1" t="s">
        <v>12</v>
      </c>
      <c r="B107" s="1" t="s">
        <v>19</v>
      </c>
      <c r="C107" s="1" t="s">
        <v>6</v>
      </c>
      <c r="D107" s="2" t="s">
        <v>11</v>
      </c>
    </row>
    <row r="108" spans="1:4" ht="15" thickBot="1" x14ac:dyDescent="0.35">
      <c r="A108" s="1" t="s">
        <v>4</v>
      </c>
      <c r="B108" s="1" t="s">
        <v>13</v>
      </c>
      <c r="C108" s="1" t="s">
        <v>6</v>
      </c>
      <c r="D108" s="2" t="s">
        <v>7</v>
      </c>
    </row>
    <row r="109" spans="1:4" ht="15" thickBot="1" x14ac:dyDescent="0.35">
      <c r="A109" s="1" t="s">
        <v>4</v>
      </c>
      <c r="B109" s="1" t="s">
        <v>5</v>
      </c>
      <c r="C109" s="1" t="s">
        <v>6</v>
      </c>
      <c r="D109" s="2" t="s">
        <v>7</v>
      </c>
    </row>
    <row r="110" spans="1:4" ht="15" thickBot="1" x14ac:dyDescent="0.35">
      <c r="A110" s="1" t="s">
        <v>4</v>
      </c>
      <c r="B110" s="1" t="s">
        <v>15</v>
      </c>
      <c r="C110" s="1" t="s">
        <v>6</v>
      </c>
      <c r="D110" s="2" t="s">
        <v>7</v>
      </c>
    </row>
    <row r="111" spans="1:4" ht="15" thickBot="1" x14ac:dyDescent="0.35">
      <c r="A111" s="1" t="s">
        <v>36</v>
      </c>
      <c r="B111" s="1" t="s">
        <v>31</v>
      </c>
      <c r="C111" s="1" t="s">
        <v>10</v>
      </c>
      <c r="D111" s="2" t="s">
        <v>7</v>
      </c>
    </row>
    <row r="112" spans="1:4" ht="15" thickBot="1" x14ac:dyDescent="0.35">
      <c r="A112" s="1" t="s">
        <v>8</v>
      </c>
      <c r="B112" s="1" t="s">
        <v>16</v>
      </c>
      <c r="C112" s="1" t="s">
        <v>6</v>
      </c>
      <c r="D112" s="2" t="s">
        <v>11</v>
      </c>
    </row>
    <row r="113" spans="1:4" ht="15" thickBot="1" x14ac:dyDescent="0.35">
      <c r="A113" s="1" t="s">
        <v>8</v>
      </c>
      <c r="B113" s="1" t="s">
        <v>23</v>
      </c>
      <c r="C113" s="1" t="s">
        <v>6</v>
      </c>
      <c r="D113" s="2" t="s">
        <v>11</v>
      </c>
    </row>
    <row r="114" spans="1:4" ht="15" thickBot="1" x14ac:dyDescent="0.35">
      <c r="A114" s="1" t="s">
        <v>41</v>
      </c>
      <c r="B114" s="1" t="s">
        <v>26</v>
      </c>
      <c r="C114" s="1" t="s">
        <v>6</v>
      </c>
      <c r="D114" s="2" t="s">
        <v>7</v>
      </c>
    </row>
    <row r="115" spans="1:4" ht="15" thickBot="1" x14ac:dyDescent="0.35">
      <c r="A115" s="1" t="s">
        <v>36</v>
      </c>
      <c r="B115" s="1" t="s">
        <v>9</v>
      </c>
      <c r="C115" s="1" t="s">
        <v>10</v>
      </c>
      <c r="D115" s="2" t="s">
        <v>7</v>
      </c>
    </row>
    <row r="116" spans="1:4" ht="15" thickBot="1" x14ac:dyDescent="0.35">
      <c r="A116" s="1" t="s">
        <v>8</v>
      </c>
      <c r="B116" s="1" t="s">
        <v>5</v>
      </c>
      <c r="C116" s="1" t="s">
        <v>6</v>
      </c>
      <c r="D116" s="2" t="s">
        <v>11</v>
      </c>
    </row>
    <row r="117" spans="1:4" ht="15" thickBot="1" x14ac:dyDescent="0.35">
      <c r="A117" s="1" t="s">
        <v>4</v>
      </c>
      <c r="B117" s="1" t="s">
        <v>5</v>
      </c>
      <c r="C117" s="1" t="s">
        <v>6</v>
      </c>
      <c r="D117" s="2" t="s">
        <v>7</v>
      </c>
    </row>
    <row r="118" spans="1:4" ht="15" thickBot="1" x14ac:dyDescent="0.35">
      <c r="A118" s="1" t="s">
        <v>8</v>
      </c>
      <c r="B118" s="1" t="s">
        <v>23</v>
      </c>
      <c r="C118" s="1" t="s">
        <v>6</v>
      </c>
      <c r="D118" s="2" t="s">
        <v>11</v>
      </c>
    </row>
    <row r="119" spans="1:4" ht="15" thickBot="1" x14ac:dyDescent="0.35">
      <c r="A119" s="1" t="s">
        <v>8</v>
      </c>
      <c r="B119" s="1" t="s">
        <v>21</v>
      </c>
      <c r="C119" s="1" t="s">
        <v>6</v>
      </c>
      <c r="D119" s="2" t="s">
        <v>11</v>
      </c>
    </row>
    <row r="120" spans="1:4" ht="15" thickBot="1" x14ac:dyDescent="0.35">
      <c r="A120" s="1" t="s">
        <v>8</v>
      </c>
      <c r="B120" s="1" t="s">
        <v>19</v>
      </c>
      <c r="C120" s="1" t="s">
        <v>6</v>
      </c>
      <c r="D120" s="2" t="s">
        <v>11</v>
      </c>
    </row>
    <row r="121" spans="1:4" ht="15" thickBot="1" x14ac:dyDescent="0.35">
      <c r="A121" s="1" t="s">
        <v>33</v>
      </c>
      <c r="B121" s="1" t="s">
        <v>13</v>
      </c>
      <c r="C121" s="1" t="s">
        <v>10</v>
      </c>
      <c r="D121" s="2" t="s">
        <v>11</v>
      </c>
    </row>
    <row r="122" spans="1:4" ht="15" thickBot="1" x14ac:dyDescent="0.35">
      <c r="A122" s="1" t="s">
        <v>8</v>
      </c>
      <c r="B122" s="1" t="s">
        <v>26</v>
      </c>
      <c r="C122" s="1" t="s">
        <v>6</v>
      </c>
      <c r="D122" s="2" t="s">
        <v>11</v>
      </c>
    </row>
    <row r="123" spans="1:4" ht="15" thickBot="1" x14ac:dyDescent="0.35">
      <c r="A123" s="1" t="s">
        <v>36</v>
      </c>
      <c r="B123" s="1" t="s">
        <v>23</v>
      </c>
      <c r="C123" s="1" t="s">
        <v>10</v>
      </c>
      <c r="D123" s="2" t="s">
        <v>7</v>
      </c>
    </row>
    <row r="124" spans="1:4" ht="15" thickBot="1" x14ac:dyDescent="0.35">
      <c r="A124" s="1" t="s">
        <v>4</v>
      </c>
      <c r="B124" s="1" t="s">
        <v>21</v>
      </c>
      <c r="C124" s="1" t="s">
        <v>6</v>
      </c>
      <c r="D124" s="2" t="s">
        <v>7</v>
      </c>
    </row>
    <row r="125" spans="1:4" ht="15" thickBot="1" x14ac:dyDescent="0.35">
      <c r="A125" s="1" t="s">
        <v>42</v>
      </c>
      <c r="B125" s="1" t="s">
        <v>15</v>
      </c>
      <c r="C125" s="1" t="s">
        <v>6</v>
      </c>
      <c r="D125" s="2" t="s">
        <v>7</v>
      </c>
    </row>
    <row r="126" spans="1:4" ht="15" thickBot="1" x14ac:dyDescent="0.35">
      <c r="A126" s="1" t="s">
        <v>4</v>
      </c>
      <c r="B126" s="1" t="s">
        <v>5</v>
      </c>
      <c r="C126" s="1" t="s">
        <v>6</v>
      </c>
      <c r="D126" s="2" t="s">
        <v>7</v>
      </c>
    </row>
    <row r="127" spans="1:4" ht="15" thickBot="1" x14ac:dyDescent="0.35">
      <c r="A127" s="1" t="s">
        <v>8</v>
      </c>
      <c r="B127" s="1" t="s">
        <v>15</v>
      </c>
      <c r="C127" s="1" t="s">
        <v>6</v>
      </c>
      <c r="D127" s="2" t="s">
        <v>11</v>
      </c>
    </row>
    <row r="128" spans="1:4" ht="15" thickBot="1" x14ac:dyDescent="0.35">
      <c r="A128" s="1" t="s">
        <v>43</v>
      </c>
      <c r="B128" s="1" t="s">
        <v>15</v>
      </c>
      <c r="C128" s="1" t="s">
        <v>10</v>
      </c>
      <c r="D128" s="2" t="s">
        <v>24</v>
      </c>
    </row>
    <row r="129" spans="1:4" ht="15" thickBot="1" x14ac:dyDescent="0.35">
      <c r="A129" s="1" t="s">
        <v>40</v>
      </c>
      <c r="B129" s="1" t="s">
        <v>17</v>
      </c>
      <c r="C129" s="1" t="s">
        <v>6</v>
      </c>
      <c r="D129" s="2" t="s">
        <v>7</v>
      </c>
    </row>
    <row r="130" spans="1:4" ht="15" thickBot="1" x14ac:dyDescent="0.35">
      <c r="A130" s="1" t="s">
        <v>4</v>
      </c>
      <c r="B130" s="1" t="s">
        <v>19</v>
      </c>
      <c r="C130" s="1" t="s">
        <v>6</v>
      </c>
      <c r="D130" s="2" t="s">
        <v>7</v>
      </c>
    </row>
    <row r="131" spans="1:4" ht="15" thickBot="1" x14ac:dyDescent="0.35">
      <c r="A131" s="1" t="s">
        <v>42</v>
      </c>
      <c r="B131" s="1" t="s">
        <v>15</v>
      </c>
      <c r="C131" s="1" t="s">
        <v>6</v>
      </c>
      <c r="D131" s="2" t="s">
        <v>7</v>
      </c>
    </row>
    <row r="132" spans="1:4" ht="15" thickBot="1" x14ac:dyDescent="0.35">
      <c r="A132" s="1" t="s">
        <v>40</v>
      </c>
      <c r="B132" s="1" t="s">
        <v>19</v>
      </c>
      <c r="C132" s="1" t="s">
        <v>6</v>
      </c>
      <c r="D132" s="2" t="s">
        <v>7</v>
      </c>
    </row>
    <row r="133" spans="1:4" ht="15" thickBot="1" x14ac:dyDescent="0.35">
      <c r="A133" s="1" t="s">
        <v>8</v>
      </c>
      <c r="B133" s="1" t="s">
        <v>31</v>
      </c>
      <c r="C133" s="1" t="s">
        <v>6</v>
      </c>
      <c r="D133" s="2" t="s">
        <v>11</v>
      </c>
    </row>
    <row r="134" spans="1:4" ht="15" thickBot="1" x14ac:dyDescent="0.35">
      <c r="A134" s="1" t="s">
        <v>4</v>
      </c>
      <c r="B134" s="1" t="s">
        <v>9</v>
      </c>
      <c r="C134" s="1" t="s">
        <v>10</v>
      </c>
      <c r="D134" s="2" t="s">
        <v>7</v>
      </c>
    </row>
    <row r="135" spans="1:4" ht="15" thickBot="1" x14ac:dyDescent="0.35">
      <c r="A135" s="1" t="s">
        <v>8</v>
      </c>
      <c r="B135" s="1" t="s">
        <v>5</v>
      </c>
      <c r="C135" s="1" t="s">
        <v>6</v>
      </c>
      <c r="D135" s="2" t="s">
        <v>11</v>
      </c>
    </row>
    <row r="136" spans="1:4" ht="15" thickBot="1" x14ac:dyDescent="0.35">
      <c r="A136" s="1" t="s">
        <v>8</v>
      </c>
      <c r="B136" s="1" t="s">
        <v>17</v>
      </c>
      <c r="C136" s="1" t="s">
        <v>10</v>
      </c>
      <c r="D136" s="2" t="s">
        <v>11</v>
      </c>
    </row>
    <row r="137" spans="1:4" ht="15" thickBot="1" x14ac:dyDescent="0.35">
      <c r="A137" s="1" t="s">
        <v>33</v>
      </c>
      <c r="B137" s="1" t="s">
        <v>23</v>
      </c>
      <c r="C137" s="1" t="s">
        <v>6</v>
      </c>
      <c r="D137" s="2" t="s">
        <v>11</v>
      </c>
    </row>
    <row r="138" spans="1:4" ht="15" thickBot="1" x14ac:dyDescent="0.35">
      <c r="A138" s="1" t="s">
        <v>8</v>
      </c>
      <c r="B138" s="1" t="s">
        <v>13</v>
      </c>
      <c r="C138" s="1" t="s">
        <v>10</v>
      </c>
      <c r="D138" s="2" t="s">
        <v>11</v>
      </c>
    </row>
    <row r="139" spans="1:4" ht="15" thickBot="1" x14ac:dyDescent="0.35">
      <c r="A139" s="1" t="s">
        <v>4</v>
      </c>
      <c r="B139" s="1" t="s">
        <v>26</v>
      </c>
      <c r="C139" s="1" t="s">
        <v>10</v>
      </c>
      <c r="D139" s="2" t="s">
        <v>7</v>
      </c>
    </row>
    <row r="140" spans="1:4" ht="15" thickBot="1" x14ac:dyDescent="0.35">
      <c r="A140" s="1" t="s">
        <v>30</v>
      </c>
      <c r="B140" s="1" t="s">
        <v>19</v>
      </c>
      <c r="C140" s="1" t="s">
        <v>10</v>
      </c>
      <c r="D140" s="2" t="s">
        <v>32</v>
      </c>
    </row>
    <row r="141" spans="1:4" ht="15" thickBot="1" x14ac:dyDescent="0.35">
      <c r="A141" s="1" t="s">
        <v>4</v>
      </c>
      <c r="B141" s="1" t="s">
        <v>19</v>
      </c>
      <c r="C141" s="1" t="s">
        <v>10</v>
      </c>
      <c r="D141" s="2" t="s">
        <v>7</v>
      </c>
    </row>
    <row r="142" spans="1:4" ht="15" thickBot="1" x14ac:dyDescent="0.35">
      <c r="A142" s="1" t="s">
        <v>4</v>
      </c>
      <c r="B142" s="1" t="s">
        <v>16</v>
      </c>
      <c r="C142" s="1" t="s">
        <v>10</v>
      </c>
      <c r="D142" s="2" t="s">
        <v>7</v>
      </c>
    </row>
    <row r="143" spans="1:4" ht="15" thickBot="1" x14ac:dyDescent="0.35">
      <c r="A143" s="1" t="s">
        <v>8</v>
      </c>
      <c r="B143" s="1" t="s">
        <v>5</v>
      </c>
      <c r="C143" s="1" t="s">
        <v>6</v>
      </c>
      <c r="D143" s="2" t="s">
        <v>11</v>
      </c>
    </row>
    <row r="144" spans="1:4" ht="15" thickBot="1" x14ac:dyDescent="0.35">
      <c r="A144" s="1" t="s">
        <v>8</v>
      </c>
      <c r="B144" s="1" t="s">
        <v>26</v>
      </c>
      <c r="C144" s="1" t="s">
        <v>10</v>
      </c>
      <c r="D144" s="2" t="s">
        <v>11</v>
      </c>
    </row>
    <row r="145" spans="1:4" ht="15" thickBot="1" x14ac:dyDescent="0.35">
      <c r="A145" s="1" t="s">
        <v>8</v>
      </c>
      <c r="B145" s="1" t="s">
        <v>14</v>
      </c>
      <c r="C145" s="1" t="s">
        <v>10</v>
      </c>
      <c r="D145" s="2" t="s">
        <v>11</v>
      </c>
    </row>
    <row r="146" spans="1:4" ht="15" thickBot="1" x14ac:dyDescent="0.35">
      <c r="A146" s="1" t="s">
        <v>36</v>
      </c>
      <c r="B146" s="1" t="s">
        <v>16</v>
      </c>
      <c r="C146" s="1" t="s">
        <v>10</v>
      </c>
      <c r="D146" s="2" t="s">
        <v>7</v>
      </c>
    </row>
    <row r="147" spans="1:4" ht="15" thickBot="1" x14ac:dyDescent="0.35">
      <c r="A147" s="1" t="s">
        <v>12</v>
      </c>
      <c r="B147" s="1" t="s">
        <v>16</v>
      </c>
      <c r="C147" s="1" t="s">
        <v>6</v>
      </c>
      <c r="D147" s="2" t="s">
        <v>11</v>
      </c>
    </row>
    <row r="148" spans="1:4" ht="15" thickBot="1" x14ac:dyDescent="0.35">
      <c r="A148" s="1" t="s">
        <v>4</v>
      </c>
      <c r="B148" s="1" t="s">
        <v>15</v>
      </c>
      <c r="C148" s="1" t="s">
        <v>6</v>
      </c>
      <c r="D148" s="2" t="s">
        <v>7</v>
      </c>
    </row>
    <row r="149" spans="1:4" ht="15" thickBot="1" x14ac:dyDescent="0.35">
      <c r="A149" s="1" t="s">
        <v>4</v>
      </c>
      <c r="B149" s="1" t="s">
        <v>21</v>
      </c>
      <c r="C149" s="1" t="s">
        <v>6</v>
      </c>
      <c r="D149" s="2" t="s">
        <v>7</v>
      </c>
    </row>
    <row r="150" spans="1:4" ht="15" thickBot="1" x14ac:dyDescent="0.35">
      <c r="A150" s="1" t="s">
        <v>36</v>
      </c>
      <c r="B150" s="1" t="s">
        <v>31</v>
      </c>
      <c r="C150" s="1" t="s">
        <v>10</v>
      </c>
      <c r="D150" s="2" t="s">
        <v>7</v>
      </c>
    </row>
    <row r="151" spans="1:4" ht="15" thickBot="1" x14ac:dyDescent="0.35">
      <c r="A151" s="1" t="s">
        <v>28</v>
      </c>
      <c r="B151" s="1" t="s">
        <v>9</v>
      </c>
      <c r="C151" s="1" t="s">
        <v>10</v>
      </c>
      <c r="D151" s="2" t="s">
        <v>11</v>
      </c>
    </row>
    <row r="152" spans="1:4" ht="15" thickBot="1" x14ac:dyDescent="0.35">
      <c r="A152" s="1" t="s">
        <v>35</v>
      </c>
      <c r="B152" s="1" t="s">
        <v>26</v>
      </c>
      <c r="C152" s="1" t="s">
        <v>6</v>
      </c>
      <c r="D152" s="2" t="s">
        <v>11</v>
      </c>
    </row>
    <row r="153" spans="1:4" ht="15" thickBot="1" x14ac:dyDescent="0.35">
      <c r="A153" s="1" t="s">
        <v>18</v>
      </c>
      <c r="B153" s="1" t="s">
        <v>31</v>
      </c>
      <c r="C153" s="1" t="s">
        <v>10</v>
      </c>
      <c r="D153" s="2" t="s">
        <v>20</v>
      </c>
    </row>
    <row r="154" spans="1:4" ht="15" thickBot="1" x14ac:dyDescent="0.35">
      <c r="A154" s="1" t="s">
        <v>36</v>
      </c>
      <c r="B154" s="1" t="s">
        <v>14</v>
      </c>
      <c r="C154" s="1" t="s">
        <v>6</v>
      </c>
      <c r="D154" s="2" t="s">
        <v>7</v>
      </c>
    </row>
    <row r="155" spans="1:4" ht="15" thickBot="1" x14ac:dyDescent="0.35">
      <c r="A155" s="1" t="s">
        <v>18</v>
      </c>
      <c r="B155" s="1" t="s">
        <v>26</v>
      </c>
      <c r="C155" s="1" t="s">
        <v>10</v>
      </c>
      <c r="D155" s="2" t="s">
        <v>20</v>
      </c>
    </row>
    <row r="156" spans="1:4" ht="15" thickBot="1" x14ac:dyDescent="0.35">
      <c r="A156" s="1" t="s">
        <v>8</v>
      </c>
      <c r="B156" s="1" t="s">
        <v>16</v>
      </c>
      <c r="C156" s="1" t="s">
        <v>6</v>
      </c>
      <c r="D156" s="2" t="s">
        <v>11</v>
      </c>
    </row>
    <row r="157" spans="1:4" ht="15" thickBot="1" x14ac:dyDescent="0.35">
      <c r="A157" s="1" t="s">
        <v>8</v>
      </c>
      <c r="B157" s="1" t="s">
        <v>16</v>
      </c>
      <c r="C157" s="1" t="s">
        <v>6</v>
      </c>
      <c r="D157" s="2" t="s">
        <v>11</v>
      </c>
    </row>
    <row r="158" spans="1:4" ht="15" thickBot="1" x14ac:dyDescent="0.35">
      <c r="A158" s="1" t="s">
        <v>36</v>
      </c>
      <c r="B158" s="1" t="s">
        <v>14</v>
      </c>
      <c r="C158" s="1" t="s">
        <v>10</v>
      </c>
      <c r="D158" s="2" t="s">
        <v>7</v>
      </c>
    </row>
    <row r="159" spans="1:4" ht="15" thickBot="1" x14ac:dyDescent="0.35">
      <c r="A159" s="1" t="s">
        <v>8</v>
      </c>
      <c r="B159" s="1" t="s">
        <v>23</v>
      </c>
      <c r="C159" s="1" t="s">
        <v>6</v>
      </c>
      <c r="D159" s="2" t="s">
        <v>11</v>
      </c>
    </row>
    <row r="160" spans="1:4" ht="15" thickBot="1" x14ac:dyDescent="0.35">
      <c r="A160" s="1" t="s">
        <v>30</v>
      </c>
      <c r="B160" s="1" t="s">
        <v>21</v>
      </c>
      <c r="C160" s="1" t="s">
        <v>10</v>
      </c>
      <c r="D160" s="2" t="s">
        <v>32</v>
      </c>
    </row>
    <row r="161" spans="1:4" ht="15" thickBot="1" x14ac:dyDescent="0.35">
      <c r="A161" s="1" t="s">
        <v>44</v>
      </c>
      <c r="B161" s="1" t="s">
        <v>15</v>
      </c>
      <c r="C161" s="1" t="s">
        <v>6</v>
      </c>
      <c r="D161" s="2" t="s">
        <v>24</v>
      </c>
    </row>
    <row r="162" spans="1:4" ht="15" thickBot="1" x14ac:dyDescent="0.35">
      <c r="A162" s="1" t="s">
        <v>4</v>
      </c>
      <c r="B162" s="1" t="s">
        <v>21</v>
      </c>
      <c r="C162" s="1" t="s">
        <v>6</v>
      </c>
      <c r="D162" s="2" t="s">
        <v>7</v>
      </c>
    </row>
    <row r="163" spans="1:4" ht="15" thickBot="1" x14ac:dyDescent="0.35">
      <c r="A163" s="1" t="s">
        <v>36</v>
      </c>
      <c r="B163" s="1" t="s">
        <v>23</v>
      </c>
      <c r="C163" s="1" t="s">
        <v>6</v>
      </c>
      <c r="D163" s="2" t="s">
        <v>7</v>
      </c>
    </row>
    <row r="164" spans="1:4" ht="15" thickBot="1" x14ac:dyDescent="0.35">
      <c r="A164" s="1" t="s">
        <v>4</v>
      </c>
      <c r="B164" s="1" t="s">
        <v>21</v>
      </c>
      <c r="C164" s="1" t="s">
        <v>10</v>
      </c>
      <c r="D164" s="2" t="s">
        <v>7</v>
      </c>
    </row>
    <row r="165" spans="1:4" ht="15" thickBot="1" x14ac:dyDescent="0.35">
      <c r="A165" s="1" t="s">
        <v>12</v>
      </c>
      <c r="B165" s="1" t="s">
        <v>13</v>
      </c>
      <c r="C165" s="1" t="s">
        <v>6</v>
      </c>
      <c r="D165" s="2" t="s">
        <v>11</v>
      </c>
    </row>
    <row r="166" spans="1:4" ht="15" thickBot="1" x14ac:dyDescent="0.35">
      <c r="A166" s="1" t="s">
        <v>30</v>
      </c>
      <c r="B166" s="1" t="s">
        <v>19</v>
      </c>
      <c r="C166" s="1" t="s">
        <v>10</v>
      </c>
      <c r="D166" s="2" t="s">
        <v>32</v>
      </c>
    </row>
    <row r="167" spans="1:4" ht="15" thickBot="1" x14ac:dyDescent="0.35">
      <c r="A167" s="1" t="s">
        <v>38</v>
      </c>
      <c r="B167" s="1" t="s">
        <v>16</v>
      </c>
      <c r="C167" s="1" t="s">
        <v>6</v>
      </c>
      <c r="D167" s="2" t="s">
        <v>11</v>
      </c>
    </row>
    <row r="168" spans="1:4" ht="15" thickBot="1" x14ac:dyDescent="0.35">
      <c r="A168" s="1" t="s">
        <v>35</v>
      </c>
      <c r="B168" s="1" t="s">
        <v>31</v>
      </c>
      <c r="C168" s="1" t="s">
        <v>10</v>
      </c>
      <c r="D168" s="2" t="s">
        <v>11</v>
      </c>
    </row>
    <row r="169" spans="1:4" ht="15" thickBot="1" x14ac:dyDescent="0.35">
      <c r="A169" s="1" t="s">
        <v>8</v>
      </c>
      <c r="B169" s="1" t="s">
        <v>5</v>
      </c>
      <c r="C169" s="1" t="s">
        <v>10</v>
      </c>
      <c r="D169" s="2" t="s">
        <v>11</v>
      </c>
    </row>
    <row r="170" spans="1:4" ht="15" thickBot="1" x14ac:dyDescent="0.35">
      <c r="A170" s="1" t="s">
        <v>45</v>
      </c>
      <c r="B170" s="1" t="s">
        <v>16</v>
      </c>
      <c r="C170" s="1" t="s">
        <v>6</v>
      </c>
      <c r="D170" s="2" t="s">
        <v>7</v>
      </c>
    </row>
    <row r="171" spans="1:4" ht="15" thickBot="1" x14ac:dyDescent="0.35">
      <c r="A171" s="1" t="s">
        <v>8</v>
      </c>
      <c r="B171" s="1" t="s">
        <v>19</v>
      </c>
      <c r="C171" s="1" t="s">
        <v>10</v>
      </c>
      <c r="D171" s="2" t="s">
        <v>11</v>
      </c>
    </row>
    <row r="172" spans="1:4" ht="15" thickBot="1" x14ac:dyDescent="0.35">
      <c r="A172" s="1" t="s">
        <v>8</v>
      </c>
      <c r="B172" s="1" t="s">
        <v>14</v>
      </c>
      <c r="C172" s="1" t="s">
        <v>10</v>
      </c>
      <c r="D172" s="2" t="s">
        <v>11</v>
      </c>
    </row>
    <row r="173" spans="1:4" ht="15" thickBot="1" x14ac:dyDescent="0.35">
      <c r="A173" s="1" t="s">
        <v>8</v>
      </c>
      <c r="B173" s="1" t="s">
        <v>23</v>
      </c>
      <c r="C173" s="1" t="s">
        <v>6</v>
      </c>
      <c r="D173" s="2" t="s">
        <v>11</v>
      </c>
    </row>
    <row r="174" spans="1:4" ht="15" thickBot="1" x14ac:dyDescent="0.35">
      <c r="A174" s="1" t="s">
        <v>8</v>
      </c>
      <c r="B174" s="1" t="s">
        <v>16</v>
      </c>
      <c r="C174" s="1" t="s">
        <v>6</v>
      </c>
      <c r="D174" s="2" t="s">
        <v>11</v>
      </c>
    </row>
    <row r="175" spans="1:4" ht="15" thickBot="1" x14ac:dyDescent="0.35">
      <c r="A175" s="1" t="s">
        <v>4</v>
      </c>
      <c r="B175" s="1" t="s">
        <v>17</v>
      </c>
      <c r="C175" s="1" t="s">
        <v>6</v>
      </c>
      <c r="D175" s="2" t="s">
        <v>7</v>
      </c>
    </row>
    <row r="176" spans="1:4" ht="15" thickBot="1" x14ac:dyDescent="0.35">
      <c r="A176" s="1" t="s">
        <v>38</v>
      </c>
      <c r="B176" s="1" t="s">
        <v>21</v>
      </c>
      <c r="C176" s="1" t="s">
        <v>6</v>
      </c>
      <c r="D176" s="2" t="s">
        <v>11</v>
      </c>
    </row>
    <row r="177" spans="1:4" ht="15" thickBot="1" x14ac:dyDescent="0.35">
      <c r="A177" s="1" t="s">
        <v>8</v>
      </c>
      <c r="B177" s="1" t="s">
        <v>9</v>
      </c>
      <c r="C177" s="1" t="s">
        <v>6</v>
      </c>
      <c r="D177" s="2" t="s">
        <v>11</v>
      </c>
    </row>
    <row r="178" spans="1:4" ht="15" thickBot="1" x14ac:dyDescent="0.35">
      <c r="A178" s="1" t="s">
        <v>8</v>
      </c>
      <c r="B178" s="1" t="s">
        <v>15</v>
      </c>
      <c r="C178" s="1" t="s">
        <v>6</v>
      </c>
      <c r="D178" s="2" t="s">
        <v>11</v>
      </c>
    </row>
    <row r="179" spans="1:4" ht="15" thickBot="1" x14ac:dyDescent="0.35">
      <c r="A179" s="1" t="s">
        <v>8</v>
      </c>
      <c r="B179" s="1" t="s">
        <v>15</v>
      </c>
      <c r="C179" s="1" t="s">
        <v>10</v>
      </c>
      <c r="D179" s="2" t="s">
        <v>11</v>
      </c>
    </row>
    <row r="180" spans="1:4" ht="15" thickBot="1" x14ac:dyDescent="0.35">
      <c r="A180" s="1" t="s">
        <v>46</v>
      </c>
      <c r="B180" s="1" t="s">
        <v>15</v>
      </c>
      <c r="C180" s="1" t="s">
        <v>10</v>
      </c>
      <c r="D180" s="2" t="s">
        <v>24</v>
      </c>
    </row>
    <row r="181" spans="1:4" ht="15" thickBot="1" x14ac:dyDescent="0.35">
      <c r="A181" s="1" t="s">
        <v>8</v>
      </c>
      <c r="B181" s="1" t="s">
        <v>19</v>
      </c>
      <c r="C181" s="1" t="s">
        <v>6</v>
      </c>
      <c r="D181" s="2" t="s">
        <v>11</v>
      </c>
    </row>
    <row r="182" spans="1:4" ht="15" thickBot="1" x14ac:dyDescent="0.35">
      <c r="A182" s="1" t="s">
        <v>8</v>
      </c>
      <c r="B182" s="1" t="s">
        <v>16</v>
      </c>
      <c r="C182" s="1" t="s">
        <v>6</v>
      </c>
      <c r="D182" s="2" t="s">
        <v>11</v>
      </c>
    </row>
    <row r="183" spans="1:4" ht="15" thickBot="1" x14ac:dyDescent="0.35">
      <c r="A183" s="1" t="s">
        <v>28</v>
      </c>
      <c r="B183" s="1" t="s">
        <v>23</v>
      </c>
      <c r="C183" s="1" t="s">
        <v>6</v>
      </c>
      <c r="D183" s="2" t="s">
        <v>11</v>
      </c>
    </row>
    <row r="184" spans="1:4" ht="15" thickBot="1" x14ac:dyDescent="0.35">
      <c r="A184" s="1" t="s">
        <v>36</v>
      </c>
      <c r="B184" s="1" t="s">
        <v>9</v>
      </c>
      <c r="C184" s="1" t="s">
        <v>10</v>
      </c>
      <c r="D184" s="2" t="s">
        <v>7</v>
      </c>
    </row>
    <row r="185" spans="1:4" ht="15" thickBot="1" x14ac:dyDescent="0.35">
      <c r="A185" s="1" t="s">
        <v>44</v>
      </c>
      <c r="B185" s="1" t="s">
        <v>15</v>
      </c>
      <c r="C185" s="1" t="s">
        <v>6</v>
      </c>
      <c r="D185" s="2" t="s">
        <v>24</v>
      </c>
    </row>
    <row r="186" spans="1:4" ht="15" thickBot="1" x14ac:dyDescent="0.35">
      <c r="A186" s="1" t="s">
        <v>4</v>
      </c>
      <c r="B186" s="1" t="s">
        <v>26</v>
      </c>
      <c r="C186" s="1" t="s">
        <v>6</v>
      </c>
      <c r="D186" s="2" t="s">
        <v>7</v>
      </c>
    </row>
    <row r="187" spans="1:4" ht="15" thickBot="1" x14ac:dyDescent="0.35">
      <c r="A187" s="1" t="s">
        <v>8</v>
      </c>
      <c r="B187" s="1" t="s">
        <v>15</v>
      </c>
      <c r="C187" s="1" t="s">
        <v>6</v>
      </c>
      <c r="D187" s="2" t="s">
        <v>11</v>
      </c>
    </row>
    <row r="188" spans="1:4" ht="15" thickBot="1" x14ac:dyDescent="0.35">
      <c r="A188" s="1" t="s">
        <v>35</v>
      </c>
      <c r="B188" s="1" t="s">
        <v>14</v>
      </c>
      <c r="C188" s="1" t="s">
        <v>6</v>
      </c>
      <c r="D188" s="2" t="s">
        <v>11</v>
      </c>
    </row>
    <row r="189" spans="1:4" ht="15" thickBot="1" x14ac:dyDescent="0.35">
      <c r="A189" s="1" t="s">
        <v>8</v>
      </c>
      <c r="B189" s="1" t="s">
        <v>26</v>
      </c>
      <c r="C189" s="1" t="s">
        <v>6</v>
      </c>
      <c r="D189" s="2" t="s">
        <v>11</v>
      </c>
    </row>
    <row r="190" spans="1:4" ht="15" thickBot="1" x14ac:dyDescent="0.35">
      <c r="A190" s="1" t="s">
        <v>42</v>
      </c>
      <c r="B190" s="1" t="s">
        <v>17</v>
      </c>
      <c r="C190" s="1" t="s">
        <v>6</v>
      </c>
      <c r="D190" s="2" t="s">
        <v>7</v>
      </c>
    </row>
    <row r="191" spans="1:4" ht="15" thickBot="1" x14ac:dyDescent="0.35">
      <c r="A191" s="1" t="s">
        <v>47</v>
      </c>
      <c r="B191" s="1" t="s">
        <v>5</v>
      </c>
      <c r="C191" s="1" t="s">
        <v>6</v>
      </c>
      <c r="D191" s="2" t="s">
        <v>11</v>
      </c>
    </row>
    <row r="192" spans="1:4" ht="15" thickBot="1" x14ac:dyDescent="0.35">
      <c r="A192" s="1" t="s">
        <v>36</v>
      </c>
      <c r="B192" s="1" t="s">
        <v>17</v>
      </c>
      <c r="C192" s="1" t="s">
        <v>10</v>
      </c>
      <c r="D192" s="2" t="s">
        <v>7</v>
      </c>
    </row>
    <row r="193" spans="1:4" ht="15" thickBot="1" x14ac:dyDescent="0.35">
      <c r="A193" s="1" t="s">
        <v>4</v>
      </c>
      <c r="B193" s="1" t="s">
        <v>21</v>
      </c>
      <c r="C193" s="1" t="s">
        <v>10</v>
      </c>
      <c r="D193" s="2" t="s">
        <v>7</v>
      </c>
    </row>
    <row r="194" spans="1:4" ht="15" thickBot="1" x14ac:dyDescent="0.35">
      <c r="A194" s="1" t="s">
        <v>36</v>
      </c>
      <c r="B194" s="1" t="s">
        <v>17</v>
      </c>
      <c r="C194" s="1" t="s">
        <v>10</v>
      </c>
      <c r="D194" s="2" t="s">
        <v>7</v>
      </c>
    </row>
    <row r="195" spans="1:4" ht="15" thickBot="1" x14ac:dyDescent="0.35">
      <c r="A195" s="1" t="s">
        <v>8</v>
      </c>
      <c r="B195" s="1" t="s">
        <v>19</v>
      </c>
      <c r="C195" s="1" t="s">
        <v>6</v>
      </c>
      <c r="D195" s="2" t="s">
        <v>11</v>
      </c>
    </row>
    <row r="196" spans="1:4" ht="15" thickBot="1" x14ac:dyDescent="0.35">
      <c r="A196" s="1" t="s">
        <v>42</v>
      </c>
      <c r="B196" s="1" t="s">
        <v>16</v>
      </c>
      <c r="C196" s="1" t="s">
        <v>10</v>
      </c>
      <c r="D196" s="2" t="s">
        <v>7</v>
      </c>
    </row>
    <row r="197" spans="1:4" ht="15" thickBot="1" x14ac:dyDescent="0.35">
      <c r="A197" s="1" t="s">
        <v>43</v>
      </c>
      <c r="B197" s="1" t="s">
        <v>26</v>
      </c>
      <c r="C197" s="1" t="s">
        <v>10</v>
      </c>
      <c r="D197" s="2" t="s">
        <v>24</v>
      </c>
    </row>
    <row r="198" spans="1:4" ht="15" thickBot="1" x14ac:dyDescent="0.35">
      <c r="A198" s="1" t="s">
        <v>45</v>
      </c>
      <c r="B198" s="1" t="s">
        <v>21</v>
      </c>
      <c r="C198" s="1" t="s">
        <v>10</v>
      </c>
      <c r="D198" s="2" t="s">
        <v>7</v>
      </c>
    </row>
    <row r="199" spans="1:4" ht="15" thickBot="1" x14ac:dyDescent="0.35">
      <c r="A199" s="1" t="s">
        <v>4</v>
      </c>
      <c r="B199" s="1" t="s">
        <v>26</v>
      </c>
      <c r="C199" s="1" t="s">
        <v>10</v>
      </c>
      <c r="D199" s="2" t="s">
        <v>7</v>
      </c>
    </row>
    <row r="200" spans="1:4" ht="15" thickBot="1" x14ac:dyDescent="0.35">
      <c r="A200" s="1" t="s">
        <v>42</v>
      </c>
      <c r="B200" s="1" t="s">
        <v>17</v>
      </c>
      <c r="C200" s="1" t="s">
        <v>6</v>
      </c>
      <c r="D200" s="2" t="s">
        <v>7</v>
      </c>
    </row>
    <row r="201" spans="1:4" ht="15" thickBot="1" x14ac:dyDescent="0.35">
      <c r="A201" s="1" t="s">
        <v>4</v>
      </c>
      <c r="B201" s="1" t="s">
        <v>21</v>
      </c>
      <c r="C201" s="1" t="s">
        <v>6</v>
      </c>
      <c r="D201" s="2" t="s">
        <v>7</v>
      </c>
    </row>
    <row r="202" spans="1:4" ht="15" thickBot="1" x14ac:dyDescent="0.35">
      <c r="A202" s="1" t="s">
        <v>8</v>
      </c>
      <c r="B202" s="1" t="s">
        <v>23</v>
      </c>
      <c r="C202" s="1" t="s">
        <v>6</v>
      </c>
      <c r="D202" s="2" t="s">
        <v>11</v>
      </c>
    </row>
    <row r="203" spans="1:4" ht="15" thickBot="1" x14ac:dyDescent="0.35">
      <c r="A203" s="1" t="s">
        <v>42</v>
      </c>
      <c r="B203" s="1" t="s">
        <v>9</v>
      </c>
      <c r="C203" s="1" t="s">
        <v>10</v>
      </c>
      <c r="D203" s="2" t="s">
        <v>7</v>
      </c>
    </row>
    <row r="204" spans="1:4" ht="15" thickBot="1" x14ac:dyDescent="0.35">
      <c r="A204" s="1" t="s">
        <v>8</v>
      </c>
      <c r="B204" s="1" t="s">
        <v>16</v>
      </c>
      <c r="C204" s="1" t="s">
        <v>6</v>
      </c>
      <c r="D204" s="2" t="s">
        <v>11</v>
      </c>
    </row>
    <row r="205" spans="1:4" ht="15" thickBot="1" x14ac:dyDescent="0.35">
      <c r="A205" s="1" t="s">
        <v>4</v>
      </c>
      <c r="B205" s="1" t="s">
        <v>5</v>
      </c>
      <c r="C205" s="1" t="s">
        <v>10</v>
      </c>
      <c r="D205" s="2" t="s">
        <v>7</v>
      </c>
    </row>
    <row r="206" spans="1:4" ht="15" thickBot="1" x14ac:dyDescent="0.35">
      <c r="A206" s="1" t="s">
        <v>42</v>
      </c>
      <c r="B206" s="1" t="s">
        <v>21</v>
      </c>
      <c r="C206" s="1" t="s">
        <v>10</v>
      </c>
      <c r="D206" s="2" t="s">
        <v>7</v>
      </c>
    </row>
    <row r="207" spans="1:4" ht="15" thickBot="1" x14ac:dyDescent="0.35">
      <c r="A207" s="1" t="s">
        <v>4</v>
      </c>
      <c r="B207" s="1" t="s">
        <v>14</v>
      </c>
      <c r="C207" s="1" t="s">
        <v>10</v>
      </c>
      <c r="D207" s="2" t="s">
        <v>7</v>
      </c>
    </row>
    <row r="208" spans="1:4" ht="15" thickBot="1" x14ac:dyDescent="0.35">
      <c r="A208" s="1" t="s">
        <v>36</v>
      </c>
      <c r="B208" s="1" t="s">
        <v>14</v>
      </c>
      <c r="C208" s="1" t="s">
        <v>6</v>
      </c>
      <c r="D208" s="2" t="s">
        <v>7</v>
      </c>
    </row>
    <row r="209" spans="1:4" ht="15" thickBot="1" x14ac:dyDescent="0.35">
      <c r="A209" s="1" t="s">
        <v>8</v>
      </c>
      <c r="B209" s="1" t="s">
        <v>17</v>
      </c>
      <c r="C209" s="1" t="s">
        <v>10</v>
      </c>
      <c r="D209" s="2" t="s">
        <v>11</v>
      </c>
    </row>
    <row r="210" spans="1:4" ht="15" thickBot="1" x14ac:dyDescent="0.35">
      <c r="A210" s="1" t="s">
        <v>35</v>
      </c>
      <c r="B210" s="1" t="s">
        <v>5</v>
      </c>
      <c r="C210" s="1" t="s">
        <v>6</v>
      </c>
      <c r="D210" s="2" t="s">
        <v>11</v>
      </c>
    </row>
    <row r="211" spans="1:4" ht="15" thickBot="1" x14ac:dyDescent="0.35">
      <c r="A211" s="1" t="s">
        <v>8</v>
      </c>
      <c r="B211" s="1" t="s">
        <v>31</v>
      </c>
      <c r="C211" s="1" t="s">
        <v>6</v>
      </c>
      <c r="D211" s="2" t="s">
        <v>11</v>
      </c>
    </row>
    <row r="212" spans="1:4" ht="15" thickBot="1" x14ac:dyDescent="0.35">
      <c r="A212" s="1" t="s">
        <v>4</v>
      </c>
      <c r="B212" s="1" t="s">
        <v>15</v>
      </c>
      <c r="C212" s="1" t="s">
        <v>6</v>
      </c>
      <c r="D212" s="2" t="s">
        <v>7</v>
      </c>
    </row>
    <row r="213" spans="1:4" ht="15" thickBot="1" x14ac:dyDescent="0.35">
      <c r="A213" s="1" t="s">
        <v>30</v>
      </c>
      <c r="B213" s="1" t="s">
        <v>23</v>
      </c>
      <c r="C213" s="1" t="s">
        <v>6</v>
      </c>
      <c r="D213" s="2" t="s">
        <v>32</v>
      </c>
    </row>
    <row r="214" spans="1:4" ht="15" thickBot="1" x14ac:dyDescent="0.35">
      <c r="A214" s="1" t="s">
        <v>8</v>
      </c>
      <c r="B214" s="1" t="s">
        <v>31</v>
      </c>
      <c r="C214" s="1" t="s">
        <v>10</v>
      </c>
      <c r="D214" s="2" t="s">
        <v>11</v>
      </c>
    </row>
    <row r="215" spans="1:4" ht="15" thickBot="1" x14ac:dyDescent="0.35">
      <c r="A215" s="1" t="s">
        <v>8</v>
      </c>
      <c r="B215" s="1" t="s">
        <v>23</v>
      </c>
      <c r="C215" s="1" t="s">
        <v>6</v>
      </c>
      <c r="D215" s="2" t="s">
        <v>11</v>
      </c>
    </row>
    <row r="216" spans="1:4" ht="15" thickBot="1" x14ac:dyDescent="0.35">
      <c r="A216" s="1" t="s">
        <v>8</v>
      </c>
      <c r="B216" s="1" t="s">
        <v>26</v>
      </c>
      <c r="C216" s="1" t="s">
        <v>6</v>
      </c>
      <c r="D216" s="2" t="s">
        <v>11</v>
      </c>
    </row>
    <row r="217" spans="1:4" ht="15" thickBot="1" x14ac:dyDescent="0.35">
      <c r="A217" s="1" t="s">
        <v>8</v>
      </c>
      <c r="B217" s="1" t="s">
        <v>31</v>
      </c>
      <c r="C217" s="1" t="s">
        <v>6</v>
      </c>
      <c r="D217" s="2" t="s">
        <v>11</v>
      </c>
    </row>
    <row r="218" spans="1:4" ht="15" thickBot="1" x14ac:dyDescent="0.35">
      <c r="A218" s="1" t="s">
        <v>30</v>
      </c>
      <c r="B218" s="1" t="s">
        <v>17</v>
      </c>
      <c r="C218" s="1" t="s">
        <v>10</v>
      </c>
      <c r="D218" s="2" t="s">
        <v>32</v>
      </c>
    </row>
    <row r="219" spans="1:4" ht="15" thickBot="1" x14ac:dyDescent="0.35">
      <c r="A219" s="1" t="s">
        <v>12</v>
      </c>
      <c r="B219" s="1" t="s">
        <v>16</v>
      </c>
      <c r="C219" s="1" t="s">
        <v>6</v>
      </c>
      <c r="D219" s="2" t="s">
        <v>11</v>
      </c>
    </row>
    <row r="220" spans="1:4" ht="15" thickBot="1" x14ac:dyDescent="0.35">
      <c r="A220" s="1" t="s">
        <v>8</v>
      </c>
      <c r="B220" s="1" t="s">
        <v>26</v>
      </c>
      <c r="C220" s="1" t="s">
        <v>6</v>
      </c>
      <c r="D220" s="2" t="s">
        <v>11</v>
      </c>
    </row>
    <row r="221" spans="1:4" ht="15" thickBot="1" x14ac:dyDescent="0.35">
      <c r="A221" s="1" t="s">
        <v>8</v>
      </c>
      <c r="B221" s="1" t="s">
        <v>17</v>
      </c>
      <c r="C221" s="1" t="s">
        <v>6</v>
      </c>
      <c r="D221" s="2" t="s">
        <v>11</v>
      </c>
    </row>
    <row r="222" spans="1:4" ht="15" thickBot="1" x14ac:dyDescent="0.35">
      <c r="A222" s="1" t="s">
        <v>18</v>
      </c>
      <c r="B222" s="1" t="s">
        <v>15</v>
      </c>
      <c r="C222" s="1" t="s">
        <v>6</v>
      </c>
      <c r="D222" s="2" t="s">
        <v>20</v>
      </c>
    </row>
    <row r="223" spans="1:4" ht="15" thickBot="1" x14ac:dyDescent="0.35">
      <c r="A223" s="1" t="s">
        <v>8</v>
      </c>
      <c r="B223" s="1" t="s">
        <v>31</v>
      </c>
      <c r="C223" s="1" t="s">
        <v>10</v>
      </c>
      <c r="D223" s="2" t="s">
        <v>11</v>
      </c>
    </row>
    <row r="224" spans="1:4" ht="15" thickBot="1" x14ac:dyDescent="0.35">
      <c r="A224" s="1" t="s">
        <v>8</v>
      </c>
      <c r="B224" s="1" t="s">
        <v>5</v>
      </c>
      <c r="C224" s="1" t="s">
        <v>6</v>
      </c>
      <c r="D224" s="2" t="s">
        <v>11</v>
      </c>
    </row>
    <row r="225" spans="1:4" ht="15" thickBot="1" x14ac:dyDescent="0.35">
      <c r="A225" s="1" t="s">
        <v>33</v>
      </c>
      <c r="B225" s="1" t="s">
        <v>5</v>
      </c>
      <c r="C225" s="1" t="s">
        <v>6</v>
      </c>
      <c r="D225" s="2" t="s">
        <v>11</v>
      </c>
    </row>
    <row r="226" spans="1:4" ht="15" thickBot="1" x14ac:dyDescent="0.35">
      <c r="A226" s="1" t="s">
        <v>8</v>
      </c>
      <c r="B226" s="1" t="s">
        <v>16</v>
      </c>
      <c r="C226" s="1" t="s">
        <v>6</v>
      </c>
      <c r="D226" s="2" t="s">
        <v>11</v>
      </c>
    </row>
    <row r="227" spans="1:4" ht="15" thickBot="1" x14ac:dyDescent="0.35">
      <c r="A227" s="1" t="s">
        <v>36</v>
      </c>
      <c r="B227" s="1" t="s">
        <v>14</v>
      </c>
      <c r="C227" s="1" t="s">
        <v>6</v>
      </c>
      <c r="D227" s="2" t="s">
        <v>7</v>
      </c>
    </row>
    <row r="228" spans="1:4" ht="15" thickBot="1" x14ac:dyDescent="0.35">
      <c r="A228" s="1" t="s">
        <v>36</v>
      </c>
      <c r="B228" s="1" t="s">
        <v>16</v>
      </c>
      <c r="C228" s="1" t="s">
        <v>10</v>
      </c>
      <c r="D228" s="2" t="s">
        <v>7</v>
      </c>
    </row>
    <row r="229" spans="1:4" ht="15" thickBot="1" x14ac:dyDescent="0.35">
      <c r="A229" s="1" t="s">
        <v>8</v>
      </c>
      <c r="B229" s="1" t="s">
        <v>19</v>
      </c>
      <c r="C229" s="1" t="s">
        <v>10</v>
      </c>
      <c r="D229" s="2" t="s">
        <v>11</v>
      </c>
    </row>
    <row r="230" spans="1:4" ht="15" thickBot="1" x14ac:dyDescent="0.35">
      <c r="A230" s="1" t="s">
        <v>12</v>
      </c>
      <c r="B230" s="1" t="s">
        <v>21</v>
      </c>
      <c r="C230" s="1" t="s">
        <v>10</v>
      </c>
      <c r="D230" s="2" t="s">
        <v>11</v>
      </c>
    </row>
    <row r="231" spans="1:4" ht="15" thickBot="1" x14ac:dyDescent="0.35">
      <c r="A231" s="1" t="s">
        <v>35</v>
      </c>
      <c r="B231" s="1" t="s">
        <v>13</v>
      </c>
      <c r="C231" s="1" t="s">
        <v>6</v>
      </c>
      <c r="D231" s="2" t="s">
        <v>11</v>
      </c>
    </row>
    <row r="232" spans="1:4" ht="15" thickBot="1" x14ac:dyDescent="0.35">
      <c r="A232" s="1" t="s">
        <v>36</v>
      </c>
      <c r="B232" s="1" t="s">
        <v>13</v>
      </c>
      <c r="C232" s="1" t="s">
        <v>10</v>
      </c>
      <c r="D232" s="2" t="s">
        <v>7</v>
      </c>
    </row>
    <row r="233" spans="1:4" ht="15" thickBot="1" x14ac:dyDescent="0.35">
      <c r="A233" s="1" t="s">
        <v>4</v>
      </c>
      <c r="B233" s="1" t="s">
        <v>13</v>
      </c>
      <c r="C233" s="1" t="s">
        <v>6</v>
      </c>
      <c r="D233" s="2" t="s">
        <v>7</v>
      </c>
    </row>
    <row r="234" spans="1:4" ht="15" thickBot="1" x14ac:dyDescent="0.35">
      <c r="A234" s="1" t="s">
        <v>12</v>
      </c>
      <c r="B234" s="1" t="s">
        <v>13</v>
      </c>
      <c r="C234" s="1" t="s">
        <v>10</v>
      </c>
      <c r="D234" s="2" t="s">
        <v>11</v>
      </c>
    </row>
    <row r="235" spans="1:4" ht="15" thickBot="1" x14ac:dyDescent="0.35">
      <c r="A235" s="1" t="s">
        <v>44</v>
      </c>
      <c r="B235" s="1" t="s">
        <v>13</v>
      </c>
      <c r="C235" s="1" t="s">
        <v>10</v>
      </c>
      <c r="D235" s="2" t="s">
        <v>24</v>
      </c>
    </row>
    <row r="236" spans="1:4" ht="15" thickBot="1" x14ac:dyDescent="0.35">
      <c r="A236" s="1" t="s">
        <v>36</v>
      </c>
      <c r="B236" s="1" t="s">
        <v>19</v>
      </c>
      <c r="C236" s="1" t="s">
        <v>6</v>
      </c>
      <c r="D236" s="2" t="s">
        <v>7</v>
      </c>
    </row>
    <row r="237" spans="1:4" ht="15" thickBot="1" x14ac:dyDescent="0.35">
      <c r="A237" s="1" t="s">
        <v>43</v>
      </c>
      <c r="B237" s="1" t="s">
        <v>16</v>
      </c>
      <c r="C237" s="1" t="s">
        <v>10</v>
      </c>
      <c r="D237" s="2" t="s">
        <v>24</v>
      </c>
    </row>
    <row r="238" spans="1:4" ht="15" thickBot="1" x14ac:dyDescent="0.35">
      <c r="A238" s="1" t="s">
        <v>43</v>
      </c>
      <c r="B238" s="1" t="s">
        <v>5</v>
      </c>
      <c r="C238" s="1" t="s">
        <v>10</v>
      </c>
      <c r="D238" s="2" t="s">
        <v>24</v>
      </c>
    </row>
    <row r="239" spans="1:4" ht="15" thickBot="1" x14ac:dyDescent="0.35">
      <c r="A239" s="1" t="s">
        <v>4</v>
      </c>
      <c r="B239" s="1" t="s">
        <v>23</v>
      </c>
      <c r="C239" s="1" t="s">
        <v>10</v>
      </c>
      <c r="D239" s="2" t="s">
        <v>7</v>
      </c>
    </row>
    <row r="240" spans="1:4" ht="15" thickBot="1" x14ac:dyDescent="0.35">
      <c r="A240" s="1" t="s">
        <v>36</v>
      </c>
      <c r="B240" s="1" t="s">
        <v>21</v>
      </c>
      <c r="C240" s="1" t="s">
        <v>10</v>
      </c>
      <c r="D240" s="2" t="s">
        <v>7</v>
      </c>
    </row>
    <row r="241" spans="1:4" ht="15" thickBot="1" x14ac:dyDescent="0.35">
      <c r="A241" s="1" t="s">
        <v>43</v>
      </c>
      <c r="B241" s="1" t="s">
        <v>23</v>
      </c>
      <c r="C241" s="1" t="s">
        <v>10</v>
      </c>
      <c r="D241" s="2" t="s">
        <v>24</v>
      </c>
    </row>
    <row r="242" spans="1:4" ht="15" thickBot="1" x14ac:dyDescent="0.35">
      <c r="A242" s="1" t="s">
        <v>37</v>
      </c>
      <c r="B242" s="1" t="s">
        <v>31</v>
      </c>
      <c r="C242" s="1" t="s">
        <v>6</v>
      </c>
      <c r="D242" s="2" t="s">
        <v>7</v>
      </c>
    </row>
    <row r="243" spans="1:4" ht="15" thickBot="1" x14ac:dyDescent="0.35">
      <c r="A243" s="1" t="s">
        <v>36</v>
      </c>
      <c r="B243" s="1" t="s">
        <v>17</v>
      </c>
      <c r="C243" s="1" t="s">
        <v>6</v>
      </c>
      <c r="D243" s="2" t="s">
        <v>7</v>
      </c>
    </row>
    <row r="244" spans="1:4" ht="15" thickBot="1" x14ac:dyDescent="0.35">
      <c r="A244" s="1" t="s">
        <v>42</v>
      </c>
      <c r="B244" s="1" t="s">
        <v>26</v>
      </c>
      <c r="C244" s="1" t="s">
        <v>6</v>
      </c>
      <c r="D244" s="2" t="s">
        <v>7</v>
      </c>
    </row>
    <row r="245" spans="1:4" ht="15" thickBot="1" x14ac:dyDescent="0.35">
      <c r="A245" s="1" t="s">
        <v>8</v>
      </c>
      <c r="B245" s="1" t="s">
        <v>5</v>
      </c>
      <c r="C245" s="1" t="s">
        <v>10</v>
      </c>
      <c r="D245" s="2" t="s">
        <v>11</v>
      </c>
    </row>
    <row r="246" spans="1:4" ht="15" thickBot="1" x14ac:dyDescent="0.35">
      <c r="A246" s="1" t="s">
        <v>8</v>
      </c>
      <c r="B246" s="1" t="s">
        <v>13</v>
      </c>
      <c r="C246" s="1" t="s">
        <v>10</v>
      </c>
      <c r="D246" s="2" t="s">
        <v>11</v>
      </c>
    </row>
    <row r="247" spans="1:4" ht="15" thickBot="1" x14ac:dyDescent="0.35">
      <c r="A247" s="1" t="s">
        <v>18</v>
      </c>
      <c r="B247" s="1" t="s">
        <v>5</v>
      </c>
      <c r="C247" s="1" t="s">
        <v>6</v>
      </c>
      <c r="D247" s="2" t="s">
        <v>20</v>
      </c>
    </row>
    <row r="248" spans="1:4" ht="15" thickBot="1" x14ac:dyDescent="0.35">
      <c r="A248" s="1" t="s">
        <v>34</v>
      </c>
      <c r="B248" s="1" t="s">
        <v>31</v>
      </c>
      <c r="C248" s="1" t="s">
        <v>10</v>
      </c>
      <c r="D248" s="2" t="s">
        <v>11</v>
      </c>
    </row>
    <row r="249" spans="1:4" ht="15" thickBot="1" x14ac:dyDescent="0.35">
      <c r="A249" s="1" t="s">
        <v>8</v>
      </c>
      <c r="B249" s="1" t="s">
        <v>19</v>
      </c>
      <c r="C249" s="1" t="s">
        <v>6</v>
      </c>
      <c r="D249" s="2" t="s">
        <v>11</v>
      </c>
    </row>
    <row r="250" spans="1:4" ht="15" thickBot="1" x14ac:dyDescent="0.35">
      <c r="A250" s="1" t="s">
        <v>8</v>
      </c>
      <c r="B250" s="1" t="s">
        <v>19</v>
      </c>
      <c r="C250" s="1" t="s">
        <v>6</v>
      </c>
      <c r="D250" s="2" t="s">
        <v>11</v>
      </c>
    </row>
    <row r="251" spans="1:4" ht="15" thickBot="1" x14ac:dyDescent="0.35">
      <c r="A251" s="1" t="s">
        <v>36</v>
      </c>
      <c r="B251" s="1" t="s">
        <v>23</v>
      </c>
      <c r="C251" s="1" t="s">
        <v>10</v>
      </c>
      <c r="D251" s="2" t="s">
        <v>7</v>
      </c>
    </row>
    <row r="252" spans="1:4" ht="15" thickBot="1" x14ac:dyDescent="0.35">
      <c r="A252" s="1" t="s">
        <v>42</v>
      </c>
      <c r="B252" s="1" t="s">
        <v>26</v>
      </c>
      <c r="C252" s="1" t="s">
        <v>10</v>
      </c>
      <c r="D252" s="2" t="s">
        <v>7</v>
      </c>
    </row>
    <row r="253" spans="1:4" ht="15" thickBot="1" x14ac:dyDescent="0.35">
      <c r="A253" s="1" t="s">
        <v>36</v>
      </c>
      <c r="B253" s="1" t="s">
        <v>19</v>
      </c>
      <c r="C253" s="1" t="s">
        <v>10</v>
      </c>
      <c r="D253" s="2" t="s">
        <v>7</v>
      </c>
    </row>
    <row r="254" spans="1:4" ht="15" thickBot="1" x14ac:dyDescent="0.35">
      <c r="A254" s="1" t="s">
        <v>42</v>
      </c>
      <c r="B254" s="1" t="s">
        <v>9</v>
      </c>
      <c r="C254" s="1" t="s">
        <v>10</v>
      </c>
      <c r="D254" s="2" t="s">
        <v>7</v>
      </c>
    </row>
    <row r="255" spans="1:4" ht="15" thickBot="1" x14ac:dyDescent="0.35">
      <c r="A255" s="1" t="s">
        <v>35</v>
      </c>
      <c r="B255" s="1" t="s">
        <v>21</v>
      </c>
      <c r="C255" s="1" t="s">
        <v>6</v>
      </c>
      <c r="D255" s="2" t="s">
        <v>11</v>
      </c>
    </row>
    <row r="256" spans="1:4" ht="15" thickBot="1" x14ac:dyDescent="0.35">
      <c r="A256" s="1" t="s">
        <v>8</v>
      </c>
      <c r="B256" s="1" t="s">
        <v>15</v>
      </c>
      <c r="C256" s="1" t="s">
        <v>6</v>
      </c>
      <c r="D256" s="2" t="s">
        <v>11</v>
      </c>
    </row>
    <row r="257" spans="1:4" ht="15" thickBot="1" x14ac:dyDescent="0.35">
      <c r="A257" s="1" t="s">
        <v>4</v>
      </c>
      <c r="B257" s="1" t="s">
        <v>26</v>
      </c>
      <c r="C257" s="1" t="s">
        <v>10</v>
      </c>
      <c r="D257" s="2" t="s">
        <v>7</v>
      </c>
    </row>
    <row r="258" spans="1:4" ht="15" thickBot="1" x14ac:dyDescent="0.35">
      <c r="A258" s="1" t="s">
        <v>8</v>
      </c>
      <c r="B258" s="1" t="s">
        <v>23</v>
      </c>
      <c r="C258" s="1" t="s">
        <v>10</v>
      </c>
      <c r="D258" s="2" t="s">
        <v>11</v>
      </c>
    </row>
    <row r="259" spans="1:4" ht="15" thickBot="1" x14ac:dyDescent="0.35">
      <c r="A259" s="1" t="s">
        <v>48</v>
      </c>
      <c r="B259" s="1" t="s">
        <v>31</v>
      </c>
      <c r="C259" s="1" t="s">
        <v>10</v>
      </c>
      <c r="D259" s="2" t="s">
        <v>11</v>
      </c>
    </row>
    <row r="260" spans="1:4" ht="15" thickBot="1" x14ac:dyDescent="0.35">
      <c r="A260" s="1" t="s">
        <v>8</v>
      </c>
      <c r="B260" s="1" t="s">
        <v>26</v>
      </c>
      <c r="C260" s="1" t="s">
        <v>10</v>
      </c>
      <c r="D260" s="2" t="s">
        <v>11</v>
      </c>
    </row>
    <row r="261" spans="1:4" ht="15" thickBot="1" x14ac:dyDescent="0.35">
      <c r="A261" s="1" t="s">
        <v>8</v>
      </c>
      <c r="B261" s="1" t="s">
        <v>26</v>
      </c>
      <c r="C261" s="1" t="s">
        <v>10</v>
      </c>
      <c r="D261" s="2" t="s">
        <v>11</v>
      </c>
    </row>
    <row r="262" spans="1:4" ht="15" thickBot="1" x14ac:dyDescent="0.35">
      <c r="A262" s="1" t="s">
        <v>33</v>
      </c>
      <c r="B262" s="1" t="s">
        <v>17</v>
      </c>
      <c r="C262" s="1" t="s">
        <v>6</v>
      </c>
      <c r="D262" s="2" t="s">
        <v>11</v>
      </c>
    </row>
    <row r="263" spans="1:4" ht="15" thickBot="1" x14ac:dyDescent="0.35">
      <c r="A263" s="1" t="s">
        <v>8</v>
      </c>
      <c r="B263" s="1" t="s">
        <v>16</v>
      </c>
      <c r="C263" s="1" t="s">
        <v>6</v>
      </c>
      <c r="D263" s="2" t="s">
        <v>11</v>
      </c>
    </row>
    <row r="264" spans="1:4" ht="15" thickBot="1" x14ac:dyDescent="0.35">
      <c r="A264" s="1" t="s">
        <v>25</v>
      </c>
      <c r="B264" s="1" t="s">
        <v>15</v>
      </c>
      <c r="C264" s="1" t="s">
        <v>10</v>
      </c>
      <c r="D264" s="2" t="s">
        <v>24</v>
      </c>
    </row>
    <row r="265" spans="1:4" ht="15" thickBot="1" x14ac:dyDescent="0.35">
      <c r="A265" s="1" t="s">
        <v>8</v>
      </c>
      <c r="B265" s="1" t="s">
        <v>23</v>
      </c>
      <c r="C265" s="1" t="s">
        <v>10</v>
      </c>
      <c r="D265" s="2" t="s">
        <v>11</v>
      </c>
    </row>
    <row r="266" spans="1:4" ht="15" thickBot="1" x14ac:dyDescent="0.35">
      <c r="A266" s="1" t="s">
        <v>22</v>
      </c>
      <c r="B266" s="1" t="s">
        <v>16</v>
      </c>
      <c r="C266" s="1" t="s">
        <v>10</v>
      </c>
      <c r="D266" s="2" t="s">
        <v>24</v>
      </c>
    </row>
    <row r="267" spans="1:4" ht="15" thickBot="1" x14ac:dyDescent="0.35">
      <c r="A267" s="1" t="s">
        <v>4</v>
      </c>
      <c r="B267" s="1" t="s">
        <v>13</v>
      </c>
      <c r="C267" s="1" t="s">
        <v>6</v>
      </c>
      <c r="D267" s="2" t="s">
        <v>7</v>
      </c>
    </row>
    <row r="268" spans="1:4" ht="15" thickBot="1" x14ac:dyDescent="0.35">
      <c r="A268" s="1" t="s">
        <v>8</v>
      </c>
      <c r="B268" s="1" t="s">
        <v>31</v>
      </c>
      <c r="C268" s="1" t="s">
        <v>6</v>
      </c>
      <c r="D268" s="2" t="s">
        <v>11</v>
      </c>
    </row>
    <row r="269" spans="1:4" ht="15" thickBot="1" x14ac:dyDescent="0.35">
      <c r="A269" s="1" t="s">
        <v>8</v>
      </c>
      <c r="B269" s="1" t="s">
        <v>16</v>
      </c>
      <c r="C269" s="1" t="s">
        <v>10</v>
      </c>
      <c r="D269" s="2" t="s">
        <v>11</v>
      </c>
    </row>
    <row r="270" spans="1:4" ht="15" thickBot="1" x14ac:dyDescent="0.35">
      <c r="A270" s="1" t="s">
        <v>8</v>
      </c>
      <c r="B270" s="1" t="s">
        <v>9</v>
      </c>
      <c r="C270" s="1" t="s">
        <v>6</v>
      </c>
      <c r="D270" s="2" t="s">
        <v>11</v>
      </c>
    </row>
    <row r="271" spans="1:4" ht="15" thickBot="1" x14ac:dyDescent="0.35">
      <c r="A271" s="1" t="s">
        <v>18</v>
      </c>
      <c r="B271" s="1" t="s">
        <v>14</v>
      </c>
      <c r="C271" s="1" t="s">
        <v>10</v>
      </c>
      <c r="D271" s="2" t="s">
        <v>20</v>
      </c>
    </row>
    <row r="272" spans="1:4" ht="15" thickBot="1" x14ac:dyDescent="0.35">
      <c r="A272" s="1" t="s">
        <v>8</v>
      </c>
      <c r="B272" s="1" t="s">
        <v>13</v>
      </c>
      <c r="C272" s="1" t="s">
        <v>6</v>
      </c>
      <c r="D272" s="2" t="s">
        <v>11</v>
      </c>
    </row>
    <row r="273" spans="1:4" ht="15" thickBot="1" x14ac:dyDescent="0.35">
      <c r="A273" s="1" t="s">
        <v>12</v>
      </c>
      <c r="B273" s="1" t="s">
        <v>19</v>
      </c>
      <c r="C273" s="1" t="s">
        <v>6</v>
      </c>
      <c r="D273" s="2" t="s">
        <v>11</v>
      </c>
    </row>
    <row r="274" spans="1:4" ht="15" thickBot="1" x14ac:dyDescent="0.35">
      <c r="A274" s="1" t="s">
        <v>12</v>
      </c>
      <c r="B274" s="1" t="s">
        <v>17</v>
      </c>
      <c r="C274" s="1" t="s">
        <v>6</v>
      </c>
      <c r="D274" s="2" t="s">
        <v>11</v>
      </c>
    </row>
    <row r="275" spans="1:4" ht="15" thickBot="1" x14ac:dyDescent="0.35">
      <c r="A275" s="1" t="s">
        <v>4</v>
      </c>
      <c r="B275" s="1" t="s">
        <v>23</v>
      </c>
      <c r="C275" s="1" t="s">
        <v>6</v>
      </c>
      <c r="D275" s="2" t="s">
        <v>7</v>
      </c>
    </row>
    <row r="276" spans="1:4" ht="15" thickBot="1" x14ac:dyDescent="0.35">
      <c r="A276" s="1" t="s">
        <v>29</v>
      </c>
      <c r="B276" s="1" t="s">
        <v>15</v>
      </c>
      <c r="C276" s="1" t="s">
        <v>10</v>
      </c>
      <c r="D276" s="2" t="s">
        <v>7</v>
      </c>
    </row>
    <row r="277" spans="1:4" ht="15" thickBot="1" x14ac:dyDescent="0.35">
      <c r="A277" s="1" t="s">
        <v>4</v>
      </c>
      <c r="B277" s="1" t="s">
        <v>13</v>
      </c>
      <c r="C277" s="1" t="s">
        <v>10</v>
      </c>
      <c r="D277" s="2" t="s">
        <v>7</v>
      </c>
    </row>
    <row r="278" spans="1:4" ht="15" thickBot="1" x14ac:dyDescent="0.35">
      <c r="A278" s="1" t="s">
        <v>8</v>
      </c>
      <c r="B278" s="1" t="s">
        <v>23</v>
      </c>
      <c r="C278" s="1" t="s">
        <v>6</v>
      </c>
      <c r="D278" s="2" t="s">
        <v>11</v>
      </c>
    </row>
    <row r="279" spans="1:4" ht="15" thickBot="1" x14ac:dyDescent="0.35">
      <c r="A279" s="1" t="s">
        <v>18</v>
      </c>
      <c r="B279" s="1" t="s">
        <v>15</v>
      </c>
      <c r="C279" s="1" t="s">
        <v>6</v>
      </c>
      <c r="D279" s="2" t="s">
        <v>20</v>
      </c>
    </row>
    <row r="280" spans="1:4" ht="15" thickBot="1" x14ac:dyDescent="0.35">
      <c r="A280" s="1" t="s">
        <v>8</v>
      </c>
      <c r="B280" s="1" t="s">
        <v>23</v>
      </c>
      <c r="C280" s="1" t="s">
        <v>10</v>
      </c>
      <c r="D280" s="2" t="s">
        <v>11</v>
      </c>
    </row>
    <row r="281" spans="1:4" ht="15" thickBot="1" x14ac:dyDescent="0.35">
      <c r="A281" s="1" t="s">
        <v>49</v>
      </c>
      <c r="B281" s="1" t="s">
        <v>13</v>
      </c>
      <c r="C281" s="1" t="s">
        <v>10</v>
      </c>
      <c r="D281" s="2" t="s">
        <v>24</v>
      </c>
    </row>
    <row r="282" spans="1:4" ht="15" thickBot="1" x14ac:dyDescent="0.35">
      <c r="A282" s="1" t="s">
        <v>8</v>
      </c>
      <c r="B282" s="1" t="s">
        <v>21</v>
      </c>
      <c r="C282" s="1" t="s">
        <v>6</v>
      </c>
      <c r="D282" s="2" t="s">
        <v>11</v>
      </c>
    </row>
    <row r="283" spans="1:4" ht="15" thickBot="1" x14ac:dyDescent="0.35">
      <c r="A283" s="1" t="s">
        <v>8</v>
      </c>
      <c r="B283" s="1" t="s">
        <v>21</v>
      </c>
      <c r="C283" s="1" t="s">
        <v>10</v>
      </c>
      <c r="D283" s="2" t="s">
        <v>11</v>
      </c>
    </row>
    <row r="284" spans="1:4" ht="15" thickBot="1" x14ac:dyDescent="0.35">
      <c r="A284" s="1" t="s">
        <v>8</v>
      </c>
      <c r="B284" s="1" t="s">
        <v>17</v>
      </c>
      <c r="C284" s="1" t="s">
        <v>10</v>
      </c>
      <c r="D284" s="2" t="s">
        <v>11</v>
      </c>
    </row>
    <row r="285" spans="1:4" ht="15" thickBot="1" x14ac:dyDescent="0.35">
      <c r="A285" s="1" t="s">
        <v>37</v>
      </c>
      <c r="B285" s="1" t="s">
        <v>21</v>
      </c>
      <c r="C285" s="1" t="s">
        <v>10</v>
      </c>
      <c r="D285" s="2" t="s">
        <v>7</v>
      </c>
    </row>
    <row r="286" spans="1:4" ht="15" thickBot="1" x14ac:dyDescent="0.35">
      <c r="A286" s="1" t="s">
        <v>28</v>
      </c>
      <c r="B286" s="1" t="s">
        <v>21</v>
      </c>
      <c r="C286" s="1" t="s">
        <v>10</v>
      </c>
      <c r="D286" s="2" t="s">
        <v>11</v>
      </c>
    </row>
    <row r="287" spans="1:4" ht="15" thickBot="1" x14ac:dyDescent="0.35">
      <c r="A287" s="1" t="s">
        <v>18</v>
      </c>
      <c r="B287" s="1" t="s">
        <v>14</v>
      </c>
      <c r="C287" s="1" t="s">
        <v>10</v>
      </c>
      <c r="D287" s="2" t="s">
        <v>20</v>
      </c>
    </row>
    <row r="288" spans="1:4" ht="15" thickBot="1" x14ac:dyDescent="0.35">
      <c r="A288" s="1" t="s">
        <v>4</v>
      </c>
      <c r="B288" s="1" t="s">
        <v>14</v>
      </c>
      <c r="C288" s="1" t="s">
        <v>6</v>
      </c>
      <c r="D288" s="2" t="s">
        <v>7</v>
      </c>
    </row>
    <row r="289" spans="1:4" ht="15" thickBot="1" x14ac:dyDescent="0.35">
      <c r="A289" s="1" t="s">
        <v>8</v>
      </c>
      <c r="B289" s="1" t="s">
        <v>9</v>
      </c>
      <c r="C289" s="1" t="s">
        <v>6</v>
      </c>
      <c r="D289" s="2" t="s">
        <v>11</v>
      </c>
    </row>
    <row r="290" spans="1:4" ht="15" thickBot="1" x14ac:dyDescent="0.35">
      <c r="A290" s="1" t="s">
        <v>8</v>
      </c>
      <c r="B290" s="1" t="s">
        <v>17</v>
      </c>
      <c r="C290" s="1" t="s">
        <v>6</v>
      </c>
      <c r="D290" s="2" t="s">
        <v>11</v>
      </c>
    </row>
    <row r="291" spans="1:4" ht="15" thickBot="1" x14ac:dyDescent="0.35">
      <c r="A291" s="1" t="s">
        <v>18</v>
      </c>
      <c r="B291" s="1" t="s">
        <v>26</v>
      </c>
      <c r="C291" s="1" t="s">
        <v>10</v>
      </c>
      <c r="D291" s="2" t="s">
        <v>20</v>
      </c>
    </row>
    <row r="292" spans="1:4" ht="15" thickBot="1" x14ac:dyDescent="0.35">
      <c r="A292" s="1" t="s">
        <v>8</v>
      </c>
      <c r="B292" s="1" t="s">
        <v>31</v>
      </c>
      <c r="C292" s="1" t="s">
        <v>10</v>
      </c>
      <c r="D292" s="2" t="s">
        <v>11</v>
      </c>
    </row>
    <row r="293" spans="1:4" ht="15" thickBot="1" x14ac:dyDescent="0.35">
      <c r="A293" s="1" t="s">
        <v>36</v>
      </c>
      <c r="B293" s="1" t="s">
        <v>23</v>
      </c>
      <c r="C293" s="1" t="s">
        <v>10</v>
      </c>
      <c r="D293" s="2" t="s">
        <v>7</v>
      </c>
    </row>
    <row r="294" spans="1:4" ht="15" thickBot="1" x14ac:dyDescent="0.35">
      <c r="A294" s="1" t="s">
        <v>8</v>
      </c>
      <c r="B294" s="1" t="s">
        <v>16</v>
      </c>
      <c r="C294" s="1" t="s">
        <v>10</v>
      </c>
      <c r="D294" s="2" t="s">
        <v>11</v>
      </c>
    </row>
    <row r="295" spans="1:4" ht="15" thickBot="1" x14ac:dyDescent="0.35">
      <c r="A295" s="1" t="s">
        <v>40</v>
      </c>
      <c r="B295" s="1" t="s">
        <v>21</v>
      </c>
      <c r="C295" s="1" t="s">
        <v>10</v>
      </c>
      <c r="D295" s="2" t="s">
        <v>7</v>
      </c>
    </row>
    <row r="296" spans="1:4" ht="15" thickBot="1" x14ac:dyDescent="0.35">
      <c r="A296" s="1" t="s">
        <v>18</v>
      </c>
      <c r="B296" s="1" t="s">
        <v>14</v>
      </c>
      <c r="C296" s="1" t="s">
        <v>6</v>
      </c>
      <c r="D296" s="2" t="s">
        <v>20</v>
      </c>
    </row>
    <row r="297" spans="1:4" ht="15" thickBot="1" x14ac:dyDescent="0.35">
      <c r="A297" s="1" t="s">
        <v>8</v>
      </c>
      <c r="B297" s="1" t="s">
        <v>13</v>
      </c>
      <c r="C297" s="1" t="s">
        <v>6</v>
      </c>
      <c r="D297" s="2" t="s">
        <v>11</v>
      </c>
    </row>
    <row r="298" spans="1:4" ht="15" thickBot="1" x14ac:dyDescent="0.35">
      <c r="A298" s="1" t="s">
        <v>36</v>
      </c>
      <c r="B298" s="1" t="s">
        <v>16</v>
      </c>
      <c r="C298" s="1" t="s">
        <v>10</v>
      </c>
      <c r="D298" s="2" t="s">
        <v>7</v>
      </c>
    </row>
    <row r="299" spans="1:4" ht="15" thickBot="1" x14ac:dyDescent="0.35">
      <c r="A299" s="1" t="s">
        <v>8</v>
      </c>
      <c r="B299" s="1" t="s">
        <v>23</v>
      </c>
      <c r="C299" s="1" t="s">
        <v>6</v>
      </c>
      <c r="D299" s="2" t="s">
        <v>11</v>
      </c>
    </row>
    <row r="300" spans="1:4" ht="15" thickBot="1" x14ac:dyDescent="0.35">
      <c r="A300" s="1" t="s">
        <v>12</v>
      </c>
      <c r="B300" s="1" t="s">
        <v>13</v>
      </c>
      <c r="C300" s="1" t="s">
        <v>10</v>
      </c>
      <c r="D300" s="2" t="s">
        <v>11</v>
      </c>
    </row>
    <row r="301" spans="1:4" ht="15" thickBot="1" x14ac:dyDescent="0.35">
      <c r="A301" s="1" t="s">
        <v>4</v>
      </c>
      <c r="B301" s="1" t="s">
        <v>31</v>
      </c>
      <c r="C301" s="1" t="s">
        <v>6</v>
      </c>
      <c r="D301" s="2" t="s">
        <v>7</v>
      </c>
    </row>
    <row r="302" spans="1:4" ht="15" thickBot="1" x14ac:dyDescent="0.35">
      <c r="A302" s="1" t="s">
        <v>35</v>
      </c>
      <c r="B302" s="1" t="s">
        <v>19</v>
      </c>
      <c r="C302" s="1" t="s">
        <v>6</v>
      </c>
      <c r="D302" s="2" t="s">
        <v>11</v>
      </c>
    </row>
    <row r="303" spans="1:4" ht="15" thickBot="1" x14ac:dyDescent="0.35">
      <c r="A303" s="1" t="s">
        <v>12</v>
      </c>
      <c r="B303" s="1" t="s">
        <v>16</v>
      </c>
      <c r="C303" s="1" t="s">
        <v>10</v>
      </c>
      <c r="D303" s="2" t="s">
        <v>11</v>
      </c>
    </row>
    <row r="304" spans="1:4" ht="15" thickBot="1" x14ac:dyDescent="0.35">
      <c r="A304" s="1" t="s">
        <v>4</v>
      </c>
      <c r="B304" s="1" t="s">
        <v>26</v>
      </c>
      <c r="C304" s="1" t="s">
        <v>6</v>
      </c>
      <c r="D304" s="2" t="s">
        <v>7</v>
      </c>
    </row>
    <row r="305" spans="1:4" ht="15" thickBot="1" x14ac:dyDescent="0.35">
      <c r="A305" s="1" t="s">
        <v>8</v>
      </c>
      <c r="B305" s="1" t="s">
        <v>5</v>
      </c>
      <c r="C305" s="1" t="s">
        <v>6</v>
      </c>
      <c r="D305" s="2" t="s">
        <v>11</v>
      </c>
    </row>
    <row r="306" spans="1:4" ht="15" thickBot="1" x14ac:dyDescent="0.35">
      <c r="A306" s="1" t="s">
        <v>35</v>
      </c>
      <c r="B306" s="1" t="s">
        <v>14</v>
      </c>
      <c r="C306" s="1" t="s">
        <v>10</v>
      </c>
      <c r="D306" s="2" t="s">
        <v>11</v>
      </c>
    </row>
    <row r="307" spans="1:4" ht="15" thickBot="1" x14ac:dyDescent="0.35">
      <c r="A307" s="1" t="s">
        <v>8</v>
      </c>
      <c r="B307" s="1" t="s">
        <v>16</v>
      </c>
      <c r="C307" s="1" t="s">
        <v>6</v>
      </c>
      <c r="D307" s="2" t="s">
        <v>11</v>
      </c>
    </row>
    <row r="308" spans="1:4" ht="15" thickBot="1" x14ac:dyDescent="0.35">
      <c r="A308" s="1" t="s">
        <v>25</v>
      </c>
      <c r="B308" s="1" t="s">
        <v>9</v>
      </c>
      <c r="C308" s="1" t="s">
        <v>6</v>
      </c>
      <c r="D308" s="2" t="s">
        <v>24</v>
      </c>
    </row>
    <row r="309" spans="1:4" ht="15" thickBot="1" x14ac:dyDescent="0.35">
      <c r="A309" s="1" t="s">
        <v>33</v>
      </c>
      <c r="B309" s="1" t="s">
        <v>13</v>
      </c>
      <c r="C309" s="1" t="s">
        <v>10</v>
      </c>
      <c r="D309" s="2" t="s">
        <v>11</v>
      </c>
    </row>
    <row r="310" spans="1:4" ht="15" thickBot="1" x14ac:dyDescent="0.35">
      <c r="A310" s="1" t="s">
        <v>4</v>
      </c>
      <c r="B310" s="1" t="s">
        <v>5</v>
      </c>
      <c r="C310" s="1" t="s">
        <v>6</v>
      </c>
      <c r="D310" s="2" t="s">
        <v>7</v>
      </c>
    </row>
    <row r="311" spans="1:4" ht="15" thickBot="1" x14ac:dyDescent="0.35">
      <c r="A311" s="1" t="s">
        <v>27</v>
      </c>
      <c r="B311" s="1" t="s">
        <v>17</v>
      </c>
      <c r="C311" s="1" t="s">
        <v>10</v>
      </c>
      <c r="D311" s="2" t="s">
        <v>24</v>
      </c>
    </row>
    <row r="312" spans="1:4" ht="15" thickBot="1" x14ac:dyDescent="0.35">
      <c r="A312" s="1" t="s">
        <v>8</v>
      </c>
      <c r="B312" s="1" t="s">
        <v>13</v>
      </c>
      <c r="C312" s="1" t="s">
        <v>6</v>
      </c>
      <c r="D312" s="2" t="s">
        <v>11</v>
      </c>
    </row>
    <row r="313" spans="1:4" ht="15" thickBot="1" x14ac:dyDescent="0.35">
      <c r="A313" s="1" t="s">
        <v>8</v>
      </c>
      <c r="B313" s="1" t="s">
        <v>17</v>
      </c>
      <c r="C313" s="1" t="s">
        <v>6</v>
      </c>
      <c r="D313" s="2" t="s">
        <v>11</v>
      </c>
    </row>
    <row r="314" spans="1:4" ht="15" thickBot="1" x14ac:dyDescent="0.35">
      <c r="A314" s="1" t="s">
        <v>4</v>
      </c>
      <c r="B314" s="1" t="s">
        <v>14</v>
      </c>
      <c r="C314" s="1" t="s">
        <v>6</v>
      </c>
      <c r="D314" s="2" t="s">
        <v>7</v>
      </c>
    </row>
    <row r="315" spans="1:4" ht="15" thickBot="1" x14ac:dyDescent="0.35">
      <c r="A315" s="1" t="s">
        <v>8</v>
      </c>
      <c r="B315" s="1" t="s">
        <v>14</v>
      </c>
      <c r="C315" s="1" t="s">
        <v>10</v>
      </c>
      <c r="D315" s="2" t="s">
        <v>11</v>
      </c>
    </row>
    <row r="316" spans="1:4" ht="15" thickBot="1" x14ac:dyDescent="0.35">
      <c r="A316" s="1" t="s">
        <v>4</v>
      </c>
      <c r="B316" s="1" t="s">
        <v>13</v>
      </c>
      <c r="C316" s="1" t="s">
        <v>10</v>
      </c>
      <c r="D316" s="2" t="s">
        <v>7</v>
      </c>
    </row>
    <row r="317" spans="1:4" ht="15" thickBot="1" x14ac:dyDescent="0.35">
      <c r="A317" s="1" t="s">
        <v>43</v>
      </c>
      <c r="B317" s="1" t="s">
        <v>5</v>
      </c>
      <c r="C317" s="1" t="s">
        <v>10</v>
      </c>
      <c r="D317" s="2" t="s">
        <v>24</v>
      </c>
    </row>
    <row r="318" spans="1:4" ht="15" thickBot="1" x14ac:dyDescent="0.35">
      <c r="A318" s="1" t="s">
        <v>8</v>
      </c>
      <c r="B318" s="1" t="s">
        <v>21</v>
      </c>
      <c r="C318" s="1" t="s">
        <v>6</v>
      </c>
      <c r="D318" s="2" t="s">
        <v>11</v>
      </c>
    </row>
    <row r="319" spans="1:4" ht="15" thickBot="1" x14ac:dyDescent="0.35">
      <c r="A319" s="1" t="s">
        <v>50</v>
      </c>
      <c r="B319" s="1" t="s">
        <v>15</v>
      </c>
      <c r="C319" s="1" t="s">
        <v>10</v>
      </c>
      <c r="D319" s="2" t="s">
        <v>24</v>
      </c>
    </row>
    <row r="320" spans="1:4" ht="15" thickBot="1" x14ac:dyDescent="0.35">
      <c r="A320" s="1" t="s">
        <v>8</v>
      </c>
      <c r="B320" s="1" t="s">
        <v>17</v>
      </c>
      <c r="C320" s="1" t="s">
        <v>10</v>
      </c>
      <c r="D320" s="2" t="s">
        <v>11</v>
      </c>
    </row>
    <row r="321" spans="1:4" ht="15" thickBot="1" x14ac:dyDescent="0.35">
      <c r="A321" s="1" t="s">
        <v>51</v>
      </c>
      <c r="B321" s="1" t="s">
        <v>9</v>
      </c>
      <c r="C321" s="1" t="s">
        <v>6</v>
      </c>
      <c r="D321" s="2" t="s">
        <v>7</v>
      </c>
    </row>
    <row r="322" spans="1:4" ht="15" thickBot="1" x14ac:dyDescent="0.35">
      <c r="A322" s="1" t="s">
        <v>8</v>
      </c>
      <c r="B322" s="1" t="s">
        <v>19</v>
      </c>
      <c r="C322" s="1" t="s">
        <v>6</v>
      </c>
      <c r="D322" s="2" t="s">
        <v>11</v>
      </c>
    </row>
    <row r="323" spans="1:4" ht="15" thickBot="1" x14ac:dyDescent="0.35">
      <c r="A323" s="1" t="s">
        <v>4</v>
      </c>
      <c r="B323" s="1" t="s">
        <v>14</v>
      </c>
      <c r="C323" s="1" t="s">
        <v>6</v>
      </c>
      <c r="D323" s="2" t="s">
        <v>7</v>
      </c>
    </row>
    <row r="324" spans="1:4" ht="15" thickBot="1" x14ac:dyDescent="0.35">
      <c r="A324" s="1" t="s">
        <v>22</v>
      </c>
      <c r="B324" s="1" t="s">
        <v>14</v>
      </c>
      <c r="C324" s="1" t="s">
        <v>6</v>
      </c>
      <c r="D324" s="2" t="s">
        <v>24</v>
      </c>
    </row>
    <row r="325" spans="1:4" ht="15" thickBot="1" x14ac:dyDescent="0.35">
      <c r="A325" s="1" t="s">
        <v>8</v>
      </c>
      <c r="B325" s="1" t="s">
        <v>31</v>
      </c>
      <c r="C325" s="1" t="s">
        <v>6</v>
      </c>
      <c r="D325" s="2" t="s">
        <v>11</v>
      </c>
    </row>
    <row r="326" spans="1:4" ht="15" thickBot="1" x14ac:dyDescent="0.35">
      <c r="A326" s="1" t="s">
        <v>30</v>
      </c>
      <c r="B326" s="1" t="s">
        <v>9</v>
      </c>
      <c r="C326" s="1" t="s">
        <v>10</v>
      </c>
      <c r="D326" s="2" t="s">
        <v>32</v>
      </c>
    </row>
    <row r="327" spans="1:4" ht="15" thickBot="1" x14ac:dyDescent="0.35">
      <c r="A327" s="1" t="s">
        <v>8</v>
      </c>
      <c r="B327" s="1" t="s">
        <v>14</v>
      </c>
      <c r="C327" s="1" t="s">
        <v>6</v>
      </c>
      <c r="D327" s="2" t="s">
        <v>11</v>
      </c>
    </row>
    <row r="328" spans="1:4" ht="15" thickBot="1" x14ac:dyDescent="0.35">
      <c r="A328" s="1" t="s">
        <v>4</v>
      </c>
      <c r="B328" s="1" t="s">
        <v>19</v>
      </c>
      <c r="C328" s="1" t="s">
        <v>6</v>
      </c>
      <c r="D328" s="2" t="s">
        <v>7</v>
      </c>
    </row>
    <row r="329" spans="1:4" ht="15" thickBot="1" x14ac:dyDescent="0.35">
      <c r="A329" s="1" t="s">
        <v>8</v>
      </c>
      <c r="B329" s="1" t="s">
        <v>21</v>
      </c>
      <c r="C329" s="1" t="s">
        <v>10</v>
      </c>
      <c r="D329" s="2" t="s">
        <v>11</v>
      </c>
    </row>
    <row r="330" spans="1:4" ht="15" thickBot="1" x14ac:dyDescent="0.35">
      <c r="A330" s="1" t="s">
        <v>8</v>
      </c>
      <c r="B330" s="1" t="s">
        <v>16</v>
      </c>
      <c r="C330" s="1" t="s">
        <v>6</v>
      </c>
      <c r="D330" s="2" t="s">
        <v>11</v>
      </c>
    </row>
    <row r="331" spans="1:4" ht="15" thickBot="1" x14ac:dyDescent="0.35">
      <c r="A331" s="1" t="s">
        <v>8</v>
      </c>
      <c r="B331" s="1" t="s">
        <v>16</v>
      </c>
      <c r="C331" s="1" t="s">
        <v>10</v>
      </c>
      <c r="D331" s="2" t="s">
        <v>11</v>
      </c>
    </row>
    <row r="332" spans="1:4" ht="15" thickBot="1" x14ac:dyDescent="0.35">
      <c r="A332" s="1" t="s">
        <v>18</v>
      </c>
      <c r="B332" s="1" t="s">
        <v>16</v>
      </c>
      <c r="C332" s="1" t="s">
        <v>6</v>
      </c>
      <c r="D332" s="2" t="s">
        <v>20</v>
      </c>
    </row>
    <row r="333" spans="1:4" ht="15" thickBot="1" x14ac:dyDescent="0.35">
      <c r="A333" s="1" t="s">
        <v>37</v>
      </c>
      <c r="B333" s="1" t="s">
        <v>14</v>
      </c>
      <c r="C333" s="1" t="s">
        <v>10</v>
      </c>
      <c r="D333" s="2" t="s">
        <v>7</v>
      </c>
    </row>
    <row r="334" spans="1:4" ht="15" thickBot="1" x14ac:dyDescent="0.35">
      <c r="A334" s="1" t="s">
        <v>8</v>
      </c>
      <c r="B334" s="1" t="s">
        <v>14</v>
      </c>
      <c r="C334" s="1" t="s">
        <v>6</v>
      </c>
      <c r="D334" s="2" t="s">
        <v>11</v>
      </c>
    </row>
    <row r="335" spans="1:4" ht="15" thickBot="1" x14ac:dyDescent="0.35">
      <c r="A335" s="1" t="s">
        <v>8</v>
      </c>
      <c r="B335" s="1" t="s">
        <v>9</v>
      </c>
      <c r="C335" s="1" t="s">
        <v>6</v>
      </c>
      <c r="D335" s="2" t="s">
        <v>11</v>
      </c>
    </row>
    <row r="336" spans="1:4" ht="15" thickBot="1" x14ac:dyDescent="0.35">
      <c r="A336" s="1" t="s">
        <v>35</v>
      </c>
      <c r="B336" s="1" t="s">
        <v>17</v>
      </c>
      <c r="C336" s="1" t="s">
        <v>6</v>
      </c>
      <c r="D336" s="2" t="s">
        <v>11</v>
      </c>
    </row>
    <row r="337" spans="1:4" ht="15" thickBot="1" x14ac:dyDescent="0.35">
      <c r="A337" s="1" t="s">
        <v>12</v>
      </c>
      <c r="B337" s="1" t="s">
        <v>26</v>
      </c>
      <c r="C337" s="1" t="s">
        <v>10</v>
      </c>
      <c r="D337" s="2" t="s">
        <v>11</v>
      </c>
    </row>
    <row r="338" spans="1:4" ht="15" thickBot="1" x14ac:dyDescent="0.35">
      <c r="A338" s="1" t="s">
        <v>18</v>
      </c>
      <c r="B338" s="1" t="s">
        <v>23</v>
      </c>
      <c r="C338" s="1" t="s">
        <v>6</v>
      </c>
      <c r="D338" s="2" t="s">
        <v>20</v>
      </c>
    </row>
    <row r="339" spans="1:4" ht="15" thickBot="1" x14ac:dyDescent="0.35">
      <c r="A339" s="1" t="s">
        <v>4</v>
      </c>
      <c r="B339" s="1" t="s">
        <v>31</v>
      </c>
      <c r="C339" s="1" t="s">
        <v>6</v>
      </c>
      <c r="D339" s="2" t="s">
        <v>7</v>
      </c>
    </row>
    <row r="340" spans="1:4" ht="15" thickBot="1" x14ac:dyDescent="0.35">
      <c r="A340" s="1" t="s">
        <v>33</v>
      </c>
      <c r="B340" s="1" t="s">
        <v>26</v>
      </c>
      <c r="C340" s="1" t="s">
        <v>6</v>
      </c>
      <c r="D340" s="2" t="s">
        <v>11</v>
      </c>
    </row>
    <row r="341" spans="1:4" ht="15" thickBot="1" x14ac:dyDescent="0.35">
      <c r="A341" s="1" t="s">
        <v>47</v>
      </c>
      <c r="B341" s="1" t="s">
        <v>17</v>
      </c>
      <c r="C341" s="1" t="s">
        <v>6</v>
      </c>
      <c r="D341" s="2" t="s">
        <v>11</v>
      </c>
    </row>
    <row r="342" spans="1:4" ht="15" thickBot="1" x14ac:dyDescent="0.35">
      <c r="A342" s="1" t="s">
        <v>8</v>
      </c>
      <c r="B342" s="1" t="s">
        <v>19</v>
      </c>
      <c r="C342" s="1" t="s">
        <v>10</v>
      </c>
      <c r="D342" s="2" t="s">
        <v>11</v>
      </c>
    </row>
    <row r="343" spans="1:4" ht="15" thickBot="1" x14ac:dyDescent="0.35">
      <c r="A343" s="1" t="s">
        <v>8</v>
      </c>
      <c r="B343" s="1" t="s">
        <v>16</v>
      </c>
      <c r="C343" s="1" t="s">
        <v>6</v>
      </c>
      <c r="D343" s="2" t="s">
        <v>11</v>
      </c>
    </row>
    <row r="344" spans="1:4" ht="15" thickBot="1" x14ac:dyDescent="0.35">
      <c r="A344" s="1" t="s">
        <v>34</v>
      </c>
      <c r="B344" s="1" t="s">
        <v>14</v>
      </c>
      <c r="C344" s="1" t="s">
        <v>10</v>
      </c>
      <c r="D344" s="2" t="s">
        <v>11</v>
      </c>
    </row>
    <row r="345" spans="1:4" ht="15" thickBot="1" x14ac:dyDescent="0.35">
      <c r="A345" s="1" t="s">
        <v>25</v>
      </c>
      <c r="B345" s="1" t="s">
        <v>15</v>
      </c>
      <c r="C345" s="1" t="s">
        <v>10</v>
      </c>
      <c r="D345" s="2" t="s">
        <v>24</v>
      </c>
    </row>
    <row r="346" spans="1:4" ht="15" thickBot="1" x14ac:dyDescent="0.35">
      <c r="A346" s="1" t="s">
        <v>43</v>
      </c>
      <c r="B346" s="1" t="s">
        <v>13</v>
      </c>
      <c r="C346" s="1" t="s">
        <v>6</v>
      </c>
      <c r="D346" s="2" t="s">
        <v>24</v>
      </c>
    </row>
    <row r="347" spans="1:4" ht="15" thickBot="1" x14ac:dyDescent="0.35">
      <c r="A347" s="1" t="s">
        <v>8</v>
      </c>
      <c r="B347" s="1" t="s">
        <v>17</v>
      </c>
      <c r="C347" s="1" t="s">
        <v>10</v>
      </c>
      <c r="D347" s="2" t="s">
        <v>11</v>
      </c>
    </row>
    <row r="348" spans="1:4" ht="15" thickBot="1" x14ac:dyDescent="0.35">
      <c r="A348" s="1" t="s">
        <v>45</v>
      </c>
      <c r="B348" s="1" t="s">
        <v>5</v>
      </c>
      <c r="C348" s="1" t="s">
        <v>6</v>
      </c>
      <c r="D348" s="2" t="s">
        <v>7</v>
      </c>
    </row>
    <row r="349" spans="1:4" ht="15" thickBot="1" x14ac:dyDescent="0.35">
      <c r="A349" s="1" t="s">
        <v>8</v>
      </c>
      <c r="B349" s="1" t="s">
        <v>31</v>
      </c>
      <c r="C349" s="1" t="s">
        <v>10</v>
      </c>
      <c r="D349" s="2" t="s">
        <v>11</v>
      </c>
    </row>
    <row r="350" spans="1:4" ht="15" thickBot="1" x14ac:dyDescent="0.35">
      <c r="A350" s="1" t="s">
        <v>35</v>
      </c>
      <c r="B350" s="1" t="s">
        <v>19</v>
      </c>
      <c r="C350" s="1" t="s">
        <v>10</v>
      </c>
      <c r="D350" s="2" t="s">
        <v>11</v>
      </c>
    </row>
    <row r="351" spans="1:4" ht="15" thickBot="1" x14ac:dyDescent="0.35">
      <c r="A351" s="1" t="s">
        <v>43</v>
      </c>
      <c r="B351" s="1" t="s">
        <v>19</v>
      </c>
      <c r="C351" s="1" t="s">
        <v>10</v>
      </c>
      <c r="D351" s="2" t="s">
        <v>24</v>
      </c>
    </row>
    <row r="352" spans="1:4" ht="15" thickBot="1" x14ac:dyDescent="0.35">
      <c r="A352" s="1" t="s">
        <v>8</v>
      </c>
      <c r="B352" s="1" t="s">
        <v>16</v>
      </c>
      <c r="C352" s="1" t="s">
        <v>10</v>
      </c>
      <c r="D352" s="2" t="s">
        <v>11</v>
      </c>
    </row>
    <row r="353" spans="1:4" ht="15" thickBot="1" x14ac:dyDescent="0.35">
      <c r="A353" s="1" t="s">
        <v>27</v>
      </c>
      <c r="B353" s="1" t="s">
        <v>13</v>
      </c>
      <c r="C353" s="1" t="s">
        <v>10</v>
      </c>
      <c r="D353" s="2" t="s">
        <v>24</v>
      </c>
    </row>
    <row r="354" spans="1:4" ht="15" thickBot="1" x14ac:dyDescent="0.35">
      <c r="A354" s="1" t="s">
        <v>33</v>
      </c>
      <c r="B354" s="1" t="s">
        <v>17</v>
      </c>
      <c r="C354" s="1" t="s">
        <v>10</v>
      </c>
      <c r="D354" s="2" t="s">
        <v>11</v>
      </c>
    </row>
    <row r="355" spans="1:4" ht="15" thickBot="1" x14ac:dyDescent="0.35">
      <c r="A355" s="1" t="s">
        <v>4</v>
      </c>
      <c r="B355" s="1" t="s">
        <v>14</v>
      </c>
      <c r="C355" s="1" t="s">
        <v>6</v>
      </c>
      <c r="D355" s="2" t="s">
        <v>7</v>
      </c>
    </row>
    <row r="356" spans="1:4" ht="15" thickBot="1" x14ac:dyDescent="0.35">
      <c r="A356" s="1" t="s">
        <v>8</v>
      </c>
      <c r="B356" s="1" t="s">
        <v>14</v>
      </c>
      <c r="C356" s="1" t="s">
        <v>6</v>
      </c>
      <c r="D356" s="2" t="s">
        <v>11</v>
      </c>
    </row>
    <row r="357" spans="1:4" ht="15" thickBot="1" x14ac:dyDescent="0.35">
      <c r="A357" s="1" t="s">
        <v>8</v>
      </c>
      <c r="B357" s="1" t="s">
        <v>17</v>
      </c>
      <c r="C357" s="1" t="s">
        <v>6</v>
      </c>
      <c r="D357" s="2" t="s">
        <v>11</v>
      </c>
    </row>
    <row r="358" spans="1:4" ht="15" thickBot="1" x14ac:dyDescent="0.35">
      <c r="A358" s="1" t="s">
        <v>4</v>
      </c>
      <c r="B358" s="1" t="s">
        <v>19</v>
      </c>
      <c r="C358" s="1" t="s">
        <v>10</v>
      </c>
      <c r="D358" s="2" t="s">
        <v>7</v>
      </c>
    </row>
    <row r="359" spans="1:4" ht="15" thickBot="1" x14ac:dyDescent="0.35">
      <c r="A359" s="1" t="s">
        <v>36</v>
      </c>
      <c r="B359" s="1" t="s">
        <v>14</v>
      </c>
      <c r="C359" s="1" t="s">
        <v>10</v>
      </c>
      <c r="D359" s="2" t="s">
        <v>7</v>
      </c>
    </row>
    <row r="360" spans="1:4" ht="15" thickBot="1" x14ac:dyDescent="0.35">
      <c r="A360" s="1" t="s">
        <v>18</v>
      </c>
      <c r="B360" s="1" t="s">
        <v>9</v>
      </c>
      <c r="C360" s="1" t="s">
        <v>10</v>
      </c>
      <c r="D360" s="2" t="s">
        <v>20</v>
      </c>
    </row>
    <row r="361" spans="1:4" ht="15" thickBot="1" x14ac:dyDescent="0.35">
      <c r="A361" s="1" t="s">
        <v>8</v>
      </c>
      <c r="B361" s="1" t="s">
        <v>19</v>
      </c>
      <c r="C361" s="1" t="s">
        <v>10</v>
      </c>
      <c r="D361" s="2" t="s">
        <v>11</v>
      </c>
    </row>
    <row r="362" spans="1:4" ht="15" thickBot="1" x14ac:dyDescent="0.35">
      <c r="A362" s="1" t="s">
        <v>4</v>
      </c>
      <c r="B362" s="1" t="s">
        <v>16</v>
      </c>
      <c r="C362" s="1" t="s">
        <v>10</v>
      </c>
      <c r="D362" s="2" t="s">
        <v>7</v>
      </c>
    </row>
    <row r="363" spans="1:4" ht="15" thickBot="1" x14ac:dyDescent="0.35">
      <c r="A363" s="1" t="s">
        <v>8</v>
      </c>
      <c r="B363" s="1" t="s">
        <v>21</v>
      </c>
      <c r="C363" s="1" t="s">
        <v>10</v>
      </c>
      <c r="D363" s="2" t="s">
        <v>11</v>
      </c>
    </row>
    <row r="364" spans="1:4" ht="15" thickBot="1" x14ac:dyDescent="0.35">
      <c r="A364" s="1" t="s">
        <v>8</v>
      </c>
      <c r="B364" s="1" t="s">
        <v>31</v>
      </c>
      <c r="C364" s="1" t="s">
        <v>10</v>
      </c>
      <c r="D364" s="2" t="s">
        <v>11</v>
      </c>
    </row>
    <row r="365" spans="1:4" ht="15" thickBot="1" x14ac:dyDescent="0.35">
      <c r="A365" s="1" t="s">
        <v>18</v>
      </c>
      <c r="B365" s="1" t="s">
        <v>26</v>
      </c>
      <c r="C365" s="1" t="s">
        <v>6</v>
      </c>
      <c r="D365" s="2" t="s">
        <v>20</v>
      </c>
    </row>
    <row r="366" spans="1:4" ht="15" thickBot="1" x14ac:dyDescent="0.35">
      <c r="A366" s="1" t="s">
        <v>46</v>
      </c>
      <c r="B366" s="1" t="s">
        <v>31</v>
      </c>
      <c r="C366" s="1" t="s">
        <v>6</v>
      </c>
      <c r="D366" s="2" t="s">
        <v>24</v>
      </c>
    </row>
    <row r="367" spans="1:4" ht="15" thickBot="1" x14ac:dyDescent="0.35">
      <c r="A367" s="1" t="s">
        <v>8</v>
      </c>
      <c r="B367" s="1" t="s">
        <v>14</v>
      </c>
      <c r="C367" s="1" t="s">
        <v>6</v>
      </c>
      <c r="D367" s="2" t="s">
        <v>11</v>
      </c>
    </row>
    <row r="368" spans="1:4" ht="15" thickBot="1" x14ac:dyDescent="0.35">
      <c r="A368" s="1" t="s">
        <v>12</v>
      </c>
      <c r="B368" s="1" t="s">
        <v>14</v>
      </c>
      <c r="C368" s="1" t="s">
        <v>10</v>
      </c>
      <c r="D368" s="2" t="s">
        <v>11</v>
      </c>
    </row>
    <row r="369" spans="1:4" ht="15" thickBot="1" x14ac:dyDescent="0.35">
      <c r="A369" s="1" t="s">
        <v>36</v>
      </c>
      <c r="B369" s="1" t="s">
        <v>31</v>
      </c>
      <c r="C369" s="1" t="s">
        <v>6</v>
      </c>
      <c r="D369" s="2" t="s">
        <v>7</v>
      </c>
    </row>
    <row r="370" spans="1:4" ht="15" thickBot="1" x14ac:dyDescent="0.35">
      <c r="A370" s="1" t="s">
        <v>30</v>
      </c>
      <c r="B370" s="1" t="s">
        <v>15</v>
      </c>
      <c r="C370" s="1" t="s">
        <v>6</v>
      </c>
      <c r="D370" s="2" t="s">
        <v>32</v>
      </c>
    </row>
    <row r="371" spans="1:4" ht="15" thickBot="1" x14ac:dyDescent="0.35">
      <c r="A371" s="1" t="s">
        <v>8</v>
      </c>
      <c r="B371" s="1" t="s">
        <v>23</v>
      </c>
      <c r="C371" s="1" t="s">
        <v>6</v>
      </c>
      <c r="D371" s="2" t="s">
        <v>11</v>
      </c>
    </row>
    <row r="372" spans="1:4" ht="15" thickBot="1" x14ac:dyDescent="0.35">
      <c r="A372" s="1" t="s">
        <v>36</v>
      </c>
      <c r="B372" s="1" t="s">
        <v>15</v>
      </c>
      <c r="C372" s="1" t="s">
        <v>6</v>
      </c>
      <c r="D372" s="2" t="s">
        <v>7</v>
      </c>
    </row>
    <row r="373" spans="1:4" ht="15" thickBot="1" x14ac:dyDescent="0.35">
      <c r="A373" s="1" t="s">
        <v>8</v>
      </c>
      <c r="B373" s="1" t="s">
        <v>19</v>
      </c>
      <c r="C373" s="1" t="s">
        <v>10</v>
      </c>
      <c r="D373" s="2" t="s">
        <v>11</v>
      </c>
    </row>
    <row r="374" spans="1:4" ht="15" thickBot="1" x14ac:dyDescent="0.35">
      <c r="A374" s="1" t="s">
        <v>4</v>
      </c>
      <c r="B374" s="1" t="s">
        <v>9</v>
      </c>
      <c r="C374" s="1" t="s">
        <v>10</v>
      </c>
      <c r="D374" s="2" t="s">
        <v>7</v>
      </c>
    </row>
    <row r="375" spans="1:4" ht="15" thickBot="1" x14ac:dyDescent="0.35">
      <c r="A375" s="1" t="s">
        <v>4</v>
      </c>
      <c r="B375" s="1" t="s">
        <v>14</v>
      </c>
      <c r="C375" s="1" t="s">
        <v>10</v>
      </c>
      <c r="D375" s="2" t="s">
        <v>7</v>
      </c>
    </row>
    <row r="376" spans="1:4" ht="15" thickBot="1" x14ac:dyDescent="0.35">
      <c r="A376" s="1" t="s">
        <v>47</v>
      </c>
      <c r="B376" s="1" t="s">
        <v>13</v>
      </c>
      <c r="C376" s="1" t="s">
        <v>6</v>
      </c>
      <c r="D376" s="2" t="s">
        <v>11</v>
      </c>
    </row>
    <row r="377" spans="1:4" ht="15" thickBot="1" x14ac:dyDescent="0.35">
      <c r="A377" s="1" t="s">
        <v>8</v>
      </c>
      <c r="B377" s="1" t="s">
        <v>16</v>
      </c>
      <c r="C377" s="1" t="s">
        <v>6</v>
      </c>
      <c r="D377" s="2" t="s">
        <v>11</v>
      </c>
    </row>
    <row r="378" spans="1:4" ht="15" thickBot="1" x14ac:dyDescent="0.35">
      <c r="A378" s="1" t="s">
        <v>4</v>
      </c>
      <c r="B378" s="1" t="s">
        <v>9</v>
      </c>
      <c r="C378" s="1" t="s">
        <v>10</v>
      </c>
      <c r="D378" s="2" t="s">
        <v>7</v>
      </c>
    </row>
    <row r="379" spans="1:4" ht="15" thickBot="1" x14ac:dyDescent="0.35">
      <c r="A379" s="1" t="s">
        <v>8</v>
      </c>
      <c r="B379" s="1" t="s">
        <v>16</v>
      </c>
      <c r="C379" s="1" t="s">
        <v>6</v>
      </c>
      <c r="D379" s="2" t="s">
        <v>11</v>
      </c>
    </row>
    <row r="380" spans="1:4" ht="15" thickBot="1" x14ac:dyDescent="0.35">
      <c r="A380" s="1" t="s">
        <v>35</v>
      </c>
      <c r="B380" s="1" t="s">
        <v>19</v>
      </c>
      <c r="C380" s="1" t="s">
        <v>6</v>
      </c>
      <c r="D380" s="2" t="s">
        <v>11</v>
      </c>
    </row>
    <row r="381" spans="1:4" ht="15" thickBot="1" x14ac:dyDescent="0.35">
      <c r="A381" s="1" t="s">
        <v>28</v>
      </c>
      <c r="B381" s="1" t="s">
        <v>21</v>
      </c>
      <c r="C381" s="1" t="s">
        <v>10</v>
      </c>
      <c r="D381" s="2" t="s">
        <v>11</v>
      </c>
    </row>
    <row r="382" spans="1:4" ht="15" thickBot="1" x14ac:dyDescent="0.35">
      <c r="A382" s="1" t="s">
        <v>12</v>
      </c>
      <c r="B382" s="1" t="s">
        <v>31</v>
      </c>
      <c r="C382" s="1" t="s">
        <v>10</v>
      </c>
      <c r="D382" s="2" t="s">
        <v>11</v>
      </c>
    </row>
    <row r="383" spans="1:4" ht="15" thickBot="1" x14ac:dyDescent="0.35">
      <c r="A383" s="1" t="s">
        <v>8</v>
      </c>
      <c r="B383" s="1" t="s">
        <v>19</v>
      </c>
      <c r="C383" s="1" t="s">
        <v>6</v>
      </c>
      <c r="D383" s="2" t="s">
        <v>11</v>
      </c>
    </row>
    <row r="384" spans="1:4" ht="15" thickBot="1" x14ac:dyDescent="0.35">
      <c r="A384" s="1" t="s">
        <v>30</v>
      </c>
      <c r="B384" s="1" t="s">
        <v>9</v>
      </c>
      <c r="C384" s="1" t="s">
        <v>6</v>
      </c>
      <c r="D384" s="2" t="s">
        <v>32</v>
      </c>
    </row>
    <row r="385" spans="1:4" ht="15" thickBot="1" x14ac:dyDescent="0.35">
      <c r="A385" s="1" t="s">
        <v>8</v>
      </c>
      <c r="B385" s="1" t="s">
        <v>5</v>
      </c>
      <c r="C385" s="1" t="s">
        <v>10</v>
      </c>
      <c r="D385" s="2" t="s">
        <v>11</v>
      </c>
    </row>
    <row r="386" spans="1:4" ht="15" thickBot="1" x14ac:dyDescent="0.35">
      <c r="A386" s="1" t="s">
        <v>35</v>
      </c>
      <c r="B386" s="1" t="s">
        <v>15</v>
      </c>
      <c r="C386" s="1" t="s">
        <v>6</v>
      </c>
      <c r="D386" s="2" t="s">
        <v>11</v>
      </c>
    </row>
    <row r="387" spans="1:4" ht="15" thickBot="1" x14ac:dyDescent="0.35">
      <c r="A387" s="1" t="s">
        <v>8</v>
      </c>
      <c r="B387" s="1" t="s">
        <v>16</v>
      </c>
      <c r="C387" s="1" t="s">
        <v>6</v>
      </c>
      <c r="D387" s="2" t="s">
        <v>11</v>
      </c>
    </row>
    <row r="388" spans="1:4" ht="15" thickBot="1" x14ac:dyDescent="0.35">
      <c r="A388" s="1" t="s">
        <v>30</v>
      </c>
      <c r="B388" s="1" t="s">
        <v>26</v>
      </c>
      <c r="C388" s="1" t="s">
        <v>6</v>
      </c>
      <c r="D388" s="2" t="s">
        <v>32</v>
      </c>
    </row>
    <row r="389" spans="1:4" ht="15" thickBot="1" x14ac:dyDescent="0.35">
      <c r="A389" s="1" t="s">
        <v>8</v>
      </c>
      <c r="B389" s="1" t="s">
        <v>17</v>
      </c>
      <c r="C389" s="1" t="s">
        <v>10</v>
      </c>
      <c r="D389" s="2" t="s">
        <v>11</v>
      </c>
    </row>
    <row r="390" spans="1:4" ht="15" thickBot="1" x14ac:dyDescent="0.35">
      <c r="A390" s="1" t="s">
        <v>36</v>
      </c>
      <c r="B390" s="1" t="s">
        <v>23</v>
      </c>
      <c r="C390" s="1" t="s">
        <v>10</v>
      </c>
      <c r="D390" s="2" t="s">
        <v>7</v>
      </c>
    </row>
    <row r="391" spans="1:4" ht="15" thickBot="1" x14ac:dyDescent="0.35">
      <c r="A391" s="1" t="s">
        <v>42</v>
      </c>
      <c r="B391" s="1" t="s">
        <v>15</v>
      </c>
      <c r="C391" s="1" t="s">
        <v>6</v>
      </c>
      <c r="D391" s="2" t="s">
        <v>7</v>
      </c>
    </row>
    <row r="392" spans="1:4" ht="15" thickBot="1" x14ac:dyDescent="0.35">
      <c r="A392" s="1" t="s">
        <v>42</v>
      </c>
      <c r="B392" s="1" t="s">
        <v>26</v>
      </c>
      <c r="C392" s="1" t="s">
        <v>6</v>
      </c>
      <c r="D392" s="2" t="s">
        <v>7</v>
      </c>
    </row>
    <row r="393" spans="1:4" ht="15" thickBot="1" x14ac:dyDescent="0.35">
      <c r="A393" s="1" t="s">
        <v>36</v>
      </c>
      <c r="B393" s="1" t="s">
        <v>14</v>
      </c>
      <c r="C393" s="1" t="s">
        <v>10</v>
      </c>
      <c r="D393" s="2" t="s">
        <v>7</v>
      </c>
    </row>
    <row r="394" spans="1:4" ht="15" thickBot="1" x14ac:dyDescent="0.35">
      <c r="A394" s="1" t="s">
        <v>8</v>
      </c>
      <c r="B394" s="1" t="s">
        <v>17</v>
      </c>
      <c r="C394" s="1" t="s">
        <v>10</v>
      </c>
      <c r="D394" s="2" t="s">
        <v>11</v>
      </c>
    </row>
    <row r="395" spans="1:4" ht="15" thickBot="1" x14ac:dyDescent="0.35">
      <c r="A395" s="1" t="s">
        <v>4</v>
      </c>
      <c r="B395" s="1" t="s">
        <v>16</v>
      </c>
      <c r="C395" s="1" t="s">
        <v>10</v>
      </c>
      <c r="D395" s="2" t="s">
        <v>7</v>
      </c>
    </row>
    <row r="396" spans="1:4" ht="15" thickBot="1" x14ac:dyDescent="0.35">
      <c r="A396" s="1" t="s">
        <v>35</v>
      </c>
      <c r="B396" s="1" t="s">
        <v>13</v>
      </c>
      <c r="C396" s="1" t="s">
        <v>10</v>
      </c>
      <c r="D396" s="2" t="s">
        <v>11</v>
      </c>
    </row>
    <row r="397" spans="1:4" ht="15" thickBot="1" x14ac:dyDescent="0.35">
      <c r="A397" s="1" t="s">
        <v>8</v>
      </c>
      <c r="B397" s="1" t="s">
        <v>16</v>
      </c>
      <c r="C397" s="1" t="s">
        <v>10</v>
      </c>
      <c r="D397" s="2" t="s">
        <v>11</v>
      </c>
    </row>
    <row r="398" spans="1:4" ht="15" thickBot="1" x14ac:dyDescent="0.35">
      <c r="A398" s="1" t="s">
        <v>35</v>
      </c>
      <c r="B398" s="1" t="s">
        <v>5</v>
      </c>
      <c r="C398" s="1" t="s">
        <v>6</v>
      </c>
      <c r="D398" s="2" t="s">
        <v>11</v>
      </c>
    </row>
    <row r="399" spans="1:4" ht="15" thickBot="1" x14ac:dyDescent="0.35">
      <c r="A399" s="1" t="s">
        <v>8</v>
      </c>
      <c r="B399" s="1" t="s">
        <v>13</v>
      </c>
      <c r="C399" s="1" t="s">
        <v>6</v>
      </c>
      <c r="D399" s="2" t="s">
        <v>11</v>
      </c>
    </row>
    <row r="400" spans="1:4" ht="15" thickBot="1" x14ac:dyDescent="0.35">
      <c r="A400" s="1" t="s">
        <v>36</v>
      </c>
      <c r="B400" s="1" t="s">
        <v>19</v>
      </c>
      <c r="C400" s="1" t="s">
        <v>10</v>
      </c>
      <c r="D400" s="2" t="s">
        <v>7</v>
      </c>
    </row>
    <row r="401" spans="1:4" ht="15" thickBot="1" x14ac:dyDescent="0.35">
      <c r="A401" s="1" t="s">
        <v>36</v>
      </c>
      <c r="B401" s="1" t="s">
        <v>9</v>
      </c>
      <c r="C401" s="1" t="s">
        <v>6</v>
      </c>
      <c r="D401" s="2" t="s">
        <v>7</v>
      </c>
    </row>
    <row r="402" spans="1:4" ht="15" thickBot="1" x14ac:dyDescent="0.35">
      <c r="A402" s="1" t="s">
        <v>8</v>
      </c>
      <c r="B402" s="1" t="s">
        <v>15</v>
      </c>
      <c r="C402" s="1" t="s">
        <v>10</v>
      </c>
      <c r="D402" s="2" t="s">
        <v>11</v>
      </c>
    </row>
    <row r="403" spans="1:4" ht="15" thickBot="1" x14ac:dyDescent="0.35">
      <c r="A403" s="1" t="s">
        <v>8</v>
      </c>
      <c r="B403" s="1" t="s">
        <v>9</v>
      </c>
      <c r="C403" s="1" t="s">
        <v>6</v>
      </c>
      <c r="D403" s="2" t="s">
        <v>11</v>
      </c>
    </row>
    <row r="404" spans="1:4" ht="15" thickBot="1" x14ac:dyDescent="0.35">
      <c r="A404" s="1" t="s">
        <v>36</v>
      </c>
      <c r="B404" s="1" t="s">
        <v>9</v>
      </c>
      <c r="C404" s="1" t="s">
        <v>6</v>
      </c>
      <c r="D404" s="2" t="s">
        <v>7</v>
      </c>
    </row>
    <row r="405" spans="1:4" ht="15" thickBot="1" x14ac:dyDescent="0.35">
      <c r="A405" s="1" t="s">
        <v>8</v>
      </c>
      <c r="B405" s="1" t="s">
        <v>17</v>
      </c>
      <c r="C405" s="1" t="s">
        <v>10</v>
      </c>
      <c r="D405" s="2" t="s">
        <v>11</v>
      </c>
    </row>
    <row r="406" spans="1:4" ht="15" thickBot="1" x14ac:dyDescent="0.35">
      <c r="A406" s="1" t="s">
        <v>37</v>
      </c>
      <c r="B406" s="1" t="s">
        <v>13</v>
      </c>
      <c r="C406" s="1" t="s">
        <v>6</v>
      </c>
      <c r="D406" s="2" t="s">
        <v>7</v>
      </c>
    </row>
    <row r="407" spans="1:4" ht="15" thickBot="1" x14ac:dyDescent="0.35">
      <c r="A407" s="1" t="s">
        <v>8</v>
      </c>
      <c r="B407" s="1" t="s">
        <v>5</v>
      </c>
      <c r="C407" s="1" t="s">
        <v>6</v>
      </c>
      <c r="D407" s="2" t="s">
        <v>11</v>
      </c>
    </row>
    <row r="408" spans="1:4" ht="15" thickBot="1" x14ac:dyDescent="0.35">
      <c r="A408" s="1" t="s">
        <v>4</v>
      </c>
      <c r="B408" s="1" t="s">
        <v>13</v>
      </c>
      <c r="C408" s="1" t="s">
        <v>6</v>
      </c>
      <c r="D408" s="2" t="s">
        <v>7</v>
      </c>
    </row>
    <row r="409" spans="1:4" ht="15" thickBot="1" x14ac:dyDescent="0.35">
      <c r="A409" s="1" t="s">
        <v>4</v>
      </c>
      <c r="B409" s="1" t="s">
        <v>21</v>
      </c>
      <c r="C409" s="1" t="s">
        <v>10</v>
      </c>
      <c r="D409" s="2" t="s">
        <v>7</v>
      </c>
    </row>
    <row r="410" spans="1:4" ht="15" thickBot="1" x14ac:dyDescent="0.35">
      <c r="A410" s="1" t="s">
        <v>12</v>
      </c>
      <c r="B410" s="1" t="s">
        <v>17</v>
      </c>
      <c r="C410" s="1" t="s">
        <v>10</v>
      </c>
      <c r="D410" s="2" t="s">
        <v>11</v>
      </c>
    </row>
    <row r="411" spans="1:4" ht="15" thickBot="1" x14ac:dyDescent="0.35">
      <c r="A411" s="1" t="s">
        <v>8</v>
      </c>
      <c r="B411" s="1" t="s">
        <v>26</v>
      </c>
      <c r="C411" s="1" t="s">
        <v>10</v>
      </c>
      <c r="D411" s="2" t="s">
        <v>11</v>
      </c>
    </row>
    <row r="412" spans="1:4" ht="15" thickBot="1" x14ac:dyDescent="0.35">
      <c r="A412" s="1" t="s">
        <v>36</v>
      </c>
      <c r="B412" s="1" t="s">
        <v>16</v>
      </c>
      <c r="C412" s="1" t="s">
        <v>6</v>
      </c>
      <c r="D412" s="2" t="s">
        <v>7</v>
      </c>
    </row>
    <row r="413" spans="1:4" ht="15" thickBot="1" x14ac:dyDescent="0.35">
      <c r="A413" s="1" t="s">
        <v>4</v>
      </c>
      <c r="B413" s="1" t="s">
        <v>16</v>
      </c>
      <c r="C413" s="1" t="s">
        <v>6</v>
      </c>
      <c r="D413" s="2" t="s">
        <v>7</v>
      </c>
    </row>
    <row r="414" spans="1:4" ht="15" thickBot="1" x14ac:dyDescent="0.35">
      <c r="A414" s="1" t="s">
        <v>49</v>
      </c>
      <c r="B414" s="1" t="s">
        <v>26</v>
      </c>
      <c r="C414" s="1" t="s">
        <v>6</v>
      </c>
      <c r="D414" s="2" t="s">
        <v>24</v>
      </c>
    </row>
    <row r="415" spans="1:4" ht="15" thickBot="1" x14ac:dyDescent="0.35">
      <c r="A415" s="1" t="s">
        <v>8</v>
      </c>
      <c r="B415" s="1" t="s">
        <v>5</v>
      </c>
      <c r="C415" s="1" t="s">
        <v>10</v>
      </c>
      <c r="D415" s="2" t="s">
        <v>11</v>
      </c>
    </row>
    <row r="416" spans="1:4" ht="15" thickBot="1" x14ac:dyDescent="0.35">
      <c r="A416" s="1" t="s">
        <v>8</v>
      </c>
      <c r="B416" s="1" t="s">
        <v>15</v>
      </c>
      <c r="C416" s="1" t="s">
        <v>6</v>
      </c>
      <c r="D416" s="2" t="s">
        <v>11</v>
      </c>
    </row>
    <row r="417" spans="1:4" ht="15" thickBot="1" x14ac:dyDescent="0.35">
      <c r="A417" s="1" t="s">
        <v>33</v>
      </c>
      <c r="B417" s="1" t="s">
        <v>17</v>
      </c>
      <c r="C417" s="1" t="s">
        <v>6</v>
      </c>
      <c r="D417" s="2" t="s">
        <v>11</v>
      </c>
    </row>
    <row r="418" spans="1:4" ht="15" thickBot="1" x14ac:dyDescent="0.35">
      <c r="A418" s="1" t="s">
        <v>4</v>
      </c>
      <c r="B418" s="1" t="s">
        <v>16</v>
      </c>
      <c r="C418" s="1" t="s">
        <v>10</v>
      </c>
      <c r="D418" s="2" t="s">
        <v>7</v>
      </c>
    </row>
    <row r="419" spans="1:4" ht="15" thickBot="1" x14ac:dyDescent="0.35">
      <c r="A419" s="1" t="s">
        <v>40</v>
      </c>
      <c r="B419" s="1" t="s">
        <v>9</v>
      </c>
      <c r="C419" s="1" t="s">
        <v>6</v>
      </c>
      <c r="D419" s="2" t="s">
        <v>7</v>
      </c>
    </row>
    <row r="420" spans="1:4" ht="15" thickBot="1" x14ac:dyDescent="0.35">
      <c r="A420" s="1" t="s">
        <v>42</v>
      </c>
      <c r="B420" s="1" t="s">
        <v>17</v>
      </c>
      <c r="C420" s="1" t="s">
        <v>6</v>
      </c>
      <c r="D420" s="2" t="s">
        <v>7</v>
      </c>
    </row>
    <row r="421" spans="1:4" ht="15" thickBot="1" x14ac:dyDescent="0.35">
      <c r="A421" s="1" t="s">
        <v>8</v>
      </c>
      <c r="B421" s="1" t="s">
        <v>5</v>
      </c>
      <c r="C421" s="1" t="s">
        <v>6</v>
      </c>
      <c r="D421" s="2" t="s">
        <v>11</v>
      </c>
    </row>
    <row r="422" spans="1:4" ht="15" thickBot="1" x14ac:dyDescent="0.35">
      <c r="A422" s="1" t="s">
        <v>48</v>
      </c>
      <c r="B422" s="1" t="s">
        <v>23</v>
      </c>
      <c r="C422" s="1" t="s">
        <v>10</v>
      </c>
      <c r="D422" s="2" t="s">
        <v>11</v>
      </c>
    </row>
    <row r="423" spans="1:4" ht="15" thickBot="1" x14ac:dyDescent="0.35">
      <c r="A423" s="1" t="s">
        <v>8</v>
      </c>
      <c r="B423" s="1" t="s">
        <v>21</v>
      </c>
      <c r="C423" s="1" t="s">
        <v>6</v>
      </c>
      <c r="D423" s="2" t="s">
        <v>11</v>
      </c>
    </row>
    <row r="424" spans="1:4" ht="15" thickBot="1" x14ac:dyDescent="0.35">
      <c r="A424" s="1" t="s">
        <v>22</v>
      </c>
      <c r="B424" s="1" t="s">
        <v>16</v>
      </c>
      <c r="C424" s="1" t="s">
        <v>6</v>
      </c>
      <c r="D424" s="2" t="s">
        <v>24</v>
      </c>
    </row>
    <row r="425" spans="1:4" ht="15" thickBot="1" x14ac:dyDescent="0.35">
      <c r="A425" s="1" t="s">
        <v>12</v>
      </c>
      <c r="B425" s="1" t="s">
        <v>14</v>
      </c>
      <c r="C425" s="1" t="s">
        <v>6</v>
      </c>
      <c r="D425" s="2" t="s">
        <v>11</v>
      </c>
    </row>
    <row r="426" spans="1:4" ht="15" thickBot="1" x14ac:dyDescent="0.35">
      <c r="A426" s="1" t="s">
        <v>8</v>
      </c>
      <c r="B426" s="1" t="s">
        <v>23</v>
      </c>
      <c r="C426" s="1" t="s">
        <v>10</v>
      </c>
      <c r="D426" s="2" t="s">
        <v>11</v>
      </c>
    </row>
    <row r="427" spans="1:4" ht="15" thickBot="1" x14ac:dyDescent="0.35">
      <c r="A427" s="1" t="s">
        <v>12</v>
      </c>
      <c r="B427" s="1" t="s">
        <v>15</v>
      </c>
      <c r="C427" s="1" t="s">
        <v>6</v>
      </c>
      <c r="D427" s="2" t="s">
        <v>11</v>
      </c>
    </row>
    <row r="428" spans="1:4" ht="15" thickBot="1" x14ac:dyDescent="0.35">
      <c r="A428" s="1" t="s">
        <v>41</v>
      </c>
      <c r="B428" s="1" t="s">
        <v>26</v>
      </c>
      <c r="C428" s="1" t="s">
        <v>10</v>
      </c>
      <c r="D428" s="2" t="s">
        <v>7</v>
      </c>
    </row>
    <row r="429" spans="1:4" ht="15" thickBot="1" x14ac:dyDescent="0.35">
      <c r="A429" s="1" t="s">
        <v>36</v>
      </c>
      <c r="B429" s="1" t="s">
        <v>23</v>
      </c>
      <c r="C429" s="1" t="s">
        <v>6</v>
      </c>
      <c r="D429" s="2" t="s">
        <v>7</v>
      </c>
    </row>
    <row r="430" spans="1:4" ht="15" thickBot="1" x14ac:dyDescent="0.35">
      <c r="A430" s="1" t="s">
        <v>8</v>
      </c>
      <c r="B430" s="1" t="s">
        <v>19</v>
      </c>
      <c r="C430" s="1" t="s">
        <v>10</v>
      </c>
      <c r="D430" s="2" t="s">
        <v>11</v>
      </c>
    </row>
    <row r="431" spans="1:4" ht="15" thickBot="1" x14ac:dyDescent="0.35">
      <c r="A431" s="1" t="s">
        <v>36</v>
      </c>
      <c r="B431" s="1" t="s">
        <v>14</v>
      </c>
      <c r="C431" s="1" t="s">
        <v>6</v>
      </c>
      <c r="D431" s="2" t="s">
        <v>7</v>
      </c>
    </row>
    <row r="432" spans="1:4" ht="15" thickBot="1" x14ac:dyDescent="0.35">
      <c r="A432" s="1" t="s">
        <v>8</v>
      </c>
      <c r="B432" s="1" t="s">
        <v>15</v>
      </c>
      <c r="C432" s="1" t="s">
        <v>6</v>
      </c>
      <c r="D432" s="2" t="s">
        <v>11</v>
      </c>
    </row>
    <row r="433" spans="1:4" ht="15" thickBot="1" x14ac:dyDescent="0.35">
      <c r="A433" s="1" t="s">
        <v>12</v>
      </c>
      <c r="B433" s="1" t="s">
        <v>15</v>
      </c>
      <c r="C433" s="1" t="s">
        <v>10</v>
      </c>
      <c r="D433" s="2" t="s">
        <v>11</v>
      </c>
    </row>
    <row r="434" spans="1:4" ht="15" thickBot="1" x14ac:dyDescent="0.35">
      <c r="A434" s="1" t="s">
        <v>4</v>
      </c>
      <c r="B434" s="1" t="s">
        <v>5</v>
      </c>
      <c r="C434" s="1" t="s">
        <v>10</v>
      </c>
      <c r="D434" s="2" t="s">
        <v>7</v>
      </c>
    </row>
    <row r="435" spans="1:4" ht="15" thickBot="1" x14ac:dyDescent="0.35">
      <c r="A435" s="1" t="s">
        <v>4</v>
      </c>
      <c r="B435" s="1" t="s">
        <v>19</v>
      </c>
      <c r="C435" s="1" t="s">
        <v>6</v>
      </c>
      <c r="D435" s="2" t="s">
        <v>7</v>
      </c>
    </row>
    <row r="436" spans="1:4" ht="15" thickBot="1" x14ac:dyDescent="0.35">
      <c r="A436" s="1" t="s">
        <v>12</v>
      </c>
      <c r="B436" s="1" t="s">
        <v>16</v>
      </c>
      <c r="C436" s="1" t="s">
        <v>6</v>
      </c>
      <c r="D436" s="2" t="s">
        <v>11</v>
      </c>
    </row>
    <row r="437" spans="1:4" ht="15" thickBot="1" x14ac:dyDescent="0.35">
      <c r="A437" s="1" t="s">
        <v>4</v>
      </c>
      <c r="B437" s="1" t="s">
        <v>16</v>
      </c>
      <c r="C437" s="1" t="s">
        <v>10</v>
      </c>
      <c r="D437" s="2" t="s">
        <v>7</v>
      </c>
    </row>
    <row r="438" spans="1:4" ht="15" thickBot="1" x14ac:dyDescent="0.35">
      <c r="A438" s="1" t="s">
        <v>8</v>
      </c>
      <c r="B438" s="1" t="s">
        <v>9</v>
      </c>
      <c r="C438" s="1" t="s">
        <v>10</v>
      </c>
      <c r="D438" s="2" t="s">
        <v>11</v>
      </c>
    </row>
    <row r="439" spans="1:4" ht="15" thickBot="1" x14ac:dyDescent="0.35">
      <c r="A439" s="1" t="s">
        <v>51</v>
      </c>
      <c r="B439" s="1" t="s">
        <v>23</v>
      </c>
      <c r="C439" s="1" t="s">
        <v>10</v>
      </c>
      <c r="D439" s="2" t="s">
        <v>7</v>
      </c>
    </row>
    <row r="440" spans="1:4" ht="15" thickBot="1" x14ac:dyDescent="0.35">
      <c r="A440" s="1" t="s">
        <v>18</v>
      </c>
      <c r="B440" s="1" t="s">
        <v>15</v>
      </c>
      <c r="C440" s="1" t="s">
        <v>10</v>
      </c>
      <c r="D440" s="2" t="s">
        <v>20</v>
      </c>
    </row>
    <row r="441" spans="1:4" ht="15" thickBot="1" x14ac:dyDescent="0.35">
      <c r="A441" s="1" t="s">
        <v>25</v>
      </c>
      <c r="B441" s="1" t="s">
        <v>15</v>
      </c>
      <c r="C441" s="1" t="s">
        <v>10</v>
      </c>
      <c r="D441" s="2" t="s">
        <v>24</v>
      </c>
    </row>
    <row r="442" spans="1:4" ht="15" thickBot="1" x14ac:dyDescent="0.35">
      <c r="A442" s="1" t="s">
        <v>8</v>
      </c>
      <c r="B442" s="1" t="s">
        <v>17</v>
      </c>
      <c r="C442" s="1" t="s">
        <v>10</v>
      </c>
      <c r="D442" s="2" t="s">
        <v>11</v>
      </c>
    </row>
    <row r="443" spans="1:4" ht="15" thickBot="1" x14ac:dyDescent="0.35">
      <c r="A443" s="1" t="s">
        <v>4</v>
      </c>
      <c r="B443" s="1" t="s">
        <v>5</v>
      </c>
      <c r="C443" s="1" t="s">
        <v>6</v>
      </c>
      <c r="D443" s="2" t="s">
        <v>7</v>
      </c>
    </row>
    <row r="444" spans="1:4" ht="15" thickBot="1" x14ac:dyDescent="0.35">
      <c r="A444" s="1" t="s">
        <v>8</v>
      </c>
      <c r="B444" s="1" t="s">
        <v>13</v>
      </c>
      <c r="C444" s="1" t="s">
        <v>10</v>
      </c>
      <c r="D444" s="2" t="s">
        <v>11</v>
      </c>
    </row>
    <row r="445" spans="1:4" ht="15" thickBot="1" x14ac:dyDescent="0.35">
      <c r="A445" s="1" t="s">
        <v>8</v>
      </c>
      <c r="B445" s="1" t="s">
        <v>19</v>
      </c>
      <c r="C445" s="1" t="s">
        <v>6</v>
      </c>
      <c r="D445" s="2" t="s">
        <v>11</v>
      </c>
    </row>
    <row r="446" spans="1:4" ht="15" thickBot="1" x14ac:dyDescent="0.35">
      <c r="A446" s="1" t="s">
        <v>8</v>
      </c>
      <c r="B446" s="1" t="s">
        <v>14</v>
      </c>
      <c r="C446" s="1" t="s">
        <v>10</v>
      </c>
      <c r="D446" s="2" t="s">
        <v>11</v>
      </c>
    </row>
    <row r="447" spans="1:4" ht="15" thickBot="1" x14ac:dyDescent="0.35">
      <c r="A447" s="1" t="s">
        <v>45</v>
      </c>
      <c r="B447" s="1" t="s">
        <v>21</v>
      </c>
      <c r="C447" s="1" t="s">
        <v>10</v>
      </c>
      <c r="D447" s="2" t="s">
        <v>7</v>
      </c>
    </row>
    <row r="448" spans="1:4" ht="15" thickBot="1" x14ac:dyDescent="0.35">
      <c r="A448" s="1" t="s">
        <v>18</v>
      </c>
      <c r="B448" s="1" t="s">
        <v>5</v>
      </c>
      <c r="C448" s="1" t="s">
        <v>10</v>
      </c>
      <c r="D448" s="2" t="s">
        <v>20</v>
      </c>
    </row>
    <row r="449" spans="1:4" ht="15" thickBot="1" x14ac:dyDescent="0.35">
      <c r="A449" s="1" t="s">
        <v>33</v>
      </c>
      <c r="B449" s="1" t="s">
        <v>19</v>
      </c>
      <c r="C449" s="1" t="s">
        <v>6</v>
      </c>
      <c r="D449" s="2" t="s">
        <v>11</v>
      </c>
    </row>
    <row r="450" spans="1:4" ht="15" thickBot="1" x14ac:dyDescent="0.35">
      <c r="A450" s="1" t="s">
        <v>36</v>
      </c>
      <c r="B450" s="1" t="s">
        <v>17</v>
      </c>
      <c r="C450" s="1" t="s">
        <v>6</v>
      </c>
      <c r="D450" s="2" t="s">
        <v>7</v>
      </c>
    </row>
    <row r="451" spans="1:4" ht="15" thickBot="1" x14ac:dyDescent="0.35">
      <c r="A451" s="1" t="s">
        <v>30</v>
      </c>
      <c r="B451" s="1" t="s">
        <v>23</v>
      </c>
      <c r="C451" s="1" t="s">
        <v>6</v>
      </c>
      <c r="D451" s="2" t="s">
        <v>32</v>
      </c>
    </row>
    <row r="452" spans="1:4" ht="15" thickBot="1" x14ac:dyDescent="0.35">
      <c r="A452" s="1" t="s">
        <v>35</v>
      </c>
      <c r="B452" s="1" t="s">
        <v>17</v>
      </c>
      <c r="C452" s="1" t="s">
        <v>10</v>
      </c>
      <c r="D452" s="2" t="s">
        <v>11</v>
      </c>
    </row>
    <row r="453" spans="1:4" ht="15" thickBot="1" x14ac:dyDescent="0.35">
      <c r="A453" s="1" t="s">
        <v>8</v>
      </c>
      <c r="B453" s="1" t="s">
        <v>21</v>
      </c>
      <c r="C453" s="1" t="s">
        <v>6</v>
      </c>
      <c r="D453" s="2" t="s">
        <v>11</v>
      </c>
    </row>
    <row r="454" spans="1:4" ht="15" thickBot="1" x14ac:dyDescent="0.35">
      <c r="A454" s="1" t="s">
        <v>8</v>
      </c>
      <c r="B454" s="1" t="s">
        <v>31</v>
      </c>
      <c r="C454" s="1" t="s">
        <v>10</v>
      </c>
      <c r="D454" s="2" t="s">
        <v>11</v>
      </c>
    </row>
    <row r="455" spans="1:4" ht="15" thickBot="1" x14ac:dyDescent="0.35">
      <c r="A455" s="1" t="s">
        <v>36</v>
      </c>
      <c r="B455" s="1" t="s">
        <v>23</v>
      </c>
      <c r="C455" s="1" t="s">
        <v>6</v>
      </c>
      <c r="D455" s="2" t="s">
        <v>7</v>
      </c>
    </row>
    <row r="456" spans="1:4" ht="15" thickBot="1" x14ac:dyDescent="0.35">
      <c r="A456" s="1" t="s">
        <v>8</v>
      </c>
      <c r="B456" s="1" t="s">
        <v>16</v>
      </c>
      <c r="C456" s="1" t="s">
        <v>10</v>
      </c>
      <c r="D456" s="2" t="s">
        <v>11</v>
      </c>
    </row>
    <row r="457" spans="1:4" ht="15" thickBot="1" x14ac:dyDescent="0.35">
      <c r="A457" s="1" t="s">
        <v>8</v>
      </c>
      <c r="B457" s="1" t="s">
        <v>15</v>
      </c>
      <c r="C457" s="1" t="s">
        <v>10</v>
      </c>
      <c r="D457" s="2" t="s">
        <v>11</v>
      </c>
    </row>
    <row r="458" spans="1:4" ht="15" thickBot="1" x14ac:dyDescent="0.35">
      <c r="A458" s="1" t="s">
        <v>4</v>
      </c>
      <c r="B458" s="1" t="s">
        <v>15</v>
      </c>
      <c r="C458" s="1" t="s">
        <v>6</v>
      </c>
      <c r="D458" s="2" t="s">
        <v>7</v>
      </c>
    </row>
    <row r="459" spans="1:4" ht="15" thickBot="1" x14ac:dyDescent="0.35">
      <c r="A459" s="1" t="s">
        <v>33</v>
      </c>
      <c r="B459" s="1" t="s">
        <v>23</v>
      </c>
      <c r="C459" s="1" t="s">
        <v>10</v>
      </c>
      <c r="D459" s="2" t="s">
        <v>11</v>
      </c>
    </row>
    <row r="460" spans="1:4" ht="15" thickBot="1" x14ac:dyDescent="0.35">
      <c r="A460" s="1" t="s">
        <v>12</v>
      </c>
      <c r="B460" s="1" t="s">
        <v>23</v>
      </c>
      <c r="C460" s="1" t="s">
        <v>10</v>
      </c>
      <c r="D460" s="2" t="s">
        <v>11</v>
      </c>
    </row>
    <row r="461" spans="1:4" ht="15" thickBot="1" x14ac:dyDescent="0.35">
      <c r="A461" s="1" t="s">
        <v>36</v>
      </c>
      <c r="B461" s="1" t="s">
        <v>17</v>
      </c>
      <c r="C461" s="1" t="s">
        <v>6</v>
      </c>
      <c r="D461" s="2" t="s">
        <v>7</v>
      </c>
    </row>
    <row r="462" spans="1:4" ht="15" thickBot="1" x14ac:dyDescent="0.35">
      <c r="A462" s="1" t="s">
        <v>36</v>
      </c>
      <c r="B462" s="1" t="s">
        <v>14</v>
      </c>
      <c r="C462" s="1" t="s">
        <v>6</v>
      </c>
      <c r="D462" s="2" t="s">
        <v>7</v>
      </c>
    </row>
    <row r="463" spans="1:4" ht="15" thickBot="1" x14ac:dyDescent="0.35">
      <c r="A463" s="1" t="s">
        <v>8</v>
      </c>
      <c r="B463" s="1" t="s">
        <v>17</v>
      </c>
      <c r="C463" s="1" t="s">
        <v>6</v>
      </c>
      <c r="D463" s="2" t="s">
        <v>11</v>
      </c>
    </row>
    <row r="464" spans="1:4" ht="15" thickBot="1" x14ac:dyDescent="0.35">
      <c r="A464" s="1" t="s">
        <v>12</v>
      </c>
      <c r="B464" s="1" t="s">
        <v>17</v>
      </c>
      <c r="C464" s="1" t="s">
        <v>6</v>
      </c>
      <c r="D464" s="2" t="s">
        <v>11</v>
      </c>
    </row>
    <row r="465" spans="1:4" ht="15" thickBot="1" x14ac:dyDescent="0.35">
      <c r="A465" s="1" t="s">
        <v>12</v>
      </c>
      <c r="B465" s="1" t="s">
        <v>26</v>
      </c>
      <c r="C465" s="1" t="s">
        <v>6</v>
      </c>
      <c r="D465" s="2" t="s">
        <v>11</v>
      </c>
    </row>
    <row r="466" spans="1:4" ht="15" thickBot="1" x14ac:dyDescent="0.35">
      <c r="A466" s="1" t="s">
        <v>4</v>
      </c>
      <c r="B466" s="1" t="s">
        <v>26</v>
      </c>
      <c r="C466" s="1" t="s">
        <v>10</v>
      </c>
      <c r="D466" s="2" t="s">
        <v>7</v>
      </c>
    </row>
    <row r="467" spans="1:4" ht="15" thickBot="1" x14ac:dyDescent="0.35">
      <c r="A467" s="1" t="s">
        <v>38</v>
      </c>
      <c r="B467" s="1" t="s">
        <v>15</v>
      </c>
      <c r="C467" s="1" t="s">
        <v>6</v>
      </c>
      <c r="D467" s="2" t="s">
        <v>11</v>
      </c>
    </row>
    <row r="468" spans="1:4" ht="15" thickBot="1" x14ac:dyDescent="0.35">
      <c r="A468" s="1" t="s">
        <v>22</v>
      </c>
      <c r="B468" s="1" t="s">
        <v>15</v>
      </c>
      <c r="C468" s="1" t="s">
        <v>10</v>
      </c>
      <c r="D468" s="2" t="s">
        <v>24</v>
      </c>
    </row>
    <row r="469" spans="1:4" ht="15" thickBot="1" x14ac:dyDescent="0.35">
      <c r="A469" s="1" t="s">
        <v>18</v>
      </c>
      <c r="B469" s="1" t="s">
        <v>31</v>
      </c>
      <c r="C469" s="1" t="s">
        <v>6</v>
      </c>
      <c r="D469" s="2" t="s">
        <v>20</v>
      </c>
    </row>
    <row r="470" spans="1:4" ht="15" thickBot="1" x14ac:dyDescent="0.35">
      <c r="A470" s="1" t="s">
        <v>22</v>
      </c>
      <c r="B470" s="1" t="s">
        <v>14</v>
      </c>
      <c r="C470" s="1" t="s">
        <v>10</v>
      </c>
      <c r="D470" s="2" t="s">
        <v>24</v>
      </c>
    </row>
    <row r="471" spans="1:4" ht="15" thickBot="1" x14ac:dyDescent="0.35">
      <c r="A471" s="1" t="s">
        <v>8</v>
      </c>
      <c r="B471" s="1" t="s">
        <v>16</v>
      </c>
      <c r="C471" s="1" t="s">
        <v>6</v>
      </c>
      <c r="D471" s="2" t="s">
        <v>11</v>
      </c>
    </row>
    <row r="472" spans="1:4" ht="15" thickBot="1" x14ac:dyDescent="0.35">
      <c r="A472" s="1" t="s">
        <v>22</v>
      </c>
      <c r="B472" s="1" t="s">
        <v>31</v>
      </c>
      <c r="C472" s="1" t="s">
        <v>6</v>
      </c>
      <c r="D472" s="2" t="s">
        <v>24</v>
      </c>
    </row>
    <row r="473" spans="1:4" ht="15" thickBot="1" x14ac:dyDescent="0.35">
      <c r="A473" s="1" t="s">
        <v>8</v>
      </c>
      <c r="B473" s="1" t="s">
        <v>13</v>
      </c>
      <c r="C473" s="1" t="s">
        <v>10</v>
      </c>
      <c r="D473" s="2" t="s">
        <v>11</v>
      </c>
    </row>
    <row r="474" spans="1:4" ht="15" thickBot="1" x14ac:dyDescent="0.35">
      <c r="A474" s="1" t="s">
        <v>43</v>
      </c>
      <c r="B474" s="1" t="s">
        <v>21</v>
      </c>
      <c r="C474" s="1" t="s">
        <v>10</v>
      </c>
      <c r="D474" s="2" t="s">
        <v>24</v>
      </c>
    </row>
    <row r="475" spans="1:4" ht="15" thickBot="1" x14ac:dyDescent="0.35">
      <c r="A475" s="1" t="s">
        <v>4</v>
      </c>
      <c r="B475" s="1" t="s">
        <v>17</v>
      </c>
      <c r="C475" s="1" t="s">
        <v>6</v>
      </c>
      <c r="D475" s="2" t="s">
        <v>7</v>
      </c>
    </row>
    <row r="476" spans="1:4" ht="15" thickBot="1" x14ac:dyDescent="0.35">
      <c r="A476" s="1" t="s">
        <v>8</v>
      </c>
      <c r="B476" s="1" t="s">
        <v>14</v>
      </c>
      <c r="C476" s="1" t="s">
        <v>6</v>
      </c>
      <c r="D476" s="2" t="s">
        <v>11</v>
      </c>
    </row>
    <row r="477" spans="1:4" ht="15" thickBot="1" x14ac:dyDescent="0.35">
      <c r="A477" s="1" t="s">
        <v>4</v>
      </c>
      <c r="B477" s="1" t="s">
        <v>23</v>
      </c>
      <c r="C477" s="1" t="s">
        <v>10</v>
      </c>
      <c r="D477" s="2" t="s">
        <v>7</v>
      </c>
    </row>
    <row r="478" spans="1:4" ht="15" thickBot="1" x14ac:dyDescent="0.35">
      <c r="A478" s="1" t="s">
        <v>35</v>
      </c>
      <c r="B478" s="1" t="s">
        <v>5</v>
      </c>
      <c r="C478" s="1" t="s">
        <v>10</v>
      </c>
      <c r="D478" s="2" t="s">
        <v>11</v>
      </c>
    </row>
    <row r="479" spans="1:4" ht="15" thickBot="1" x14ac:dyDescent="0.35">
      <c r="A479" s="1" t="s">
        <v>49</v>
      </c>
      <c r="B479" s="1" t="s">
        <v>21</v>
      </c>
      <c r="C479" s="1" t="s">
        <v>6</v>
      </c>
      <c r="D479" s="2" t="s">
        <v>24</v>
      </c>
    </row>
    <row r="480" spans="1:4" ht="15" thickBot="1" x14ac:dyDescent="0.35">
      <c r="A480" s="1" t="s">
        <v>4</v>
      </c>
      <c r="B480" s="1" t="s">
        <v>31</v>
      </c>
      <c r="C480" s="1" t="s">
        <v>10</v>
      </c>
      <c r="D480" s="2" t="s">
        <v>7</v>
      </c>
    </row>
    <row r="481" spans="1:4" ht="15" thickBot="1" x14ac:dyDescent="0.35">
      <c r="A481" s="1" t="s">
        <v>4</v>
      </c>
      <c r="B481" s="1" t="s">
        <v>21</v>
      </c>
      <c r="C481" s="1" t="s">
        <v>10</v>
      </c>
      <c r="D481" s="2" t="s">
        <v>7</v>
      </c>
    </row>
    <row r="482" spans="1:4" ht="15" thickBot="1" x14ac:dyDescent="0.35">
      <c r="A482" s="1" t="s">
        <v>8</v>
      </c>
      <c r="B482" s="1" t="s">
        <v>14</v>
      </c>
      <c r="C482" s="1" t="s">
        <v>10</v>
      </c>
      <c r="D482" s="2" t="s">
        <v>11</v>
      </c>
    </row>
    <row r="483" spans="1:4" ht="15" thickBot="1" x14ac:dyDescent="0.35">
      <c r="A483" s="1" t="s">
        <v>8</v>
      </c>
      <c r="B483" s="1" t="s">
        <v>5</v>
      </c>
      <c r="C483" s="1" t="s">
        <v>10</v>
      </c>
      <c r="D483" s="2" t="s">
        <v>11</v>
      </c>
    </row>
    <row r="484" spans="1:4" ht="15" thickBot="1" x14ac:dyDescent="0.35">
      <c r="A484" s="1" t="s">
        <v>8</v>
      </c>
      <c r="B484" s="1" t="s">
        <v>31</v>
      </c>
      <c r="C484" s="1" t="s">
        <v>10</v>
      </c>
      <c r="D484" s="2" t="s">
        <v>11</v>
      </c>
    </row>
    <row r="485" spans="1:4" ht="15" thickBot="1" x14ac:dyDescent="0.35">
      <c r="A485" s="1" t="s">
        <v>8</v>
      </c>
      <c r="B485" s="1" t="s">
        <v>13</v>
      </c>
      <c r="C485" s="1" t="s">
        <v>6</v>
      </c>
      <c r="D485" s="2" t="s">
        <v>11</v>
      </c>
    </row>
    <row r="486" spans="1:4" ht="15" thickBot="1" x14ac:dyDescent="0.35">
      <c r="A486" s="1" t="s">
        <v>29</v>
      </c>
      <c r="B486" s="1" t="s">
        <v>19</v>
      </c>
      <c r="C486" s="1" t="s">
        <v>10</v>
      </c>
      <c r="D486" s="2" t="s">
        <v>7</v>
      </c>
    </row>
    <row r="487" spans="1:4" ht="15" thickBot="1" x14ac:dyDescent="0.35">
      <c r="A487" s="1" t="s">
        <v>41</v>
      </c>
      <c r="B487" s="1" t="s">
        <v>19</v>
      </c>
      <c r="C487" s="1" t="s">
        <v>6</v>
      </c>
      <c r="D487" s="2" t="s">
        <v>7</v>
      </c>
    </row>
    <row r="488" spans="1:4" ht="15" thickBot="1" x14ac:dyDescent="0.35">
      <c r="A488" s="1" t="s">
        <v>8</v>
      </c>
      <c r="B488" s="1" t="s">
        <v>14</v>
      </c>
      <c r="C488" s="1" t="s">
        <v>10</v>
      </c>
      <c r="D488" s="2" t="s">
        <v>11</v>
      </c>
    </row>
    <row r="489" spans="1:4" ht="15" thickBot="1" x14ac:dyDescent="0.35">
      <c r="A489" s="1" t="s">
        <v>36</v>
      </c>
      <c r="B489" s="1" t="s">
        <v>31</v>
      </c>
      <c r="C489" s="1" t="s">
        <v>10</v>
      </c>
      <c r="D489" s="2" t="s">
        <v>7</v>
      </c>
    </row>
    <row r="490" spans="1:4" ht="15" thickBot="1" x14ac:dyDescent="0.35">
      <c r="A490" s="1" t="s">
        <v>43</v>
      </c>
      <c r="B490" s="1" t="s">
        <v>31</v>
      </c>
      <c r="C490" s="1" t="s">
        <v>6</v>
      </c>
      <c r="D490" s="2" t="s">
        <v>24</v>
      </c>
    </row>
    <row r="491" spans="1:4" ht="15" thickBot="1" x14ac:dyDescent="0.35">
      <c r="A491" s="1" t="s">
        <v>8</v>
      </c>
      <c r="B491" s="1" t="s">
        <v>31</v>
      </c>
      <c r="C491" s="1" t="s">
        <v>10</v>
      </c>
      <c r="D491" s="2" t="s">
        <v>11</v>
      </c>
    </row>
    <row r="492" spans="1:4" ht="15" thickBot="1" x14ac:dyDescent="0.35">
      <c r="A492" s="1" t="s">
        <v>35</v>
      </c>
      <c r="B492" s="1" t="s">
        <v>23</v>
      </c>
      <c r="C492" s="1" t="s">
        <v>6</v>
      </c>
      <c r="D492" s="2" t="s">
        <v>11</v>
      </c>
    </row>
    <row r="493" spans="1:4" ht="15" thickBot="1" x14ac:dyDescent="0.35">
      <c r="A493" s="1" t="s">
        <v>8</v>
      </c>
      <c r="B493" s="1" t="s">
        <v>14</v>
      </c>
      <c r="C493" s="1" t="s">
        <v>10</v>
      </c>
      <c r="D493" s="2" t="s">
        <v>11</v>
      </c>
    </row>
    <row r="494" spans="1:4" ht="15" thickBot="1" x14ac:dyDescent="0.35">
      <c r="A494" s="1" t="s">
        <v>43</v>
      </c>
      <c r="B494" s="1" t="s">
        <v>5</v>
      </c>
      <c r="C494" s="1" t="s">
        <v>6</v>
      </c>
      <c r="D494" s="2" t="s">
        <v>24</v>
      </c>
    </row>
    <row r="495" spans="1:4" ht="15" thickBot="1" x14ac:dyDescent="0.35">
      <c r="A495" s="1" t="s">
        <v>12</v>
      </c>
      <c r="B495" s="1" t="s">
        <v>14</v>
      </c>
      <c r="C495" s="1" t="s">
        <v>10</v>
      </c>
      <c r="D495" s="2" t="s">
        <v>11</v>
      </c>
    </row>
    <row r="496" spans="1:4" ht="15" thickBot="1" x14ac:dyDescent="0.35">
      <c r="A496" s="1" t="s">
        <v>8</v>
      </c>
      <c r="B496" s="1" t="s">
        <v>13</v>
      </c>
      <c r="C496" s="1" t="s">
        <v>10</v>
      </c>
      <c r="D496" s="2" t="s">
        <v>11</v>
      </c>
    </row>
    <row r="497" spans="1:4" ht="15" thickBot="1" x14ac:dyDescent="0.35">
      <c r="A497" s="1" t="s">
        <v>8</v>
      </c>
      <c r="B497" s="1" t="s">
        <v>19</v>
      </c>
      <c r="C497" s="1" t="s">
        <v>6</v>
      </c>
      <c r="D497" s="2" t="s">
        <v>11</v>
      </c>
    </row>
    <row r="498" spans="1:4" ht="15" thickBot="1" x14ac:dyDescent="0.35">
      <c r="A498" s="1" t="s">
        <v>4</v>
      </c>
      <c r="B498" s="1" t="s">
        <v>16</v>
      </c>
      <c r="C498" s="1" t="s">
        <v>6</v>
      </c>
      <c r="D498" s="2" t="s">
        <v>7</v>
      </c>
    </row>
    <row r="499" spans="1:4" ht="15" thickBot="1" x14ac:dyDescent="0.35">
      <c r="A499" s="1" t="s">
        <v>27</v>
      </c>
      <c r="B499" s="1" t="s">
        <v>5</v>
      </c>
      <c r="C499" s="1" t="s">
        <v>10</v>
      </c>
      <c r="D499" s="2" t="s">
        <v>24</v>
      </c>
    </row>
    <row r="500" spans="1:4" ht="15" thickBot="1" x14ac:dyDescent="0.35">
      <c r="A500" s="1" t="s">
        <v>50</v>
      </c>
      <c r="B500" s="1" t="s">
        <v>17</v>
      </c>
      <c r="C500" s="1" t="s">
        <v>10</v>
      </c>
      <c r="D500" s="2" t="s">
        <v>24</v>
      </c>
    </row>
    <row r="501" spans="1:4" ht="15" thickBot="1" x14ac:dyDescent="0.35">
      <c r="A501" s="1" t="s">
        <v>36</v>
      </c>
      <c r="B501" s="1" t="s">
        <v>19</v>
      </c>
      <c r="C501" s="1" t="s">
        <v>6</v>
      </c>
      <c r="D501" s="2" t="s">
        <v>7</v>
      </c>
    </row>
    <row r="502" spans="1:4" ht="15" thickBot="1" x14ac:dyDescent="0.35">
      <c r="A502" s="1" t="s">
        <v>40</v>
      </c>
      <c r="B502" s="1" t="s">
        <v>26</v>
      </c>
      <c r="C502" s="1" t="s">
        <v>6</v>
      </c>
      <c r="D502" s="2" t="s">
        <v>7</v>
      </c>
    </row>
    <row r="503" spans="1:4" ht="15" thickBot="1" x14ac:dyDescent="0.35">
      <c r="A503" s="1" t="s">
        <v>8</v>
      </c>
      <c r="B503" s="1" t="s">
        <v>17</v>
      </c>
      <c r="C503" s="1" t="s">
        <v>10</v>
      </c>
      <c r="D503" s="2" t="s">
        <v>11</v>
      </c>
    </row>
    <row r="504" spans="1:4" ht="15" thickBot="1" x14ac:dyDescent="0.35">
      <c r="A504" s="1" t="s">
        <v>35</v>
      </c>
      <c r="B504" s="1" t="s">
        <v>9</v>
      </c>
      <c r="C504" s="1" t="s">
        <v>6</v>
      </c>
      <c r="D504" s="2" t="s">
        <v>11</v>
      </c>
    </row>
    <row r="505" spans="1:4" ht="15" thickBot="1" x14ac:dyDescent="0.35">
      <c r="A505" s="1" t="s">
        <v>4</v>
      </c>
      <c r="B505" s="1" t="s">
        <v>14</v>
      </c>
      <c r="C505" s="1" t="s">
        <v>10</v>
      </c>
      <c r="D505" s="2" t="s">
        <v>7</v>
      </c>
    </row>
    <row r="506" spans="1:4" ht="15" thickBot="1" x14ac:dyDescent="0.35">
      <c r="A506" s="1" t="s">
        <v>36</v>
      </c>
      <c r="B506" s="1" t="s">
        <v>14</v>
      </c>
      <c r="C506" s="1" t="s">
        <v>10</v>
      </c>
      <c r="D506" s="2" t="s">
        <v>7</v>
      </c>
    </row>
    <row r="507" spans="1:4" ht="15" thickBot="1" x14ac:dyDescent="0.35">
      <c r="A507" s="1" t="s">
        <v>8</v>
      </c>
      <c r="B507" s="1" t="s">
        <v>21</v>
      </c>
      <c r="C507" s="1" t="s">
        <v>6</v>
      </c>
      <c r="D507" s="2" t="s">
        <v>11</v>
      </c>
    </row>
    <row r="508" spans="1:4" ht="15" thickBot="1" x14ac:dyDescent="0.35">
      <c r="A508" s="1" t="s">
        <v>36</v>
      </c>
      <c r="B508" s="1" t="s">
        <v>17</v>
      </c>
      <c r="C508" s="1" t="s">
        <v>6</v>
      </c>
      <c r="D508" s="2" t="s">
        <v>7</v>
      </c>
    </row>
    <row r="509" spans="1:4" ht="15" thickBot="1" x14ac:dyDescent="0.35">
      <c r="A509" s="1" t="s">
        <v>36</v>
      </c>
      <c r="B509" s="1" t="s">
        <v>23</v>
      </c>
      <c r="C509" s="1" t="s">
        <v>6</v>
      </c>
      <c r="D509" s="2" t="s">
        <v>7</v>
      </c>
    </row>
    <row r="510" spans="1:4" ht="15" thickBot="1" x14ac:dyDescent="0.35">
      <c r="A510" s="1" t="s">
        <v>4</v>
      </c>
      <c r="B510" s="1" t="s">
        <v>19</v>
      </c>
      <c r="C510" s="1" t="s">
        <v>6</v>
      </c>
      <c r="D510" s="2" t="s">
        <v>7</v>
      </c>
    </row>
    <row r="511" spans="1:4" ht="15" thickBot="1" x14ac:dyDescent="0.35">
      <c r="A511" s="1" t="s">
        <v>8</v>
      </c>
      <c r="B511" s="1" t="s">
        <v>17</v>
      </c>
      <c r="C511" s="1" t="s">
        <v>6</v>
      </c>
      <c r="D511" s="2" t="s">
        <v>11</v>
      </c>
    </row>
    <row r="512" spans="1:4" ht="15" thickBot="1" x14ac:dyDescent="0.35">
      <c r="A512" s="1" t="s">
        <v>4</v>
      </c>
      <c r="B512" s="1" t="s">
        <v>14</v>
      </c>
      <c r="C512" s="1" t="s">
        <v>6</v>
      </c>
      <c r="D512" s="2" t="s">
        <v>7</v>
      </c>
    </row>
    <row r="513" spans="1:4" ht="15" thickBot="1" x14ac:dyDescent="0.35">
      <c r="A513" s="1" t="s">
        <v>47</v>
      </c>
      <c r="B513" s="1" t="s">
        <v>5</v>
      </c>
      <c r="C513" s="1" t="s">
        <v>6</v>
      </c>
      <c r="D513" s="2" t="s">
        <v>11</v>
      </c>
    </row>
    <row r="514" spans="1:4" ht="15" thickBot="1" x14ac:dyDescent="0.35">
      <c r="A514" s="1" t="s">
        <v>8</v>
      </c>
      <c r="B514" s="1" t="s">
        <v>31</v>
      </c>
      <c r="C514" s="1" t="s">
        <v>10</v>
      </c>
      <c r="D514" s="2" t="s">
        <v>11</v>
      </c>
    </row>
    <row r="515" spans="1:4" ht="15" thickBot="1" x14ac:dyDescent="0.35">
      <c r="A515" s="1" t="s">
        <v>37</v>
      </c>
      <c r="B515" s="1" t="s">
        <v>5</v>
      </c>
      <c r="C515" s="1" t="s">
        <v>10</v>
      </c>
      <c r="D515" s="2" t="s">
        <v>7</v>
      </c>
    </row>
    <row r="516" spans="1:4" ht="15" thickBot="1" x14ac:dyDescent="0.35">
      <c r="A516" s="1" t="s">
        <v>12</v>
      </c>
      <c r="B516" s="1" t="s">
        <v>17</v>
      </c>
      <c r="C516" s="1" t="s">
        <v>6</v>
      </c>
      <c r="D516" s="2" t="s">
        <v>11</v>
      </c>
    </row>
    <row r="517" spans="1:4" ht="15" thickBot="1" x14ac:dyDescent="0.35">
      <c r="A517" s="1" t="s">
        <v>8</v>
      </c>
      <c r="B517" s="1" t="s">
        <v>16</v>
      </c>
      <c r="C517" s="1" t="s">
        <v>6</v>
      </c>
      <c r="D517" s="2" t="s">
        <v>11</v>
      </c>
    </row>
    <row r="518" spans="1:4" ht="15" thickBot="1" x14ac:dyDescent="0.35">
      <c r="A518" s="1" t="s">
        <v>52</v>
      </c>
      <c r="B518" s="1" t="s">
        <v>19</v>
      </c>
      <c r="C518" s="1" t="s">
        <v>10</v>
      </c>
      <c r="D518" s="2" t="s">
        <v>53</v>
      </c>
    </row>
    <row r="519" spans="1:4" ht="15" thickBot="1" x14ac:dyDescent="0.35">
      <c r="A519" s="1" t="s">
        <v>8</v>
      </c>
      <c r="B519" s="1" t="s">
        <v>16</v>
      </c>
      <c r="C519" s="1" t="s">
        <v>10</v>
      </c>
      <c r="D519" s="2" t="s">
        <v>11</v>
      </c>
    </row>
    <row r="520" spans="1:4" ht="15" thickBot="1" x14ac:dyDescent="0.35">
      <c r="A520" s="1" t="s">
        <v>30</v>
      </c>
      <c r="B520" s="1" t="s">
        <v>14</v>
      </c>
      <c r="C520" s="1" t="s">
        <v>10</v>
      </c>
      <c r="D520" s="2" t="s">
        <v>32</v>
      </c>
    </row>
    <row r="521" spans="1:4" ht="15" thickBot="1" x14ac:dyDescent="0.35">
      <c r="A521" s="1" t="s">
        <v>8</v>
      </c>
      <c r="B521" s="1" t="s">
        <v>21</v>
      </c>
      <c r="C521" s="1" t="s">
        <v>6</v>
      </c>
      <c r="D521" s="2" t="s">
        <v>11</v>
      </c>
    </row>
    <row r="522" spans="1:4" ht="15" thickBot="1" x14ac:dyDescent="0.35">
      <c r="A522" s="1" t="s">
        <v>8</v>
      </c>
      <c r="B522" s="1" t="s">
        <v>21</v>
      </c>
      <c r="C522" s="1" t="s">
        <v>6</v>
      </c>
      <c r="D522" s="2" t="s">
        <v>11</v>
      </c>
    </row>
    <row r="523" spans="1:4" ht="15" thickBot="1" x14ac:dyDescent="0.35">
      <c r="A523" s="1" t="s">
        <v>8</v>
      </c>
      <c r="B523" s="1" t="s">
        <v>14</v>
      </c>
      <c r="C523" s="1" t="s">
        <v>10</v>
      </c>
      <c r="D523" s="2" t="s">
        <v>11</v>
      </c>
    </row>
    <row r="524" spans="1:4" ht="15" thickBot="1" x14ac:dyDescent="0.35">
      <c r="A524" s="1" t="s">
        <v>8</v>
      </c>
      <c r="B524" s="1" t="s">
        <v>26</v>
      </c>
      <c r="C524" s="1" t="s">
        <v>10</v>
      </c>
      <c r="D524" s="2" t="s">
        <v>11</v>
      </c>
    </row>
    <row r="525" spans="1:4" ht="15" thickBot="1" x14ac:dyDescent="0.35">
      <c r="A525" s="1" t="s">
        <v>8</v>
      </c>
      <c r="B525" s="1" t="s">
        <v>14</v>
      </c>
      <c r="C525" s="1" t="s">
        <v>10</v>
      </c>
      <c r="D525" s="2" t="s">
        <v>11</v>
      </c>
    </row>
    <row r="526" spans="1:4" ht="15" thickBot="1" x14ac:dyDescent="0.35">
      <c r="A526" s="1" t="s">
        <v>48</v>
      </c>
      <c r="B526" s="1" t="s">
        <v>23</v>
      </c>
      <c r="C526" s="1" t="s">
        <v>6</v>
      </c>
      <c r="D526" s="2" t="s">
        <v>11</v>
      </c>
    </row>
    <row r="527" spans="1:4" ht="15" thickBot="1" x14ac:dyDescent="0.35">
      <c r="A527" s="1" t="s">
        <v>8</v>
      </c>
      <c r="B527" s="1" t="s">
        <v>17</v>
      </c>
      <c r="C527" s="1" t="s">
        <v>10</v>
      </c>
      <c r="D527" s="2" t="s">
        <v>11</v>
      </c>
    </row>
    <row r="528" spans="1:4" ht="15" thickBot="1" x14ac:dyDescent="0.35">
      <c r="A528" s="1" t="s">
        <v>12</v>
      </c>
      <c r="B528" s="1" t="s">
        <v>31</v>
      </c>
      <c r="C528" s="1" t="s">
        <v>10</v>
      </c>
      <c r="D528" s="2" t="s">
        <v>11</v>
      </c>
    </row>
    <row r="529" spans="1:4" ht="15" thickBot="1" x14ac:dyDescent="0.35">
      <c r="A529" s="1" t="s">
        <v>8</v>
      </c>
      <c r="B529" s="1" t="s">
        <v>31</v>
      </c>
      <c r="C529" s="1" t="s">
        <v>10</v>
      </c>
      <c r="D529" s="2" t="s">
        <v>11</v>
      </c>
    </row>
    <row r="530" spans="1:4" ht="15" thickBot="1" x14ac:dyDescent="0.35">
      <c r="A530" s="1" t="s">
        <v>8</v>
      </c>
      <c r="B530" s="1" t="s">
        <v>16</v>
      </c>
      <c r="C530" s="1" t="s">
        <v>10</v>
      </c>
      <c r="D530" s="2" t="s">
        <v>11</v>
      </c>
    </row>
    <row r="531" spans="1:4" ht="15" thickBot="1" x14ac:dyDescent="0.35">
      <c r="A531" s="1" t="s">
        <v>36</v>
      </c>
      <c r="B531" s="1" t="s">
        <v>15</v>
      </c>
      <c r="C531" s="1" t="s">
        <v>10</v>
      </c>
      <c r="D531" s="2" t="s">
        <v>7</v>
      </c>
    </row>
    <row r="532" spans="1:4" ht="15" thickBot="1" x14ac:dyDescent="0.35">
      <c r="A532" s="1" t="s">
        <v>8</v>
      </c>
      <c r="B532" s="1" t="s">
        <v>13</v>
      </c>
      <c r="C532" s="1" t="s">
        <v>10</v>
      </c>
      <c r="D532" s="2" t="s">
        <v>11</v>
      </c>
    </row>
    <row r="533" spans="1:4" ht="15" thickBot="1" x14ac:dyDescent="0.35">
      <c r="A533" s="1" t="s">
        <v>46</v>
      </c>
      <c r="B533" s="1" t="s">
        <v>23</v>
      </c>
      <c r="C533" s="1" t="s">
        <v>10</v>
      </c>
      <c r="D533" s="2" t="s">
        <v>24</v>
      </c>
    </row>
    <row r="534" spans="1:4" ht="15" thickBot="1" x14ac:dyDescent="0.35">
      <c r="A534" s="1" t="s">
        <v>8</v>
      </c>
      <c r="B534" s="1" t="s">
        <v>31</v>
      </c>
      <c r="C534" s="1" t="s">
        <v>6</v>
      </c>
      <c r="D534" s="2" t="s">
        <v>11</v>
      </c>
    </row>
    <row r="535" spans="1:4" ht="15" thickBot="1" x14ac:dyDescent="0.35">
      <c r="A535" s="1" t="s">
        <v>8</v>
      </c>
      <c r="B535" s="1" t="s">
        <v>23</v>
      </c>
      <c r="C535" s="1" t="s">
        <v>6</v>
      </c>
      <c r="D535" s="2" t="s">
        <v>11</v>
      </c>
    </row>
    <row r="536" spans="1:4" ht="15" thickBot="1" x14ac:dyDescent="0.35">
      <c r="A536" s="1" t="s">
        <v>8</v>
      </c>
      <c r="B536" s="1" t="s">
        <v>17</v>
      </c>
      <c r="C536" s="1" t="s">
        <v>10</v>
      </c>
      <c r="D536" s="2" t="s">
        <v>11</v>
      </c>
    </row>
    <row r="537" spans="1:4" ht="15" thickBot="1" x14ac:dyDescent="0.35">
      <c r="A537" s="1" t="s">
        <v>8</v>
      </c>
      <c r="B537" s="1" t="s">
        <v>13</v>
      </c>
      <c r="C537" s="1" t="s">
        <v>6</v>
      </c>
      <c r="D537" s="2" t="s">
        <v>11</v>
      </c>
    </row>
    <row r="538" spans="1:4" ht="15" thickBot="1" x14ac:dyDescent="0.35">
      <c r="A538" s="1" t="s">
        <v>36</v>
      </c>
      <c r="B538" s="1" t="s">
        <v>5</v>
      </c>
      <c r="C538" s="1" t="s">
        <v>10</v>
      </c>
      <c r="D538" s="2" t="s">
        <v>7</v>
      </c>
    </row>
    <row r="539" spans="1:4" ht="15" thickBot="1" x14ac:dyDescent="0.35">
      <c r="A539" s="1" t="s">
        <v>30</v>
      </c>
      <c r="B539" s="1" t="s">
        <v>21</v>
      </c>
      <c r="C539" s="1" t="s">
        <v>6</v>
      </c>
      <c r="D539" s="2" t="s">
        <v>32</v>
      </c>
    </row>
    <row r="540" spans="1:4" ht="15" thickBot="1" x14ac:dyDescent="0.35">
      <c r="A540" s="1" t="s">
        <v>8</v>
      </c>
      <c r="B540" s="1" t="s">
        <v>16</v>
      </c>
      <c r="C540" s="1" t="s">
        <v>10</v>
      </c>
      <c r="D540" s="2" t="s">
        <v>11</v>
      </c>
    </row>
    <row r="541" spans="1:4" ht="15" thickBot="1" x14ac:dyDescent="0.35">
      <c r="A541" s="1" t="s">
        <v>36</v>
      </c>
      <c r="B541" s="1" t="s">
        <v>16</v>
      </c>
      <c r="C541" s="1" t="s">
        <v>6</v>
      </c>
      <c r="D541" s="2" t="s">
        <v>7</v>
      </c>
    </row>
    <row r="542" spans="1:4" ht="15" thickBot="1" x14ac:dyDescent="0.35">
      <c r="A542" s="1" t="s">
        <v>34</v>
      </c>
      <c r="B542" s="1" t="s">
        <v>14</v>
      </c>
      <c r="C542" s="1" t="s">
        <v>10</v>
      </c>
      <c r="D542" s="2" t="s">
        <v>11</v>
      </c>
    </row>
    <row r="543" spans="1:4" ht="15" thickBot="1" x14ac:dyDescent="0.35">
      <c r="A543" s="1" t="s">
        <v>18</v>
      </c>
      <c r="B543" s="1" t="s">
        <v>13</v>
      </c>
      <c r="C543" s="1" t="s">
        <v>10</v>
      </c>
      <c r="D543" s="2" t="s">
        <v>20</v>
      </c>
    </row>
    <row r="544" spans="1:4" ht="15" thickBot="1" x14ac:dyDescent="0.35">
      <c r="A544" s="1" t="s">
        <v>41</v>
      </c>
      <c r="B544" s="1" t="s">
        <v>15</v>
      </c>
      <c r="C544" s="1" t="s">
        <v>10</v>
      </c>
      <c r="D544" s="2" t="s">
        <v>7</v>
      </c>
    </row>
    <row r="545" spans="1:4" ht="15" thickBot="1" x14ac:dyDescent="0.35">
      <c r="A545" s="1" t="s">
        <v>4</v>
      </c>
      <c r="B545" s="1" t="s">
        <v>19</v>
      </c>
      <c r="C545" s="1" t="s">
        <v>10</v>
      </c>
      <c r="D545" s="2" t="s">
        <v>7</v>
      </c>
    </row>
    <row r="546" spans="1:4" ht="15" thickBot="1" x14ac:dyDescent="0.35">
      <c r="A546" s="1" t="s">
        <v>36</v>
      </c>
      <c r="B546" s="1" t="s">
        <v>15</v>
      </c>
      <c r="C546" s="1" t="s">
        <v>6</v>
      </c>
      <c r="D546" s="2" t="s">
        <v>7</v>
      </c>
    </row>
    <row r="547" spans="1:4" ht="15" thickBot="1" x14ac:dyDescent="0.35">
      <c r="A547" s="1" t="s">
        <v>12</v>
      </c>
      <c r="B547" s="1" t="s">
        <v>31</v>
      </c>
      <c r="C547" s="1" t="s">
        <v>10</v>
      </c>
      <c r="D547" s="2" t="s">
        <v>11</v>
      </c>
    </row>
    <row r="548" spans="1:4" ht="15" thickBot="1" x14ac:dyDescent="0.35">
      <c r="A548" s="1" t="s">
        <v>27</v>
      </c>
      <c r="B548" s="1" t="s">
        <v>15</v>
      </c>
      <c r="C548" s="1" t="s">
        <v>10</v>
      </c>
      <c r="D548" s="2" t="s">
        <v>24</v>
      </c>
    </row>
    <row r="549" spans="1:4" ht="15" thickBot="1" x14ac:dyDescent="0.35">
      <c r="A549" s="1" t="s">
        <v>8</v>
      </c>
      <c r="B549" s="1" t="s">
        <v>5</v>
      </c>
      <c r="C549" s="1" t="s">
        <v>10</v>
      </c>
      <c r="D549" s="2" t="s">
        <v>11</v>
      </c>
    </row>
    <row r="550" spans="1:4" ht="15" thickBot="1" x14ac:dyDescent="0.35">
      <c r="A550" s="1" t="s">
        <v>8</v>
      </c>
      <c r="B550" s="1" t="s">
        <v>31</v>
      </c>
      <c r="C550" s="1" t="s">
        <v>10</v>
      </c>
      <c r="D550" s="2" t="s">
        <v>11</v>
      </c>
    </row>
    <row r="551" spans="1:4" ht="15" thickBot="1" x14ac:dyDescent="0.35">
      <c r="A551" s="1" t="s">
        <v>18</v>
      </c>
      <c r="B551" s="1" t="s">
        <v>16</v>
      </c>
      <c r="C551" s="1" t="s">
        <v>6</v>
      </c>
      <c r="D551" s="2" t="s">
        <v>20</v>
      </c>
    </row>
    <row r="552" spans="1:4" ht="15" thickBot="1" x14ac:dyDescent="0.35">
      <c r="A552" s="1" t="s">
        <v>8</v>
      </c>
      <c r="B552" s="1" t="s">
        <v>17</v>
      </c>
      <c r="C552" s="1" t="s">
        <v>6</v>
      </c>
      <c r="D552" s="2" t="s">
        <v>11</v>
      </c>
    </row>
    <row r="553" spans="1:4" ht="15" thickBot="1" x14ac:dyDescent="0.35">
      <c r="A553" s="1" t="s">
        <v>8</v>
      </c>
      <c r="B553" s="1" t="s">
        <v>9</v>
      </c>
      <c r="C553" s="1" t="s">
        <v>6</v>
      </c>
      <c r="D553" s="2" t="s">
        <v>11</v>
      </c>
    </row>
    <row r="554" spans="1:4" ht="15" thickBot="1" x14ac:dyDescent="0.35">
      <c r="A554" s="1" t="s">
        <v>8</v>
      </c>
      <c r="B554" s="1" t="s">
        <v>9</v>
      </c>
      <c r="C554" s="1" t="s">
        <v>10</v>
      </c>
      <c r="D554" s="2" t="s">
        <v>11</v>
      </c>
    </row>
    <row r="555" spans="1:4" ht="15" thickBot="1" x14ac:dyDescent="0.35">
      <c r="A555" s="1" t="s">
        <v>30</v>
      </c>
      <c r="B555" s="1" t="s">
        <v>14</v>
      </c>
      <c r="C555" s="1" t="s">
        <v>6</v>
      </c>
      <c r="D555" s="2" t="s">
        <v>32</v>
      </c>
    </row>
    <row r="556" spans="1:4" ht="15" thickBot="1" x14ac:dyDescent="0.35">
      <c r="A556" s="1" t="s">
        <v>4</v>
      </c>
      <c r="B556" s="1" t="s">
        <v>23</v>
      </c>
      <c r="C556" s="1" t="s">
        <v>6</v>
      </c>
      <c r="D556" s="2" t="s">
        <v>7</v>
      </c>
    </row>
    <row r="557" spans="1:4" ht="15" thickBot="1" x14ac:dyDescent="0.35">
      <c r="A557" s="1" t="s">
        <v>4</v>
      </c>
      <c r="B557" s="1" t="s">
        <v>13</v>
      </c>
      <c r="C557" s="1" t="s">
        <v>6</v>
      </c>
      <c r="D557" s="2" t="s">
        <v>7</v>
      </c>
    </row>
    <row r="558" spans="1:4" ht="15" thickBot="1" x14ac:dyDescent="0.35">
      <c r="A558" s="1" t="s">
        <v>40</v>
      </c>
      <c r="B558" s="1" t="s">
        <v>31</v>
      </c>
      <c r="C558" s="1" t="s">
        <v>6</v>
      </c>
      <c r="D558" s="2" t="s">
        <v>7</v>
      </c>
    </row>
    <row r="559" spans="1:4" ht="15" thickBot="1" x14ac:dyDescent="0.35">
      <c r="A559" s="1" t="s">
        <v>8</v>
      </c>
      <c r="B559" s="1" t="s">
        <v>14</v>
      </c>
      <c r="C559" s="1" t="s">
        <v>10</v>
      </c>
      <c r="D559" s="2" t="s">
        <v>11</v>
      </c>
    </row>
    <row r="560" spans="1:4" ht="15" thickBot="1" x14ac:dyDescent="0.35">
      <c r="A560" s="1" t="s">
        <v>47</v>
      </c>
      <c r="B560" s="1" t="s">
        <v>19</v>
      </c>
      <c r="C560" s="1" t="s">
        <v>6</v>
      </c>
      <c r="D560" s="2" t="s">
        <v>11</v>
      </c>
    </row>
    <row r="561" spans="1:4" ht="15" thickBot="1" x14ac:dyDescent="0.35">
      <c r="A561" s="1" t="s">
        <v>4</v>
      </c>
      <c r="B561" s="1" t="s">
        <v>23</v>
      </c>
      <c r="C561" s="1" t="s">
        <v>10</v>
      </c>
      <c r="D561" s="2" t="s">
        <v>7</v>
      </c>
    </row>
    <row r="562" spans="1:4" ht="15" thickBot="1" x14ac:dyDescent="0.35">
      <c r="A562" s="1" t="s">
        <v>35</v>
      </c>
      <c r="B562" s="1" t="s">
        <v>23</v>
      </c>
      <c r="C562" s="1" t="s">
        <v>6</v>
      </c>
      <c r="D562" s="2" t="s">
        <v>11</v>
      </c>
    </row>
    <row r="563" spans="1:4" ht="15" thickBot="1" x14ac:dyDescent="0.35">
      <c r="A563" s="1" t="s">
        <v>18</v>
      </c>
      <c r="B563" s="1" t="s">
        <v>17</v>
      </c>
      <c r="C563" s="1" t="s">
        <v>6</v>
      </c>
      <c r="D563" s="2" t="s">
        <v>20</v>
      </c>
    </row>
    <row r="564" spans="1:4" ht="15" thickBot="1" x14ac:dyDescent="0.35">
      <c r="A564" s="1" t="s">
        <v>4</v>
      </c>
      <c r="B564" s="1" t="s">
        <v>14</v>
      </c>
      <c r="C564" s="1" t="s">
        <v>6</v>
      </c>
      <c r="D564" s="2" t="s">
        <v>7</v>
      </c>
    </row>
    <row r="565" spans="1:4" ht="15" thickBot="1" x14ac:dyDescent="0.35">
      <c r="A565" s="1" t="s">
        <v>8</v>
      </c>
      <c r="B565" s="1" t="s">
        <v>9</v>
      </c>
      <c r="C565" s="1" t="s">
        <v>6</v>
      </c>
      <c r="D565" s="2" t="s">
        <v>11</v>
      </c>
    </row>
    <row r="566" spans="1:4" ht="15" thickBot="1" x14ac:dyDescent="0.35">
      <c r="A566" s="1" t="s">
        <v>49</v>
      </c>
      <c r="B566" s="1" t="s">
        <v>23</v>
      </c>
      <c r="C566" s="1" t="s">
        <v>10</v>
      </c>
      <c r="D566" s="2" t="s">
        <v>24</v>
      </c>
    </row>
    <row r="567" spans="1:4" ht="15" thickBot="1" x14ac:dyDescent="0.35">
      <c r="A567" s="1" t="s">
        <v>8</v>
      </c>
      <c r="B567" s="1" t="s">
        <v>31</v>
      </c>
      <c r="C567" s="1" t="s">
        <v>6</v>
      </c>
      <c r="D567" s="2" t="s">
        <v>11</v>
      </c>
    </row>
    <row r="568" spans="1:4" ht="15" thickBot="1" x14ac:dyDescent="0.35">
      <c r="A568" s="1" t="s">
        <v>27</v>
      </c>
      <c r="B568" s="1" t="s">
        <v>14</v>
      </c>
      <c r="C568" s="1" t="s">
        <v>6</v>
      </c>
      <c r="D568" s="2" t="s">
        <v>24</v>
      </c>
    </row>
    <row r="569" spans="1:4" ht="15" thickBot="1" x14ac:dyDescent="0.35">
      <c r="A569" s="1" t="s">
        <v>36</v>
      </c>
      <c r="B569" s="1" t="s">
        <v>14</v>
      </c>
      <c r="C569" s="1" t="s">
        <v>6</v>
      </c>
      <c r="D569" s="2" t="s">
        <v>7</v>
      </c>
    </row>
    <row r="570" spans="1:4" ht="15" thickBot="1" x14ac:dyDescent="0.35">
      <c r="A570" s="1" t="s">
        <v>28</v>
      </c>
      <c r="B570" s="1" t="s">
        <v>14</v>
      </c>
      <c r="C570" s="1" t="s">
        <v>6</v>
      </c>
      <c r="D570" s="2" t="s">
        <v>11</v>
      </c>
    </row>
    <row r="571" spans="1:4" ht="15" thickBot="1" x14ac:dyDescent="0.35">
      <c r="A571" s="1" t="s">
        <v>36</v>
      </c>
      <c r="B571" s="1" t="s">
        <v>9</v>
      </c>
      <c r="C571" s="1" t="s">
        <v>6</v>
      </c>
      <c r="D571" s="2" t="s">
        <v>7</v>
      </c>
    </row>
    <row r="572" spans="1:4" ht="15" thickBot="1" x14ac:dyDescent="0.35">
      <c r="A572" s="1" t="s">
        <v>18</v>
      </c>
      <c r="B572" s="1" t="s">
        <v>15</v>
      </c>
      <c r="C572" s="1" t="s">
        <v>6</v>
      </c>
      <c r="D572" s="2" t="s">
        <v>20</v>
      </c>
    </row>
    <row r="573" spans="1:4" ht="15" thickBot="1" x14ac:dyDescent="0.35">
      <c r="A573" s="1" t="s">
        <v>36</v>
      </c>
      <c r="B573" s="1" t="s">
        <v>19</v>
      </c>
      <c r="C573" s="1" t="s">
        <v>6</v>
      </c>
      <c r="D573" s="2" t="s">
        <v>7</v>
      </c>
    </row>
    <row r="574" spans="1:4" ht="15" thickBot="1" x14ac:dyDescent="0.35">
      <c r="A574" s="1" t="s">
        <v>22</v>
      </c>
      <c r="B574" s="1" t="s">
        <v>17</v>
      </c>
      <c r="C574" s="1" t="s">
        <v>6</v>
      </c>
      <c r="D574" s="2" t="s">
        <v>24</v>
      </c>
    </row>
    <row r="575" spans="1:4" ht="15" thickBot="1" x14ac:dyDescent="0.35">
      <c r="A575" s="1" t="s">
        <v>8</v>
      </c>
      <c r="B575" s="1" t="s">
        <v>15</v>
      </c>
      <c r="C575" s="1" t="s">
        <v>10</v>
      </c>
      <c r="D575" s="2" t="s">
        <v>11</v>
      </c>
    </row>
    <row r="576" spans="1:4" ht="15" thickBot="1" x14ac:dyDescent="0.35">
      <c r="A576" s="1" t="s">
        <v>8</v>
      </c>
      <c r="B576" s="1" t="s">
        <v>14</v>
      </c>
      <c r="C576" s="1" t="s">
        <v>6</v>
      </c>
      <c r="D576" s="2" t="s">
        <v>11</v>
      </c>
    </row>
    <row r="577" spans="1:4" ht="15" thickBot="1" x14ac:dyDescent="0.35">
      <c r="A577" s="1" t="s">
        <v>8</v>
      </c>
      <c r="B577" s="1" t="s">
        <v>19</v>
      </c>
      <c r="C577" s="1" t="s">
        <v>6</v>
      </c>
      <c r="D577" s="2" t="s">
        <v>11</v>
      </c>
    </row>
    <row r="578" spans="1:4" ht="15" thickBot="1" x14ac:dyDescent="0.35">
      <c r="A578" s="1" t="s">
        <v>30</v>
      </c>
      <c r="B578" s="1" t="s">
        <v>13</v>
      </c>
      <c r="C578" s="1" t="s">
        <v>6</v>
      </c>
      <c r="D578" s="2" t="s">
        <v>32</v>
      </c>
    </row>
    <row r="579" spans="1:4" ht="15" thickBot="1" x14ac:dyDescent="0.35">
      <c r="A579" s="1" t="s">
        <v>35</v>
      </c>
      <c r="B579" s="1" t="s">
        <v>13</v>
      </c>
      <c r="C579" s="1" t="s">
        <v>10</v>
      </c>
      <c r="D579" s="2" t="s">
        <v>11</v>
      </c>
    </row>
    <row r="580" spans="1:4" ht="15" thickBot="1" x14ac:dyDescent="0.35">
      <c r="A580" s="1" t="s">
        <v>46</v>
      </c>
      <c r="B580" s="1" t="s">
        <v>31</v>
      </c>
      <c r="C580" s="1" t="s">
        <v>6</v>
      </c>
      <c r="D580" s="2" t="s">
        <v>24</v>
      </c>
    </row>
    <row r="581" spans="1:4" ht="15" thickBot="1" x14ac:dyDescent="0.35">
      <c r="A581" s="1" t="s">
        <v>12</v>
      </c>
      <c r="B581" s="1" t="s">
        <v>16</v>
      </c>
      <c r="C581" s="1" t="s">
        <v>10</v>
      </c>
      <c r="D581" s="2" t="s">
        <v>11</v>
      </c>
    </row>
    <row r="582" spans="1:4" ht="15" thickBot="1" x14ac:dyDescent="0.35">
      <c r="A582" s="1" t="s">
        <v>4</v>
      </c>
      <c r="B582" s="1" t="s">
        <v>14</v>
      </c>
      <c r="C582" s="1" t="s">
        <v>10</v>
      </c>
      <c r="D582" s="2" t="s">
        <v>7</v>
      </c>
    </row>
    <row r="583" spans="1:4" ht="15" thickBot="1" x14ac:dyDescent="0.35">
      <c r="A583" s="1" t="s">
        <v>18</v>
      </c>
      <c r="B583" s="1" t="s">
        <v>26</v>
      </c>
      <c r="C583" s="1" t="s">
        <v>10</v>
      </c>
      <c r="D583" s="2" t="s">
        <v>20</v>
      </c>
    </row>
    <row r="584" spans="1:4" ht="15" thickBot="1" x14ac:dyDescent="0.35">
      <c r="A584" s="1" t="s">
        <v>8</v>
      </c>
      <c r="B584" s="1" t="s">
        <v>23</v>
      </c>
      <c r="C584" s="1" t="s">
        <v>10</v>
      </c>
      <c r="D584" s="2" t="s">
        <v>11</v>
      </c>
    </row>
    <row r="585" spans="1:4" ht="15" thickBot="1" x14ac:dyDescent="0.35">
      <c r="A585" s="1" t="s">
        <v>45</v>
      </c>
      <c r="B585" s="1" t="s">
        <v>19</v>
      </c>
      <c r="C585" s="1" t="s">
        <v>6</v>
      </c>
      <c r="D585" s="2" t="s">
        <v>7</v>
      </c>
    </row>
    <row r="586" spans="1:4" ht="15" thickBot="1" x14ac:dyDescent="0.35">
      <c r="A586" s="1" t="s">
        <v>8</v>
      </c>
      <c r="B586" s="1" t="s">
        <v>16</v>
      </c>
      <c r="C586" s="1" t="s">
        <v>10</v>
      </c>
      <c r="D586" s="2" t="s">
        <v>11</v>
      </c>
    </row>
    <row r="587" spans="1:4" ht="15" thickBot="1" x14ac:dyDescent="0.35">
      <c r="A587" s="1" t="s">
        <v>45</v>
      </c>
      <c r="B587" s="1" t="s">
        <v>14</v>
      </c>
      <c r="C587" s="1" t="s">
        <v>10</v>
      </c>
      <c r="D587" s="2" t="s">
        <v>7</v>
      </c>
    </row>
    <row r="588" spans="1:4" ht="15" thickBot="1" x14ac:dyDescent="0.35">
      <c r="A588" s="1" t="s">
        <v>35</v>
      </c>
      <c r="B588" s="1" t="s">
        <v>31</v>
      </c>
      <c r="C588" s="1" t="s">
        <v>6</v>
      </c>
      <c r="D588" s="2" t="s">
        <v>11</v>
      </c>
    </row>
    <row r="589" spans="1:4" ht="15" thickBot="1" x14ac:dyDescent="0.35">
      <c r="A589" s="1" t="s">
        <v>43</v>
      </c>
      <c r="B589" s="1" t="s">
        <v>15</v>
      </c>
      <c r="C589" s="1" t="s">
        <v>10</v>
      </c>
      <c r="D589" s="2" t="s">
        <v>24</v>
      </c>
    </row>
    <row r="590" spans="1:4" ht="15" thickBot="1" x14ac:dyDescent="0.35">
      <c r="A590" s="1" t="s">
        <v>8</v>
      </c>
      <c r="B590" s="1" t="s">
        <v>26</v>
      </c>
      <c r="C590" s="1" t="s">
        <v>10</v>
      </c>
      <c r="D590" s="2" t="s">
        <v>11</v>
      </c>
    </row>
    <row r="591" spans="1:4" ht="15" thickBot="1" x14ac:dyDescent="0.35">
      <c r="A591" s="1" t="s">
        <v>8</v>
      </c>
      <c r="B591" s="1" t="s">
        <v>17</v>
      </c>
      <c r="C591" s="1" t="s">
        <v>10</v>
      </c>
      <c r="D591" s="2" t="s">
        <v>11</v>
      </c>
    </row>
    <row r="592" spans="1:4" ht="15" thickBot="1" x14ac:dyDescent="0.35">
      <c r="A592" s="1" t="s">
        <v>12</v>
      </c>
      <c r="B592" s="1" t="s">
        <v>17</v>
      </c>
      <c r="C592" s="1" t="s">
        <v>10</v>
      </c>
      <c r="D592" s="2" t="s">
        <v>11</v>
      </c>
    </row>
    <row r="593" spans="1:4" ht="15" thickBot="1" x14ac:dyDescent="0.35">
      <c r="A593" s="1" t="s">
        <v>8</v>
      </c>
      <c r="B593" s="1" t="s">
        <v>5</v>
      </c>
      <c r="C593" s="1" t="s">
        <v>6</v>
      </c>
      <c r="D593" s="2" t="s">
        <v>11</v>
      </c>
    </row>
    <row r="594" spans="1:4" ht="15" thickBot="1" x14ac:dyDescent="0.35">
      <c r="A594" s="1" t="s">
        <v>8</v>
      </c>
      <c r="B594" s="1" t="s">
        <v>21</v>
      </c>
      <c r="C594" s="1" t="s">
        <v>6</v>
      </c>
      <c r="D594" s="2" t="s">
        <v>11</v>
      </c>
    </row>
    <row r="595" spans="1:4" ht="15" thickBot="1" x14ac:dyDescent="0.35">
      <c r="A595" s="1" t="s">
        <v>8</v>
      </c>
      <c r="B595" s="1" t="s">
        <v>14</v>
      </c>
      <c r="C595" s="1" t="s">
        <v>6</v>
      </c>
      <c r="D595" s="2" t="s">
        <v>11</v>
      </c>
    </row>
    <row r="596" spans="1:4" ht="15" thickBot="1" x14ac:dyDescent="0.35">
      <c r="A596" s="1" t="s">
        <v>42</v>
      </c>
      <c r="B596" s="1" t="s">
        <v>21</v>
      </c>
      <c r="C596" s="1" t="s">
        <v>6</v>
      </c>
      <c r="D596" s="2" t="s">
        <v>7</v>
      </c>
    </row>
    <row r="597" spans="1:4" ht="15" thickBot="1" x14ac:dyDescent="0.35">
      <c r="A597" s="1" t="s">
        <v>48</v>
      </c>
      <c r="B597" s="1" t="s">
        <v>13</v>
      </c>
      <c r="C597" s="1" t="s">
        <v>10</v>
      </c>
      <c r="D597" s="2" t="s">
        <v>11</v>
      </c>
    </row>
    <row r="598" spans="1:4" ht="15" thickBot="1" x14ac:dyDescent="0.35">
      <c r="A598" s="1" t="s">
        <v>8</v>
      </c>
      <c r="B598" s="1" t="s">
        <v>21</v>
      </c>
      <c r="C598" s="1" t="s">
        <v>6</v>
      </c>
      <c r="D598" s="2" t="s">
        <v>11</v>
      </c>
    </row>
    <row r="599" spans="1:4" ht="15" thickBot="1" x14ac:dyDescent="0.35">
      <c r="A599" s="1" t="s">
        <v>36</v>
      </c>
      <c r="B599" s="1" t="s">
        <v>5</v>
      </c>
      <c r="C599" s="1" t="s">
        <v>6</v>
      </c>
      <c r="D599" s="2" t="s">
        <v>7</v>
      </c>
    </row>
    <row r="600" spans="1:4" ht="15" thickBot="1" x14ac:dyDescent="0.35">
      <c r="A600" s="1" t="s">
        <v>4</v>
      </c>
      <c r="B600" s="1" t="s">
        <v>21</v>
      </c>
      <c r="C600" s="1" t="s">
        <v>6</v>
      </c>
      <c r="D600" s="2" t="s">
        <v>7</v>
      </c>
    </row>
    <row r="601" spans="1:4" ht="15" thickBot="1" x14ac:dyDescent="0.35">
      <c r="A601" s="1" t="s">
        <v>46</v>
      </c>
      <c r="B601" s="1" t="s">
        <v>26</v>
      </c>
      <c r="C601" s="1" t="s">
        <v>10</v>
      </c>
      <c r="D601" s="2" t="s">
        <v>24</v>
      </c>
    </row>
    <row r="602" spans="1:4" ht="15" thickBot="1" x14ac:dyDescent="0.35">
      <c r="A602" s="1" t="s">
        <v>8</v>
      </c>
      <c r="B602" s="1" t="s">
        <v>13</v>
      </c>
      <c r="C602" s="1" t="s">
        <v>6</v>
      </c>
      <c r="D602" s="2" t="s">
        <v>11</v>
      </c>
    </row>
    <row r="603" spans="1:4" ht="15" thickBot="1" x14ac:dyDescent="0.35">
      <c r="A603" s="1" t="s">
        <v>28</v>
      </c>
      <c r="B603" s="1" t="s">
        <v>16</v>
      </c>
      <c r="C603" s="1" t="s">
        <v>10</v>
      </c>
      <c r="D603" s="2" t="s">
        <v>11</v>
      </c>
    </row>
    <row r="604" spans="1:4" ht="15" thickBot="1" x14ac:dyDescent="0.35">
      <c r="A604" s="1" t="s">
        <v>8</v>
      </c>
      <c r="B604" s="1" t="s">
        <v>21</v>
      </c>
      <c r="C604" s="1" t="s">
        <v>10</v>
      </c>
      <c r="D604" s="2" t="s">
        <v>11</v>
      </c>
    </row>
    <row r="605" spans="1:4" ht="15" thickBot="1" x14ac:dyDescent="0.35">
      <c r="A605" s="1" t="s">
        <v>45</v>
      </c>
      <c r="B605" s="1" t="s">
        <v>16</v>
      </c>
      <c r="C605" s="1" t="s">
        <v>10</v>
      </c>
      <c r="D605" s="2" t="s">
        <v>7</v>
      </c>
    </row>
    <row r="606" spans="1:4" ht="15" thickBot="1" x14ac:dyDescent="0.35">
      <c r="A606" s="1" t="s">
        <v>8</v>
      </c>
      <c r="B606" s="1" t="s">
        <v>21</v>
      </c>
      <c r="C606" s="1" t="s">
        <v>10</v>
      </c>
      <c r="D606" s="2" t="s">
        <v>11</v>
      </c>
    </row>
    <row r="607" spans="1:4" ht="15" thickBot="1" x14ac:dyDescent="0.35">
      <c r="A607" s="1" t="s">
        <v>8</v>
      </c>
      <c r="B607" s="1" t="s">
        <v>31</v>
      </c>
      <c r="C607" s="1" t="s">
        <v>6</v>
      </c>
      <c r="D607" s="2" t="s">
        <v>11</v>
      </c>
    </row>
    <row r="608" spans="1:4" ht="15" thickBot="1" x14ac:dyDescent="0.35">
      <c r="A608" s="1" t="s">
        <v>4</v>
      </c>
      <c r="B608" s="1" t="s">
        <v>14</v>
      </c>
      <c r="C608" s="1" t="s">
        <v>10</v>
      </c>
      <c r="D608" s="2" t="s">
        <v>7</v>
      </c>
    </row>
    <row r="609" spans="1:4" ht="15" thickBot="1" x14ac:dyDescent="0.35">
      <c r="A609" s="1" t="s">
        <v>51</v>
      </c>
      <c r="B609" s="1" t="s">
        <v>31</v>
      </c>
      <c r="C609" s="1" t="s">
        <v>10</v>
      </c>
      <c r="D609" s="2" t="s">
        <v>7</v>
      </c>
    </row>
    <row r="610" spans="1:4" ht="15" thickBot="1" x14ac:dyDescent="0.35">
      <c r="A610" s="1" t="s">
        <v>42</v>
      </c>
      <c r="B610" s="1" t="s">
        <v>26</v>
      </c>
      <c r="C610" s="1" t="s">
        <v>6</v>
      </c>
      <c r="D610" s="2" t="s">
        <v>7</v>
      </c>
    </row>
    <row r="611" spans="1:4" ht="15" thickBot="1" x14ac:dyDescent="0.35">
      <c r="A611" s="1" t="s">
        <v>38</v>
      </c>
      <c r="B611" s="1" t="s">
        <v>19</v>
      </c>
      <c r="C611" s="1" t="s">
        <v>6</v>
      </c>
      <c r="D611" s="2" t="s">
        <v>11</v>
      </c>
    </row>
    <row r="612" spans="1:4" ht="15" thickBot="1" x14ac:dyDescent="0.35">
      <c r="A612" s="1" t="s">
        <v>8</v>
      </c>
      <c r="B612" s="1" t="s">
        <v>19</v>
      </c>
      <c r="C612" s="1" t="s">
        <v>10</v>
      </c>
      <c r="D612" s="2" t="s">
        <v>11</v>
      </c>
    </row>
    <row r="613" spans="1:4" ht="15" thickBot="1" x14ac:dyDescent="0.35">
      <c r="A613" s="1" t="s">
        <v>8</v>
      </c>
      <c r="B613" s="1" t="s">
        <v>26</v>
      </c>
      <c r="C613" s="1" t="s">
        <v>10</v>
      </c>
      <c r="D613" s="2" t="s">
        <v>11</v>
      </c>
    </row>
    <row r="614" spans="1:4" ht="15" thickBot="1" x14ac:dyDescent="0.35">
      <c r="A614" s="1" t="s">
        <v>8</v>
      </c>
      <c r="B614" s="1" t="s">
        <v>13</v>
      </c>
      <c r="C614" s="1" t="s">
        <v>6</v>
      </c>
      <c r="D614" s="2" t="s">
        <v>11</v>
      </c>
    </row>
    <row r="615" spans="1:4" ht="15" thickBot="1" x14ac:dyDescent="0.35">
      <c r="A615" s="1" t="s">
        <v>4</v>
      </c>
      <c r="B615" s="1" t="s">
        <v>31</v>
      </c>
      <c r="C615" s="1" t="s">
        <v>10</v>
      </c>
      <c r="D615" s="2" t="s">
        <v>7</v>
      </c>
    </row>
    <row r="616" spans="1:4" ht="15" thickBot="1" x14ac:dyDescent="0.35">
      <c r="A616" s="1" t="s">
        <v>4</v>
      </c>
      <c r="B616" s="1" t="s">
        <v>13</v>
      </c>
      <c r="C616" s="1" t="s">
        <v>6</v>
      </c>
      <c r="D616" s="2" t="s">
        <v>7</v>
      </c>
    </row>
    <row r="617" spans="1:4" ht="15" thickBot="1" x14ac:dyDescent="0.35">
      <c r="A617" s="1" t="s">
        <v>8</v>
      </c>
      <c r="B617" s="1" t="s">
        <v>13</v>
      </c>
      <c r="C617" s="1" t="s">
        <v>6</v>
      </c>
      <c r="D617" s="2" t="s">
        <v>11</v>
      </c>
    </row>
    <row r="618" spans="1:4" ht="15" thickBot="1" x14ac:dyDescent="0.35">
      <c r="A618" s="1" t="s">
        <v>12</v>
      </c>
      <c r="B618" s="1" t="s">
        <v>19</v>
      </c>
      <c r="C618" s="1" t="s">
        <v>10</v>
      </c>
      <c r="D618" s="2" t="s">
        <v>11</v>
      </c>
    </row>
    <row r="619" spans="1:4" ht="15" thickBot="1" x14ac:dyDescent="0.35">
      <c r="A619" s="1" t="s">
        <v>4</v>
      </c>
      <c r="B619" s="1" t="s">
        <v>21</v>
      </c>
      <c r="C619" s="1" t="s">
        <v>6</v>
      </c>
      <c r="D619" s="2" t="s">
        <v>7</v>
      </c>
    </row>
    <row r="620" spans="1:4" ht="15" thickBot="1" x14ac:dyDescent="0.35">
      <c r="A620" s="1" t="s">
        <v>8</v>
      </c>
      <c r="B620" s="1" t="s">
        <v>15</v>
      </c>
      <c r="C620" s="1" t="s">
        <v>10</v>
      </c>
      <c r="D620" s="2" t="s">
        <v>11</v>
      </c>
    </row>
    <row r="621" spans="1:4" ht="15" thickBot="1" x14ac:dyDescent="0.35">
      <c r="A621" s="1" t="s">
        <v>46</v>
      </c>
      <c r="B621" s="1" t="s">
        <v>9</v>
      </c>
      <c r="C621" s="1" t="s">
        <v>10</v>
      </c>
      <c r="D621" s="2" t="s">
        <v>24</v>
      </c>
    </row>
    <row r="622" spans="1:4" ht="15" thickBot="1" x14ac:dyDescent="0.35">
      <c r="A622" s="1" t="s">
        <v>4</v>
      </c>
      <c r="B622" s="1" t="s">
        <v>21</v>
      </c>
      <c r="C622" s="1" t="s">
        <v>10</v>
      </c>
      <c r="D622" s="2" t="s">
        <v>7</v>
      </c>
    </row>
    <row r="623" spans="1:4" ht="15" thickBot="1" x14ac:dyDescent="0.35">
      <c r="A623" s="1" t="s">
        <v>4</v>
      </c>
      <c r="B623" s="1" t="s">
        <v>26</v>
      </c>
      <c r="C623" s="1" t="s">
        <v>6</v>
      </c>
      <c r="D623" s="2" t="s">
        <v>7</v>
      </c>
    </row>
    <row r="624" spans="1:4" ht="15" thickBot="1" x14ac:dyDescent="0.35">
      <c r="A624" s="1" t="s">
        <v>8</v>
      </c>
      <c r="B624" s="1" t="s">
        <v>21</v>
      </c>
      <c r="C624" s="1" t="s">
        <v>6</v>
      </c>
      <c r="D624" s="2" t="s">
        <v>11</v>
      </c>
    </row>
    <row r="625" spans="1:4" ht="15" thickBot="1" x14ac:dyDescent="0.35">
      <c r="A625" s="1" t="s">
        <v>44</v>
      </c>
      <c r="B625" s="1" t="s">
        <v>21</v>
      </c>
      <c r="C625" s="1" t="s">
        <v>10</v>
      </c>
      <c r="D625" s="2" t="s">
        <v>24</v>
      </c>
    </row>
    <row r="626" spans="1:4" ht="15" thickBot="1" x14ac:dyDescent="0.35">
      <c r="A626" s="1" t="s">
        <v>12</v>
      </c>
      <c r="B626" s="1" t="s">
        <v>23</v>
      </c>
      <c r="C626" s="1" t="s">
        <v>10</v>
      </c>
      <c r="D626" s="2" t="s">
        <v>11</v>
      </c>
    </row>
    <row r="627" spans="1:4" ht="15" thickBot="1" x14ac:dyDescent="0.35">
      <c r="A627" s="1" t="s">
        <v>27</v>
      </c>
      <c r="B627" s="1" t="s">
        <v>13</v>
      </c>
      <c r="C627" s="1" t="s">
        <v>6</v>
      </c>
      <c r="D627" s="2" t="s">
        <v>24</v>
      </c>
    </row>
    <row r="628" spans="1:4" ht="15" thickBot="1" x14ac:dyDescent="0.35">
      <c r="A628" s="1" t="s">
        <v>8</v>
      </c>
      <c r="B628" s="1" t="s">
        <v>9</v>
      </c>
      <c r="C628" s="1" t="s">
        <v>6</v>
      </c>
      <c r="D628" s="2" t="s">
        <v>11</v>
      </c>
    </row>
    <row r="629" spans="1:4" ht="15" thickBot="1" x14ac:dyDescent="0.35">
      <c r="A629" s="1" t="s">
        <v>8</v>
      </c>
      <c r="B629" s="1" t="s">
        <v>21</v>
      </c>
      <c r="C629" s="1" t="s">
        <v>6</v>
      </c>
      <c r="D629" s="2" t="s">
        <v>11</v>
      </c>
    </row>
    <row r="630" spans="1:4" ht="15" thickBot="1" x14ac:dyDescent="0.35">
      <c r="A630" s="1" t="s">
        <v>38</v>
      </c>
      <c r="B630" s="1" t="s">
        <v>19</v>
      </c>
      <c r="C630" s="1" t="s">
        <v>6</v>
      </c>
      <c r="D630" s="2" t="s">
        <v>11</v>
      </c>
    </row>
    <row r="631" spans="1:4" ht="15" thickBot="1" x14ac:dyDescent="0.35">
      <c r="A631" s="1" t="s">
        <v>8</v>
      </c>
      <c r="B631" s="1" t="s">
        <v>19</v>
      </c>
      <c r="C631" s="1" t="s">
        <v>6</v>
      </c>
      <c r="D631" s="2" t="s">
        <v>11</v>
      </c>
    </row>
    <row r="632" spans="1:4" ht="15" thickBot="1" x14ac:dyDescent="0.35">
      <c r="A632" s="1" t="s">
        <v>35</v>
      </c>
      <c r="B632" s="1" t="s">
        <v>17</v>
      </c>
      <c r="C632" s="1" t="s">
        <v>6</v>
      </c>
      <c r="D632" s="2" t="s">
        <v>11</v>
      </c>
    </row>
    <row r="633" spans="1:4" ht="15" thickBot="1" x14ac:dyDescent="0.35">
      <c r="A633" s="1" t="s">
        <v>8</v>
      </c>
      <c r="B633" s="1" t="s">
        <v>9</v>
      </c>
      <c r="C633" s="1" t="s">
        <v>6</v>
      </c>
      <c r="D633" s="2" t="s">
        <v>11</v>
      </c>
    </row>
    <row r="634" spans="1:4" ht="15" thickBot="1" x14ac:dyDescent="0.35">
      <c r="A634" s="1" t="s">
        <v>8</v>
      </c>
      <c r="B634" s="1" t="s">
        <v>9</v>
      </c>
      <c r="C634" s="1" t="s">
        <v>10</v>
      </c>
      <c r="D634" s="2" t="s">
        <v>11</v>
      </c>
    </row>
    <row r="635" spans="1:4" ht="15" thickBot="1" x14ac:dyDescent="0.35">
      <c r="A635" s="1" t="s">
        <v>18</v>
      </c>
      <c r="B635" s="1" t="s">
        <v>9</v>
      </c>
      <c r="C635" s="1" t="s">
        <v>10</v>
      </c>
      <c r="D635" s="2" t="s">
        <v>20</v>
      </c>
    </row>
    <row r="636" spans="1:4" ht="15" thickBot="1" x14ac:dyDescent="0.35">
      <c r="A636" s="1" t="s">
        <v>8</v>
      </c>
      <c r="B636" s="1" t="s">
        <v>21</v>
      </c>
      <c r="C636" s="1" t="s">
        <v>6</v>
      </c>
      <c r="D636" s="2" t="s">
        <v>11</v>
      </c>
    </row>
    <row r="637" spans="1:4" ht="15" thickBot="1" x14ac:dyDescent="0.35">
      <c r="A637" s="1" t="s">
        <v>36</v>
      </c>
      <c r="B637" s="1" t="s">
        <v>21</v>
      </c>
      <c r="C637" s="1" t="s">
        <v>6</v>
      </c>
      <c r="D637" s="2" t="s">
        <v>7</v>
      </c>
    </row>
    <row r="638" spans="1:4" ht="15" thickBot="1" x14ac:dyDescent="0.35">
      <c r="A638" s="1" t="s">
        <v>8</v>
      </c>
      <c r="B638" s="1" t="s">
        <v>5</v>
      </c>
      <c r="C638" s="1" t="s">
        <v>6</v>
      </c>
      <c r="D638" s="2" t="s">
        <v>11</v>
      </c>
    </row>
    <row r="639" spans="1:4" ht="15" thickBot="1" x14ac:dyDescent="0.35">
      <c r="A639" s="1" t="s">
        <v>4</v>
      </c>
      <c r="B639" s="1" t="s">
        <v>5</v>
      </c>
      <c r="C639" s="1" t="s">
        <v>10</v>
      </c>
      <c r="D639" s="2" t="s">
        <v>7</v>
      </c>
    </row>
    <row r="640" spans="1:4" ht="15" thickBot="1" x14ac:dyDescent="0.35">
      <c r="A640" s="1" t="s">
        <v>8</v>
      </c>
      <c r="B640" s="1" t="s">
        <v>14</v>
      </c>
      <c r="C640" s="1" t="s">
        <v>6</v>
      </c>
      <c r="D640" s="2" t="s">
        <v>11</v>
      </c>
    </row>
    <row r="641" spans="1:4" ht="15" thickBot="1" x14ac:dyDescent="0.35">
      <c r="A641" s="1" t="s">
        <v>12</v>
      </c>
      <c r="B641" s="1" t="s">
        <v>9</v>
      </c>
      <c r="C641" s="1" t="s">
        <v>10</v>
      </c>
      <c r="D641" s="2" t="s">
        <v>11</v>
      </c>
    </row>
    <row r="642" spans="1:4" ht="15" thickBot="1" x14ac:dyDescent="0.35">
      <c r="A642" s="1" t="s">
        <v>22</v>
      </c>
      <c r="B642" s="1" t="s">
        <v>21</v>
      </c>
      <c r="C642" s="1" t="s">
        <v>10</v>
      </c>
      <c r="D642" s="2" t="s">
        <v>24</v>
      </c>
    </row>
    <row r="643" spans="1:4" ht="15" thickBot="1" x14ac:dyDescent="0.35">
      <c r="A643" s="1" t="s">
        <v>8</v>
      </c>
      <c r="B643" s="1" t="s">
        <v>16</v>
      </c>
      <c r="C643" s="1" t="s">
        <v>6</v>
      </c>
      <c r="D643" s="2" t="s">
        <v>11</v>
      </c>
    </row>
    <row r="644" spans="1:4" ht="15" thickBot="1" x14ac:dyDescent="0.35">
      <c r="A644" s="1" t="s">
        <v>4</v>
      </c>
      <c r="B644" s="1" t="s">
        <v>17</v>
      </c>
      <c r="C644" s="1" t="s">
        <v>6</v>
      </c>
      <c r="D644" s="2" t="s">
        <v>7</v>
      </c>
    </row>
    <row r="645" spans="1:4" ht="15" thickBot="1" x14ac:dyDescent="0.35">
      <c r="A645" s="1" t="s">
        <v>29</v>
      </c>
      <c r="B645" s="1" t="s">
        <v>15</v>
      </c>
      <c r="C645" s="1" t="s">
        <v>10</v>
      </c>
      <c r="D645" s="2" t="s">
        <v>7</v>
      </c>
    </row>
    <row r="646" spans="1:4" ht="15" thickBot="1" x14ac:dyDescent="0.35">
      <c r="A646" s="1" t="s">
        <v>4</v>
      </c>
      <c r="B646" s="1" t="s">
        <v>26</v>
      </c>
      <c r="C646" s="1" t="s">
        <v>6</v>
      </c>
      <c r="D646" s="2" t="s">
        <v>7</v>
      </c>
    </row>
    <row r="647" spans="1:4" ht="15" thickBot="1" x14ac:dyDescent="0.35">
      <c r="A647" s="1" t="s">
        <v>36</v>
      </c>
      <c r="B647" s="1" t="s">
        <v>17</v>
      </c>
      <c r="C647" s="1" t="s">
        <v>6</v>
      </c>
      <c r="D647" s="2" t="s">
        <v>7</v>
      </c>
    </row>
    <row r="648" spans="1:4" ht="15" thickBot="1" x14ac:dyDescent="0.35">
      <c r="A648" s="1" t="s">
        <v>36</v>
      </c>
      <c r="B648" s="1" t="s">
        <v>31</v>
      </c>
      <c r="C648" s="1" t="s">
        <v>10</v>
      </c>
      <c r="D648" s="2" t="s">
        <v>7</v>
      </c>
    </row>
    <row r="649" spans="1:4" ht="15" thickBot="1" x14ac:dyDescent="0.35">
      <c r="A649" s="1" t="s">
        <v>28</v>
      </c>
      <c r="B649" s="1" t="s">
        <v>19</v>
      </c>
      <c r="C649" s="1" t="s">
        <v>6</v>
      </c>
      <c r="D649" s="2" t="s">
        <v>11</v>
      </c>
    </row>
    <row r="650" spans="1:4" ht="15" thickBot="1" x14ac:dyDescent="0.35">
      <c r="A650" s="1" t="s">
        <v>36</v>
      </c>
      <c r="B650" s="1" t="s">
        <v>23</v>
      </c>
      <c r="C650" s="1" t="s">
        <v>10</v>
      </c>
      <c r="D650" s="2" t="s">
        <v>7</v>
      </c>
    </row>
    <row r="651" spans="1:4" ht="15" thickBot="1" x14ac:dyDescent="0.35">
      <c r="A651" s="1" t="s">
        <v>8</v>
      </c>
      <c r="B651" s="1" t="s">
        <v>17</v>
      </c>
      <c r="C651" s="1" t="s">
        <v>10</v>
      </c>
      <c r="D651" s="2" t="s">
        <v>11</v>
      </c>
    </row>
    <row r="652" spans="1:4" ht="15" thickBot="1" x14ac:dyDescent="0.35">
      <c r="A652" s="1" t="s">
        <v>30</v>
      </c>
      <c r="B652" s="1" t="s">
        <v>19</v>
      </c>
      <c r="C652" s="1" t="s">
        <v>10</v>
      </c>
      <c r="D652" s="2" t="s">
        <v>32</v>
      </c>
    </row>
    <row r="653" spans="1:4" ht="15" thickBot="1" x14ac:dyDescent="0.35">
      <c r="A653" s="1" t="s">
        <v>12</v>
      </c>
      <c r="B653" s="1" t="s">
        <v>13</v>
      </c>
      <c r="C653" s="1" t="s">
        <v>10</v>
      </c>
      <c r="D653" s="2" t="s">
        <v>11</v>
      </c>
    </row>
    <row r="654" spans="1:4" ht="15" thickBot="1" x14ac:dyDescent="0.35">
      <c r="A654" s="1" t="s">
        <v>8</v>
      </c>
      <c r="B654" s="1" t="s">
        <v>26</v>
      </c>
      <c r="C654" s="1" t="s">
        <v>6</v>
      </c>
      <c r="D654" s="2" t="s">
        <v>11</v>
      </c>
    </row>
    <row r="655" spans="1:4" ht="15" thickBot="1" x14ac:dyDescent="0.35">
      <c r="A655" s="1" t="s">
        <v>8</v>
      </c>
      <c r="B655" s="1" t="s">
        <v>31</v>
      </c>
      <c r="C655" s="1" t="s">
        <v>10</v>
      </c>
      <c r="D655" s="2" t="s">
        <v>11</v>
      </c>
    </row>
    <row r="656" spans="1:4" ht="15" thickBot="1" x14ac:dyDescent="0.35">
      <c r="A656" s="1" t="s">
        <v>8</v>
      </c>
      <c r="B656" s="1" t="s">
        <v>26</v>
      </c>
      <c r="C656" s="1" t="s">
        <v>6</v>
      </c>
      <c r="D656" s="2" t="s">
        <v>11</v>
      </c>
    </row>
    <row r="657" spans="1:4" ht="15" thickBot="1" x14ac:dyDescent="0.35">
      <c r="A657" s="1" t="s">
        <v>35</v>
      </c>
      <c r="B657" s="1" t="s">
        <v>13</v>
      </c>
      <c r="C657" s="1" t="s">
        <v>6</v>
      </c>
      <c r="D657" s="2" t="s">
        <v>11</v>
      </c>
    </row>
    <row r="658" spans="1:4" ht="15" thickBot="1" x14ac:dyDescent="0.35">
      <c r="A658" s="1" t="s">
        <v>4</v>
      </c>
      <c r="B658" s="1" t="s">
        <v>16</v>
      </c>
      <c r="C658" s="1" t="s">
        <v>10</v>
      </c>
      <c r="D658" s="2" t="s">
        <v>7</v>
      </c>
    </row>
    <row r="659" spans="1:4" ht="15" thickBot="1" x14ac:dyDescent="0.35">
      <c r="A659" s="1" t="s">
        <v>8</v>
      </c>
      <c r="B659" s="1" t="s">
        <v>23</v>
      </c>
      <c r="C659" s="1" t="s">
        <v>6</v>
      </c>
      <c r="D659" s="2" t="s">
        <v>11</v>
      </c>
    </row>
    <row r="660" spans="1:4" ht="15" thickBot="1" x14ac:dyDescent="0.35">
      <c r="A660" s="1" t="s">
        <v>8</v>
      </c>
      <c r="B660" s="1" t="s">
        <v>14</v>
      </c>
      <c r="C660" s="1" t="s">
        <v>10</v>
      </c>
      <c r="D660" s="2" t="s">
        <v>11</v>
      </c>
    </row>
    <row r="661" spans="1:4" ht="15" thickBot="1" x14ac:dyDescent="0.35">
      <c r="A661" s="1" t="s">
        <v>12</v>
      </c>
      <c r="B661" s="1" t="s">
        <v>17</v>
      </c>
      <c r="C661" s="1" t="s">
        <v>6</v>
      </c>
      <c r="D661" s="2" t="s">
        <v>11</v>
      </c>
    </row>
    <row r="662" spans="1:4" ht="15" thickBot="1" x14ac:dyDescent="0.35">
      <c r="A662" s="1" t="s">
        <v>8</v>
      </c>
      <c r="B662" s="1" t="s">
        <v>26</v>
      </c>
      <c r="C662" s="1" t="s">
        <v>10</v>
      </c>
      <c r="D662" s="2" t="s">
        <v>11</v>
      </c>
    </row>
    <row r="663" spans="1:4" ht="15" thickBot="1" x14ac:dyDescent="0.35">
      <c r="A663" s="1" t="s">
        <v>8</v>
      </c>
      <c r="B663" s="1" t="s">
        <v>9</v>
      </c>
      <c r="C663" s="1" t="s">
        <v>10</v>
      </c>
      <c r="D663" s="2" t="s">
        <v>11</v>
      </c>
    </row>
    <row r="664" spans="1:4" ht="15" thickBot="1" x14ac:dyDescent="0.35">
      <c r="A664" s="1" t="s">
        <v>8</v>
      </c>
      <c r="B664" s="1" t="s">
        <v>26</v>
      </c>
      <c r="C664" s="1" t="s">
        <v>6</v>
      </c>
      <c r="D664" s="2" t="s">
        <v>11</v>
      </c>
    </row>
    <row r="665" spans="1:4" ht="15" thickBot="1" x14ac:dyDescent="0.35">
      <c r="A665" s="1" t="s">
        <v>4</v>
      </c>
      <c r="B665" s="1" t="s">
        <v>31</v>
      </c>
      <c r="C665" s="1" t="s">
        <v>6</v>
      </c>
      <c r="D665" s="2" t="s">
        <v>7</v>
      </c>
    </row>
    <row r="666" spans="1:4" ht="15" thickBot="1" x14ac:dyDescent="0.35">
      <c r="A666" s="1" t="s">
        <v>36</v>
      </c>
      <c r="B666" s="1" t="s">
        <v>15</v>
      </c>
      <c r="C666" s="1" t="s">
        <v>6</v>
      </c>
      <c r="D666" s="2" t="s">
        <v>7</v>
      </c>
    </row>
    <row r="667" spans="1:4" ht="15" thickBot="1" x14ac:dyDescent="0.35">
      <c r="A667" s="1" t="s">
        <v>46</v>
      </c>
      <c r="B667" s="1" t="s">
        <v>23</v>
      </c>
      <c r="C667" s="1" t="s">
        <v>10</v>
      </c>
      <c r="D667" s="2" t="s">
        <v>24</v>
      </c>
    </row>
    <row r="668" spans="1:4" ht="15" thickBot="1" x14ac:dyDescent="0.35">
      <c r="A668" s="1" t="s">
        <v>40</v>
      </c>
      <c r="B668" s="1" t="s">
        <v>9</v>
      </c>
      <c r="C668" s="1" t="s">
        <v>6</v>
      </c>
      <c r="D668" s="2" t="s">
        <v>7</v>
      </c>
    </row>
    <row r="669" spans="1:4" ht="15" thickBot="1" x14ac:dyDescent="0.35">
      <c r="A669" s="1" t="s">
        <v>4</v>
      </c>
      <c r="B669" s="1" t="s">
        <v>16</v>
      </c>
      <c r="C669" s="1" t="s">
        <v>10</v>
      </c>
      <c r="D669" s="2" t="s">
        <v>7</v>
      </c>
    </row>
    <row r="670" spans="1:4" ht="15" thickBot="1" x14ac:dyDescent="0.35">
      <c r="A670" s="1" t="s">
        <v>36</v>
      </c>
      <c r="B670" s="1" t="s">
        <v>5</v>
      </c>
      <c r="C670" s="1" t="s">
        <v>10</v>
      </c>
      <c r="D670" s="2" t="s">
        <v>7</v>
      </c>
    </row>
    <row r="671" spans="1:4" ht="15" thickBot="1" x14ac:dyDescent="0.35">
      <c r="A671" s="1" t="s">
        <v>8</v>
      </c>
      <c r="B671" s="1" t="s">
        <v>26</v>
      </c>
      <c r="C671" s="1" t="s">
        <v>10</v>
      </c>
      <c r="D671" s="2" t="s">
        <v>11</v>
      </c>
    </row>
    <row r="672" spans="1:4" ht="15" thickBot="1" x14ac:dyDescent="0.35">
      <c r="A672" s="1" t="s">
        <v>8</v>
      </c>
      <c r="B672" s="1" t="s">
        <v>23</v>
      </c>
      <c r="C672" s="1" t="s">
        <v>6</v>
      </c>
      <c r="D672" s="2" t="s">
        <v>11</v>
      </c>
    </row>
    <row r="673" spans="1:4" ht="15" thickBot="1" x14ac:dyDescent="0.35">
      <c r="A673" s="1" t="s">
        <v>4</v>
      </c>
      <c r="B673" s="1" t="s">
        <v>21</v>
      </c>
      <c r="C673" s="1" t="s">
        <v>6</v>
      </c>
      <c r="D673" s="2" t="s">
        <v>7</v>
      </c>
    </row>
    <row r="674" spans="1:4" ht="15" thickBot="1" x14ac:dyDescent="0.35">
      <c r="A674" s="1" t="s">
        <v>4</v>
      </c>
      <c r="B674" s="1" t="s">
        <v>23</v>
      </c>
      <c r="C674" s="1" t="s">
        <v>10</v>
      </c>
      <c r="D674" s="2" t="s">
        <v>7</v>
      </c>
    </row>
    <row r="675" spans="1:4" ht="15" thickBot="1" x14ac:dyDescent="0.35">
      <c r="A675" s="1" t="s">
        <v>22</v>
      </c>
      <c r="B675" s="1" t="s">
        <v>31</v>
      </c>
      <c r="C675" s="1" t="s">
        <v>10</v>
      </c>
      <c r="D675" s="2" t="s">
        <v>24</v>
      </c>
    </row>
    <row r="676" spans="1:4" ht="15" thickBot="1" x14ac:dyDescent="0.35">
      <c r="A676" s="1" t="s">
        <v>8</v>
      </c>
      <c r="B676" s="1" t="s">
        <v>16</v>
      </c>
      <c r="C676" s="1" t="s">
        <v>10</v>
      </c>
      <c r="D676" s="2" t="s">
        <v>11</v>
      </c>
    </row>
    <row r="677" spans="1:4" ht="15" thickBot="1" x14ac:dyDescent="0.35">
      <c r="A677" s="1" t="s">
        <v>12</v>
      </c>
      <c r="B677" s="1" t="s">
        <v>23</v>
      </c>
      <c r="C677" s="1" t="s">
        <v>6</v>
      </c>
      <c r="D677" s="2" t="s">
        <v>11</v>
      </c>
    </row>
    <row r="678" spans="1:4" ht="15" thickBot="1" x14ac:dyDescent="0.35">
      <c r="A678" s="1" t="s">
        <v>8</v>
      </c>
      <c r="B678" s="1" t="s">
        <v>15</v>
      </c>
      <c r="C678" s="1" t="s">
        <v>10</v>
      </c>
      <c r="D678" s="2" t="s">
        <v>11</v>
      </c>
    </row>
    <row r="679" spans="1:4" ht="15" thickBot="1" x14ac:dyDescent="0.35">
      <c r="A679" s="1" t="s">
        <v>8</v>
      </c>
      <c r="B679" s="1" t="s">
        <v>13</v>
      </c>
      <c r="C679" s="1" t="s">
        <v>6</v>
      </c>
      <c r="D679" s="2" t="s">
        <v>11</v>
      </c>
    </row>
    <row r="680" spans="1:4" ht="15" thickBot="1" x14ac:dyDescent="0.35">
      <c r="A680" s="1" t="s">
        <v>8</v>
      </c>
      <c r="B680" s="1" t="s">
        <v>21</v>
      </c>
      <c r="C680" s="1" t="s">
        <v>6</v>
      </c>
      <c r="D680" s="2" t="s">
        <v>11</v>
      </c>
    </row>
    <row r="681" spans="1:4" ht="15" thickBot="1" x14ac:dyDescent="0.35">
      <c r="A681" s="1" t="s">
        <v>4</v>
      </c>
      <c r="B681" s="1" t="s">
        <v>14</v>
      </c>
      <c r="C681" s="1" t="s">
        <v>10</v>
      </c>
      <c r="D681" s="2" t="s">
        <v>7</v>
      </c>
    </row>
    <row r="682" spans="1:4" ht="15" thickBot="1" x14ac:dyDescent="0.35">
      <c r="A682" s="1" t="s">
        <v>22</v>
      </c>
      <c r="B682" s="1" t="s">
        <v>31</v>
      </c>
      <c r="C682" s="1" t="s">
        <v>10</v>
      </c>
      <c r="D682" s="2" t="s">
        <v>24</v>
      </c>
    </row>
    <row r="683" spans="1:4" ht="15" thickBot="1" x14ac:dyDescent="0.35">
      <c r="A683" s="1" t="s">
        <v>8</v>
      </c>
      <c r="B683" s="1" t="s">
        <v>31</v>
      </c>
      <c r="C683" s="1" t="s">
        <v>6</v>
      </c>
      <c r="D683" s="2" t="s">
        <v>11</v>
      </c>
    </row>
    <row r="684" spans="1:4" ht="15" thickBot="1" x14ac:dyDescent="0.35">
      <c r="A684" s="1" t="s">
        <v>36</v>
      </c>
      <c r="B684" s="1" t="s">
        <v>9</v>
      </c>
      <c r="C684" s="1" t="s">
        <v>10</v>
      </c>
      <c r="D684" s="2" t="s">
        <v>7</v>
      </c>
    </row>
    <row r="685" spans="1:4" ht="15" thickBot="1" x14ac:dyDescent="0.35">
      <c r="A685" s="1" t="s">
        <v>12</v>
      </c>
      <c r="B685" s="1" t="s">
        <v>16</v>
      </c>
      <c r="C685" s="1" t="s">
        <v>10</v>
      </c>
      <c r="D685" s="2" t="s">
        <v>11</v>
      </c>
    </row>
    <row r="686" spans="1:4" ht="15" thickBot="1" x14ac:dyDescent="0.35">
      <c r="A686" s="1" t="s">
        <v>4</v>
      </c>
      <c r="B686" s="1" t="s">
        <v>17</v>
      </c>
      <c r="C686" s="1" t="s">
        <v>6</v>
      </c>
      <c r="D686" s="2" t="s">
        <v>7</v>
      </c>
    </row>
    <row r="687" spans="1:4" ht="15" thickBot="1" x14ac:dyDescent="0.35">
      <c r="A687" s="1" t="s">
        <v>36</v>
      </c>
      <c r="B687" s="1" t="s">
        <v>19</v>
      </c>
      <c r="C687" s="1" t="s">
        <v>6</v>
      </c>
      <c r="D687" s="2" t="s">
        <v>7</v>
      </c>
    </row>
    <row r="688" spans="1:4" ht="15" thickBot="1" x14ac:dyDescent="0.35">
      <c r="A688" s="1" t="s">
        <v>4</v>
      </c>
      <c r="B688" s="1" t="s">
        <v>21</v>
      </c>
      <c r="C688" s="1" t="s">
        <v>10</v>
      </c>
      <c r="D688" s="2" t="s">
        <v>7</v>
      </c>
    </row>
    <row r="689" spans="1:4" ht="15" thickBot="1" x14ac:dyDescent="0.35">
      <c r="A689" s="1" t="s">
        <v>18</v>
      </c>
      <c r="B689" s="1" t="s">
        <v>13</v>
      </c>
      <c r="C689" s="1" t="s">
        <v>6</v>
      </c>
      <c r="D689" s="2" t="s">
        <v>20</v>
      </c>
    </row>
    <row r="690" spans="1:4" ht="15" thickBot="1" x14ac:dyDescent="0.35">
      <c r="A690" s="1" t="s">
        <v>8</v>
      </c>
      <c r="B690" s="1" t="s">
        <v>13</v>
      </c>
      <c r="C690" s="1" t="s">
        <v>6</v>
      </c>
      <c r="D690" s="2" t="s">
        <v>11</v>
      </c>
    </row>
    <row r="691" spans="1:4" ht="15" thickBot="1" x14ac:dyDescent="0.35">
      <c r="A691" s="1" t="s">
        <v>8</v>
      </c>
      <c r="B691" s="1" t="s">
        <v>23</v>
      </c>
      <c r="C691" s="1" t="s">
        <v>6</v>
      </c>
      <c r="D691" s="2" t="s">
        <v>11</v>
      </c>
    </row>
    <row r="692" spans="1:4" ht="15" thickBot="1" x14ac:dyDescent="0.35">
      <c r="A692" s="1" t="s">
        <v>8</v>
      </c>
      <c r="B692" s="1" t="s">
        <v>9</v>
      </c>
      <c r="C692" s="1" t="s">
        <v>6</v>
      </c>
      <c r="D692" s="2" t="s">
        <v>11</v>
      </c>
    </row>
    <row r="693" spans="1:4" ht="15" thickBot="1" x14ac:dyDescent="0.35">
      <c r="A693" s="1" t="s">
        <v>22</v>
      </c>
      <c r="B693" s="1" t="s">
        <v>26</v>
      </c>
      <c r="C693" s="1" t="s">
        <v>10</v>
      </c>
      <c r="D693" s="2" t="s">
        <v>24</v>
      </c>
    </row>
    <row r="694" spans="1:4" ht="15" thickBot="1" x14ac:dyDescent="0.35">
      <c r="A694" s="1" t="s">
        <v>35</v>
      </c>
      <c r="B694" s="1" t="s">
        <v>15</v>
      </c>
      <c r="C694" s="1" t="s">
        <v>6</v>
      </c>
      <c r="D694" s="2" t="s">
        <v>11</v>
      </c>
    </row>
    <row r="695" spans="1:4" ht="15" thickBot="1" x14ac:dyDescent="0.35">
      <c r="A695" s="1" t="s">
        <v>18</v>
      </c>
      <c r="B695" s="1" t="s">
        <v>19</v>
      </c>
      <c r="C695" s="1" t="s">
        <v>10</v>
      </c>
      <c r="D695" s="2" t="s">
        <v>20</v>
      </c>
    </row>
    <row r="696" spans="1:4" ht="15" thickBot="1" x14ac:dyDescent="0.35">
      <c r="A696" s="1" t="s">
        <v>8</v>
      </c>
      <c r="B696" s="1" t="s">
        <v>17</v>
      </c>
      <c r="C696" s="1" t="s">
        <v>6</v>
      </c>
      <c r="D696" s="2" t="s">
        <v>11</v>
      </c>
    </row>
    <row r="697" spans="1:4" ht="15" thickBot="1" x14ac:dyDescent="0.35">
      <c r="A697" s="1" t="s">
        <v>4</v>
      </c>
      <c r="B697" s="1" t="s">
        <v>5</v>
      </c>
      <c r="C697" s="1" t="s">
        <v>10</v>
      </c>
      <c r="D697" s="2" t="s">
        <v>7</v>
      </c>
    </row>
    <row r="698" spans="1:4" ht="15" thickBot="1" x14ac:dyDescent="0.35">
      <c r="A698" s="1" t="s">
        <v>50</v>
      </c>
      <c r="B698" s="1" t="s">
        <v>26</v>
      </c>
      <c r="C698" s="1" t="s">
        <v>10</v>
      </c>
      <c r="D698" s="2" t="s">
        <v>24</v>
      </c>
    </row>
    <row r="699" spans="1:4" ht="15" thickBot="1" x14ac:dyDescent="0.35">
      <c r="A699" s="1" t="s">
        <v>8</v>
      </c>
      <c r="B699" s="1" t="s">
        <v>15</v>
      </c>
      <c r="C699" s="1" t="s">
        <v>10</v>
      </c>
      <c r="D699" s="2" t="s">
        <v>11</v>
      </c>
    </row>
    <row r="700" spans="1:4" ht="15" thickBot="1" x14ac:dyDescent="0.35">
      <c r="A700" s="1" t="s">
        <v>49</v>
      </c>
      <c r="B700" s="1" t="s">
        <v>19</v>
      </c>
      <c r="C700" s="1" t="s">
        <v>10</v>
      </c>
      <c r="D700" s="2" t="s">
        <v>24</v>
      </c>
    </row>
    <row r="701" spans="1:4" ht="15" thickBot="1" x14ac:dyDescent="0.35">
      <c r="A701" s="1" t="s">
        <v>8</v>
      </c>
      <c r="B701" s="1" t="s">
        <v>15</v>
      </c>
      <c r="C701" s="1" t="s">
        <v>6</v>
      </c>
      <c r="D701" s="2" t="s">
        <v>11</v>
      </c>
    </row>
    <row r="702" spans="1:4" ht="15" thickBot="1" x14ac:dyDescent="0.35">
      <c r="A702" s="1" t="s">
        <v>18</v>
      </c>
      <c r="B702" s="1" t="s">
        <v>31</v>
      </c>
      <c r="C702" s="1" t="s">
        <v>6</v>
      </c>
      <c r="D702" s="2" t="s">
        <v>20</v>
      </c>
    </row>
    <row r="703" spans="1:4" ht="15" thickBot="1" x14ac:dyDescent="0.35">
      <c r="A703" s="1" t="s">
        <v>35</v>
      </c>
      <c r="B703" s="1" t="s">
        <v>17</v>
      </c>
      <c r="C703" s="1" t="s">
        <v>10</v>
      </c>
      <c r="D703" s="2" t="s">
        <v>11</v>
      </c>
    </row>
    <row r="704" spans="1:4" ht="15" thickBot="1" x14ac:dyDescent="0.35">
      <c r="A704" s="1" t="s">
        <v>12</v>
      </c>
      <c r="B704" s="1" t="s">
        <v>17</v>
      </c>
      <c r="C704" s="1" t="s">
        <v>10</v>
      </c>
      <c r="D704" s="2" t="s">
        <v>11</v>
      </c>
    </row>
    <row r="705" spans="1:4" ht="15" thickBot="1" x14ac:dyDescent="0.35">
      <c r="A705" s="1" t="s">
        <v>8</v>
      </c>
      <c r="B705" s="1" t="s">
        <v>19</v>
      </c>
      <c r="C705" s="1" t="s">
        <v>6</v>
      </c>
      <c r="D705" s="2" t="s">
        <v>11</v>
      </c>
    </row>
    <row r="706" spans="1:4" ht="15" thickBot="1" x14ac:dyDescent="0.35">
      <c r="A706" s="1" t="s">
        <v>8</v>
      </c>
      <c r="B706" s="1" t="s">
        <v>5</v>
      </c>
      <c r="C706" s="1" t="s">
        <v>6</v>
      </c>
      <c r="D706" s="2" t="s">
        <v>11</v>
      </c>
    </row>
    <row r="707" spans="1:4" ht="15" thickBot="1" x14ac:dyDescent="0.35">
      <c r="A707" s="1" t="s">
        <v>36</v>
      </c>
      <c r="B707" s="1" t="s">
        <v>23</v>
      </c>
      <c r="C707" s="1" t="s">
        <v>6</v>
      </c>
      <c r="D707" s="2" t="s">
        <v>7</v>
      </c>
    </row>
    <row r="708" spans="1:4" ht="15" thickBot="1" x14ac:dyDescent="0.35">
      <c r="A708" s="1" t="s">
        <v>42</v>
      </c>
      <c r="B708" s="1" t="s">
        <v>21</v>
      </c>
      <c r="C708" s="1" t="s">
        <v>10</v>
      </c>
      <c r="D708" s="2" t="s">
        <v>7</v>
      </c>
    </row>
    <row r="709" spans="1:4" ht="15" thickBot="1" x14ac:dyDescent="0.35">
      <c r="A709" s="1" t="s">
        <v>36</v>
      </c>
      <c r="B709" s="1" t="s">
        <v>21</v>
      </c>
      <c r="C709" s="1" t="s">
        <v>10</v>
      </c>
      <c r="D709" s="2" t="s">
        <v>7</v>
      </c>
    </row>
    <row r="710" spans="1:4" ht="15" thickBot="1" x14ac:dyDescent="0.35">
      <c r="A710" s="1" t="s">
        <v>8</v>
      </c>
      <c r="B710" s="1" t="s">
        <v>13</v>
      </c>
      <c r="C710" s="1" t="s">
        <v>6</v>
      </c>
      <c r="D710" s="2" t="s">
        <v>11</v>
      </c>
    </row>
    <row r="711" spans="1:4" ht="15" thickBot="1" x14ac:dyDescent="0.35">
      <c r="A711" s="1" t="s">
        <v>8</v>
      </c>
      <c r="B711" s="1" t="s">
        <v>14</v>
      </c>
      <c r="C711" s="1" t="s">
        <v>6</v>
      </c>
      <c r="D711" s="2" t="s">
        <v>11</v>
      </c>
    </row>
    <row r="712" spans="1:4" ht="15" thickBot="1" x14ac:dyDescent="0.35">
      <c r="A712" s="1" t="s">
        <v>8</v>
      </c>
      <c r="B712" s="1" t="s">
        <v>21</v>
      </c>
      <c r="C712" s="1" t="s">
        <v>10</v>
      </c>
      <c r="D712" s="2" t="s">
        <v>11</v>
      </c>
    </row>
    <row r="713" spans="1:4" ht="15" thickBot="1" x14ac:dyDescent="0.35">
      <c r="A713" s="1" t="s">
        <v>8</v>
      </c>
      <c r="B713" s="1" t="s">
        <v>5</v>
      </c>
      <c r="C713" s="1" t="s">
        <v>10</v>
      </c>
      <c r="D713" s="2" t="s">
        <v>11</v>
      </c>
    </row>
    <row r="714" spans="1:4" ht="15" thickBot="1" x14ac:dyDescent="0.35">
      <c r="A714" s="1" t="s">
        <v>8</v>
      </c>
      <c r="B714" s="1" t="s">
        <v>13</v>
      </c>
      <c r="C714" s="1" t="s">
        <v>10</v>
      </c>
      <c r="D714" s="2" t="s">
        <v>11</v>
      </c>
    </row>
    <row r="715" spans="1:4" ht="15" thickBot="1" x14ac:dyDescent="0.35">
      <c r="A715" s="1" t="s">
        <v>4</v>
      </c>
      <c r="B715" s="1" t="s">
        <v>23</v>
      </c>
      <c r="C715" s="1" t="s">
        <v>10</v>
      </c>
      <c r="D715" s="2" t="s">
        <v>7</v>
      </c>
    </row>
    <row r="716" spans="1:4" ht="15" thickBot="1" x14ac:dyDescent="0.35">
      <c r="A716" s="1" t="s">
        <v>4</v>
      </c>
      <c r="B716" s="1" t="s">
        <v>21</v>
      </c>
      <c r="C716" s="1" t="s">
        <v>10</v>
      </c>
      <c r="D716" s="2" t="s">
        <v>7</v>
      </c>
    </row>
    <row r="717" spans="1:4" ht="15" thickBot="1" x14ac:dyDescent="0.35">
      <c r="A717" s="1" t="s">
        <v>12</v>
      </c>
      <c r="B717" s="1" t="s">
        <v>19</v>
      </c>
      <c r="C717" s="1" t="s">
        <v>6</v>
      </c>
      <c r="D717" s="2" t="s">
        <v>11</v>
      </c>
    </row>
    <row r="718" spans="1:4" ht="15" thickBot="1" x14ac:dyDescent="0.35">
      <c r="A718" s="1" t="s">
        <v>18</v>
      </c>
      <c r="B718" s="1" t="s">
        <v>31</v>
      </c>
      <c r="C718" s="1" t="s">
        <v>6</v>
      </c>
      <c r="D718" s="2" t="s">
        <v>20</v>
      </c>
    </row>
    <row r="719" spans="1:4" ht="15" thickBot="1" x14ac:dyDescent="0.35">
      <c r="A719" s="1" t="s">
        <v>36</v>
      </c>
      <c r="B719" s="1" t="s">
        <v>14</v>
      </c>
      <c r="C719" s="1" t="s">
        <v>6</v>
      </c>
      <c r="D719" s="2" t="s">
        <v>7</v>
      </c>
    </row>
    <row r="720" spans="1:4" ht="15" thickBot="1" x14ac:dyDescent="0.35">
      <c r="A720" s="1" t="s">
        <v>8</v>
      </c>
      <c r="B720" s="1" t="s">
        <v>26</v>
      </c>
      <c r="C720" s="1" t="s">
        <v>6</v>
      </c>
      <c r="D720" s="2" t="s">
        <v>11</v>
      </c>
    </row>
    <row r="721" spans="1:4" ht="15" thickBot="1" x14ac:dyDescent="0.35">
      <c r="A721" s="1" t="s">
        <v>4</v>
      </c>
      <c r="B721" s="1" t="s">
        <v>26</v>
      </c>
      <c r="C721" s="1" t="s">
        <v>10</v>
      </c>
      <c r="D721" s="2" t="s">
        <v>7</v>
      </c>
    </row>
    <row r="722" spans="1:4" ht="15" thickBot="1" x14ac:dyDescent="0.35">
      <c r="A722" s="1" t="s">
        <v>8</v>
      </c>
      <c r="B722" s="1" t="s">
        <v>15</v>
      </c>
      <c r="C722" s="1" t="s">
        <v>6</v>
      </c>
      <c r="D722" s="2" t="s">
        <v>11</v>
      </c>
    </row>
    <row r="723" spans="1:4" ht="15" thickBot="1" x14ac:dyDescent="0.35">
      <c r="A723" s="1" t="s">
        <v>36</v>
      </c>
      <c r="B723" s="1" t="s">
        <v>14</v>
      </c>
      <c r="C723" s="1" t="s">
        <v>6</v>
      </c>
      <c r="D723" s="2" t="s">
        <v>7</v>
      </c>
    </row>
    <row r="724" spans="1:4" ht="15" thickBot="1" x14ac:dyDescent="0.35">
      <c r="A724" s="1" t="s">
        <v>46</v>
      </c>
      <c r="B724" s="1" t="s">
        <v>13</v>
      </c>
      <c r="C724" s="1" t="s">
        <v>10</v>
      </c>
      <c r="D724" s="2" t="s">
        <v>24</v>
      </c>
    </row>
    <row r="725" spans="1:4" ht="15" thickBot="1" x14ac:dyDescent="0.35">
      <c r="A725" s="1" t="s">
        <v>35</v>
      </c>
      <c r="B725" s="1" t="s">
        <v>19</v>
      </c>
      <c r="C725" s="1" t="s">
        <v>10</v>
      </c>
      <c r="D725" s="2" t="s">
        <v>11</v>
      </c>
    </row>
    <row r="726" spans="1:4" ht="15" thickBot="1" x14ac:dyDescent="0.35">
      <c r="A726" s="1" t="s">
        <v>8</v>
      </c>
      <c r="B726" s="1" t="s">
        <v>14</v>
      </c>
      <c r="C726" s="1" t="s">
        <v>6</v>
      </c>
      <c r="D726" s="2" t="s">
        <v>11</v>
      </c>
    </row>
    <row r="727" spans="1:4" ht="15" thickBot="1" x14ac:dyDescent="0.35">
      <c r="A727" s="1" t="s">
        <v>18</v>
      </c>
      <c r="B727" s="1" t="s">
        <v>15</v>
      </c>
      <c r="C727" s="1" t="s">
        <v>10</v>
      </c>
      <c r="D727" s="2" t="s">
        <v>20</v>
      </c>
    </row>
    <row r="728" spans="1:4" ht="15" thickBot="1" x14ac:dyDescent="0.35">
      <c r="A728" s="1" t="s">
        <v>8</v>
      </c>
      <c r="B728" s="1" t="s">
        <v>16</v>
      </c>
      <c r="C728" s="1" t="s">
        <v>6</v>
      </c>
      <c r="D728" s="2" t="s">
        <v>11</v>
      </c>
    </row>
    <row r="729" spans="1:4" ht="15" thickBot="1" x14ac:dyDescent="0.35">
      <c r="A729" s="1" t="s">
        <v>8</v>
      </c>
      <c r="B729" s="1" t="s">
        <v>23</v>
      </c>
      <c r="C729" s="1" t="s">
        <v>6</v>
      </c>
      <c r="D729" s="2" t="s">
        <v>11</v>
      </c>
    </row>
    <row r="730" spans="1:4" ht="15" thickBot="1" x14ac:dyDescent="0.35">
      <c r="A730" s="1" t="s">
        <v>12</v>
      </c>
      <c r="B730" s="1" t="s">
        <v>26</v>
      </c>
      <c r="C730" s="1" t="s">
        <v>6</v>
      </c>
      <c r="D730" s="2" t="s">
        <v>11</v>
      </c>
    </row>
    <row r="731" spans="1:4" ht="15" thickBot="1" x14ac:dyDescent="0.35">
      <c r="A731" s="1" t="s">
        <v>22</v>
      </c>
      <c r="B731" s="1" t="s">
        <v>16</v>
      </c>
      <c r="C731" s="1" t="s">
        <v>6</v>
      </c>
      <c r="D731" s="2" t="s">
        <v>24</v>
      </c>
    </row>
    <row r="732" spans="1:4" ht="15" thickBot="1" x14ac:dyDescent="0.35">
      <c r="A732" s="1" t="s">
        <v>8</v>
      </c>
      <c r="B732" s="1" t="s">
        <v>19</v>
      </c>
      <c r="C732" s="1" t="s">
        <v>6</v>
      </c>
      <c r="D732" s="2" t="s">
        <v>11</v>
      </c>
    </row>
    <row r="733" spans="1:4" ht="15" thickBot="1" x14ac:dyDescent="0.35">
      <c r="A733" s="1" t="s">
        <v>12</v>
      </c>
      <c r="B733" s="1" t="s">
        <v>13</v>
      </c>
      <c r="C733" s="1" t="s">
        <v>6</v>
      </c>
      <c r="D733" s="2" t="s">
        <v>11</v>
      </c>
    </row>
    <row r="734" spans="1:4" ht="15" thickBot="1" x14ac:dyDescent="0.35">
      <c r="A734" s="1" t="s">
        <v>8</v>
      </c>
      <c r="B734" s="1" t="s">
        <v>13</v>
      </c>
      <c r="C734" s="1" t="s">
        <v>6</v>
      </c>
      <c r="D734" s="2" t="s">
        <v>11</v>
      </c>
    </row>
    <row r="735" spans="1:4" ht="15" thickBot="1" x14ac:dyDescent="0.35">
      <c r="A735" s="1" t="s">
        <v>8</v>
      </c>
      <c r="B735" s="1" t="s">
        <v>5</v>
      </c>
      <c r="C735" s="1" t="s">
        <v>6</v>
      </c>
      <c r="D735" s="2" t="s">
        <v>11</v>
      </c>
    </row>
    <row r="736" spans="1:4" ht="15" thickBot="1" x14ac:dyDescent="0.35">
      <c r="A736" s="1" t="s">
        <v>18</v>
      </c>
      <c r="B736" s="1" t="s">
        <v>17</v>
      </c>
      <c r="C736" s="1" t="s">
        <v>10</v>
      </c>
      <c r="D736" s="2" t="s">
        <v>20</v>
      </c>
    </row>
    <row r="737" spans="1:4" ht="15" thickBot="1" x14ac:dyDescent="0.35">
      <c r="A737" s="1" t="s">
        <v>44</v>
      </c>
      <c r="B737" s="1" t="s">
        <v>9</v>
      </c>
      <c r="C737" s="1" t="s">
        <v>6</v>
      </c>
      <c r="D737" s="2" t="s">
        <v>24</v>
      </c>
    </row>
    <row r="738" spans="1:4" ht="15" thickBot="1" x14ac:dyDescent="0.35">
      <c r="A738" s="1" t="s">
        <v>8</v>
      </c>
      <c r="B738" s="1" t="s">
        <v>26</v>
      </c>
      <c r="C738" s="1" t="s">
        <v>6</v>
      </c>
      <c r="D738" s="2" t="s">
        <v>11</v>
      </c>
    </row>
    <row r="739" spans="1:4" ht="15" thickBot="1" x14ac:dyDescent="0.35">
      <c r="A739" s="1" t="s">
        <v>4</v>
      </c>
      <c r="B739" s="1" t="s">
        <v>13</v>
      </c>
      <c r="C739" s="1" t="s">
        <v>10</v>
      </c>
      <c r="D739" s="2" t="s">
        <v>7</v>
      </c>
    </row>
    <row r="740" spans="1:4" ht="15" thickBot="1" x14ac:dyDescent="0.35">
      <c r="A740" s="1" t="s">
        <v>25</v>
      </c>
      <c r="B740" s="1" t="s">
        <v>19</v>
      </c>
      <c r="C740" s="1" t="s">
        <v>10</v>
      </c>
      <c r="D740" s="2" t="s">
        <v>24</v>
      </c>
    </row>
    <row r="741" spans="1:4" ht="15" thickBot="1" x14ac:dyDescent="0.35">
      <c r="A741" s="1" t="s">
        <v>36</v>
      </c>
      <c r="B741" s="1" t="s">
        <v>14</v>
      </c>
      <c r="C741" s="1" t="s">
        <v>10</v>
      </c>
      <c r="D741" s="2" t="s">
        <v>7</v>
      </c>
    </row>
    <row r="742" spans="1:4" ht="15" thickBot="1" x14ac:dyDescent="0.35">
      <c r="A742" s="1" t="s">
        <v>4</v>
      </c>
      <c r="B742" s="1" t="s">
        <v>16</v>
      </c>
      <c r="C742" s="1" t="s">
        <v>6</v>
      </c>
      <c r="D742" s="2" t="s">
        <v>7</v>
      </c>
    </row>
    <row r="743" spans="1:4" ht="15" thickBot="1" x14ac:dyDescent="0.35">
      <c r="A743" s="1" t="s">
        <v>8</v>
      </c>
      <c r="B743" s="1" t="s">
        <v>5</v>
      </c>
      <c r="C743" s="1" t="s">
        <v>6</v>
      </c>
      <c r="D743" s="2" t="s">
        <v>11</v>
      </c>
    </row>
    <row r="744" spans="1:4" ht="15" thickBot="1" x14ac:dyDescent="0.35">
      <c r="A744" s="1" t="s">
        <v>30</v>
      </c>
      <c r="B744" s="1" t="s">
        <v>19</v>
      </c>
      <c r="C744" s="1" t="s">
        <v>6</v>
      </c>
      <c r="D744" s="2" t="s">
        <v>32</v>
      </c>
    </row>
    <row r="745" spans="1:4" ht="15" thickBot="1" x14ac:dyDescent="0.35">
      <c r="A745" s="1" t="s">
        <v>36</v>
      </c>
      <c r="B745" s="1" t="s">
        <v>5</v>
      </c>
      <c r="C745" s="1" t="s">
        <v>6</v>
      </c>
      <c r="D745" s="2" t="s">
        <v>7</v>
      </c>
    </row>
    <row r="746" spans="1:4" ht="15" thickBot="1" x14ac:dyDescent="0.35">
      <c r="A746" s="1" t="s">
        <v>36</v>
      </c>
      <c r="B746" s="1" t="s">
        <v>16</v>
      </c>
      <c r="C746" s="1" t="s">
        <v>6</v>
      </c>
      <c r="D746" s="2" t="s">
        <v>7</v>
      </c>
    </row>
    <row r="747" spans="1:4" ht="15" thickBot="1" x14ac:dyDescent="0.35">
      <c r="A747" s="1" t="s">
        <v>37</v>
      </c>
      <c r="B747" s="1" t="s">
        <v>31</v>
      </c>
      <c r="C747" s="1" t="s">
        <v>10</v>
      </c>
      <c r="D747" s="2" t="s">
        <v>7</v>
      </c>
    </row>
    <row r="748" spans="1:4" ht="15" thickBot="1" x14ac:dyDescent="0.35">
      <c r="A748" s="1" t="s">
        <v>8</v>
      </c>
      <c r="B748" s="1" t="s">
        <v>21</v>
      </c>
      <c r="C748" s="1" t="s">
        <v>6</v>
      </c>
      <c r="D748" s="2" t="s">
        <v>11</v>
      </c>
    </row>
    <row r="749" spans="1:4" ht="15" thickBot="1" x14ac:dyDescent="0.35">
      <c r="A749" s="1" t="s">
        <v>30</v>
      </c>
      <c r="B749" s="1" t="s">
        <v>31</v>
      </c>
      <c r="C749" s="1" t="s">
        <v>10</v>
      </c>
      <c r="D749" s="2" t="s">
        <v>32</v>
      </c>
    </row>
    <row r="750" spans="1:4" ht="15" thickBot="1" x14ac:dyDescent="0.35">
      <c r="A750" s="1" t="s">
        <v>8</v>
      </c>
      <c r="B750" s="1" t="s">
        <v>17</v>
      </c>
      <c r="C750" s="1" t="s">
        <v>6</v>
      </c>
      <c r="D750" s="2" t="s">
        <v>11</v>
      </c>
    </row>
    <row r="751" spans="1:4" ht="15" thickBot="1" x14ac:dyDescent="0.35">
      <c r="A751" s="1" t="s">
        <v>45</v>
      </c>
      <c r="B751" s="1" t="s">
        <v>17</v>
      </c>
      <c r="C751" s="1" t="s">
        <v>10</v>
      </c>
      <c r="D751" s="2" t="s">
        <v>7</v>
      </c>
    </row>
    <row r="752" spans="1:4" ht="15" thickBot="1" x14ac:dyDescent="0.35">
      <c r="A752" s="1" t="s">
        <v>8</v>
      </c>
      <c r="B752" s="1" t="s">
        <v>31</v>
      </c>
      <c r="C752" s="1" t="s">
        <v>6</v>
      </c>
      <c r="D752" s="2" t="s">
        <v>11</v>
      </c>
    </row>
    <row r="753" spans="1:4" ht="15" thickBot="1" x14ac:dyDescent="0.35">
      <c r="A753" s="1" t="s">
        <v>12</v>
      </c>
      <c r="B753" s="1" t="s">
        <v>5</v>
      </c>
      <c r="C753" s="1" t="s">
        <v>10</v>
      </c>
      <c r="D753" s="2" t="s">
        <v>11</v>
      </c>
    </row>
    <row r="754" spans="1:4" ht="15" thickBot="1" x14ac:dyDescent="0.35">
      <c r="A754" s="1" t="s">
        <v>47</v>
      </c>
      <c r="B754" s="1" t="s">
        <v>9</v>
      </c>
      <c r="C754" s="1" t="s">
        <v>10</v>
      </c>
      <c r="D754" s="2" t="s">
        <v>11</v>
      </c>
    </row>
    <row r="755" spans="1:4" ht="15" thickBot="1" x14ac:dyDescent="0.35">
      <c r="A755" s="1" t="s">
        <v>8</v>
      </c>
      <c r="B755" s="1" t="s">
        <v>26</v>
      </c>
      <c r="C755" s="1" t="s">
        <v>10</v>
      </c>
      <c r="D755" s="2" t="s">
        <v>11</v>
      </c>
    </row>
    <row r="756" spans="1:4" ht="15" thickBot="1" x14ac:dyDescent="0.35">
      <c r="A756" s="1" t="s">
        <v>8</v>
      </c>
      <c r="B756" s="1" t="s">
        <v>23</v>
      </c>
      <c r="C756" s="1" t="s">
        <v>10</v>
      </c>
      <c r="D756" s="2" t="s">
        <v>11</v>
      </c>
    </row>
    <row r="757" spans="1:4" ht="15" thickBot="1" x14ac:dyDescent="0.35">
      <c r="A757" s="1" t="s">
        <v>4</v>
      </c>
      <c r="B757" s="1" t="s">
        <v>15</v>
      </c>
      <c r="C757" s="1" t="s">
        <v>6</v>
      </c>
      <c r="D757" s="2" t="s">
        <v>7</v>
      </c>
    </row>
    <row r="758" spans="1:4" ht="15" thickBot="1" x14ac:dyDescent="0.35">
      <c r="A758" s="1" t="s">
        <v>30</v>
      </c>
      <c r="B758" s="1" t="s">
        <v>9</v>
      </c>
      <c r="C758" s="1" t="s">
        <v>6</v>
      </c>
      <c r="D758" s="2" t="s">
        <v>32</v>
      </c>
    </row>
    <row r="759" spans="1:4" ht="15" thickBot="1" x14ac:dyDescent="0.35">
      <c r="A759" s="1" t="s">
        <v>8</v>
      </c>
      <c r="B759" s="1" t="s">
        <v>26</v>
      </c>
      <c r="C759" s="1" t="s">
        <v>6</v>
      </c>
      <c r="D759" s="2" t="s">
        <v>11</v>
      </c>
    </row>
    <row r="760" spans="1:4" ht="15" thickBot="1" x14ac:dyDescent="0.35">
      <c r="A760" s="1" t="s">
        <v>35</v>
      </c>
      <c r="B760" s="1" t="s">
        <v>26</v>
      </c>
      <c r="C760" s="1" t="s">
        <v>10</v>
      </c>
      <c r="D760" s="2" t="s">
        <v>11</v>
      </c>
    </row>
    <row r="761" spans="1:4" ht="15" thickBot="1" x14ac:dyDescent="0.35">
      <c r="A761" s="1" t="s">
        <v>36</v>
      </c>
      <c r="B761" s="1" t="s">
        <v>16</v>
      </c>
      <c r="C761" s="1" t="s">
        <v>10</v>
      </c>
      <c r="D761" s="2" t="s">
        <v>7</v>
      </c>
    </row>
    <row r="762" spans="1:4" ht="15" thickBot="1" x14ac:dyDescent="0.35">
      <c r="A762" s="1" t="s">
        <v>12</v>
      </c>
      <c r="B762" s="1" t="s">
        <v>23</v>
      </c>
      <c r="C762" s="1" t="s">
        <v>6</v>
      </c>
      <c r="D762" s="2" t="s">
        <v>11</v>
      </c>
    </row>
    <row r="763" spans="1:4" ht="15" thickBot="1" x14ac:dyDescent="0.35">
      <c r="A763" s="1" t="s">
        <v>36</v>
      </c>
      <c r="B763" s="1" t="s">
        <v>23</v>
      </c>
      <c r="C763" s="1" t="s">
        <v>10</v>
      </c>
      <c r="D763" s="2" t="s">
        <v>7</v>
      </c>
    </row>
    <row r="764" spans="1:4" ht="15" thickBot="1" x14ac:dyDescent="0.35">
      <c r="A764" s="1" t="s">
        <v>39</v>
      </c>
      <c r="B764" s="1" t="s">
        <v>14</v>
      </c>
      <c r="C764" s="1" t="s">
        <v>6</v>
      </c>
      <c r="D764" s="2" t="s">
        <v>24</v>
      </c>
    </row>
    <row r="765" spans="1:4" ht="15" thickBot="1" x14ac:dyDescent="0.35">
      <c r="A765" s="1" t="s">
        <v>8</v>
      </c>
      <c r="B765" s="1" t="s">
        <v>19</v>
      </c>
      <c r="C765" s="1" t="s">
        <v>10</v>
      </c>
      <c r="D765" s="2" t="s">
        <v>11</v>
      </c>
    </row>
    <row r="766" spans="1:4" ht="15" thickBot="1" x14ac:dyDescent="0.35">
      <c r="A766" s="1" t="s">
        <v>8</v>
      </c>
      <c r="B766" s="1" t="s">
        <v>9</v>
      </c>
      <c r="C766" s="1" t="s">
        <v>10</v>
      </c>
      <c r="D766" s="2" t="s">
        <v>11</v>
      </c>
    </row>
    <row r="767" spans="1:4" ht="15" thickBot="1" x14ac:dyDescent="0.35">
      <c r="A767" s="1" t="s">
        <v>36</v>
      </c>
      <c r="B767" s="1" t="s">
        <v>26</v>
      </c>
      <c r="C767" s="1" t="s">
        <v>6</v>
      </c>
      <c r="D767" s="2" t="s">
        <v>7</v>
      </c>
    </row>
    <row r="768" spans="1:4" ht="15" thickBot="1" x14ac:dyDescent="0.35">
      <c r="A768" s="1" t="s">
        <v>8</v>
      </c>
      <c r="B768" s="1" t="s">
        <v>23</v>
      </c>
      <c r="C768" s="1" t="s">
        <v>10</v>
      </c>
      <c r="D768" s="2" t="s">
        <v>11</v>
      </c>
    </row>
    <row r="769" spans="1:4" ht="15" thickBot="1" x14ac:dyDescent="0.35">
      <c r="A769" s="1" t="s">
        <v>8</v>
      </c>
      <c r="B769" s="1" t="s">
        <v>13</v>
      </c>
      <c r="C769" s="1" t="s">
        <v>6</v>
      </c>
      <c r="D769" s="2" t="s">
        <v>11</v>
      </c>
    </row>
    <row r="770" spans="1:4" ht="15" thickBot="1" x14ac:dyDescent="0.35">
      <c r="A770" s="1" t="s">
        <v>8</v>
      </c>
      <c r="B770" s="1" t="s">
        <v>23</v>
      </c>
      <c r="C770" s="1" t="s">
        <v>10</v>
      </c>
      <c r="D770" s="2" t="s">
        <v>11</v>
      </c>
    </row>
    <row r="771" spans="1:4" ht="15" thickBot="1" x14ac:dyDescent="0.35">
      <c r="A771" s="1" t="s">
        <v>12</v>
      </c>
      <c r="B771" s="1" t="s">
        <v>19</v>
      </c>
      <c r="C771" s="1" t="s">
        <v>6</v>
      </c>
      <c r="D771" s="2" t="s">
        <v>11</v>
      </c>
    </row>
    <row r="772" spans="1:4" ht="15" thickBot="1" x14ac:dyDescent="0.35">
      <c r="A772" s="1" t="s">
        <v>8</v>
      </c>
      <c r="B772" s="1" t="s">
        <v>21</v>
      </c>
      <c r="C772" s="1" t="s">
        <v>10</v>
      </c>
      <c r="D772" s="2" t="s">
        <v>11</v>
      </c>
    </row>
    <row r="773" spans="1:4" ht="15" thickBot="1" x14ac:dyDescent="0.35">
      <c r="A773" s="1" t="s">
        <v>44</v>
      </c>
      <c r="B773" s="1" t="s">
        <v>23</v>
      </c>
      <c r="C773" s="1" t="s">
        <v>10</v>
      </c>
      <c r="D773" s="2" t="s">
        <v>24</v>
      </c>
    </row>
    <row r="774" spans="1:4" ht="15" thickBot="1" x14ac:dyDescent="0.35">
      <c r="A774" s="1" t="s">
        <v>8</v>
      </c>
      <c r="B774" s="1" t="s">
        <v>23</v>
      </c>
      <c r="C774" s="1" t="s">
        <v>6</v>
      </c>
      <c r="D774" s="2" t="s">
        <v>11</v>
      </c>
    </row>
    <row r="775" spans="1:4" ht="15" thickBot="1" x14ac:dyDescent="0.35">
      <c r="A775" s="1" t="s">
        <v>18</v>
      </c>
      <c r="B775" s="1" t="s">
        <v>19</v>
      </c>
      <c r="C775" s="1" t="s">
        <v>6</v>
      </c>
      <c r="D775" s="2" t="s">
        <v>20</v>
      </c>
    </row>
    <row r="776" spans="1:4" ht="15" thickBot="1" x14ac:dyDescent="0.35">
      <c r="A776" s="1" t="s">
        <v>8</v>
      </c>
      <c r="B776" s="1" t="s">
        <v>15</v>
      </c>
      <c r="C776" s="1" t="s">
        <v>10</v>
      </c>
      <c r="D776" s="2" t="s">
        <v>11</v>
      </c>
    </row>
    <row r="777" spans="1:4" ht="15" thickBot="1" x14ac:dyDescent="0.35">
      <c r="A777" s="1" t="s">
        <v>12</v>
      </c>
      <c r="B777" s="1" t="s">
        <v>19</v>
      </c>
      <c r="C777" s="1" t="s">
        <v>6</v>
      </c>
      <c r="D777" s="2" t="s">
        <v>11</v>
      </c>
    </row>
    <row r="778" spans="1:4" ht="15" thickBot="1" x14ac:dyDescent="0.35">
      <c r="A778" s="1" t="s">
        <v>8</v>
      </c>
      <c r="B778" s="1" t="s">
        <v>23</v>
      </c>
      <c r="C778" s="1" t="s">
        <v>6</v>
      </c>
      <c r="D778" s="2" t="s">
        <v>11</v>
      </c>
    </row>
    <row r="779" spans="1:4" ht="15" thickBot="1" x14ac:dyDescent="0.35">
      <c r="A779" s="1" t="s">
        <v>8</v>
      </c>
      <c r="B779" s="1" t="s">
        <v>5</v>
      </c>
      <c r="C779" s="1" t="s">
        <v>6</v>
      </c>
      <c r="D779" s="2" t="s">
        <v>11</v>
      </c>
    </row>
    <row r="780" spans="1:4" ht="15" thickBot="1" x14ac:dyDescent="0.35">
      <c r="A780" s="1" t="s">
        <v>8</v>
      </c>
      <c r="B780" s="1" t="s">
        <v>15</v>
      </c>
      <c r="C780" s="1" t="s">
        <v>6</v>
      </c>
      <c r="D780" s="2" t="s">
        <v>11</v>
      </c>
    </row>
    <row r="781" spans="1:4" ht="15" thickBot="1" x14ac:dyDescent="0.35">
      <c r="A781" s="1" t="s">
        <v>51</v>
      </c>
      <c r="B781" s="1" t="s">
        <v>13</v>
      </c>
      <c r="C781" s="1" t="s">
        <v>6</v>
      </c>
      <c r="D781" s="2" t="s">
        <v>7</v>
      </c>
    </row>
    <row r="782" spans="1:4" ht="15" thickBot="1" x14ac:dyDescent="0.35">
      <c r="A782" s="1" t="s">
        <v>8</v>
      </c>
      <c r="B782" s="1" t="s">
        <v>17</v>
      </c>
      <c r="C782" s="1" t="s">
        <v>10</v>
      </c>
      <c r="D782" s="2" t="s">
        <v>11</v>
      </c>
    </row>
    <row r="783" spans="1:4" ht="15" thickBot="1" x14ac:dyDescent="0.35">
      <c r="A783" s="1" t="s">
        <v>18</v>
      </c>
      <c r="B783" s="1" t="s">
        <v>14</v>
      </c>
      <c r="C783" s="1" t="s">
        <v>10</v>
      </c>
      <c r="D783" s="2" t="s">
        <v>20</v>
      </c>
    </row>
    <row r="784" spans="1:4" ht="15" thickBot="1" x14ac:dyDescent="0.35">
      <c r="A784" s="1" t="s">
        <v>36</v>
      </c>
      <c r="B784" s="1" t="s">
        <v>31</v>
      </c>
      <c r="C784" s="1" t="s">
        <v>10</v>
      </c>
      <c r="D784" s="2" t="s">
        <v>7</v>
      </c>
    </row>
    <row r="785" spans="1:4" ht="15" thickBot="1" x14ac:dyDescent="0.35">
      <c r="A785" s="1" t="s">
        <v>4</v>
      </c>
      <c r="B785" s="1" t="s">
        <v>16</v>
      </c>
      <c r="C785" s="1" t="s">
        <v>6</v>
      </c>
      <c r="D785" s="2" t="s">
        <v>7</v>
      </c>
    </row>
    <row r="786" spans="1:4" ht="15" thickBot="1" x14ac:dyDescent="0.35">
      <c r="A786" s="1" t="s">
        <v>8</v>
      </c>
      <c r="B786" s="1" t="s">
        <v>17</v>
      </c>
      <c r="C786" s="1" t="s">
        <v>6</v>
      </c>
      <c r="D786" s="2" t="s">
        <v>11</v>
      </c>
    </row>
    <row r="787" spans="1:4" ht="15" thickBot="1" x14ac:dyDescent="0.35">
      <c r="A787" s="1" t="s">
        <v>36</v>
      </c>
      <c r="B787" s="1" t="s">
        <v>15</v>
      </c>
      <c r="C787" s="1" t="s">
        <v>10</v>
      </c>
      <c r="D787" s="2" t="s">
        <v>7</v>
      </c>
    </row>
    <row r="788" spans="1:4" ht="15" thickBot="1" x14ac:dyDescent="0.35">
      <c r="A788" s="1" t="s">
        <v>12</v>
      </c>
      <c r="B788" s="1" t="s">
        <v>16</v>
      </c>
      <c r="C788" s="1" t="s">
        <v>6</v>
      </c>
      <c r="D788" s="2" t="s">
        <v>11</v>
      </c>
    </row>
    <row r="789" spans="1:4" ht="15" thickBot="1" x14ac:dyDescent="0.35">
      <c r="A789" s="1" t="s">
        <v>8</v>
      </c>
      <c r="B789" s="1" t="s">
        <v>17</v>
      </c>
      <c r="C789" s="1" t="s">
        <v>10</v>
      </c>
      <c r="D789" s="2" t="s">
        <v>11</v>
      </c>
    </row>
    <row r="790" spans="1:4" ht="15" thickBot="1" x14ac:dyDescent="0.35">
      <c r="A790" s="1" t="s">
        <v>35</v>
      </c>
      <c r="B790" s="1" t="s">
        <v>15</v>
      </c>
      <c r="C790" s="1" t="s">
        <v>10</v>
      </c>
      <c r="D790" s="2" t="s">
        <v>11</v>
      </c>
    </row>
    <row r="791" spans="1:4" ht="15" thickBot="1" x14ac:dyDescent="0.35">
      <c r="A791" s="1" t="s">
        <v>12</v>
      </c>
      <c r="B791" s="1" t="s">
        <v>31</v>
      </c>
      <c r="C791" s="1" t="s">
        <v>10</v>
      </c>
      <c r="D791" s="2" t="s">
        <v>11</v>
      </c>
    </row>
    <row r="792" spans="1:4" ht="15" thickBot="1" x14ac:dyDescent="0.35">
      <c r="A792" s="1" t="s">
        <v>52</v>
      </c>
      <c r="B792" s="1" t="s">
        <v>15</v>
      </c>
      <c r="C792" s="1" t="s">
        <v>10</v>
      </c>
      <c r="D792" s="2" t="s">
        <v>53</v>
      </c>
    </row>
    <row r="793" spans="1:4" ht="15" thickBot="1" x14ac:dyDescent="0.35">
      <c r="A793" s="1" t="s">
        <v>12</v>
      </c>
      <c r="B793" s="1" t="s">
        <v>14</v>
      </c>
      <c r="C793" s="1" t="s">
        <v>10</v>
      </c>
      <c r="D793" s="2" t="s">
        <v>11</v>
      </c>
    </row>
    <row r="794" spans="1:4" ht="15" thickBot="1" x14ac:dyDescent="0.35">
      <c r="A794" s="1" t="s">
        <v>4</v>
      </c>
      <c r="B794" s="1" t="s">
        <v>14</v>
      </c>
      <c r="C794" s="1" t="s">
        <v>6</v>
      </c>
      <c r="D794" s="2" t="s">
        <v>7</v>
      </c>
    </row>
    <row r="795" spans="1:4" ht="15" thickBot="1" x14ac:dyDescent="0.35">
      <c r="A795" s="1" t="s">
        <v>4</v>
      </c>
      <c r="B795" s="1" t="s">
        <v>15</v>
      </c>
      <c r="C795" s="1" t="s">
        <v>10</v>
      </c>
      <c r="D795" s="2" t="s">
        <v>7</v>
      </c>
    </row>
    <row r="796" spans="1:4" ht="15" thickBot="1" x14ac:dyDescent="0.35">
      <c r="A796" s="1" t="s">
        <v>42</v>
      </c>
      <c r="B796" s="1" t="s">
        <v>14</v>
      </c>
      <c r="C796" s="1" t="s">
        <v>6</v>
      </c>
      <c r="D796" s="2" t="s">
        <v>7</v>
      </c>
    </row>
    <row r="797" spans="1:4" ht="15" thickBot="1" x14ac:dyDescent="0.35">
      <c r="A797" s="1" t="s">
        <v>4</v>
      </c>
      <c r="B797" s="1" t="s">
        <v>31</v>
      </c>
      <c r="C797" s="1" t="s">
        <v>6</v>
      </c>
      <c r="D797" s="2" t="s">
        <v>7</v>
      </c>
    </row>
    <row r="798" spans="1:4" ht="15" thickBot="1" x14ac:dyDescent="0.35">
      <c r="A798" s="1" t="s">
        <v>8</v>
      </c>
      <c r="B798" s="1" t="s">
        <v>23</v>
      </c>
      <c r="C798" s="1" t="s">
        <v>10</v>
      </c>
      <c r="D798" s="2" t="s">
        <v>11</v>
      </c>
    </row>
    <row r="799" spans="1:4" ht="15" thickBot="1" x14ac:dyDescent="0.35">
      <c r="A799" s="1" t="s">
        <v>8</v>
      </c>
      <c r="B799" s="1" t="s">
        <v>21</v>
      </c>
      <c r="C799" s="1" t="s">
        <v>10</v>
      </c>
      <c r="D799" s="2" t="s">
        <v>11</v>
      </c>
    </row>
    <row r="800" spans="1:4" ht="15" thickBot="1" x14ac:dyDescent="0.35">
      <c r="A800" s="1" t="s">
        <v>8</v>
      </c>
      <c r="B800" s="1" t="s">
        <v>19</v>
      </c>
      <c r="C800" s="1" t="s">
        <v>6</v>
      </c>
      <c r="D800" s="2" t="s">
        <v>11</v>
      </c>
    </row>
    <row r="801" spans="1:4" ht="15" thickBot="1" x14ac:dyDescent="0.35">
      <c r="A801" s="1" t="s">
        <v>36</v>
      </c>
      <c r="B801" s="1" t="s">
        <v>5</v>
      </c>
      <c r="C801" s="1" t="s">
        <v>10</v>
      </c>
      <c r="D801" s="2" t="s">
        <v>7</v>
      </c>
    </row>
    <row r="802" spans="1:4" ht="15" thickBot="1" x14ac:dyDescent="0.35">
      <c r="A802" s="1" t="s">
        <v>18</v>
      </c>
      <c r="B802" s="1" t="s">
        <v>15</v>
      </c>
      <c r="C802" s="1" t="s">
        <v>10</v>
      </c>
      <c r="D802" s="2" t="s">
        <v>20</v>
      </c>
    </row>
    <row r="803" spans="1:4" ht="15" thickBot="1" x14ac:dyDescent="0.35">
      <c r="A803" s="1" t="s">
        <v>8</v>
      </c>
      <c r="B803" s="1" t="s">
        <v>17</v>
      </c>
      <c r="C803" s="1" t="s">
        <v>6</v>
      </c>
      <c r="D803" s="2" t="s">
        <v>11</v>
      </c>
    </row>
    <row r="804" spans="1:4" ht="15" thickBot="1" x14ac:dyDescent="0.35">
      <c r="A804" s="1" t="s">
        <v>36</v>
      </c>
      <c r="B804" s="1" t="s">
        <v>14</v>
      </c>
      <c r="C804" s="1" t="s">
        <v>10</v>
      </c>
      <c r="D804" s="2" t="s">
        <v>7</v>
      </c>
    </row>
    <row r="805" spans="1:4" ht="15" thickBot="1" x14ac:dyDescent="0.35">
      <c r="A805" s="1" t="s">
        <v>8</v>
      </c>
      <c r="B805" s="1" t="s">
        <v>19</v>
      </c>
      <c r="C805" s="1" t="s">
        <v>6</v>
      </c>
      <c r="D805" s="2" t="s">
        <v>11</v>
      </c>
    </row>
    <row r="806" spans="1:4" ht="15" thickBot="1" x14ac:dyDescent="0.35">
      <c r="A806" s="1" t="s">
        <v>36</v>
      </c>
      <c r="B806" s="1" t="s">
        <v>5</v>
      </c>
      <c r="C806" s="1" t="s">
        <v>10</v>
      </c>
      <c r="D806" s="2" t="s">
        <v>7</v>
      </c>
    </row>
    <row r="807" spans="1:4" ht="15" thickBot="1" x14ac:dyDescent="0.35">
      <c r="A807" s="1" t="s">
        <v>4</v>
      </c>
      <c r="B807" s="1" t="s">
        <v>5</v>
      </c>
      <c r="C807" s="1" t="s">
        <v>10</v>
      </c>
      <c r="D807" s="2" t="s">
        <v>7</v>
      </c>
    </row>
    <row r="808" spans="1:4" ht="15" thickBot="1" x14ac:dyDescent="0.35">
      <c r="A808" s="1" t="s">
        <v>8</v>
      </c>
      <c r="B808" s="1" t="s">
        <v>13</v>
      </c>
      <c r="C808" s="1" t="s">
        <v>10</v>
      </c>
      <c r="D808" s="2" t="s">
        <v>11</v>
      </c>
    </row>
    <row r="809" spans="1:4" ht="15" thickBot="1" x14ac:dyDescent="0.35">
      <c r="A809" s="1" t="s">
        <v>8</v>
      </c>
      <c r="B809" s="1" t="s">
        <v>19</v>
      </c>
      <c r="C809" s="1" t="s">
        <v>10</v>
      </c>
      <c r="D809" s="2" t="s">
        <v>11</v>
      </c>
    </row>
    <row r="810" spans="1:4" ht="15" thickBot="1" x14ac:dyDescent="0.35">
      <c r="A810" s="1" t="s">
        <v>33</v>
      </c>
      <c r="B810" s="1" t="s">
        <v>16</v>
      </c>
      <c r="C810" s="1" t="s">
        <v>6</v>
      </c>
      <c r="D810" s="2" t="s">
        <v>11</v>
      </c>
    </row>
    <row r="811" spans="1:4" ht="15" thickBot="1" x14ac:dyDescent="0.35">
      <c r="A811" s="1" t="s">
        <v>8</v>
      </c>
      <c r="B811" s="1" t="s">
        <v>5</v>
      </c>
      <c r="C811" s="1" t="s">
        <v>6</v>
      </c>
      <c r="D811" s="2" t="s">
        <v>11</v>
      </c>
    </row>
    <row r="812" spans="1:4" ht="15" thickBot="1" x14ac:dyDescent="0.35">
      <c r="A812" s="1" t="s">
        <v>8</v>
      </c>
      <c r="B812" s="1" t="s">
        <v>21</v>
      </c>
      <c r="C812" s="1" t="s">
        <v>10</v>
      </c>
      <c r="D812" s="2" t="s">
        <v>11</v>
      </c>
    </row>
    <row r="813" spans="1:4" ht="15" thickBot="1" x14ac:dyDescent="0.35">
      <c r="A813" s="1" t="s">
        <v>41</v>
      </c>
      <c r="B813" s="1" t="s">
        <v>23</v>
      </c>
      <c r="C813" s="1" t="s">
        <v>10</v>
      </c>
      <c r="D813" s="2" t="s">
        <v>7</v>
      </c>
    </row>
    <row r="814" spans="1:4" ht="15" thickBot="1" x14ac:dyDescent="0.35">
      <c r="A814" s="1" t="s">
        <v>36</v>
      </c>
      <c r="B814" s="1" t="s">
        <v>31</v>
      </c>
      <c r="C814" s="1" t="s">
        <v>10</v>
      </c>
      <c r="D814" s="2" t="s">
        <v>7</v>
      </c>
    </row>
    <row r="815" spans="1:4" ht="15" thickBot="1" x14ac:dyDescent="0.35">
      <c r="A815" s="1" t="s">
        <v>46</v>
      </c>
      <c r="B815" s="1" t="s">
        <v>14</v>
      </c>
      <c r="C815" s="1" t="s">
        <v>6</v>
      </c>
      <c r="D815" s="2" t="s">
        <v>24</v>
      </c>
    </row>
    <row r="816" spans="1:4" ht="15" thickBot="1" x14ac:dyDescent="0.35">
      <c r="A816" s="1" t="s">
        <v>43</v>
      </c>
      <c r="B816" s="1" t="s">
        <v>16</v>
      </c>
      <c r="C816" s="1" t="s">
        <v>10</v>
      </c>
      <c r="D816" s="2" t="s">
        <v>24</v>
      </c>
    </row>
    <row r="817" spans="1:4" ht="15" thickBot="1" x14ac:dyDescent="0.35">
      <c r="A817" s="1" t="s">
        <v>8</v>
      </c>
      <c r="B817" s="1" t="s">
        <v>5</v>
      </c>
      <c r="C817" s="1" t="s">
        <v>10</v>
      </c>
      <c r="D817" s="2" t="s">
        <v>11</v>
      </c>
    </row>
    <row r="818" spans="1:4" ht="15" thickBot="1" x14ac:dyDescent="0.35">
      <c r="A818" s="1" t="s">
        <v>18</v>
      </c>
      <c r="B818" s="1" t="s">
        <v>13</v>
      </c>
      <c r="C818" s="1" t="s">
        <v>10</v>
      </c>
      <c r="D818" s="2" t="s">
        <v>20</v>
      </c>
    </row>
    <row r="819" spans="1:4" ht="15" thickBot="1" x14ac:dyDescent="0.35">
      <c r="A819" s="1" t="s">
        <v>12</v>
      </c>
      <c r="B819" s="1" t="s">
        <v>23</v>
      </c>
      <c r="C819" s="1" t="s">
        <v>6</v>
      </c>
      <c r="D819" s="2" t="s">
        <v>11</v>
      </c>
    </row>
    <row r="820" spans="1:4" ht="15" thickBot="1" x14ac:dyDescent="0.35">
      <c r="A820" s="1" t="s">
        <v>8</v>
      </c>
      <c r="B820" s="1" t="s">
        <v>14</v>
      </c>
      <c r="C820" s="1" t="s">
        <v>6</v>
      </c>
      <c r="D820" s="2" t="s">
        <v>11</v>
      </c>
    </row>
    <row r="821" spans="1:4" ht="15" thickBot="1" x14ac:dyDescent="0.35">
      <c r="A821" s="1" t="s">
        <v>8</v>
      </c>
      <c r="B821" s="1" t="s">
        <v>14</v>
      </c>
      <c r="C821" s="1" t="s">
        <v>10</v>
      </c>
      <c r="D821" s="2" t="s">
        <v>11</v>
      </c>
    </row>
    <row r="822" spans="1:4" ht="15" thickBot="1" x14ac:dyDescent="0.35">
      <c r="A822" s="1" t="s">
        <v>18</v>
      </c>
      <c r="B822" s="1" t="s">
        <v>16</v>
      </c>
      <c r="C822" s="1" t="s">
        <v>6</v>
      </c>
      <c r="D822" s="2" t="s">
        <v>20</v>
      </c>
    </row>
    <row r="823" spans="1:4" ht="15" thickBot="1" x14ac:dyDescent="0.35">
      <c r="A823" s="1" t="s">
        <v>4</v>
      </c>
      <c r="B823" s="1" t="s">
        <v>9</v>
      </c>
      <c r="C823" s="1" t="s">
        <v>6</v>
      </c>
      <c r="D823" s="2" t="s">
        <v>7</v>
      </c>
    </row>
    <row r="824" spans="1:4" ht="15" thickBot="1" x14ac:dyDescent="0.35">
      <c r="A824" s="1" t="s">
        <v>8</v>
      </c>
      <c r="B824" s="1" t="s">
        <v>19</v>
      </c>
      <c r="C824" s="1" t="s">
        <v>6</v>
      </c>
      <c r="D824" s="2" t="s">
        <v>11</v>
      </c>
    </row>
    <row r="825" spans="1:4" ht="15" thickBot="1" x14ac:dyDescent="0.35">
      <c r="A825" s="1" t="s">
        <v>8</v>
      </c>
      <c r="B825" s="1" t="s">
        <v>17</v>
      </c>
      <c r="C825" s="1" t="s">
        <v>10</v>
      </c>
      <c r="D825" s="2" t="s">
        <v>11</v>
      </c>
    </row>
    <row r="826" spans="1:4" ht="15" thickBot="1" x14ac:dyDescent="0.35">
      <c r="A826" s="1" t="s">
        <v>8</v>
      </c>
      <c r="B826" s="1" t="s">
        <v>9</v>
      </c>
      <c r="C826" s="1" t="s">
        <v>10</v>
      </c>
      <c r="D826" s="2" t="s">
        <v>11</v>
      </c>
    </row>
    <row r="827" spans="1:4" ht="15" thickBot="1" x14ac:dyDescent="0.35">
      <c r="A827" s="1" t="s">
        <v>22</v>
      </c>
      <c r="B827" s="1" t="s">
        <v>26</v>
      </c>
      <c r="C827" s="1" t="s">
        <v>10</v>
      </c>
      <c r="D827" s="2" t="s">
        <v>24</v>
      </c>
    </row>
    <row r="828" spans="1:4" ht="15" thickBot="1" x14ac:dyDescent="0.35">
      <c r="A828" s="1" t="s">
        <v>18</v>
      </c>
      <c r="B828" s="1" t="s">
        <v>15</v>
      </c>
      <c r="C828" s="1" t="s">
        <v>6</v>
      </c>
      <c r="D828" s="2" t="s">
        <v>20</v>
      </c>
    </row>
    <row r="829" spans="1:4" ht="15" thickBot="1" x14ac:dyDescent="0.35">
      <c r="A829" s="1" t="s">
        <v>4</v>
      </c>
      <c r="B829" s="1" t="s">
        <v>23</v>
      </c>
      <c r="C829" s="1" t="s">
        <v>10</v>
      </c>
      <c r="D829" s="2" t="s">
        <v>7</v>
      </c>
    </row>
    <row r="830" spans="1:4" ht="15" thickBot="1" x14ac:dyDescent="0.35">
      <c r="A830" s="1" t="s">
        <v>4</v>
      </c>
      <c r="B830" s="1" t="s">
        <v>13</v>
      </c>
      <c r="C830" s="1" t="s">
        <v>6</v>
      </c>
      <c r="D830" s="2" t="s">
        <v>7</v>
      </c>
    </row>
    <row r="831" spans="1:4" ht="15" thickBot="1" x14ac:dyDescent="0.35">
      <c r="A831" s="1" t="s">
        <v>36</v>
      </c>
      <c r="B831" s="1" t="s">
        <v>31</v>
      </c>
      <c r="C831" s="1" t="s">
        <v>10</v>
      </c>
      <c r="D831" s="2" t="s">
        <v>7</v>
      </c>
    </row>
    <row r="832" spans="1:4" ht="15" thickBot="1" x14ac:dyDescent="0.35">
      <c r="A832" s="1" t="s">
        <v>4</v>
      </c>
      <c r="B832" s="1" t="s">
        <v>5</v>
      </c>
      <c r="C832" s="1" t="s">
        <v>6</v>
      </c>
      <c r="D832" s="2" t="s">
        <v>7</v>
      </c>
    </row>
    <row r="833" spans="1:4" ht="15" thickBot="1" x14ac:dyDescent="0.35">
      <c r="A833" s="1" t="s">
        <v>18</v>
      </c>
      <c r="B833" s="1" t="s">
        <v>14</v>
      </c>
      <c r="C833" s="1" t="s">
        <v>6</v>
      </c>
      <c r="D833" s="2" t="s">
        <v>20</v>
      </c>
    </row>
    <row r="834" spans="1:4" ht="15" thickBot="1" x14ac:dyDescent="0.35">
      <c r="A834" s="1" t="s">
        <v>4</v>
      </c>
      <c r="B834" s="1" t="s">
        <v>19</v>
      </c>
      <c r="C834" s="1" t="s">
        <v>10</v>
      </c>
      <c r="D834" s="2" t="s">
        <v>7</v>
      </c>
    </row>
    <row r="835" spans="1:4" ht="15" thickBot="1" x14ac:dyDescent="0.35">
      <c r="A835" s="1" t="s">
        <v>37</v>
      </c>
      <c r="B835" s="1" t="s">
        <v>17</v>
      </c>
      <c r="C835" s="1" t="s">
        <v>10</v>
      </c>
      <c r="D835" s="2" t="s">
        <v>7</v>
      </c>
    </row>
    <row r="836" spans="1:4" ht="15" thickBot="1" x14ac:dyDescent="0.35">
      <c r="A836" s="1" t="s">
        <v>4</v>
      </c>
      <c r="B836" s="1" t="s">
        <v>31</v>
      </c>
      <c r="C836" s="1" t="s">
        <v>6</v>
      </c>
      <c r="D836" s="2" t="s">
        <v>7</v>
      </c>
    </row>
    <row r="837" spans="1:4" ht="15" thickBot="1" x14ac:dyDescent="0.35">
      <c r="A837" s="1" t="s">
        <v>8</v>
      </c>
      <c r="B837" s="1" t="s">
        <v>23</v>
      </c>
      <c r="C837" s="1" t="s">
        <v>6</v>
      </c>
      <c r="D837" s="2" t="s">
        <v>11</v>
      </c>
    </row>
    <row r="838" spans="1:4" ht="15" thickBot="1" x14ac:dyDescent="0.35">
      <c r="A838" s="1" t="s">
        <v>4</v>
      </c>
      <c r="B838" s="1" t="s">
        <v>14</v>
      </c>
      <c r="C838" s="1" t="s">
        <v>10</v>
      </c>
      <c r="D838" s="2" t="s">
        <v>7</v>
      </c>
    </row>
    <row r="839" spans="1:4" ht="15" thickBot="1" x14ac:dyDescent="0.35">
      <c r="A839" s="1" t="s">
        <v>49</v>
      </c>
      <c r="B839" s="1" t="s">
        <v>23</v>
      </c>
      <c r="C839" s="1" t="s">
        <v>6</v>
      </c>
      <c r="D839" s="2" t="s">
        <v>24</v>
      </c>
    </row>
    <row r="840" spans="1:4" ht="15" thickBot="1" x14ac:dyDescent="0.35">
      <c r="A840" s="1" t="s">
        <v>33</v>
      </c>
      <c r="B840" s="1" t="s">
        <v>13</v>
      </c>
      <c r="C840" s="1" t="s">
        <v>10</v>
      </c>
      <c r="D840" s="2" t="s">
        <v>11</v>
      </c>
    </row>
    <row r="841" spans="1:4" ht="15" thickBot="1" x14ac:dyDescent="0.35">
      <c r="A841" s="1" t="s">
        <v>4</v>
      </c>
      <c r="B841" s="1" t="s">
        <v>14</v>
      </c>
      <c r="C841" s="1" t="s">
        <v>6</v>
      </c>
      <c r="D841" s="2" t="s">
        <v>7</v>
      </c>
    </row>
    <row r="842" spans="1:4" ht="15" thickBot="1" x14ac:dyDescent="0.35">
      <c r="A842" s="1" t="s">
        <v>8</v>
      </c>
      <c r="B842" s="1" t="s">
        <v>19</v>
      </c>
      <c r="C842" s="1" t="s">
        <v>10</v>
      </c>
      <c r="D842" s="2" t="s">
        <v>11</v>
      </c>
    </row>
    <row r="843" spans="1:4" ht="15" thickBot="1" x14ac:dyDescent="0.35">
      <c r="A843" s="1" t="s">
        <v>39</v>
      </c>
      <c r="B843" s="1" t="s">
        <v>31</v>
      </c>
      <c r="C843" s="1" t="s">
        <v>10</v>
      </c>
      <c r="D843" s="2" t="s">
        <v>24</v>
      </c>
    </row>
    <row r="844" spans="1:4" ht="15" thickBot="1" x14ac:dyDescent="0.35">
      <c r="A844" s="1" t="s">
        <v>18</v>
      </c>
      <c r="B844" s="1" t="s">
        <v>21</v>
      </c>
      <c r="C844" s="1" t="s">
        <v>10</v>
      </c>
      <c r="D844" s="2" t="s">
        <v>20</v>
      </c>
    </row>
    <row r="845" spans="1:4" ht="15" thickBot="1" x14ac:dyDescent="0.35">
      <c r="A845" s="1" t="s">
        <v>37</v>
      </c>
      <c r="B845" s="1" t="s">
        <v>15</v>
      </c>
      <c r="C845" s="1" t="s">
        <v>10</v>
      </c>
      <c r="D845" s="2" t="s">
        <v>7</v>
      </c>
    </row>
    <row r="846" spans="1:4" ht="15" thickBot="1" x14ac:dyDescent="0.35">
      <c r="A846" s="1" t="s">
        <v>4</v>
      </c>
      <c r="B846" s="1" t="s">
        <v>14</v>
      </c>
      <c r="C846" s="1" t="s">
        <v>6</v>
      </c>
      <c r="D846" s="2" t="s">
        <v>7</v>
      </c>
    </row>
    <row r="847" spans="1:4" ht="15" thickBot="1" x14ac:dyDescent="0.35">
      <c r="A847" s="1" t="s">
        <v>44</v>
      </c>
      <c r="B847" s="1" t="s">
        <v>21</v>
      </c>
      <c r="C847" s="1" t="s">
        <v>6</v>
      </c>
      <c r="D847" s="2" t="s">
        <v>24</v>
      </c>
    </row>
    <row r="848" spans="1:4" ht="15" thickBot="1" x14ac:dyDescent="0.35">
      <c r="A848" s="1" t="s">
        <v>22</v>
      </c>
      <c r="B848" s="1" t="s">
        <v>13</v>
      </c>
      <c r="C848" s="1" t="s">
        <v>10</v>
      </c>
      <c r="D848" s="2" t="s">
        <v>24</v>
      </c>
    </row>
    <row r="849" spans="1:4" ht="15" thickBot="1" x14ac:dyDescent="0.35">
      <c r="A849" s="1" t="s">
        <v>8</v>
      </c>
      <c r="B849" s="1" t="s">
        <v>23</v>
      </c>
      <c r="C849" s="1" t="s">
        <v>6</v>
      </c>
      <c r="D849" s="2" t="s">
        <v>11</v>
      </c>
    </row>
    <row r="850" spans="1:4" ht="15" thickBot="1" x14ac:dyDescent="0.35">
      <c r="A850" s="1" t="s">
        <v>8</v>
      </c>
      <c r="B850" s="1" t="s">
        <v>26</v>
      </c>
      <c r="C850" s="1" t="s">
        <v>10</v>
      </c>
      <c r="D850" s="2" t="s">
        <v>11</v>
      </c>
    </row>
    <row r="851" spans="1:4" ht="15" thickBot="1" x14ac:dyDescent="0.35">
      <c r="A851" s="1" t="s">
        <v>8</v>
      </c>
      <c r="B851" s="1" t="s">
        <v>9</v>
      </c>
      <c r="C851" s="1" t="s">
        <v>10</v>
      </c>
      <c r="D851" s="2" t="s">
        <v>11</v>
      </c>
    </row>
    <row r="852" spans="1:4" ht="15" thickBot="1" x14ac:dyDescent="0.35">
      <c r="A852" s="1" t="s">
        <v>4</v>
      </c>
      <c r="B852" s="1" t="s">
        <v>13</v>
      </c>
      <c r="C852" s="1" t="s">
        <v>10</v>
      </c>
      <c r="D852" s="2" t="s">
        <v>7</v>
      </c>
    </row>
    <row r="853" spans="1:4" ht="15" thickBot="1" x14ac:dyDescent="0.35">
      <c r="A853" s="1" t="s">
        <v>8</v>
      </c>
      <c r="B853" s="1" t="s">
        <v>9</v>
      </c>
      <c r="C853" s="1" t="s">
        <v>10</v>
      </c>
      <c r="D853" s="2" t="s">
        <v>11</v>
      </c>
    </row>
    <row r="854" spans="1:4" ht="15" thickBot="1" x14ac:dyDescent="0.35">
      <c r="A854" s="1" t="s">
        <v>8</v>
      </c>
      <c r="B854" s="1" t="s">
        <v>16</v>
      </c>
      <c r="C854" s="1" t="s">
        <v>6</v>
      </c>
      <c r="D854" s="2" t="s">
        <v>11</v>
      </c>
    </row>
    <row r="855" spans="1:4" ht="15" thickBot="1" x14ac:dyDescent="0.35">
      <c r="A855" s="1" t="s">
        <v>8</v>
      </c>
      <c r="B855" s="1" t="s">
        <v>31</v>
      </c>
      <c r="C855" s="1" t="s">
        <v>6</v>
      </c>
      <c r="D855" s="2" t="s">
        <v>11</v>
      </c>
    </row>
    <row r="856" spans="1:4" ht="15" thickBot="1" x14ac:dyDescent="0.35">
      <c r="A856" s="1" t="s">
        <v>4</v>
      </c>
      <c r="B856" s="1" t="s">
        <v>5</v>
      </c>
      <c r="C856" s="1" t="s">
        <v>10</v>
      </c>
      <c r="D856" s="2" t="s">
        <v>7</v>
      </c>
    </row>
    <row r="857" spans="1:4" ht="15" thickBot="1" x14ac:dyDescent="0.35">
      <c r="A857" s="1" t="s">
        <v>4</v>
      </c>
      <c r="B857" s="1" t="s">
        <v>21</v>
      </c>
      <c r="C857" s="1" t="s">
        <v>6</v>
      </c>
      <c r="D857" s="2" t="s">
        <v>7</v>
      </c>
    </row>
    <row r="858" spans="1:4" ht="15" thickBot="1" x14ac:dyDescent="0.35">
      <c r="A858" s="1" t="s">
        <v>42</v>
      </c>
      <c r="B858" s="1" t="s">
        <v>19</v>
      </c>
      <c r="C858" s="1" t="s">
        <v>6</v>
      </c>
      <c r="D858" s="2" t="s">
        <v>7</v>
      </c>
    </row>
    <row r="859" spans="1:4" ht="15" thickBot="1" x14ac:dyDescent="0.35">
      <c r="A859" s="1" t="s">
        <v>8</v>
      </c>
      <c r="B859" s="1" t="s">
        <v>13</v>
      </c>
      <c r="C859" s="1" t="s">
        <v>6</v>
      </c>
      <c r="D859" s="2" t="s">
        <v>11</v>
      </c>
    </row>
    <row r="860" spans="1:4" ht="15" thickBot="1" x14ac:dyDescent="0.35">
      <c r="A860" s="1" t="s">
        <v>8</v>
      </c>
      <c r="B860" s="1" t="s">
        <v>15</v>
      </c>
      <c r="C860" s="1" t="s">
        <v>6</v>
      </c>
      <c r="D860" s="2" t="s">
        <v>11</v>
      </c>
    </row>
    <row r="861" spans="1:4" ht="15" thickBot="1" x14ac:dyDescent="0.35">
      <c r="A861" s="1" t="s">
        <v>8</v>
      </c>
      <c r="B861" s="1" t="s">
        <v>16</v>
      </c>
      <c r="C861" s="1" t="s">
        <v>6</v>
      </c>
      <c r="D861" s="2" t="s">
        <v>11</v>
      </c>
    </row>
    <row r="862" spans="1:4" ht="15" thickBot="1" x14ac:dyDescent="0.35">
      <c r="A862" s="1" t="s">
        <v>47</v>
      </c>
      <c r="B862" s="1" t="s">
        <v>31</v>
      </c>
      <c r="C862" s="1" t="s">
        <v>10</v>
      </c>
      <c r="D862" s="2" t="s">
        <v>11</v>
      </c>
    </row>
    <row r="863" spans="1:4" ht="15" thickBot="1" x14ac:dyDescent="0.35">
      <c r="A863" s="1" t="s">
        <v>22</v>
      </c>
      <c r="B863" s="1" t="s">
        <v>9</v>
      </c>
      <c r="C863" s="1" t="s">
        <v>10</v>
      </c>
      <c r="D863" s="2" t="s">
        <v>24</v>
      </c>
    </row>
    <row r="864" spans="1:4" ht="15" thickBot="1" x14ac:dyDescent="0.35">
      <c r="A864" s="1" t="s">
        <v>8</v>
      </c>
      <c r="B864" s="1" t="s">
        <v>21</v>
      </c>
      <c r="C864" s="1" t="s">
        <v>6</v>
      </c>
      <c r="D864" s="2" t="s">
        <v>11</v>
      </c>
    </row>
    <row r="865" spans="1:4" ht="15" thickBot="1" x14ac:dyDescent="0.35">
      <c r="A865" s="1" t="s">
        <v>12</v>
      </c>
      <c r="B865" s="1" t="s">
        <v>5</v>
      </c>
      <c r="C865" s="1" t="s">
        <v>6</v>
      </c>
      <c r="D865" s="2" t="s">
        <v>11</v>
      </c>
    </row>
    <row r="866" spans="1:4" ht="15" thickBot="1" x14ac:dyDescent="0.35">
      <c r="A866" s="1" t="s">
        <v>36</v>
      </c>
      <c r="B866" s="1" t="s">
        <v>17</v>
      </c>
      <c r="C866" s="1" t="s">
        <v>6</v>
      </c>
      <c r="D866" s="2" t="s">
        <v>7</v>
      </c>
    </row>
    <row r="867" spans="1:4" ht="15" thickBot="1" x14ac:dyDescent="0.35">
      <c r="A867" s="1" t="s">
        <v>8</v>
      </c>
      <c r="B867" s="1" t="s">
        <v>16</v>
      </c>
      <c r="C867" s="1" t="s">
        <v>6</v>
      </c>
      <c r="D867" s="2" t="s">
        <v>11</v>
      </c>
    </row>
    <row r="868" spans="1:4" ht="15" thickBot="1" x14ac:dyDescent="0.35">
      <c r="A868" s="1" t="s">
        <v>29</v>
      </c>
      <c r="B868" s="1" t="s">
        <v>5</v>
      </c>
      <c r="C868" s="1" t="s">
        <v>10</v>
      </c>
      <c r="D868" s="2" t="s">
        <v>7</v>
      </c>
    </row>
    <row r="869" spans="1:4" ht="15" thickBot="1" x14ac:dyDescent="0.35">
      <c r="A869" s="1" t="s">
        <v>4</v>
      </c>
      <c r="B869" s="1" t="s">
        <v>16</v>
      </c>
      <c r="C869" s="1" t="s">
        <v>10</v>
      </c>
      <c r="D869" s="2" t="s">
        <v>7</v>
      </c>
    </row>
    <row r="870" spans="1:4" ht="15" thickBot="1" x14ac:dyDescent="0.35">
      <c r="A870" s="1" t="s">
        <v>36</v>
      </c>
      <c r="B870" s="1" t="s">
        <v>15</v>
      </c>
      <c r="C870" s="1" t="s">
        <v>6</v>
      </c>
      <c r="D870" s="2" t="s">
        <v>7</v>
      </c>
    </row>
    <row r="871" spans="1:4" ht="15" thickBot="1" x14ac:dyDescent="0.35">
      <c r="A871" s="1" t="s">
        <v>30</v>
      </c>
      <c r="B871" s="1" t="s">
        <v>14</v>
      </c>
      <c r="C871" s="1" t="s">
        <v>6</v>
      </c>
      <c r="D871" s="2" t="s">
        <v>32</v>
      </c>
    </row>
    <row r="872" spans="1:4" ht="15" thickBot="1" x14ac:dyDescent="0.35">
      <c r="A872" s="1" t="s">
        <v>28</v>
      </c>
      <c r="B872" s="1" t="s">
        <v>5</v>
      </c>
      <c r="C872" s="1" t="s">
        <v>10</v>
      </c>
      <c r="D872" s="2" t="s">
        <v>11</v>
      </c>
    </row>
    <row r="873" spans="1:4" ht="15" thickBot="1" x14ac:dyDescent="0.35">
      <c r="A873" s="1" t="s">
        <v>36</v>
      </c>
      <c r="B873" s="1" t="s">
        <v>17</v>
      </c>
      <c r="C873" s="1" t="s">
        <v>6</v>
      </c>
      <c r="D873" s="2" t="s">
        <v>7</v>
      </c>
    </row>
    <row r="874" spans="1:4" ht="15" thickBot="1" x14ac:dyDescent="0.35">
      <c r="A874" s="1" t="s">
        <v>8</v>
      </c>
      <c r="B874" s="1" t="s">
        <v>23</v>
      </c>
      <c r="C874" s="1" t="s">
        <v>10</v>
      </c>
      <c r="D874" s="2" t="s">
        <v>11</v>
      </c>
    </row>
    <row r="875" spans="1:4" ht="15" thickBot="1" x14ac:dyDescent="0.35">
      <c r="A875" s="1" t="s">
        <v>33</v>
      </c>
      <c r="B875" s="1" t="s">
        <v>5</v>
      </c>
      <c r="C875" s="1" t="s">
        <v>10</v>
      </c>
      <c r="D875" s="2" t="s">
        <v>11</v>
      </c>
    </row>
    <row r="876" spans="1:4" ht="15" thickBot="1" x14ac:dyDescent="0.35">
      <c r="A876" s="1" t="s">
        <v>45</v>
      </c>
      <c r="B876" s="1" t="s">
        <v>21</v>
      </c>
      <c r="C876" s="1" t="s">
        <v>10</v>
      </c>
      <c r="D876" s="2" t="s">
        <v>7</v>
      </c>
    </row>
    <row r="877" spans="1:4" ht="15" thickBot="1" x14ac:dyDescent="0.35">
      <c r="A877" s="1" t="s">
        <v>41</v>
      </c>
      <c r="B877" s="1" t="s">
        <v>14</v>
      </c>
      <c r="C877" s="1" t="s">
        <v>10</v>
      </c>
      <c r="D877" s="2" t="s">
        <v>7</v>
      </c>
    </row>
    <row r="878" spans="1:4" ht="15" thickBot="1" x14ac:dyDescent="0.35">
      <c r="A878" s="1" t="s">
        <v>25</v>
      </c>
      <c r="B878" s="1" t="s">
        <v>31</v>
      </c>
      <c r="C878" s="1" t="s">
        <v>10</v>
      </c>
      <c r="D878" s="2" t="s">
        <v>24</v>
      </c>
    </row>
    <row r="879" spans="1:4" ht="15" thickBot="1" x14ac:dyDescent="0.35">
      <c r="A879" s="1" t="s">
        <v>8</v>
      </c>
      <c r="B879" s="1" t="s">
        <v>21</v>
      </c>
      <c r="C879" s="1" t="s">
        <v>10</v>
      </c>
      <c r="D879" s="2" t="s">
        <v>11</v>
      </c>
    </row>
    <row r="880" spans="1:4" ht="15" thickBot="1" x14ac:dyDescent="0.35">
      <c r="A880" s="1" t="s">
        <v>36</v>
      </c>
      <c r="B880" s="1" t="s">
        <v>5</v>
      </c>
      <c r="C880" s="1" t="s">
        <v>10</v>
      </c>
      <c r="D880" s="2" t="s">
        <v>7</v>
      </c>
    </row>
    <row r="881" spans="1:4" ht="15" thickBot="1" x14ac:dyDescent="0.35">
      <c r="A881" s="1" t="s">
        <v>30</v>
      </c>
      <c r="B881" s="1" t="s">
        <v>9</v>
      </c>
      <c r="C881" s="1" t="s">
        <v>10</v>
      </c>
      <c r="D881" s="2" t="s">
        <v>32</v>
      </c>
    </row>
    <row r="882" spans="1:4" ht="15" thickBot="1" x14ac:dyDescent="0.35">
      <c r="A882" s="1" t="s">
        <v>8</v>
      </c>
      <c r="B882" s="1" t="s">
        <v>31</v>
      </c>
      <c r="C882" s="1" t="s">
        <v>6</v>
      </c>
      <c r="D882" s="2" t="s">
        <v>11</v>
      </c>
    </row>
    <row r="883" spans="1:4" ht="15" thickBot="1" x14ac:dyDescent="0.35">
      <c r="A883" s="1" t="s">
        <v>25</v>
      </c>
      <c r="B883" s="1" t="s">
        <v>14</v>
      </c>
      <c r="C883" s="1" t="s">
        <v>6</v>
      </c>
      <c r="D883" s="2" t="s">
        <v>24</v>
      </c>
    </row>
    <row r="884" spans="1:4" ht="15" thickBot="1" x14ac:dyDescent="0.35">
      <c r="A884" s="1" t="s">
        <v>4</v>
      </c>
      <c r="B884" s="1" t="s">
        <v>13</v>
      </c>
      <c r="C884" s="1" t="s">
        <v>10</v>
      </c>
      <c r="D884" s="2" t="s">
        <v>7</v>
      </c>
    </row>
    <row r="885" spans="1:4" ht="15" thickBot="1" x14ac:dyDescent="0.35">
      <c r="A885" s="1" t="s">
        <v>8</v>
      </c>
      <c r="B885" s="1" t="s">
        <v>13</v>
      </c>
      <c r="C885" s="1" t="s">
        <v>6</v>
      </c>
      <c r="D885" s="2" t="s">
        <v>11</v>
      </c>
    </row>
    <row r="886" spans="1:4" ht="15" thickBot="1" x14ac:dyDescent="0.35">
      <c r="A886" s="1" t="s">
        <v>8</v>
      </c>
      <c r="B886" s="1" t="s">
        <v>21</v>
      </c>
      <c r="C886" s="1" t="s">
        <v>10</v>
      </c>
      <c r="D886" s="2" t="s">
        <v>11</v>
      </c>
    </row>
    <row r="887" spans="1:4" ht="15" thickBot="1" x14ac:dyDescent="0.35">
      <c r="A887" s="1" t="s">
        <v>8</v>
      </c>
      <c r="B887" s="1" t="s">
        <v>5</v>
      </c>
      <c r="C887" s="1" t="s">
        <v>10</v>
      </c>
      <c r="D887" s="2" t="s">
        <v>11</v>
      </c>
    </row>
    <row r="888" spans="1:4" ht="15" thickBot="1" x14ac:dyDescent="0.35">
      <c r="A888" s="1" t="s">
        <v>18</v>
      </c>
      <c r="B888" s="1" t="s">
        <v>9</v>
      </c>
      <c r="C888" s="1" t="s">
        <v>10</v>
      </c>
      <c r="D888" s="2" t="s">
        <v>20</v>
      </c>
    </row>
    <row r="889" spans="1:4" ht="15" thickBot="1" x14ac:dyDescent="0.35">
      <c r="A889" s="1" t="s">
        <v>36</v>
      </c>
      <c r="B889" s="1" t="s">
        <v>19</v>
      </c>
      <c r="C889" s="1" t="s">
        <v>6</v>
      </c>
      <c r="D889" s="2" t="s">
        <v>7</v>
      </c>
    </row>
    <row r="890" spans="1:4" ht="15" thickBot="1" x14ac:dyDescent="0.35">
      <c r="A890" s="1" t="s">
        <v>8</v>
      </c>
      <c r="B890" s="1" t="s">
        <v>31</v>
      </c>
      <c r="C890" s="1" t="s">
        <v>10</v>
      </c>
      <c r="D890" s="2" t="s">
        <v>11</v>
      </c>
    </row>
    <row r="891" spans="1:4" ht="15" thickBot="1" x14ac:dyDescent="0.35">
      <c r="A891" s="1" t="s">
        <v>44</v>
      </c>
      <c r="B891" s="1" t="s">
        <v>17</v>
      </c>
      <c r="C891" s="1" t="s">
        <v>6</v>
      </c>
      <c r="D891" s="2" t="s">
        <v>24</v>
      </c>
    </row>
    <row r="892" spans="1:4" ht="15" thickBot="1" x14ac:dyDescent="0.35">
      <c r="A892" s="1" t="s">
        <v>22</v>
      </c>
      <c r="B892" s="1" t="s">
        <v>13</v>
      </c>
      <c r="C892" s="1" t="s">
        <v>6</v>
      </c>
      <c r="D892" s="2" t="s">
        <v>24</v>
      </c>
    </row>
    <row r="893" spans="1:4" ht="15" thickBot="1" x14ac:dyDescent="0.35">
      <c r="A893" s="1" t="s">
        <v>36</v>
      </c>
      <c r="B893" s="1" t="s">
        <v>14</v>
      </c>
      <c r="C893" s="1" t="s">
        <v>10</v>
      </c>
      <c r="D893" s="2" t="s">
        <v>7</v>
      </c>
    </row>
    <row r="894" spans="1:4" ht="15" thickBot="1" x14ac:dyDescent="0.35">
      <c r="A894" s="1" t="s">
        <v>42</v>
      </c>
      <c r="B894" s="1" t="s">
        <v>15</v>
      </c>
      <c r="C894" s="1" t="s">
        <v>10</v>
      </c>
      <c r="D894" s="2" t="s">
        <v>7</v>
      </c>
    </row>
    <row r="895" spans="1:4" ht="15" thickBot="1" x14ac:dyDescent="0.35">
      <c r="A895" s="1" t="s">
        <v>12</v>
      </c>
      <c r="B895" s="1" t="s">
        <v>19</v>
      </c>
      <c r="C895" s="1" t="s">
        <v>10</v>
      </c>
      <c r="D895" s="2" t="s">
        <v>11</v>
      </c>
    </row>
    <row r="896" spans="1:4" ht="15" thickBot="1" x14ac:dyDescent="0.35">
      <c r="A896" s="1" t="s">
        <v>4</v>
      </c>
      <c r="B896" s="1" t="s">
        <v>17</v>
      </c>
      <c r="C896" s="1" t="s">
        <v>6</v>
      </c>
      <c r="D896" s="2" t="s">
        <v>7</v>
      </c>
    </row>
    <row r="897" spans="1:4" ht="15" thickBot="1" x14ac:dyDescent="0.35">
      <c r="A897" s="1" t="s">
        <v>4</v>
      </c>
      <c r="B897" s="1" t="s">
        <v>23</v>
      </c>
      <c r="C897" s="1" t="s">
        <v>6</v>
      </c>
      <c r="D897" s="2" t="s">
        <v>7</v>
      </c>
    </row>
    <row r="898" spans="1:4" ht="15" thickBot="1" x14ac:dyDescent="0.35">
      <c r="A898" s="1" t="s">
        <v>8</v>
      </c>
      <c r="B898" s="1" t="s">
        <v>19</v>
      </c>
      <c r="C898" s="1" t="s">
        <v>6</v>
      </c>
      <c r="D898" s="2" t="s">
        <v>11</v>
      </c>
    </row>
    <row r="899" spans="1:4" ht="15" thickBot="1" x14ac:dyDescent="0.35">
      <c r="A899" s="1" t="s">
        <v>12</v>
      </c>
      <c r="B899" s="1" t="s">
        <v>17</v>
      </c>
      <c r="C899" s="1" t="s">
        <v>6</v>
      </c>
      <c r="D899" s="2" t="s">
        <v>11</v>
      </c>
    </row>
    <row r="900" spans="1:4" ht="15" thickBot="1" x14ac:dyDescent="0.35">
      <c r="A900" s="1" t="s">
        <v>8</v>
      </c>
      <c r="B900" s="1" t="s">
        <v>16</v>
      </c>
      <c r="C900" s="1" t="s">
        <v>6</v>
      </c>
      <c r="D900" s="2" t="s">
        <v>11</v>
      </c>
    </row>
    <row r="901" spans="1:4" ht="15" thickBot="1" x14ac:dyDescent="0.35">
      <c r="A901" s="1" t="s">
        <v>8</v>
      </c>
      <c r="B901" s="1" t="s">
        <v>17</v>
      </c>
      <c r="C901" s="1" t="s">
        <v>10</v>
      </c>
      <c r="D901" s="2" t="s">
        <v>11</v>
      </c>
    </row>
    <row r="902" spans="1:4" ht="15" thickBot="1" x14ac:dyDescent="0.35">
      <c r="A902" s="1" t="s">
        <v>8</v>
      </c>
      <c r="B902" s="1" t="s">
        <v>21</v>
      </c>
      <c r="C902" s="1" t="s">
        <v>6</v>
      </c>
      <c r="D902" s="2" t="s">
        <v>11</v>
      </c>
    </row>
    <row r="903" spans="1:4" ht="15" thickBot="1" x14ac:dyDescent="0.35">
      <c r="A903" s="1" t="s">
        <v>4</v>
      </c>
      <c r="B903" s="1" t="s">
        <v>9</v>
      </c>
      <c r="C903" s="1" t="s">
        <v>10</v>
      </c>
      <c r="D903" s="2" t="s">
        <v>7</v>
      </c>
    </row>
    <row r="904" spans="1:4" ht="15" thickBot="1" x14ac:dyDescent="0.35">
      <c r="A904" s="1" t="s">
        <v>30</v>
      </c>
      <c r="B904" s="1" t="s">
        <v>16</v>
      </c>
      <c r="C904" s="1" t="s">
        <v>10</v>
      </c>
      <c r="D904" s="2" t="s">
        <v>32</v>
      </c>
    </row>
    <row r="905" spans="1:4" ht="15" thickBot="1" x14ac:dyDescent="0.35">
      <c r="A905" s="1" t="s">
        <v>33</v>
      </c>
      <c r="B905" s="1" t="s">
        <v>17</v>
      </c>
      <c r="C905" s="1" t="s">
        <v>10</v>
      </c>
      <c r="D905" s="2" t="s">
        <v>11</v>
      </c>
    </row>
    <row r="906" spans="1:4" ht="15" thickBot="1" x14ac:dyDescent="0.35">
      <c r="A906" s="1" t="s">
        <v>22</v>
      </c>
      <c r="B906" s="1" t="s">
        <v>31</v>
      </c>
      <c r="C906" s="1" t="s">
        <v>10</v>
      </c>
      <c r="D906" s="2" t="s">
        <v>24</v>
      </c>
    </row>
    <row r="907" spans="1:4" ht="15" thickBot="1" x14ac:dyDescent="0.35">
      <c r="A907" s="1" t="s">
        <v>8</v>
      </c>
      <c r="B907" s="1" t="s">
        <v>19</v>
      </c>
      <c r="C907" s="1" t="s">
        <v>10</v>
      </c>
      <c r="D907" s="2" t="s">
        <v>11</v>
      </c>
    </row>
    <row r="908" spans="1:4" ht="15" thickBot="1" x14ac:dyDescent="0.35">
      <c r="A908" s="1" t="s">
        <v>8</v>
      </c>
      <c r="B908" s="1" t="s">
        <v>19</v>
      </c>
      <c r="C908" s="1" t="s">
        <v>10</v>
      </c>
      <c r="D908" s="2" t="s">
        <v>11</v>
      </c>
    </row>
    <row r="909" spans="1:4" ht="15" thickBot="1" x14ac:dyDescent="0.35">
      <c r="A909" s="1" t="s">
        <v>8</v>
      </c>
      <c r="B909" s="1" t="s">
        <v>31</v>
      </c>
      <c r="C909" s="1" t="s">
        <v>10</v>
      </c>
      <c r="D909" s="2" t="s">
        <v>11</v>
      </c>
    </row>
    <row r="910" spans="1:4" ht="15" thickBot="1" x14ac:dyDescent="0.35">
      <c r="A910" s="1" t="s">
        <v>8</v>
      </c>
      <c r="B910" s="1" t="s">
        <v>15</v>
      </c>
      <c r="C910" s="1" t="s">
        <v>6</v>
      </c>
      <c r="D910" s="2" t="s">
        <v>11</v>
      </c>
    </row>
    <row r="911" spans="1:4" ht="15" thickBot="1" x14ac:dyDescent="0.35">
      <c r="A911" s="1" t="s">
        <v>12</v>
      </c>
      <c r="B911" s="1" t="s">
        <v>13</v>
      </c>
      <c r="C911" s="1" t="s">
        <v>6</v>
      </c>
      <c r="D911" s="2" t="s">
        <v>11</v>
      </c>
    </row>
    <row r="912" spans="1:4" ht="15" thickBot="1" x14ac:dyDescent="0.35">
      <c r="A912" s="1" t="s">
        <v>33</v>
      </c>
      <c r="B912" s="1" t="s">
        <v>23</v>
      </c>
      <c r="C912" s="1" t="s">
        <v>6</v>
      </c>
      <c r="D912" s="2" t="s">
        <v>11</v>
      </c>
    </row>
    <row r="913" spans="1:4" ht="15" thickBot="1" x14ac:dyDescent="0.35">
      <c r="A913" s="1" t="s">
        <v>22</v>
      </c>
      <c r="B913" s="1" t="s">
        <v>21</v>
      </c>
      <c r="C913" s="1" t="s">
        <v>6</v>
      </c>
      <c r="D913" s="2" t="s">
        <v>24</v>
      </c>
    </row>
    <row r="914" spans="1:4" ht="15" thickBot="1" x14ac:dyDescent="0.35">
      <c r="A914" s="1" t="s">
        <v>12</v>
      </c>
      <c r="B914" s="1" t="s">
        <v>21</v>
      </c>
      <c r="C914" s="1" t="s">
        <v>6</v>
      </c>
      <c r="D914" s="2" t="s">
        <v>11</v>
      </c>
    </row>
    <row r="915" spans="1:4" ht="15" thickBot="1" x14ac:dyDescent="0.35">
      <c r="A915" s="1" t="s">
        <v>8</v>
      </c>
      <c r="B915" s="1" t="s">
        <v>16</v>
      </c>
      <c r="C915" s="1" t="s">
        <v>10</v>
      </c>
      <c r="D915" s="2" t="s">
        <v>11</v>
      </c>
    </row>
    <row r="916" spans="1:4" ht="15" thickBot="1" x14ac:dyDescent="0.35">
      <c r="A916" s="1" t="s">
        <v>22</v>
      </c>
      <c r="B916" s="1" t="s">
        <v>26</v>
      </c>
      <c r="C916" s="1" t="s">
        <v>6</v>
      </c>
      <c r="D916" s="2" t="s">
        <v>24</v>
      </c>
    </row>
    <row r="917" spans="1:4" ht="15" thickBot="1" x14ac:dyDescent="0.35">
      <c r="A917" s="1" t="s">
        <v>36</v>
      </c>
      <c r="B917" s="1" t="s">
        <v>26</v>
      </c>
      <c r="C917" s="1" t="s">
        <v>10</v>
      </c>
      <c r="D917" s="2" t="s">
        <v>7</v>
      </c>
    </row>
    <row r="918" spans="1:4" ht="15" thickBot="1" x14ac:dyDescent="0.35">
      <c r="A918" s="1" t="s">
        <v>8</v>
      </c>
      <c r="B918" s="1" t="s">
        <v>14</v>
      </c>
      <c r="C918" s="1" t="s">
        <v>6</v>
      </c>
      <c r="D918" s="2" t="s">
        <v>11</v>
      </c>
    </row>
    <row r="919" spans="1:4" ht="15" thickBot="1" x14ac:dyDescent="0.35">
      <c r="A919" s="1" t="s">
        <v>43</v>
      </c>
      <c r="B919" s="1" t="s">
        <v>23</v>
      </c>
      <c r="C919" s="1" t="s">
        <v>6</v>
      </c>
      <c r="D919" s="2" t="s">
        <v>24</v>
      </c>
    </row>
    <row r="920" spans="1:4" ht="15" thickBot="1" x14ac:dyDescent="0.35">
      <c r="A920" s="1" t="s">
        <v>36</v>
      </c>
      <c r="B920" s="1" t="s">
        <v>15</v>
      </c>
      <c r="C920" s="1" t="s">
        <v>6</v>
      </c>
      <c r="D920" s="2" t="s">
        <v>7</v>
      </c>
    </row>
    <row r="921" spans="1:4" ht="15" thickBot="1" x14ac:dyDescent="0.35">
      <c r="A921" s="1" t="s">
        <v>36</v>
      </c>
      <c r="B921" s="1" t="s">
        <v>19</v>
      </c>
      <c r="C921" s="1" t="s">
        <v>10</v>
      </c>
      <c r="D921" s="2" t="s">
        <v>7</v>
      </c>
    </row>
    <row r="922" spans="1:4" ht="15" thickBot="1" x14ac:dyDescent="0.35">
      <c r="A922" s="1" t="s">
        <v>8</v>
      </c>
      <c r="B922" s="1" t="s">
        <v>21</v>
      </c>
      <c r="C922" s="1" t="s">
        <v>6</v>
      </c>
      <c r="D922" s="2" t="s">
        <v>11</v>
      </c>
    </row>
    <row r="923" spans="1:4" ht="15" thickBot="1" x14ac:dyDescent="0.35">
      <c r="A923" s="1" t="s">
        <v>4</v>
      </c>
      <c r="B923" s="1" t="s">
        <v>5</v>
      </c>
      <c r="C923" s="1" t="s">
        <v>10</v>
      </c>
      <c r="D923" s="2" t="s">
        <v>7</v>
      </c>
    </row>
    <row r="924" spans="1:4" ht="15" thickBot="1" x14ac:dyDescent="0.35">
      <c r="A924" s="1" t="s">
        <v>41</v>
      </c>
      <c r="B924" s="1" t="s">
        <v>9</v>
      </c>
      <c r="C924" s="1" t="s">
        <v>6</v>
      </c>
      <c r="D924" s="2" t="s">
        <v>7</v>
      </c>
    </row>
    <row r="925" spans="1:4" ht="15" thickBot="1" x14ac:dyDescent="0.35">
      <c r="A925" s="1" t="s">
        <v>37</v>
      </c>
      <c r="B925" s="1" t="s">
        <v>31</v>
      </c>
      <c r="C925" s="1" t="s">
        <v>6</v>
      </c>
      <c r="D925" s="2" t="s">
        <v>7</v>
      </c>
    </row>
    <row r="926" spans="1:4" ht="15" thickBot="1" x14ac:dyDescent="0.35">
      <c r="A926" s="1" t="s">
        <v>8</v>
      </c>
      <c r="B926" s="1" t="s">
        <v>23</v>
      </c>
      <c r="C926" s="1" t="s">
        <v>6</v>
      </c>
      <c r="D926" s="2" t="s">
        <v>11</v>
      </c>
    </row>
    <row r="927" spans="1:4" ht="15" thickBot="1" x14ac:dyDescent="0.35">
      <c r="A927" s="1" t="s">
        <v>40</v>
      </c>
      <c r="B927" s="1" t="s">
        <v>5</v>
      </c>
      <c r="C927" s="1" t="s">
        <v>6</v>
      </c>
      <c r="D927" s="2" t="s">
        <v>7</v>
      </c>
    </row>
    <row r="928" spans="1:4" ht="15" thickBot="1" x14ac:dyDescent="0.35">
      <c r="A928" s="1" t="s">
        <v>12</v>
      </c>
      <c r="B928" s="1" t="s">
        <v>14</v>
      </c>
      <c r="C928" s="1" t="s">
        <v>6</v>
      </c>
      <c r="D928" s="2" t="s">
        <v>11</v>
      </c>
    </row>
    <row r="929" spans="1:4" ht="15" thickBot="1" x14ac:dyDescent="0.35">
      <c r="A929" s="1" t="s">
        <v>4</v>
      </c>
      <c r="B929" s="1" t="s">
        <v>19</v>
      </c>
      <c r="C929" s="1" t="s">
        <v>6</v>
      </c>
      <c r="D929" s="2" t="s">
        <v>7</v>
      </c>
    </row>
    <row r="930" spans="1:4" ht="15" thickBot="1" x14ac:dyDescent="0.35">
      <c r="A930" s="1" t="s">
        <v>22</v>
      </c>
      <c r="B930" s="1" t="s">
        <v>31</v>
      </c>
      <c r="C930" s="1" t="s">
        <v>6</v>
      </c>
      <c r="D930" s="2" t="s">
        <v>24</v>
      </c>
    </row>
    <row r="931" spans="1:4" ht="15" thickBot="1" x14ac:dyDescent="0.35">
      <c r="A931" s="1" t="s">
        <v>8</v>
      </c>
      <c r="B931" s="1" t="s">
        <v>14</v>
      </c>
      <c r="C931" s="1" t="s">
        <v>6</v>
      </c>
      <c r="D931" s="2" t="s">
        <v>11</v>
      </c>
    </row>
    <row r="932" spans="1:4" ht="15" thickBot="1" x14ac:dyDescent="0.35">
      <c r="A932" s="1" t="s">
        <v>36</v>
      </c>
      <c r="B932" s="1" t="s">
        <v>23</v>
      </c>
      <c r="C932" s="1" t="s">
        <v>6</v>
      </c>
      <c r="D932" s="2" t="s">
        <v>7</v>
      </c>
    </row>
    <row r="933" spans="1:4" ht="15" thickBot="1" x14ac:dyDescent="0.35">
      <c r="A933" s="1" t="s">
        <v>4</v>
      </c>
      <c r="B933" s="1" t="s">
        <v>31</v>
      </c>
      <c r="C933" s="1" t="s">
        <v>10</v>
      </c>
      <c r="D933" s="2" t="s">
        <v>7</v>
      </c>
    </row>
    <row r="934" spans="1:4" ht="15" thickBot="1" x14ac:dyDescent="0.35">
      <c r="A934" s="1" t="s">
        <v>8</v>
      </c>
      <c r="B934" s="1" t="s">
        <v>5</v>
      </c>
      <c r="C934" s="1" t="s">
        <v>10</v>
      </c>
      <c r="D934" s="2" t="s">
        <v>11</v>
      </c>
    </row>
    <row r="935" spans="1:4" ht="15" thickBot="1" x14ac:dyDescent="0.35">
      <c r="A935" s="1" t="s">
        <v>36</v>
      </c>
      <c r="B935" s="1" t="s">
        <v>14</v>
      </c>
      <c r="C935" s="1" t="s">
        <v>10</v>
      </c>
      <c r="D935" s="2" t="s">
        <v>7</v>
      </c>
    </row>
    <row r="936" spans="1:4" ht="15" thickBot="1" x14ac:dyDescent="0.35">
      <c r="A936" s="1" t="s">
        <v>8</v>
      </c>
      <c r="B936" s="1" t="s">
        <v>31</v>
      </c>
      <c r="C936" s="1" t="s">
        <v>10</v>
      </c>
      <c r="D936" s="2" t="s">
        <v>11</v>
      </c>
    </row>
    <row r="937" spans="1:4" ht="15" thickBot="1" x14ac:dyDescent="0.35">
      <c r="A937" s="1" t="s">
        <v>48</v>
      </c>
      <c r="B937" s="1" t="s">
        <v>21</v>
      </c>
      <c r="C937" s="1" t="s">
        <v>10</v>
      </c>
      <c r="D937" s="2" t="s">
        <v>11</v>
      </c>
    </row>
    <row r="938" spans="1:4" ht="15" thickBot="1" x14ac:dyDescent="0.35">
      <c r="A938" s="1" t="s">
        <v>36</v>
      </c>
      <c r="B938" s="1" t="s">
        <v>14</v>
      </c>
      <c r="C938" s="1" t="s">
        <v>10</v>
      </c>
      <c r="D938" s="2" t="s">
        <v>7</v>
      </c>
    </row>
    <row r="939" spans="1:4" ht="15" thickBot="1" x14ac:dyDescent="0.35">
      <c r="A939" s="1" t="s">
        <v>4</v>
      </c>
      <c r="B939" s="1" t="s">
        <v>19</v>
      </c>
      <c r="C939" s="1" t="s">
        <v>6</v>
      </c>
      <c r="D939" s="2" t="s">
        <v>7</v>
      </c>
    </row>
    <row r="940" spans="1:4" ht="15" thickBot="1" x14ac:dyDescent="0.35">
      <c r="A940" s="1" t="s">
        <v>51</v>
      </c>
      <c r="B940" s="1" t="s">
        <v>31</v>
      </c>
      <c r="C940" s="1" t="s">
        <v>6</v>
      </c>
      <c r="D940" s="2" t="s">
        <v>7</v>
      </c>
    </row>
    <row r="941" spans="1:4" ht="15" thickBot="1" x14ac:dyDescent="0.35">
      <c r="A941" s="1" t="s">
        <v>4</v>
      </c>
      <c r="B941" s="1" t="s">
        <v>16</v>
      </c>
      <c r="C941" s="1" t="s">
        <v>10</v>
      </c>
      <c r="D941" s="2" t="s">
        <v>7</v>
      </c>
    </row>
    <row r="942" spans="1:4" ht="15" thickBot="1" x14ac:dyDescent="0.35">
      <c r="A942" s="1" t="s">
        <v>38</v>
      </c>
      <c r="B942" s="1" t="s">
        <v>14</v>
      </c>
      <c r="C942" s="1" t="s">
        <v>10</v>
      </c>
      <c r="D942" s="2" t="s">
        <v>11</v>
      </c>
    </row>
    <row r="943" spans="1:4" ht="15" thickBot="1" x14ac:dyDescent="0.35">
      <c r="A943" s="1" t="s">
        <v>8</v>
      </c>
      <c r="B943" s="1" t="s">
        <v>14</v>
      </c>
      <c r="C943" s="1" t="s">
        <v>6</v>
      </c>
      <c r="D943" s="2" t="s">
        <v>11</v>
      </c>
    </row>
    <row r="944" spans="1:4" ht="15" thickBot="1" x14ac:dyDescent="0.35">
      <c r="A944" s="1" t="s">
        <v>37</v>
      </c>
      <c r="B944" s="1" t="s">
        <v>31</v>
      </c>
      <c r="C944" s="1" t="s">
        <v>6</v>
      </c>
      <c r="D944" s="2" t="s">
        <v>7</v>
      </c>
    </row>
    <row r="945" spans="1:4" ht="15" thickBot="1" x14ac:dyDescent="0.35">
      <c r="A945" s="1" t="s">
        <v>8</v>
      </c>
      <c r="B945" s="1" t="s">
        <v>19</v>
      </c>
      <c r="C945" s="1" t="s">
        <v>6</v>
      </c>
      <c r="D945" s="2" t="s">
        <v>11</v>
      </c>
    </row>
    <row r="946" spans="1:4" ht="15" thickBot="1" x14ac:dyDescent="0.35">
      <c r="A946" s="1" t="s">
        <v>8</v>
      </c>
      <c r="B946" s="1" t="s">
        <v>5</v>
      </c>
      <c r="C946" s="1" t="s">
        <v>6</v>
      </c>
      <c r="D946" s="2" t="s">
        <v>11</v>
      </c>
    </row>
    <row r="947" spans="1:4" ht="15" thickBot="1" x14ac:dyDescent="0.35">
      <c r="A947" s="1" t="s">
        <v>27</v>
      </c>
      <c r="B947" s="1" t="s">
        <v>14</v>
      </c>
      <c r="C947" s="1" t="s">
        <v>6</v>
      </c>
      <c r="D947" s="2" t="s">
        <v>24</v>
      </c>
    </row>
    <row r="948" spans="1:4" ht="15" thickBot="1" x14ac:dyDescent="0.35">
      <c r="A948" s="1" t="s">
        <v>8</v>
      </c>
      <c r="B948" s="1" t="s">
        <v>31</v>
      </c>
      <c r="C948" s="1" t="s">
        <v>6</v>
      </c>
      <c r="D948" s="2" t="s">
        <v>11</v>
      </c>
    </row>
    <row r="949" spans="1:4" ht="15" thickBot="1" x14ac:dyDescent="0.35">
      <c r="A949" s="1" t="s">
        <v>4</v>
      </c>
      <c r="B949" s="1" t="s">
        <v>9</v>
      </c>
      <c r="C949" s="1" t="s">
        <v>6</v>
      </c>
      <c r="D949" s="2" t="s">
        <v>7</v>
      </c>
    </row>
    <row r="950" spans="1:4" ht="15" thickBot="1" x14ac:dyDescent="0.35">
      <c r="A950" s="1" t="s">
        <v>33</v>
      </c>
      <c r="B950" s="1" t="s">
        <v>21</v>
      </c>
      <c r="C950" s="1" t="s">
        <v>6</v>
      </c>
      <c r="D950" s="2" t="s">
        <v>11</v>
      </c>
    </row>
    <row r="951" spans="1:4" ht="15" thickBot="1" x14ac:dyDescent="0.35">
      <c r="A951" s="1" t="s">
        <v>35</v>
      </c>
      <c r="B951" s="1" t="s">
        <v>14</v>
      </c>
      <c r="C951" s="1" t="s">
        <v>6</v>
      </c>
      <c r="D951" s="2" t="s">
        <v>11</v>
      </c>
    </row>
    <row r="952" spans="1:4" ht="15" thickBot="1" x14ac:dyDescent="0.35">
      <c r="A952" s="1" t="s">
        <v>8</v>
      </c>
      <c r="B952" s="1" t="s">
        <v>21</v>
      </c>
      <c r="C952" s="1" t="s">
        <v>6</v>
      </c>
      <c r="D952" s="2" t="s">
        <v>11</v>
      </c>
    </row>
    <row r="953" spans="1:4" ht="15" thickBot="1" x14ac:dyDescent="0.35">
      <c r="A953" s="1" t="s">
        <v>8</v>
      </c>
      <c r="B953" s="1" t="s">
        <v>14</v>
      </c>
      <c r="C953" s="1" t="s">
        <v>6</v>
      </c>
      <c r="D953" s="2" t="s">
        <v>11</v>
      </c>
    </row>
    <row r="954" spans="1:4" ht="15" thickBot="1" x14ac:dyDescent="0.35">
      <c r="A954" s="1" t="s">
        <v>8</v>
      </c>
      <c r="B954" s="1" t="s">
        <v>14</v>
      </c>
      <c r="C954" s="1" t="s">
        <v>6</v>
      </c>
      <c r="D954" s="2" t="s">
        <v>11</v>
      </c>
    </row>
    <row r="955" spans="1:4" ht="15" thickBot="1" x14ac:dyDescent="0.35">
      <c r="A955" s="1" t="s">
        <v>37</v>
      </c>
      <c r="B955" s="1" t="s">
        <v>23</v>
      </c>
      <c r="C955" s="1" t="s">
        <v>10</v>
      </c>
      <c r="D955" s="2" t="s">
        <v>7</v>
      </c>
    </row>
    <row r="956" spans="1:4" ht="15" thickBot="1" x14ac:dyDescent="0.35">
      <c r="A956" s="1" t="s">
        <v>35</v>
      </c>
      <c r="B956" s="1" t="s">
        <v>21</v>
      </c>
      <c r="C956" s="1" t="s">
        <v>10</v>
      </c>
      <c r="D956" s="2" t="s">
        <v>11</v>
      </c>
    </row>
    <row r="957" spans="1:4" ht="15" thickBot="1" x14ac:dyDescent="0.35">
      <c r="A957" s="1" t="s">
        <v>8</v>
      </c>
      <c r="B957" s="1" t="s">
        <v>17</v>
      </c>
      <c r="C957" s="1" t="s">
        <v>6</v>
      </c>
      <c r="D957" s="2" t="s">
        <v>11</v>
      </c>
    </row>
    <row r="958" spans="1:4" ht="15" thickBot="1" x14ac:dyDescent="0.35">
      <c r="A958" s="1" t="s">
        <v>22</v>
      </c>
      <c r="B958" s="1" t="s">
        <v>26</v>
      </c>
      <c r="C958" s="1" t="s">
        <v>6</v>
      </c>
      <c r="D958" s="2" t="s">
        <v>24</v>
      </c>
    </row>
    <row r="959" spans="1:4" ht="15" thickBot="1" x14ac:dyDescent="0.35">
      <c r="A959" s="1" t="s">
        <v>8</v>
      </c>
      <c r="B959" s="1" t="s">
        <v>15</v>
      </c>
      <c r="C959" s="1" t="s">
        <v>6</v>
      </c>
      <c r="D959" s="2" t="s">
        <v>11</v>
      </c>
    </row>
    <row r="960" spans="1:4" ht="15" thickBot="1" x14ac:dyDescent="0.35">
      <c r="A960" s="1" t="s">
        <v>36</v>
      </c>
      <c r="B960" s="1" t="s">
        <v>5</v>
      </c>
      <c r="C960" s="1" t="s">
        <v>10</v>
      </c>
      <c r="D960" s="2" t="s">
        <v>7</v>
      </c>
    </row>
    <row r="961" spans="1:4" ht="15" thickBot="1" x14ac:dyDescent="0.35">
      <c r="A961" s="1" t="s">
        <v>4</v>
      </c>
      <c r="B961" s="1" t="s">
        <v>9</v>
      </c>
      <c r="C961" s="1" t="s">
        <v>10</v>
      </c>
      <c r="D961" s="2" t="s">
        <v>7</v>
      </c>
    </row>
    <row r="962" spans="1:4" ht="15" thickBot="1" x14ac:dyDescent="0.35">
      <c r="A962" s="1" t="s">
        <v>8</v>
      </c>
      <c r="B962" s="1" t="s">
        <v>19</v>
      </c>
      <c r="C962" s="1" t="s">
        <v>10</v>
      </c>
      <c r="D962" s="2" t="s">
        <v>11</v>
      </c>
    </row>
    <row r="963" spans="1:4" ht="15" thickBot="1" x14ac:dyDescent="0.35">
      <c r="A963" s="1" t="s">
        <v>8</v>
      </c>
      <c r="B963" s="1" t="s">
        <v>26</v>
      </c>
      <c r="C963" s="1" t="s">
        <v>10</v>
      </c>
      <c r="D963" s="2" t="s">
        <v>11</v>
      </c>
    </row>
    <row r="964" spans="1:4" ht="15" thickBot="1" x14ac:dyDescent="0.35">
      <c r="A964" s="1" t="s">
        <v>39</v>
      </c>
      <c r="B964" s="1" t="s">
        <v>17</v>
      </c>
      <c r="C964" s="1" t="s">
        <v>10</v>
      </c>
      <c r="D964" s="2" t="s">
        <v>24</v>
      </c>
    </row>
    <row r="965" spans="1:4" ht="15" thickBot="1" x14ac:dyDescent="0.35">
      <c r="A965" s="1" t="s">
        <v>36</v>
      </c>
      <c r="B965" s="1" t="s">
        <v>19</v>
      </c>
      <c r="C965" s="1" t="s">
        <v>6</v>
      </c>
      <c r="D965" s="2" t="s">
        <v>7</v>
      </c>
    </row>
    <row r="966" spans="1:4" ht="15" thickBot="1" x14ac:dyDescent="0.35">
      <c r="A966" s="1" t="s">
        <v>37</v>
      </c>
      <c r="B966" s="1" t="s">
        <v>19</v>
      </c>
      <c r="C966" s="1" t="s">
        <v>6</v>
      </c>
      <c r="D966" s="2" t="s">
        <v>7</v>
      </c>
    </row>
    <row r="967" spans="1:4" ht="15" thickBot="1" x14ac:dyDescent="0.35">
      <c r="A967" s="1" t="s">
        <v>8</v>
      </c>
      <c r="B967" s="1" t="s">
        <v>17</v>
      </c>
      <c r="C967" s="1" t="s">
        <v>6</v>
      </c>
      <c r="D967" s="2" t="s">
        <v>11</v>
      </c>
    </row>
    <row r="968" spans="1:4" ht="15" thickBot="1" x14ac:dyDescent="0.35">
      <c r="A968" s="1" t="s">
        <v>4</v>
      </c>
      <c r="B968" s="1" t="s">
        <v>15</v>
      </c>
      <c r="C968" s="1" t="s">
        <v>10</v>
      </c>
      <c r="D968" s="2" t="s">
        <v>7</v>
      </c>
    </row>
    <row r="969" spans="1:4" ht="15" thickBot="1" x14ac:dyDescent="0.35">
      <c r="A969" s="1" t="s">
        <v>18</v>
      </c>
      <c r="B969" s="1" t="s">
        <v>26</v>
      </c>
      <c r="C969" s="1" t="s">
        <v>6</v>
      </c>
      <c r="D969" s="2" t="s">
        <v>20</v>
      </c>
    </row>
    <row r="970" spans="1:4" ht="15" thickBot="1" x14ac:dyDescent="0.35">
      <c r="A970" s="1" t="s">
        <v>8</v>
      </c>
      <c r="B970" s="1" t="s">
        <v>9</v>
      </c>
      <c r="C970" s="1" t="s">
        <v>6</v>
      </c>
      <c r="D970" s="2" t="s">
        <v>11</v>
      </c>
    </row>
    <row r="971" spans="1:4" ht="15" thickBot="1" x14ac:dyDescent="0.35">
      <c r="A971" s="1" t="s">
        <v>41</v>
      </c>
      <c r="B971" s="1" t="s">
        <v>15</v>
      </c>
      <c r="C971" s="1" t="s">
        <v>10</v>
      </c>
      <c r="D971" s="2" t="s">
        <v>7</v>
      </c>
    </row>
    <row r="972" spans="1:4" ht="15" thickBot="1" x14ac:dyDescent="0.35">
      <c r="A972" s="1" t="s">
        <v>8</v>
      </c>
      <c r="B972" s="1" t="s">
        <v>9</v>
      </c>
      <c r="C972" s="1" t="s">
        <v>6</v>
      </c>
      <c r="D972" s="2" t="s">
        <v>11</v>
      </c>
    </row>
    <row r="973" spans="1:4" ht="15" thickBot="1" x14ac:dyDescent="0.35">
      <c r="A973" s="1" t="s">
        <v>4</v>
      </c>
      <c r="B973" s="1" t="s">
        <v>26</v>
      </c>
      <c r="C973" s="1" t="s">
        <v>10</v>
      </c>
      <c r="D973" s="2" t="s">
        <v>7</v>
      </c>
    </row>
    <row r="974" spans="1:4" ht="15" thickBot="1" x14ac:dyDescent="0.35">
      <c r="A974" s="1" t="s">
        <v>8</v>
      </c>
      <c r="B974" s="1" t="s">
        <v>13</v>
      </c>
      <c r="C974" s="1" t="s">
        <v>10</v>
      </c>
      <c r="D974" s="2" t="s">
        <v>11</v>
      </c>
    </row>
    <row r="975" spans="1:4" ht="15" thickBot="1" x14ac:dyDescent="0.35">
      <c r="A975" s="1" t="s">
        <v>49</v>
      </c>
      <c r="B975" s="1" t="s">
        <v>9</v>
      </c>
      <c r="C975" s="1" t="s">
        <v>6</v>
      </c>
      <c r="D975" s="2" t="s">
        <v>24</v>
      </c>
    </row>
    <row r="976" spans="1:4" ht="15" thickBot="1" x14ac:dyDescent="0.35">
      <c r="A976" s="1" t="s">
        <v>18</v>
      </c>
      <c r="B976" s="1" t="s">
        <v>19</v>
      </c>
      <c r="C976" s="1" t="s">
        <v>10</v>
      </c>
      <c r="D976" s="2" t="s">
        <v>20</v>
      </c>
    </row>
    <row r="977" spans="1:4" ht="15" thickBot="1" x14ac:dyDescent="0.35">
      <c r="A977" s="1" t="s">
        <v>4</v>
      </c>
      <c r="B977" s="1" t="s">
        <v>31</v>
      </c>
      <c r="C977" s="1" t="s">
        <v>10</v>
      </c>
      <c r="D977" s="2" t="s">
        <v>7</v>
      </c>
    </row>
    <row r="978" spans="1:4" ht="15" thickBot="1" x14ac:dyDescent="0.35">
      <c r="A978" s="1" t="s">
        <v>36</v>
      </c>
      <c r="B978" s="1" t="s">
        <v>19</v>
      </c>
      <c r="C978" s="1" t="s">
        <v>6</v>
      </c>
      <c r="D978" s="2" t="s">
        <v>7</v>
      </c>
    </row>
    <row r="979" spans="1:4" ht="15" thickBot="1" x14ac:dyDescent="0.35">
      <c r="A979" s="1" t="s">
        <v>35</v>
      </c>
      <c r="B979" s="1" t="s">
        <v>19</v>
      </c>
      <c r="C979" s="1" t="s">
        <v>6</v>
      </c>
      <c r="D979" s="2" t="s">
        <v>11</v>
      </c>
    </row>
    <row r="980" spans="1:4" ht="15" thickBot="1" x14ac:dyDescent="0.35">
      <c r="A980" s="1" t="s">
        <v>8</v>
      </c>
      <c r="B980" s="1" t="s">
        <v>16</v>
      </c>
      <c r="C980" s="1" t="s">
        <v>10</v>
      </c>
      <c r="D980" s="2" t="s">
        <v>11</v>
      </c>
    </row>
    <row r="981" spans="1:4" ht="15" thickBot="1" x14ac:dyDescent="0.35">
      <c r="A981" s="1" t="s">
        <v>12</v>
      </c>
      <c r="B981" s="1" t="s">
        <v>9</v>
      </c>
      <c r="C981" s="1" t="s">
        <v>6</v>
      </c>
      <c r="D981" s="2" t="s">
        <v>11</v>
      </c>
    </row>
    <row r="982" spans="1:4" ht="15" thickBot="1" x14ac:dyDescent="0.35">
      <c r="A982" s="1" t="s">
        <v>8</v>
      </c>
      <c r="B982" s="1" t="s">
        <v>19</v>
      </c>
      <c r="C982" s="1" t="s">
        <v>10</v>
      </c>
      <c r="D982" s="2" t="s">
        <v>11</v>
      </c>
    </row>
    <row r="983" spans="1:4" ht="15" thickBot="1" x14ac:dyDescent="0.35">
      <c r="A983" s="1" t="s">
        <v>8</v>
      </c>
      <c r="B983" s="1" t="s">
        <v>19</v>
      </c>
      <c r="C983" s="1" t="s">
        <v>10</v>
      </c>
      <c r="D983" s="2" t="s">
        <v>11</v>
      </c>
    </row>
    <row r="984" spans="1:4" ht="15" thickBot="1" x14ac:dyDescent="0.35">
      <c r="A984" s="1" t="s">
        <v>35</v>
      </c>
      <c r="B984" s="1" t="s">
        <v>23</v>
      </c>
      <c r="C984" s="1" t="s">
        <v>6</v>
      </c>
      <c r="D984" s="2" t="s">
        <v>11</v>
      </c>
    </row>
    <row r="985" spans="1:4" ht="15" thickBot="1" x14ac:dyDescent="0.35">
      <c r="A985" s="1" t="s">
        <v>4</v>
      </c>
      <c r="B985" s="1" t="s">
        <v>31</v>
      </c>
      <c r="C985" s="1" t="s">
        <v>6</v>
      </c>
      <c r="D985" s="2" t="s">
        <v>7</v>
      </c>
    </row>
    <row r="986" spans="1:4" ht="15" thickBot="1" x14ac:dyDescent="0.35">
      <c r="A986" s="1" t="s">
        <v>30</v>
      </c>
      <c r="B986" s="1" t="s">
        <v>13</v>
      </c>
      <c r="C986" s="1" t="s">
        <v>6</v>
      </c>
      <c r="D986" s="2" t="s">
        <v>32</v>
      </c>
    </row>
    <row r="987" spans="1:4" ht="15" thickBot="1" x14ac:dyDescent="0.35">
      <c r="A987" s="1" t="s">
        <v>37</v>
      </c>
      <c r="B987" s="1" t="s">
        <v>13</v>
      </c>
      <c r="C987" s="1" t="s">
        <v>10</v>
      </c>
      <c r="D987" s="2" t="s">
        <v>7</v>
      </c>
    </row>
    <row r="988" spans="1:4" ht="15" thickBot="1" x14ac:dyDescent="0.35">
      <c r="A988" s="1" t="s">
        <v>12</v>
      </c>
      <c r="B988" s="1" t="s">
        <v>5</v>
      </c>
      <c r="C988" s="1" t="s">
        <v>10</v>
      </c>
      <c r="D988" s="2" t="s">
        <v>11</v>
      </c>
    </row>
    <row r="989" spans="1:4" ht="15" thickBot="1" x14ac:dyDescent="0.35">
      <c r="A989" s="1" t="s">
        <v>8</v>
      </c>
      <c r="B989" s="1" t="s">
        <v>5</v>
      </c>
      <c r="C989" s="1" t="s">
        <v>6</v>
      </c>
      <c r="D989" s="2" t="s">
        <v>11</v>
      </c>
    </row>
    <row r="990" spans="1:4" ht="15" thickBot="1" x14ac:dyDescent="0.35">
      <c r="A990" s="1" t="s">
        <v>36</v>
      </c>
      <c r="B990" s="1" t="s">
        <v>17</v>
      </c>
      <c r="C990" s="1" t="s">
        <v>6</v>
      </c>
      <c r="D990" s="2" t="s">
        <v>7</v>
      </c>
    </row>
    <row r="991" spans="1:4" ht="15" thickBot="1" x14ac:dyDescent="0.35">
      <c r="A991" s="1" t="s">
        <v>8</v>
      </c>
      <c r="B991" s="1" t="s">
        <v>23</v>
      </c>
      <c r="C991" s="1" t="s">
        <v>6</v>
      </c>
      <c r="D991" s="2" t="s">
        <v>11</v>
      </c>
    </row>
    <row r="992" spans="1:4" ht="15" thickBot="1" x14ac:dyDescent="0.35">
      <c r="A992" s="1" t="s">
        <v>8</v>
      </c>
      <c r="B992" s="1" t="s">
        <v>21</v>
      </c>
      <c r="C992" s="1" t="s">
        <v>10</v>
      </c>
      <c r="D992" s="2" t="s">
        <v>11</v>
      </c>
    </row>
    <row r="993" spans="1:4" ht="15" thickBot="1" x14ac:dyDescent="0.35">
      <c r="A993" s="1" t="s">
        <v>8</v>
      </c>
      <c r="B993" s="1" t="s">
        <v>9</v>
      </c>
      <c r="C993" s="1" t="s">
        <v>6</v>
      </c>
      <c r="D993" s="2" t="s">
        <v>11</v>
      </c>
    </row>
    <row r="994" spans="1:4" ht="15" thickBot="1" x14ac:dyDescent="0.35">
      <c r="A994" s="1" t="s">
        <v>8</v>
      </c>
      <c r="B994" s="1" t="s">
        <v>14</v>
      </c>
      <c r="C994" s="1" t="s">
        <v>6</v>
      </c>
      <c r="D994" s="2" t="s">
        <v>11</v>
      </c>
    </row>
    <row r="995" spans="1:4" ht="15" thickBot="1" x14ac:dyDescent="0.35">
      <c r="A995" s="1" t="s">
        <v>4</v>
      </c>
      <c r="B995" s="1" t="s">
        <v>5</v>
      </c>
      <c r="C995" s="1" t="s">
        <v>6</v>
      </c>
      <c r="D995" s="2" t="s">
        <v>7</v>
      </c>
    </row>
    <row r="996" spans="1:4" ht="15" thickBot="1" x14ac:dyDescent="0.35">
      <c r="A996" s="1" t="s">
        <v>8</v>
      </c>
      <c r="B996" s="1" t="s">
        <v>14</v>
      </c>
      <c r="C996" s="1" t="s">
        <v>6</v>
      </c>
      <c r="D996" s="2" t="s">
        <v>11</v>
      </c>
    </row>
    <row r="997" spans="1:4" ht="15" thickBot="1" x14ac:dyDescent="0.35">
      <c r="A997" s="1" t="s">
        <v>8</v>
      </c>
      <c r="B997" s="1" t="s">
        <v>17</v>
      </c>
      <c r="C997" s="1" t="s">
        <v>6</v>
      </c>
      <c r="D997" s="2" t="s">
        <v>11</v>
      </c>
    </row>
    <row r="998" spans="1:4" ht="15" thickBot="1" x14ac:dyDescent="0.35">
      <c r="A998" s="1" t="s">
        <v>35</v>
      </c>
      <c r="B998" s="1" t="s">
        <v>17</v>
      </c>
      <c r="C998" s="1" t="s">
        <v>10</v>
      </c>
      <c r="D998" s="2" t="s">
        <v>11</v>
      </c>
    </row>
    <row r="999" spans="1:4" ht="15" thickBot="1" x14ac:dyDescent="0.35">
      <c r="A999" s="1" t="s">
        <v>38</v>
      </c>
      <c r="B999" s="1" t="s">
        <v>17</v>
      </c>
      <c r="C999" s="1" t="s">
        <v>10</v>
      </c>
      <c r="D999" s="2" t="s">
        <v>11</v>
      </c>
    </row>
    <row r="1000" spans="1:4" ht="15" thickBot="1" x14ac:dyDescent="0.35">
      <c r="A1000" s="1" t="s">
        <v>8</v>
      </c>
      <c r="B1000" s="1" t="s">
        <v>9</v>
      </c>
      <c r="C1000" s="1" t="s">
        <v>6</v>
      </c>
      <c r="D1000" s="2" t="s">
        <v>11</v>
      </c>
    </row>
    <row r="1001" spans="1:4" ht="15" thickBot="1" x14ac:dyDescent="0.35">
      <c r="A1001" s="1" t="s">
        <v>28</v>
      </c>
      <c r="B1001" s="1" t="s">
        <v>14</v>
      </c>
      <c r="C1001" s="1" t="s">
        <v>10</v>
      </c>
      <c r="D1001" s="2" t="s">
        <v>11</v>
      </c>
    </row>
    <row r="1002" spans="1:4" ht="15" thickBot="1" x14ac:dyDescent="0.35">
      <c r="A1002" s="1" t="s">
        <v>18</v>
      </c>
      <c r="B1002" s="1" t="s">
        <v>31</v>
      </c>
      <c r="C1002" s="1" t="s">
        <v>6</v>
      </c>
      <c r="D1002" s="2" t="s">
        <v>20</v>
      </c>
    </row>
    <row r="1003" spans="1:4" ht="15" thickBot="1" x14ac:dyDescent="0.35">
      <c r="A1003" s="1" t="s">
        <v>8</v>
      </c>
      <c r="B1003" s="1" t="s">
        <v>31</v>
      </c>
      <c r="C1003" s="1" t="s">
        <v>10</v>
      </c>
      <c r="D1003" s="2" t="s">
        <v>11</v>
      </c>
    </row>
    <row r="1004" spans="1:4" ht="15" thickBot="1" x14ac:dyDescent="0.35">
      <c r="A1004" s="1" t="s">
        <v>36</v>
      </c>
      <c r="B1004" s="1" t="s">
        <v>16</v>
      </c>
      <c r="C1004" s="1" t="s">
        <v>10</v>
      </c>
      <c r="D1004" s="2" t="s">
        <v>7</v>
      </c>
    </row>
    <row r="1005" spans="1:4" ht="15" thickBot="1" x14ac:dyDescent="0.35">
      <c r="A1005" s="1" t="s">
        <v>40</v>
      </c>
      <c r="B1005" s="1" t="s">
        <v>13</v>
      </c>
      <c r="C1005" s="1" t="s">
        <v>10</v>
      </c>
      <c r="D1005" s="2" t="s">
        <v>7</v>
      </c>
    </row>
    <row r="1006" spans="1:4" ht="15" thickBot="1" x14ac:dyDescent="0.35">
      <c r="A1006" s="1" t="s">
        <v>8</v>
      </c>
      <c r="B1006" s="1" t="s">
        <v>23</v>
      </c>
      <c r="C1006" s="1" t="s">
        <v>6</v>
      </c>
      <c r="D1006" s="2" t="s">
        <v>11</v>
      </c>
    </row>
    <row r="1007" spans="1:4" ht="15" thickBot="1" x14ac:dyDescent="0.35">
      <c r="A1007" s="1" t="s">
        <v>30</v>
      </c>
      <c r="B1007" s="1" t="s">
        <v>9</v>
      </c>
      <c r="C1007" s="1" t="s">
        <v>6</v>
      </c>
      <c r="D1007" s="2" t="s">
        <v>32</v>
      </c>
    </row>
    <row r="1008" spans="1:4" ht="15" thickBot="1" x14ac:dyDescent="0.35">
      <c r="A1008" s="1" t="s">
        <v>8</v>
      </c>
      <c r="B1008" s="1" t="s">
        <v>21</v>
      </c>
      <c r="C1008" s="1" t="s">
        <v>10</v>
      </c>
      <c r="D1008" s="2" t="s">
        <v>11</v>
      </c>
    </row>
    <row r="1009" spans="1:4" ht="15" thickBot="1" x14ac:dyDescent="0.35">
      <c r="A1009" s="1" t="s">
        <v>8</v>
      </c>
      <c r="B1009" s="1" t="s">
        <v>5</v>
      </c>
      <c r="C1009" s="1" t="s">
        <v>10</v>
      </c>
      <c r="D1009" s="2" t="s">
        <v>11</v>
      </c>
    </row>
    <row r="1010" spans="1:4" ht="15" thickBot="1" x14ac:dyDescent="0.35">
      <c r="A1010" s="1" t="s">
        <v>4</v>
      </c>
      <c r="B1010" s="1" t="s">
        <v>17</v>
      </c>
      <c r="C1010" s="1" t="s">
        <v>10</v>
      </c>
      <c r="D1010" s="2" t="s">
        <v>7</v>
      </c>
    </row>
    <row r="1011" spans="1:4" ht="15" thickBot="1" x14ac:dyDescent="0.35">
      <c r="A1011" s="1" t="s">
        <v>8</v>
      </c>
      <c r="B1011" s="1" t="s">
        <v>17</v>
      </c>
      <c r="C1011" s="1" t="s">
        <v>6</v>
      </c>
      <c r="D1011" s="2" t="s">
        <v>11</v>
      </c>
    </row>
    <row r="1012" spans="1:4" ht="15" thickBot="1" x14ac:dyDescent="0.35">
      <c r="A1012" s="1" t="s">
        <v>8</v>
      </c>
      <c r="B1012" s="1" t="s">
        <v>16</v>
      </c>
      <c r="C1012" s="1" t="s">
        <v>10</v>
      </c>
      <c r="D1012" s="2" t="s">
        <v>11</v>
      </c>
    </row>
    <row r="1013" spans="1:4" ht="15" thickBot="1" x14ac:dyDescent="0.35">
      <c r="A1013" s="1" t="s">
        <v>8</v>
      </c>
      <c r="B1013" s="1" t="s">
        <v>9</v>
      </c>
      <c r="C1013" s="1" t="s">
        <v>6</v>
      </c>
      <c r="D1013" s="2" t="s">
        <v>11</v>
      </c>
    </row>
    <row r="1014" spans="1:4" ht="15" thickBot="1" x14ac:dyDescent="0.35">
      <c r="A1014" s="1" t="s">
        <v>36</v>
      </c>
      <c r="B1014" s="1" t="s">
        <v>16</v>
      </c>
      <c r="C1014" s="1" t="s">
        <v>10</v>
      </c>
      <c r="D1014" s="2" t="s">
        <v>7</v>
      </c>
    </row>
    <row r="1015" spans="1:4" ht="15" thickBot="1" x14ac:dyDescent="0.35">
      <c r="A1015" s="1" t="s">
        <v>8</v>
      </c>
      <c r="B1015" s="1" t="s">
        <v>9</v>
      </c>
      <c r="C1015" s="1" t="s">
        <v>10</v>
      </c>
      <c r="D1015" s="2" t="s">
        <v>11</v>
      </c>
    </row>
    <row r="1016" spans="1:4" ht="15" thickBot="1" x14ac:dyDescent="0.35">
      <c r="A1016" s="1" t="s">
        <v>8</v>
      </c>
      <c r="B1016" s="1" t="s">
        <v>14</v>
      </c>
      <c r="C1016" s="1" t="s">
        <v>6</v>
      </c>
      <c r="D1016" s="2" t="s">
        <v>11</v>
      </c>
    </row>
    <row r="1017" spans="1:4" ht="15" thickBot="1" x14ac:dyDescent="0.35">
      <c r="A1017" s="1" t="s">
        <v>8</v>
      </c>
      <c r="B1017" s="1" t="s">
        <v>9</v>
      </c>
      <c r="C1017" s="1" t="s">
        <v>6</v>
      </c>
      <c r="D1017" s="2" t="s">
        <v>11</v>
      </c>
    </row>
    <row r="1018" spans="1:4" ht="15" thickBot="1" x14ac:dyDescent="0.35">
      <c r="A1018" s="1" t="s">
        <v>12</v>
      </c>
      <c r="B1018" s="1" t="s">
        <v>13</v>
      </c>
      <c r="C1018" s="1" t="s">
        <v>10</v>
      </c>
      <c r="D1018" s="2" t="s">
        <v>11</v>
      </c>
    </row>
    <row r="1019" spans="1:4" ht="15" thickBot="1" x14ac:dyDescent="0.35">
      <c r="A1019" s="1" t="s">
        <v>28</v>
      </c>
      <c r="B1019" s="1" t="s">
        <v>9</v>
      </c>
      <c r="C1019" s="1" t="s">
        <v>10</v>
      </c>
      <c r="D1019" s="2" t="s">
        <v>11</v>
      </c>
    </row>
    <row r="1020" spans="1:4" ht="15" thickBot="1" x14ac:dyDescent="0.35">
      <c r="A1020" s="1" t="s">
        <v>18</v>
      </c>
      <c r="B1020" s="1" t="s">
        <v>15</v>
      </c>
      <c r="C1020" s="1" t="s">
        <v>10</v>
      </c>
      <c r="D1020" s="2" t="s">
        <v>20</v>
      </c>
    </row>
    <row r="1021" spans="1:4" ht="15" thickBot="1" x14ac:dyDescent="0.35">
      <c r="A1021" s="1" t="s">
        <v>8</v>
      </c>
      <c r="B1021" s="1" t="s">
        <v>31</v>
      </c>
      <c r="C1021" s="1" t="s">
        <v>10</v>
      </c>
      <c r="D1021" s="2" t="s">
        <v>11</v>
      </c>
    </row>
    <row r="1022" spans="1:4" ht="15" thickBot="1" x14ac:dyDescent="0.35">
      <c r="A1022" s="1" t="s">
        <v>8</v>
      </c>
      <c r="B1022" s="1" t="s">
        <v>15</v>
      </c>
      <c r="C1022" s="1" t="s">
        <v>10</v>
      </c>
      <c r="D1022" s="2" t="s">
        <v>11</v>
      </c>
    </row>
    <row r="1023" spans="1:4" ht="15" thickBot="1" x14ac:dyDescent="0.35">
      <c r="A1023" s="1" t="s">
        <v>22</v>
      </c>
      <c r="B1023" s="1" t="s">
        <v>9</v>
      </c>
      <c r="C1023" s="1" t="s">
        <v>10</v>
      </c>
      <c r="D1023" s="2" t="s">
        <v>24</v>
      </c>
    </row>
    <row r="1024" spans="1:4" ht="15" thickBot="1" x14ac:dyDescent="0.35">
      <c r="A1024" s="1" t="s">
        <v>8</v>
      </c>
      <c r="B1024" s="1" t="s">
        <v>14</v>
      </c>
      <c r="C1024" s="1" t="s">
        <v>6</v>
      </c>
      <c r="D1024" s="2" t="s">
        <v>11</v>
      </c>
    </row>
    <row r="1025" spans="1:4" ht="15" thickBot="1" x14ac:dyDescent="0.35">
      <c r="A1025" s="1" t="s">
        <v>4</v>
      </c>
      <c r="B1025" s="1" t="s">
        <v>19</v>
      </c>
      <c r="C1025" s="1" t="s">
        <v>6</v>
      </c>
      <c r="D1025" s="2" t="s">
        <v>7</v>
      </c>
    </row>
    <row r="1026" spans="1:4" ht="15" thickBot="1" x14ac:dyDescent="0.35">
      <c r="A1026" s="1" t="s">
        <v>50</v>
      </c>
      <c r="B1026" s="1" t="s">
        <v>31</v>
      </c>
      <c r="C1026" s="1" t="s">
        <v>6</v>
      </c>
      <c r="D1026" s="2" t="s">
        <v>24</v>
      </c>
    </row>
    <row r="1027" spans="1:4" ht="15" thickBot="1" x14ac:dyDescent="0.35">
      <c r="A1027" s="1" t="s">
        <v>36</v>
      </c>
      <c r="B1027" s="1" t="s">
        <v>31</v>
      </c>
      <c r="C1027" s="1" t="s">
        <v>10</v>
      </c>
      <c r="D1027" s="2" t="s">
        <v>7</v>
      </c>
    </row>
    <row r="1028" spans="1:4" ht="15" thickBot="1" x14ac:dyDescent="0.35">
      <c r="A1028" s="1" t="s">
        <v>18</v>
      </c>
      <c r="B1028" s="1" t="s">
        <v>31</v>
      </c>
      <c r="C1028" s="1" t="s">
        <v>6</v>
      </c>
      <c r="D1028" s="2" t="s">
        <v>20</v>
      </c>
    </row>
    <row r="1029" spans="1:4" ht="15" thickBot="1" x14ac:dyDescent="0.35">
      <c r="A1029" s="1" t="s">
        <v>25</v>
      </c>
      <c r="B1029" s="1" t="s">
        <v>26</v>
      </c>
      <c r="C1029" s="1" t="s">
        <v>6</v>
      </c>
      <c r="D1029" s="2" t="s">
        <v>24</v>
      </c>
    </row>
    <row r="1030" spans="1:4" ht="15" thickBot="1" x14ac:dyDescent="0.35">
      <c r="A1030" s="1" t="s">
        <v>8</v>
      </c>
      <c r="B1030" s="1" t="s">
        <v>31</v>
      </c>
      <c r="C1030" s="1" t="s">
        <v>6</v>
      </c>
      <c r="D1030" s="2" t="s">
        <v>11</v>
      </c>
    </row>
    <row r="1031" spans="1:4" ht="15" thickBot="1" x14ac:dyDescent="0.35">
      <c r="A1031" s="1" t="s">
        <v>30</v>
      </c>
      <c r="B1031" s="1" t="s">
        <v>5</v>
      </c>
      <c r="C1031" s="1" t="s">
        <v>6</v>
      </c>
      <c r="D1031" s="2" t="s">
        <v>32</v>
      </c>
    </row>
    <row r="1032" spans="1:4" ht="15" thickBot="1" x14ac:dyDescent="0.35">
      <c r="A1032" s="1" t="s">
        <v>18</v>
      </c>
      <c r="B1032" s="1" t="s">
        <v>13</v>
      </c>
      <c r="C1032" s="1" t="s">
        <v>10</v>
      </c>
      <c r="D1032" s="2" t="s">
        <v>20</v>
      </c>
    </row>
    <row r="1033" spans="1:4" ht="15" thickBot="1" x14ac:dyDescent="0.35">
      <c r="A1033" s="1" t="s">
        <v>4</v>
      </c>
      <c r="B1033" s="1" t="s">
        <v>31</v>
      </c>
      <c r="C1033" s="1" t="s">
        <v>6</v>
      </c>
      <c r="D1033" s="2" t="s">
        <v>7</v>
      </c>
    </row>
    <row r="1034" spans="1:4" ht="15" thickBot="1" x14ac:dyDescent="0.35">
      <c r="A1034" s="1" t="s">
        <v>36</v>
      </c>
      <c r="B1034" s="1" t="s">
        <v>14</v>
      </c>
      <c r="C1034" s="1" t="s">
        <v>10</v>
      </c>
      <c r="D1034" s="2" t="s">
        <v>7</v>
      </c>
    </row>
    <row r="1035" spans="1:4" ht="15" thickBot="1" x14ac:dyDescent="0.35">
      <c r="A1035" s="1" t="s">
        <v>18</v>
      </c>
      <c r="B1035" s="1" t="s">
        <v>15</v>
      </c>
      <c r="C1035" s="1" t="s">
        <v>10</v>
      </c>
      <c r="D1035" s="2" t="s">
        <v>20</v>
      </c>
    </row>
    <row r="1036" spans="1:4" ht="15" thickBot="1" x14ac:dyDescent="0.35">
      <c r="A1036" s="1" t="s">
        <v>43</v>
      </c>
      <c r="B1036" s="1" t="s">
        <v>13</v>
      </c>
      <c r="C1036" s="1" t="s">
        <v>10</v>
      </c>
      <c r="D1036" s="2" t="s">
        <v>24</v>
      </c>
    </row>
    <row r="1037" spans="1:4" ht="15" thickBot="1" x14ac:dyDescent="0.35">
      <c r="A1037" s="1" t="s">
        <v>8</v>
      </c>
      <c r="B1037" s="1" t="s">
        <v>5</v>
      </c>
      <c r="C1037" s="1" t="s">
        <v>6</v>
      </c>
      <c r="D1037" s="2" t="s">
        <v>11</v>
      </c>
    </row>
    <row r="1038" spans="1:4" ht="15" thickBot="1" x14ac:dyDescent="0.35">
      <c r="A1038" s="1" t="s">
        <v>44</v>
      </c>
      <c r="B1038" s="1" t="s">
        <v>16</v>
      </c>
      <c r="C1038" s="1" t="s">
        <v>6</v>
      </c>
      <c r="D1038" s="2" t="s">
        <v>24</v>
      </c>
    </row>
    <row r="1039" spans="1:4" ht="15" thickBot="1" x14ac:dyDescent="0.35">
      <c r="A1039" s="1" t="s">
        <v>25</v>
      </c>
      <c r="B1039" s="1" t="s">
        <v>31</v>
      </c>
      <c r="C1039" s="1" t="s">
        <v>6</v>
      </c>
      <c r="D1039" s="2" t="s">
        <v>24</v>
      </c>
    </row>
    <row r="1040" spans="1:4" ht="15" thickBot="1" x14ac:dyDescent="0.35">
      <c r="A1040" s="1" t="s">
        <v>35</v>
      </c>
      <c r="B1040" s="1" t="s">
        <v>15</v>
      </c>
      <c r="C1040" s="1" t="s">
        <v>6</v>
      </c>
      <c r="D1040" s="2" t="s">
        <v>11</v>
      </c>
    </row>
    <row r="1041" spans="1:4" ht="15" thickBot="1" x14ac:dyDescent="0.35">
      <c r="A1041" s="1" t="s">
        <v>37</v>
      </c>
      <c r="B1041" s="1" t="s">
        <v>16</v>
      </c>
      <c r="C1041" s="1" t="s">
        <v>6</v>
      </c>
      <c r="D1041" s="2" t="s">
        <v>7</v>
      </c>
    </row>
    <row r="1042" spans="1:4" ht="15" thickBot="1" x14ac:dyDescent="0.35">
      <c r="A1042" s="1" t="s">
        <v>18</v>
      </c>
      <c r="B1042" s="1" t="s">
        <v>16</v>
      </c>
      <c r="C1042" s="1" t="s">
        <v>10</v>
      </c>
      <c r="D1042" s="2" t="s">
        <v>20</v>
      </c>
    </row>
    <row r="1043" spans="1:4" ht="15" thickBot="1" x14ac:dyDescent="0.35">
      <c r="A1043" s="1" t="s">
        <v>22</v>
      </c>
      <c r="B1043" s="1" t="s">
        <v>9</v>
      </c>
      <c r="C1043" s="1" t="s">
        <v>10</v>
      </c>
      <c r="D1043" s="2" t="s">
        <v>24</v>
      </c>
    </row>
    <row r="1044" spans="1:4" ht="15" thickBot="1" x14ac:dyDescent="0.35">
      <c r="A1044" s="1" t="s">
        <v>12</v>
      </c>
      <c r="B1044" s="1" t="s">
        <v>21</v>
      </c>
      <c r="C1044" s="1" t="s">
        <v>6</v>
      </c>
      <c r="D1044" s="2" t="s">
        <v>11</v>
      </c>
    </row>
    <row r="1045" spans="1:4" ht="15" thickBot="1" x14ac:dyDescent="0.35">
      <c r="A1045" s="1" t="s">
        <v>36</v>
      </c>
      <c r="B1045" s="1" t="s">
        <v>13</v>
      </c>
      <c r="C1045" s="1" t="s">
        <v>10</v>
      </c>
      <c r="D1045" s="2" t="s">
        <v>7</v>
      </c>
    </row>
    <row r="1046" spans="1:4" ht="15" thickBot="1" x14ac:dyDescent="0.35">
      <c r="A1046" s="1" t="s">
        <v>8</v>
      </c>
      <c r="B1046" s="1" t="s">
        <v>21</v>
      </c>
      <c r="C1046" s="1" t="s">
        <v>10</v>
      </c>
      <c r="D1046" s="2" t="s">
        <v>11</v>
      </c>
    </row>
    <row r="1047" spans="1:4" ht="15" thickBot="1" x14ac:dyDescent="0.35">
      <c r="A1047" s="1" t="s">
        <v>45</v>
      </c>
      <c r="B1047" s="1" t="s">
        <v>19</v>
      </c>
      <c r="C1047" s="1" t="s">
        <v>10</v>
      </c>
      <c r="D1047" s="2" t="s">
        <v>7</v>
      </c>
    </row>
    <row r="1048" spans="1:4" ht="15" thickBot="1" x14ac:dyDescent="0.35">
      <c r="A1048" s="1" t="s">
        <v>8</v>
      </c>
      <c r="B1048" s="1" t="s">
        <v>16</v>
      </c>
      <c r="C1048" s="1" t="s">
        <v>10</v>
      </c>
      <c r="D1048" s="2" t="s">
        <v>11</v>
      </c>
    </row>
    <row r="1049" spans="1:4" ht="15" thickBot="1" x14ac:dyDescent="0.35">
      <c r="A1049" s="1" t="s">
        <v>8</v>
      </c>
      <c r="B1049" s="1" t="s">
        <v>23</v>
      </c>
      <c r="C1049" s="1" t="s">
        <v>10</v>
      </c>
      <c r="D1049" s="2" t="s">
        <v>11</v>
      </c>
    </row>
    <row r="1050" spans="1:4" ht="15" thickBot="1" x14ac:dyDescent="0.35">
      <c r="A1050" s="1" t="s">
        <v>35</v>
      </c>
      <c r="B1050" s="1" t="s">
        <v>16</v>
      </c>
      <c r="C1050" s="1" t="s">
        <v>10</v>
      </c>
      <c r="D1050" s="2" t="s">
        <v>11</v>
      </c>
    </row>
    <row r="1051" spans="1:4" ht="15" thickBot="1" x14ac:dyDescent="0.35">
      <c r="A1051" s="1" t="s">
        <v>38</v>
      </c>
      <c r="B1051" s="1" t="s">
        <v>21</v>
      </c>
      <c r="C1051" s="1" t="s">
        <v>6</v>
      </c>
      <c r="D1051" s="2" t="s">
        <v>11</v>
      </c>
    </row>
    <row r="1052" spans="1:4" ht="15" thickBot="1" x14ac:dyDescent="0.35">
      <c r="A1052" s="1" t="s">
        <v>4</v>
      </c>
      <c r="B1052" s="1" t="s">
        <v>9</v>
      </c>
      <c r="C1052" s="1" t="s">
        <v>6</v>
      </c>
      <c r="D1052" s="2" t="s">
        <v>7</v>
      </c>
    </row>
    <row r="1053" spans="1:4" ht="15" thickBot="1" x14ac:dyDescent="0.35">
      <c r="A1053" s="1" t="s">
        <v>52</v>
      </c>
      <c r="B1053" s="1" t="s">
        <v>17</v>
      </c>
      <c r="C1053" s="1" t="s">
        <v>6</v>
      </c>
      <c r="D1053" s="2" t="s">
        <v>53</v>
      </c>
    </row>
    <row r="1054" spans="1:4" ht="15" thickBot="1" x14ac:dyDescent="0.35">
      <c r="A1054" s="1" t="s">
        <v>35</v>
      </c>
      <c r="B1054" s="1" t="s">
        <v>15</v>
      </c>
      <c r="C1054" s="1" t="s">
        <v>10</v>
      </c>
      <c r="D1054" s="2" t="s">
        <v>11</v>
      </c>
    </row>
    <row r="1055" spans="1:4" ht="15" thickBot="1" x14ac:dyDescent="0.35">
      <c r="A1055" s="1" t="s">
        <v>36</v>
      </c>
      <c r="B1055" s="1" t="s">
        <v>9</v>
      </c>
      <c r="C1055" s="1" t="s">
        <v>10</v>
      </c>
      <c r="D1055" s="2" t="s">
        <v>7</v>
      </c>
    </row>
    <row r="1056" spans="1:4" ht="15" thickBot="1" x14ac:dyDescent="0.35">
      <c r="A1056" s="1" t="s">
        <v>33</v>
      </c>
      <c r="B1056" s="1" t="s">
        <v>5</v>
      </c>
      <c r="C1056" s="1" t="s">
        <v>10</v>
      </c>
      <c r="D1056" s="2" t="s">
        <v>11</v>
      </c>
    </row>
    <row r="1057" spans="1:4" ht="15" thickBot="1" x14ac:dyDescent="0.35">
      <c r="A1057" s="1" t="s">
        <v>4</v>
      </c>
      <c r="B1057" s="1" t="s">
        <v>14</v>
      </c>
      <c r="C1057" s="1" t="s">
        <v>6</v>
      </c>
      <c r="D1057" s="2" t="s">
        <v>7</v>
      </c>
    </row>
    <row r="1058" spans="1:4" ht="15" thickBot="1" x14ac:dyDescent="0.35">
      <c r="A1058" s="1" t="s">
        <v>8</v>
      </c>
      <c r="B1058" s="1" t="s">
        <v>13</v>
      </c>
      <c r="C1058" s="1" t="s">
        <v>6</v>
      </c>
      <c r="D1058" s="2" t="s">
        <v>11</v>
      </c>
    </row>
    <row r="1059" spans="1:4" ht="15" thickBot="1" x14ac:dyDescent="0.35">
      <c r="A1059" s="1" t="s">
        <v>8</v>
      </c>
      <c r="B1059" s="1" t="s">
        <v>23</v>
      </c>
      <c r="C1059" s="1" t="s">
        <v>10</v>
      </c>
      <c r="D1059" s="2" t="s">
        <v>11</v>
      </c>
    </row>
    <row r="1060" spans="1:4" ht="15" thickBot="1" x14ac:dyDescent="0.35">
      <c r="A1060" s="1" t="s">
        <v>4</v>
      </c>
      <c r="B1060" s="1" t="s">
        <v>16</v>
      </c>
      <c r="C1060" s="1" t="s">
        <v>6</v>
      </c>
      <c r="D1060" s="2" t="s">
        <v>7</v>
      </c>
    </row>
    <row r="1061" spans="1:4" ht="15" thickBot="1" x14ac:dyDescent="0.35">
      <c r="A1061" s="1" t="s">
        <v>4</v>
      </c>
      <c r="B1061" s="1" t="s">
        <v>5</v>
      </c>
      <c r="C1061" s="1" t="s">
        <v>6</v>
      </c>
      <c r="D1061" s="2" t="s">
        <v>7</v>
      </c>
    </row>
    <row r="1062" spans="1:4" ht="15" thickBot="1" x14ac:dyDescent="0.35">
      <c r="A1062" s="1" t="s">
        <v>4</v>
      </c>
      <c r="B1062" s="1" t="s">
        <v>14</v>
      </c>
      <c r="C1062" s="1" t="s">
        <v>10</v>
      </c>
      <c r="D1062" s="2" t="s">
        <v>7</v>
      </c>
    </row>
    <row r="1063" spans="1:4" ht="15" thickBot="1" x14ac:dyDescent="0.35">
      <c r="A1063" s="1" t="s">
        <v>28</v>
      </c>
      <c r="B1063" s="1" t="s">
        <v>19</v>
      </c>
      <c r="C1063" s="1" t="s">
        <v>10</v>
      </c>
      <c r="D1063" s="2" t="s">
        <v>11</v>
      </c>
    </row>
    <row r="1064" spans="1:4" ht="15" thickBot="1" x14ac:dyDescent="0.35">
      <c r="A1064" s="1" t="s">
        <v>8</v>
      </c>
      <c r="B1064" s="1" t="s">
        <v>16</v>
      </c>
      <c r="C1064" s="1" t="s">
        <v>6</v>
      </c>
      <c r="D1064" s="2" t="s">
        <v>11</v>
      </c>
    </row>
    <row r="1065" spans="1:4" ht="15" thickBot="1" x14ac:dyDescent="0.35">
      <c r="A1065" s="1" t="s">
        <v>8</v>
      </c>
      <c r="B1065" s="1" t="s">
        <v>9</v>
      </c>
      <c r="C1065" s="1" t="s">
        <v>6</v>
      </c>
      <c r="D1065" s="2" t="s">
        <v>11</v>
      </c>
    </row>
    <row r="1066" spans="1:4" ht="15" thickBot="1" x14ac:dyDescent="0.35">
      <c r="A1066" s="1" t="s">
        <v>22</v>
      </c>
      <c r="B1066" s="1" t="s">
        <v>5</v>
      </c>
      <c r="C1066" s="1" t="s">
        <v>6</v>
      </c>
      <c r="D1066" s="2" t="s">
        <v>24</v>
      </c>
    </row>
    <row r="1067" spans="1:4" ht="15" thickBot="1" x14ac:dyDescent="0.35">
      <c r="A1067" s="1" t="s">
        <v>8</v>
      </c>
      <c r="B1067" s="1" t="s">
        <v>26</v>
      </c>
      <c r="C1067" s="1" t="s">
        <v>10</v>
      </c>
      <c r="D1067" s="2" t="s">
        <v>11</v>
      </c>
    </row>
    <row r="1068" spans="1:4" ht="15" thickBot="1" x14ac:dyDescent="0.35">
      <c r="A1068" s="1" t="s">
        <v>41</v>
      </c>
      <c r="B1068" s="1" t="s">
        <v>23</v>
      </c>
      <c r="C1068" s="1" t="s">
        <v>10</v>
      </c>
      <c r="D1068" s="2" t="s">
        <v>7</v>
      </c>
    </row>
    <row r="1069" spans="1:4" ht="15" thickBot="1" x14ac:dyDescent="0.35">
      <c r="A1069" s="1" t="s">
        <v>12</v>
      </c>
      <c r="B1069" s="1" t="s">
        <v>15</v>
      </c>
      <c r="C1069" s="1" t="s">
        <v>6</v>
      </c>
      <c r="D1069" s="2" t="s">
        <v>11</v>
      </c>
    </row>
    <row r="1070" spans="1:4" ht="15" thickBot="1" x14ac:dyDescent="0.35">
      <c r="A1070" s="1" t="s">
        <v>12</v>
      </c>
      <c r="B1070" s="1" t="s">
        <v>15</v>
      </c>
      <c r="C1070" s="1" t="s">
        <v>10</v>
      </c>
      <c r="D1070" s="2" t="s">
        <v>11</v>
      </c>
    </row>
    <row r="1071" spans="1:4" ht="15" thickBot="1" x14ac:dyDescent="0.35">
      <c r="A1071" s="1" t="s">
        <v>8</v>
      </c>
      <c r="B1071" s="1" t="s">
        <v>15</v>
      </c>
      <c r="C1071" s="1" t="s">
        <v>10</v>
      </c>
      <c r="D1071" s="2" t="s">
        <v>11</v>
      </c>
    </row>
    <row r="1072" spans="1:4" ht="15" thickBot="1" x14ac:dyDescent="0.35">
      <c r="A1072" s="1" t="s">
        <v>47</v>
      </c>
      <c r="B1072" s="1" t="s">
        <v>26</v>
      </c>
      <c r="C1072" s="1" t="s">
        <v>6</v>
      </c>
      <c r="D1072" s="2" t="s">
        <v>11</v>
      </c>
    </row>
    <row r="1073" spans="1:4" ht="15" thickBot="1" x14ac:dyDescent="0.35">
      <c r="A1073" s="1" t="s">
        <v>4</v>
      </c>
      <c r="B1073" s="1" t="s">
        <v>31</v>
      </c>
      <c r="C1073" s="1" t="s">
        <v>6</v>
      </c>
      <c r="D1073" s="2" t="s">
        <v>7</v>
      </c>
    </row>
    <row r="1074" spans="1:4" ht="15" thickBot="1" x14ac:dyDescent="0.35">
      <c r="A1074" s="1" t="s">
        <v>36</v>
      </c>
      <c r="B1074" s="1" t="s">
        <v>13</v>
      </c>
      <c r="C1074" s="1" t="s">
        <v>10</v>
      </c>
      <c r="D1074" s="2" t="s">
        <v>7</v>
      </c>
    </row>
    <row r="1075" spans="1:4" ht="15" thickBot="1" x14ac:dyDescent="0.35">
      <c r="A1075" s="1" t="s">
        <v>8</v>
      </c>
      <c r="B1075" s="1" t="s">
        <v>5</v>
      </c>
      <c r="C1075" s="1" t="s">
        <v>6</v>
      </c>
      <c r="D1075" s="2" t="s">
        <v>11</v>
      </c>
    </row>
    <row r="1076" spans="1:4" ht="15" thickBot="1" x14ac:dyDescent="0.35">
      <c r="A1076" s="1" t="s">
        <v>8</v>
      </c>
      <c r="B1076" s="1" t="s">
        <v>26</v>
      </c>
      <c r="C1076" s="1" t="s">
        <v>10</v>
      </c>
      <c r="D1076" s="2" t="s">
        <v>11</v>
      </c>
    </row>
    <row r="1077" spans="1:4" ht="15" thickBot="1" x14ac:dyDescent="0.35">
      <c r="A1077" s="1" t="s">
        <v>8</v>
      </c>
      <c r="B1077" s="1" t="s">
        <v>14</v>
      </c>
      <c r="C1077" s="1" t="s">
        <v>10</v>
      </c>
      <c r="D1077" s="2" t="s">
        <v>11</v>
      </c>
    </row>
    <row r="1078" spans="1:4" ht="15" thickBot="1" x14ac:dyDescent="0.35">
      <c r="A1078" s="1" t="s">
        <v>22</v>
      </c>
      <c r="B1078" s="1" t="s">
        <v>13</v>
      </c>
      <c r="C1078" s="1" t="s">
        <v>6</v>
      </c>
      <c r="D1078" s="2" t="s">
        <v>24</v>
      </c>
    </row>
    <row r="1079" spans="1:4" ht="15" thickBot="1" x14ac:dyDescent="0.35">
      <c r="A1079" s="1" t="s">
        <v>8</v>
      </c>
      <c r="B1079" s="1" t="s">
        <v>21</v>
      </c>
      <c r="C1079" s="1" t="s">
        <v>6</v>
      </c>
      <c r="D1079" s="2" t="s">
        <v>11</v>
      </c>
    </row>
    <row r="1080" spans="1:4" ht="15" thickBot="1" x14ac:dyDescent="0.35">
      <c r="A1080" s="1" t="s">
        <v>8</v>
      </c>
      <c r="B1080" s="1" t="s">
        <v>13</v>
      </c>
      <c r="C1080" s="1" t="s">
        <v>10</v>
      </c>
      <c r="D1080" s="2" t="s">
        <v>11</v>
      </c>
    </row>
    <row r="1081" spans="1:4" ht="15" thickBot="1" x14ac:dyDescent="0.35">
      <c r="A1081" s="1" t="s">
        <v>8</v>
      </c>
      <c r="B1081" s="1" t="s">
        <v>17</v>
      </c>
      <c r="C1081" s="1" t="s">
        <v>6</v>
      </c>
      <c r="D1081" s="2" t="s">
        <v>11</v>
      </c>
    </row>
    <row r="1082" spans="1:4" ht="15" thickBot="1" x14ac:dyDescent="0.35">
      <c r="A1082" s="1" t="s">
        <v>36</v>
      </c>
      <c r="B1082" s="1" t="s">
        <v>19</v>
      </c>
      <c r="C1082" s="1" t="s">
        <v>6</v>
      </c>
      <c r="D1082" s="2" t="s">
        <v>7</v>
      </c>
    </row>
    <row r="1083" spans="1:4" ht="15" thickBot="1" x14ac:dyDescent="0.35">
      <c r="A1083" s="1" t="s">
        <v>41</v>
      </c>
      <c r="B1083" s="1" t="s">
        <v>23</v>
      </c>
      <c r="C1083" s="1" t="s">
        <v>6</v>
      </c>
      <c r="D1083" s="2" t="s">
        <v>7</v>
      </c>
    </row>
    <row r="1084" spans="1:4" ht="15" thickBot="1" x14ac:dyDescent="0.35">
      <c r="A1084" s="1" t="s">
        <v>4</v>
      </c>
      <c r="B1084" s="1" t="s">
        <v>31</v>
      </c>
      <c r="C1084" s="1" t="s">
        <v>6</v>
      </c>
      <c r="D1084" s="2" t="s">
        <v>7</v>
      </c>
    </row>
    <row r="1085" spans="1:4" ht="15" thickBot="1" x14ac:dyDescent="0.35">
      <c r="A1085" s="1" t="s">
        <v>8</v>
      </c>
      <c r="B1085" s="1" t="s">
        <v>14</v>
      </c>
      <c r="C1085" s="1" t="s">
        <v>6</v>
      </c>
      <c r="D1085" s="2" t="s">
        <v>11</v>
      </c>
    </row>
    <row r="1086" spans="1:4" ht="15" thickBot="1" x14ac:dyDescent="0.35">
      <c r="A1086" s="1" t="s">
        <v>8</v>
      </c>
      <c r="B1086" s="1" t="s">
        <v>26</v>
      </c>
      <c r="C1086" s="1" t="s">
        <v>6</v>
      </c>
      <c r="D1086" s="2" t="s">
        <v>11</v>
      </c>
    </row>
    <row r="1087" spans="1:4" ht="15" thickBot="1" x14ac:dyDescent="0.35">
      <c r="A1087" s="1" t="s">
        <v>8</v>
      </c>
      <c r="B1087" s="1" t="s">
        <v>5</v>
      </c>
      <c r="C1087" s="1" t="s">
        <v>10</v>
      </c>
      <c r="D1087" s="2" t="s">
        <v>11</v>
      </c>
    </row>
    <row r="1088" spans="1:4" ht="15" thickBot="1" x14ac:dyDescent="0.35">
      <c r="A1088" s="1" t="s">
        <v>8</v>
      </c>
      <c r="B1088" s="1" t="s">
        <v>19</v>
      </c>
      <c r="C1088" s="1" t="s">
        <v>10</v>
      </c>
      <c r="D1088" s="2" t="s">
        <v>11</v>
      </c>
    </row>
    <row r="1089" spans="1:4" ht="15" thickBot="1" x14ac:dyDescent="0.35">
      <c r="A1089" s="1" t="s">
        <v>8</v>
      </c>
      <c r="B1089" s="1" t="s">
        <v>16</v>
      </c>
      <c r="C1089" s="1" t="s">
        <v>6</v>
      </c>
      <c r="D1089" s="2" t="s">
        <v>11</v>
      </c>
    </row>
    <row r="1090" spans="1:4" ht="15" thickBot="1" x14ac:dyDescent="0.35">
      <c r="A1090" s="1" t="s">
        <v>8</v>
      </c>
      <c r="B1090" s="1" t="s">
        <v>14</v>
      </c>
      <c r="C1090" s="1" t="s">
        <v>6</v>
      </c>
      <c r="D1090" s="2" t="s">
        <v>11</v>
      </c>
    </row>
    <row r="1091" spans="1:4" ht="15" thickBot="1" x14ac:dyDescent="0.35">
      <c r="A1091" s="1" t="s">
        <v>4</v>
      </c>
      <c r="B1091" s="1" t="s">
        <v>13</v>
      </c>
      <c r="C1091" s="1" t="s">
        <v>10</v>
      </c>
      <c r="D1091" s="2" t="s">
        <v>7</v>
      </c>
    </row>
    <row r="1092" spans="1:4" ht="15" thickBot="1" x14ac:dyDescent="0.35">
      <c r="A1092" s="1" t="s">
        <v>8</v>
      </c>
      <c r="B1092" s="1" t="s">
        <v>19</v>
      </c>
      <c r="C1092" s="1" t="s">
        <v>10</v>
      </c>
      <c r="D1092" s="2" t="s">
        <v>11</v>
      </c>
    </row>
    <row r="1093" spans="1:4" ht="15" thickBot="1" x14ac:dyDescent="0.35">
      <c r="A1093" s="1" t="s">
        <v>27</v>
      </c>
      <c r="B1093" s="1" t="s">
        <v>9</v>
      </c>
      <c r="C1093" s="1" t="s">
        <v>10</v>
      </c>
      <c r="D1093" s="2" t="s">
        <v>24</v>
      </c>
    </row>
    <row r="1094" spans="1:4" ht="15" thickBot="1" x14ac:dyDescent="0.35">
      <c r="A1094" s="1" t="s">
        <v>8</v>
      </c>
      <c r="B1094" s="1" t="s">
        <v>17</v>
      </c>
      <c r="C1094" s="1" t="s">
        <v>10</v>
      </c>
      <c r="D1094" s="2" t="s">
        <v>11</v>
      </c>
    </row>
    <row r="1095" spans="1:4" ht="15" thickBot="1" x14ac:dyDescent="0.35">
      <c r="A1095" s="1" t="s">
        <v>8</v>
      </c>
      <c r="B1095" s="1" t="s">
        <v>5</v>
      </c>
      <c r="C1095" s="1" t="s">
        <v>6</v>
      </c>
      <c r="D1095" s="2" t="s">
        <v>11</v>
      </c>
    </row>
    <row r="1096" spans="1:4" ht="15" thickBot="1" x14ac:dyDescent="0.35">
      <c r="A1096" s="1" t="s">
        <v>4</v>
      </c>
      <c r="B1096" s="1" t="s">
        <v>19</v>
      </c>
      <c r="C1096" s="1" t="s">
        <v>10</v>
      </c>
      <c r="D1096" s="2" t="s">
        <v>7</v>
      </c>
    </row>
    <row r="1097" spans="1:4" ht="15" thickBot="1" x14ac:dyDescent="0.35">
      <c r="A1097" s="1" t="s">
        <v>4</v>
      </c>
      <c r="B1097" s="1" t="s">
        <v>31</v>
      </c>
      <c r="C1097" s="1" t="s">
        <v>10</v>
      </c>
      <c r="D1097" s="2" t="s">
        <v>7</v>
      </c>
    </row>
    <row r="1098" spans="1:4" ht="15" thickBot="1" x14ac:dyDescent="0.35">
      <c r="A1098" s="1" t="s">
        <v>8</v>
      </c>
      <c r="B1098" s="1" t="s">
        <v>21</v>
      </c>
      <c r="C1098" s="1" t="s">
        <v>6</v>
      </c>
      <c r="D1098" s="2" t="s">
        <v>11</v>
      </c>
    </row>
    <row r="1099" spans="1:4" ht="15" thickBot="1" x14ac:dyDescent="0.35">
      <c r="A1099" s="1" t="s">
        <v>36</v>
      </c>
      <c r="B1099" s="1" t="s">
        <v>13</v>
      </c>
      <c r="C1099" s="1" t="s">
        <v>10</v>
      </c>
      <c r="D1099" s="2" t="s">
        <v>7</v>
      </c>
    </row>
    <row r="1100" spans="1:4" ht="15" thickBot="1" x14ac:dyDescent="0.35">
      <c r="A1100" s="1" t="s">
        <v>42</v>
      </c>
      <c r="B1100" s="1" t="s">
        <v>14</v>
      </c>
      <c r="C1100" s="1" t="s">
        <v>6</v>
      </c>
      <c r="D1100" s="2" t="s">
        <v>7</v>
      </c>
    </row>
    <row r="1101" spans="1:4" ht="15" thickBot="1" x14ac:dyDescent="0.35">
      <c r="A1101" s="1" t="s">
        <v>8</v>
      </c>
      <c r="B1101" s="1" t="s">
        <v>15</v>
      </c>
      <c r="C1101" s="1" t="s">
        <v>6</v>
      </c>
      <c r="D1101" s="2" t="s">
        <v>11</v>
      </c>
    </row>
    <row r="1102" spans="1:4" ht="15" thickBot="1" x14ac:dyDescent="0.35">
      <c r="A1102" s="1" t="s">
        <v>8</v>
      </c>
      <c r="B1102" s="1" t="s">
        <v>15</v>
      </c>
      <c r="C1102" s="1" t="s">
        <v>10</v>
      </c>
      <c r="D1102" s="2" t="s">
        <v>11</v>
      </c>
    </row>
    <row r="1103" spans="1:4" ht="15" thickBot="1" x14ac:dyDescent="0.35">
      <c r="A1103" s="1" t="s">
        <v>41</v>
      </c>
      <c r="B1103" s="1" t="s">
        <v>15</v>
      </c>
      <c r="C1103" s="1" t="s">
        <v>6</v>
      </c>
      <c r="D1103" s="2" t="s">
        <v>7</v>
      </c>
    </row>
    <row r="1104" spans="1:4" ht="15" thickBot="1" x14ac:dyDescent="0.35">
      <c r="A1104" s="1" t="s">
        <v>4</v>
      </c>
      <c r="B1104" s="1" t="s">
        <v>17</v>
      </c>
      <c r="C1104" s="1" t="s">
        <v>6</v>
      </c>
      <c r="D1104" s="2" t="s">
        <v>7</v>
      </c>
    </row>
    <row r="1105" spans="1:4" ht="15" thickBot="1" x14ac:dyDescent="0.35">
      <c r="A1105" s="1" t="s">
        <v>8</v>
      </c>
      <c r="B1105" s="1" t="s">
        <v>17</v>
      </c>
      <c r="C1105" s="1" t="s">
        <v>6</v>
      </c>
      <c r="D1105" s="2" t="s">
        <v>11</v>
      </c>
    </row>
    <row r="1106" spans="1:4" ht="15" thickBot="1" x14ac:dyDescent="0.35">
      <c r="A1106" s="1" t="s">
        <v>18</v>
      </c>
      <c r="B1106" s="1" t="s">
        <v>14</v>
      </c>
      <c r="C1106" s="1" t="s">
        <v>6</v>
      </c>
      <c r="D1106" s="2" t="s">
        <v>20</v>
      </c>
    </row>
    <row r="1107" spans="1:4" ht="15" thickBot="1" x14ac:dyDescent="0.35">
      <c r="A1107" s="1" t="s">
        <v>33</v>
      </c>
      <c r="B1107" s="1" t="s">
        <v>17</v>
      </c>
      <c r="C1107" s="1" t="s">
        <v>10</v>
      </c>
      <c r="D1107" s="2" t="s">
        <v>11</v>
      </c>
    </row>
    <row r="1108" spans="1:4" ht="15" thickBot="1" x14ac:dyDescent="0.35">
      <c r="A1108" s="1" t="s">
        <v>22</v>
      </c>
      <c r="B1108" s="1" t="s">
        <v>23</v>
      </c>
      <c r="C1108" s="1" t="s">
        <v>6</v>
      </c>
      <c r="D1108" s="2" t="s">
        <v>24</v>
      </c>
    </row>
    <row r="1109" spans="1:4" ht="15" thickBot="1" x14ac:dyDescent="0.35">
      <c r="A1109" s="1" t="s">
        <v>8</v>
      </c>
      <c r="B1109" s="1" t="s">
        <v>21</v>
      </c>
      <c r="C1109" s="1" t="s">
        <v>10</v>
      </c>
      <c r="D1109" s="2" t="s">
        <v>11</v>
      </c>
    </row>
    <row r="1110" spans="1:4" ht="15" thickBot="1" x14ac:dyDescent="0.35">
      <c r="A1110" s="1" t="s">
        <v>4</v>
      </c>
      <c r="B1110" s="1" t="s">
        <v>16</v>
      </c>
      <c r="C1110" s="1" t="s">
        <v>10</v>
      </c>
      <c r="D1110" s="2" t="s">
        <v>7</v>
      </c>
    </row>
    <row r="1111" spans="1:4" ht="15" thickBot="1" x14ac:dyDescent="0.35">
      <c r="A1111" s="1" t="s">
        <v>12</v>
      </c>
      <c r="B1111" s="1" t="s">
        <v>5</v>
      </c>
      <c r="C1111" s="1" t="s">
        <v>10</v>
      </c>
      <c r="D1111" s="2" t="s">
        <v>11</v>
      </c>
    </row>
    <row r="1112" spans="1:4" ht="15" thickBot="1" x14ac:dyDescent="0.35">
      <c r="A1112" s="1" t="s">
        <v>8</v>
      </c>
      <c r="B1112" s="1" t="s">
        <v>31</v>
      </c>
      <c r="C1112" s="1" t="s">
        <v>10</v>
      </c>
      <c r="D1112" s="2" t="s">
        <v>11</v>
      </c>
    </row>
    <row r="1113" spans="1:4" ht="15" thickBot="1" x14ac:dyDescent="0.35">
      <c r="A1113" s="1" t="s">
        <v>4</v>
      </c>
      <c r="B1113" s="1" t="s">
        <v>14</v>
      </c>
      <c r="C1113" s="1" t="s">
        <v>6</v>
      </c>
      <c r="D1113" s="2" t="s">
        <v>7</v>
      </c>
    </row>
    <row r="1114" spans="1:4" ht="15" thickBot="1" x14ac:dyDescent="0.35">
      <c r="A1114" s="1" t="s">
        <v>36</v>
      </c>
      <c r="B1114" s="1" t="s">
        <v>9</v>
      </c>
      <c r="C1114" s="1" t="s">
        <v>6</v>
      </c>
      <c r="D1114" s="2" t="s">
        <v>7</v>
      </c>
    </row>
    <row r="1115" spans="1:4" ht="15" thickBot="1" x14ac:dyDescent="0.35">
      <c r="A1115" s="1" t="s">
        <v>42</v>
      </c>
      <c r="B1115" s="1" t="s">
        <v>26</v>
      </c>
      <c r="C1115" s="1" t="s">
        <v>10</v>
      </c>
      <c r="D1115" s="2" t="s">
        <v>7</v>
      </c>
    </row>
    <row r="1116" spans="1:4" ht="15" thickBot="1" x14ac:dyDescent="0.35">
      <c r="A1116" s="1" t="s">
        <v>8</v>
      </c>
      <c r="B1116" s="1" t="s">
        <v>9</v>
      </c>
      <c r="C1116" s="1" t="s">
        <v>10</v>
      </c>
      <c r="D1116" s="2" t="s">
        <v>11</v>
      </c>
    </row>
    <row r="1117" spans="1:4" ht="15" thickBot="1" x14ac:dyDescent="0.35">
      <c r="A1117" s="1" t="s">
        <v>8</v>
      </c>
      <c r="B1117" s="1" t="s">
        <v>14</v>
      </c>
      <c r="C1117" s="1" t="s">
        <v>6</v>
      </c>
      <c r="D1117" s="2" t="s">
        <v>11</v>
      </c>
    </row>
    <row r="1118" spans="1:4" ht="15" thickBot="1" x14ac:dyDescent="0.35">
      <c r="A1118" s="1" t="s">
        <v>36</v>
      </c>
      <c r="B1118" s="1" t="s">
        <v>26</v>
      </c>
      <c r="C1118" s="1" t="s">
        <v>6</v>
      </c>
      <c r="D1118" s="2" t="s">
        <v>7</v>
      </c>
    </row>
    <row r="1119" spans="1:4" ht="15" thickBot="1" x14ac:dyDescent="0.35">
      <c r="A1119" s="1" t="s">
        <v>12</v>
      </c>
      <c r="B1119" s="1" t="s">
        <v>23</v>
      </c>
      <c r="C1119" s="1" t="s">
        <v>10</v>
      </c>
      <c r="D1119" s="2" t="s">
        <v>11</v>
      </c>
    </row>
    <row r="1120" spans="1:4" ht="15" thickBot="1" x14ac:dyDescent="0.35">
      <c r="A1120" s="1" t="s">
        <v>4</v>
      </c>
      <c r="B1120" s="1" t="s">
        <v>23</v>
      </c>
      <c r="C1120" s="1" t="s">
        <v>10</v>
      </c>
      <c r="D1120" s="2" t="s">
        <v>7</v>
      </c>
    </row>
    <row r="1121" spans="1:4" ht="15" thickBot="1" x14ac:dyDescent="0.35">
      <c r="A1121" s="1" t="s">
        <v>8</v>
      </c>
      <c r="B1121" s="1" t="s">
        <v>13</v>
      </c>
      <c r="C1121" s="1" t="s">
        <v>10</v>
      </c>
      <c r="D1121" s="2" t="s">
        <v>11</v>
      </c>
    </row>
    <row r="1122" spans="1:4" ht="15" thickBot="1" x14ac:dyDescent="0.35">
      <c r="A1122" s="1" t="s">
        <v>18</v>
      </c>
      <c r="B1122" s="1" t="s">
        <v>14</v>
      </c>
      <c r="C1122" s="1" t="s">
        <v>10</v>
      </c>
      <c r="D1122" s="2" t="s">
        <v>20</v>
      </c>
    </row>
    <row r="1123" spans="1:4" ht="15" thickBot="1" x14ac:dyDescent="0.35">
      <c r="A1123" s="1" t="s">
        <v>8</v>
      </c>
      <c r="B1123" s="1" t="s">
        <v>23</v>
      </c>
      <c r="C1123" s="1" t="s">
        <v>6</v>
      </c>
      <c r="D1123" s="2" t="s">
        <v>11</v>
      </c>
    </row>
    <row r="1124" spans="1:4" ht="15" thickBot="1" x14ac:dyDescent="0.35">
      <c r="A1124" s="1" t="s">
        <v>8</v>
      </c>
      <c r="B1124" s="1" t="s">
        <v>31</v>
      </c>
      <c r="C1124" s="1" t="s">
        <v>10</v>
      </c>
      <c r="D1124" s="2" t="s">
        <v>11</v>
      </c>
    </row>
    <row r="1125" spans="1:4" ht="15" thickBot="1" x14ac:dyDescent="0.35">
      <c r="A1125" s="1" t="s">
        <v>46</v>
      </c>
      <c r="B1125" s="1" t="s">
        <v>5</v>
      </c>
      <c r="C1125" s="1" t="s">
        <v>10</v>
      </c>
      <c r="D1125" s="2" t="s">
        <v>24</v>
      </c>
    </row>
    <row r="1126" spans="1:4" ht="15" thickBot="1" x14ac:dyDescent="0.35">
      <c r="A1126" s="1" t="s">
        <v>8</v>
      </c>
      <c r="B1126" s="1" t="s">
        <v>31</v>
      </c>
      <c r="C1126" s="1" t="s">
        <v>6</v>
      </c>
      <c r="D1126" s="2" t="s">
        <v>11</v>
      </c>
    </row>
    <row r="1127" spans="1:4" ht="15" thickBot="1" x14ac:dyDescent="0.35">
      <c r="A1127" s="1" t="s">
        <v>4</v>
      </c>
      <c r="B1127" s="1" t="s">
        <v>13</v>
      </c>
      <c r="C1127" s="1" t="s">
        <v>6</v>
      </c>
      <c r="D1127" s="2" t="s">
        <v>7</v>
      </c>
    </row>
    <row r="1128" spans="1:4" ht="15" thickBot="1" x14ac:dyDescent="0.35">
      <c r="A1128" s="1" t="s">
        <v>4</v>
      </c>
      <c r="B1128" s="1" t="s">
        <v>23</v>
      </c>
      <c r="C1128" s="1" t="s">
        <v>6</v>
      </c>
      <c r="D1128" s="2" t="s">
        <v>7</v>
      </c>
    </row>
    <row r="1129" spans="1:4" ht="15" thickBot="1" x14ac:dyDescent="0.35">
      <c r="A1129" s="1" t="s">
        <v>8</v>
      </c>
      <c r="B1129" s="1" t="s">
        <v>13</v>
      </c>
      <c r="C1129" s="1" t="s">
        <v>6</v>
      </c>
      <c r="D1129" s="2" t="s">
        <v>11</v>
      </c>
    </row>
    <row r="1130" spans="1:4" ht="15" thickBot="1" x14ac:dyDescent="0.35">
      <c r="A1130" s="1" t="s">
        <v>27</v>
      </c>
      <c r="B1130" s="1" t="s">
        <v>16</v>
      </c>
      <c r="C1130" s="1" t="s">
        <v>10</v>
      </c>
      <c r="D1130" s="2" t="s">
        <v>24</v>
      </c>
    </row>
    <row r="1131" spans="1:4" ht="15" thickBot="1" x14ac:dyDescent="0.35">
      <c r="A1131" s="1" t="s">
        <v>43</v>
      </c>
      <c r="B1131" s="1" t="s">
        <v>5</v>
      </c>
      <c r="C1131" s="1" t="s">
        <v>6</v>
      </c>
      <c r="D1131" s="2" t="s">
        <v>24</v>
      </c>
    </row>
    <row r="1132" spans="1:4" ht="15" thickBot="1" x14ac:dyDescent="0.35">
      <c r="A1132" s="1" t="s">
        <v>8</v>
      </c>
      <c r="B1132" s="1" t="s">
        <v>26</v>
      </c>
      <c r="C1132" s="1" t="s">
        <v>10</v>
      </c>
      <c r="D1132" s="2" t="s">
        <v>11</v>
      </c>
    </row>
    <row r="1133" spans="1:4" ht="15" thickBot="1" x14ac:dyDescent="0.35">
      <c r="A1133" s="1" t="s">
        <v>36</v>
      </c>
      <c r="B1133" s="1" t="s">
        <v>9</v>
      </c>
      <c r="C1133" s="1" t="s">
        <v>6</v>
      </c>
      <c r="D1133" s="2" t="s">
        <v>7</v>
      </c>
    </row>
    <row r="1134" spans="1:4" ht="15" thickBot="1" x14ac:dyDescent="0.35">
      <c r="A1134" s="1" t="s">
        <v>18</v>
      </c>
      <c r="B1134" s="1" t="s">
        <v>5</v>
      </c>
      <c r="C1134" s="1" t="s">
        <v>10</v>
      </c>
      <c r="D1134" s="2" t="s">
        <v>20</v>
      </c>
    </row>
    <row r="1135" spans="1:4" ht="15" thickBot="1" x14ac:dyDescent="0.35">
      <c r="A1135" s="1" t="s">
        <v>36</v>
      </c>
      <c r="B1135" s="1" t="s">
        <v>26</v>
      </c>
      <c r="C1135" s="1" t="s">
        <v>10</v>
      </c>
      <c r="D1135" s="2" t="s">
        <v>7</v>
      </c>
    </row>
    <row r="1136" spans="1:4" ht="15" thickBot="1" x14ac:dyDescent="0.35">
      <c r="A1136" s="1" t="s">
        <v>4</v>
      </c>
      <c r="B1136" s="1" t="s">
        <v>31</v>
      </c>
      <c r="C1136" s="1" t="s">
        <v>6</v>
      </c>
      <c r="D1136" s="2" t="s">
        <v>7</v>
      </c>
    </row>
    <row r="1137" spans="1:4" ht="15" thickBot="1" x14ac:dyDescent="0.35">
      <c r="A1137" s="1" t="s">
        <v>8</v>
      </c>
      <c r="B1137" s="1" t="s">
        <v>26</v>
      </c>
      <c r="C1137" s="1" t="s">
        <v>10</v>
      </c>
      <c r="D1137" s="2" t="s">
        <v>11</v>
      </c>
    </row>
    <row r="1138" spans="1:4" ht="15" thickBot="1" x14ac:dyDescent="0.35">
      <c r="A1138" s="1" t="s">
        <v>8</v>
      </c>
      <c r="B1138" s="1" t="s">
        <v>19</v>
      </c>
      <c r="C1138" s="1" t="s">
        <v>10</v>
      </c>
      <c r="D1138" s="2" t="s">
        <v>11</v>
      </c>
    </row>
    <row r="1139" spans="1:4" ht="15" thickBot="1" x14ac:dyDescent="0.35">
      <c r="A1139" s="1" t="s">
        <v>41</v>
      </c>
      <c r="B1139" s="1" t="s">
        <v>21</v>
      </c>
      <c r="C1139" s="1" t="s">
        <v>6</v>
      </c>
      <c r="D1139" s="2" t="s">
        <v>7</v>
      </c>
    </row>
    <row r="1140" spans="1:4" ht="15" thickBot="1" x14ac:dyDescent="0.35">
      <c r="A1140" s="1" t="s">
        <v>43</v>
      </c>
      <c r="B1140" s="1" t="s">
        <v>23</v>
      </c>
      <c r="C1140" s="1" t="s">
        <v>10</v>
      </c>
      <c r="D1140" s="2" t="s">
        <v>24</v>
      </c>
    </row>
    <row r="1141" spans="1:4" ht="15" thickBot="1" x14ac:dyDescent="0.35">
      <c r="A1141" s="1" t="s">
        <v>18</v>
      </c>
      <c r="B1141" s="1" t="s">
        <v>31</v>
      </c>
      <c r="C1141" s="1" t="s">
        <v>6</v>
      </c>
      <c r="D1141" s="2" t="s">
        <v>20</v>
      </c>
    </row>
    <row r="1142" spans="1:4" ht="15" thickBot="1" x14ac:dyDescent="0.35">
      <c r="A1142" s="1" t="s">
        <v>8</v>
      </c>
      <c r="B1142" s="1" t="s">
        <v>9</v>
      </c>
      <c r="C1142" s="1" t="s">
        <v>6</v>
      </c>
      <c r="D1142" s="2" t="s">
        <v>11</v>
      </c>
    </row>
    <row r="1143" spans="1:4" ht="15" thickBot="1" x14ac:dyDescent="0.35">
      <c r="A1143" s="1" t="s">
        <v>8</v>
      </c>
      <c r="B1143" s="1" t="s">
        <v>19</v>
      </c>
      <c r="C1143" s="1" t="s">
        <v>10</v>
      </c>
      <c r="D1143" s="2" t="s">
        <v>11</v>
      </c>
    </row>
    <row r="1144" spans="1:4" ht="15" thickBot="1" x14ac:dyDescent="0.35">
      <c r="A1144" s="1" t="s">
        <v>8</v>
      </c>
      <c r="B1144" s="1" t="s">
        <v>23</v>
      </c>
      <c r="C1144" s="1" t="s">
        <v>6</v>
      </c>
      <c r="D1144" s="2" t="s">
        <v>11</v>
      </c>
    </row>
    <row r="1145" spans="1:4" ht="15" thickBot="1" x14ac:dyDescent="0.35">
      <c r="A1145" s="1" t="s">
        <v>36</v>
      </c>
      <c r="B1145" s="1" t="s">
        <v>26</v>
      </c>
      <c r="C1145" s="1" t="s">
        <v>6</v>
      </c>
      <c r="D1145" s="2" t="s">
        <v>7</v>
      </c>
    </row>
    <row r="1146" spans="1:4" ht="15" thickBot="1" x14ac:dyDescent="0.35">
      <c r="A1146" s="1" t="s">
        <v>36</v>
      </c>
      <c r="B1146" s="1" t="s">
        <v>31</v>
      </c>
      <c r="C1146" s="1" t="s">
        <v>6</v>
      </c>
      <c r="D1146" s="2" t="s">
        <v>7</v>
      </c>
    </row>
    <row r="1147" spans="1:4" ht="15" thickBot="1" x14ac:dyDescent="0.35">
      <c r="A1147" s="1" t="s">
        <v>8</v>
      </c>
      <c r="B1147" s="1" t="s">
        <v>5</v>
      </c>
      <c r="C1147" s="1" t="s">
        <v>6</v>
      </c>
      <c r="D1147" s="2" t="s">
        <v>11</v>
      </c>
    </row>
    <row r="1148" spans="1:4" ht="15" thickBot="1" x14ac:dyDescent="0.35">
      <c r="A1148" s="1" t="s">
        <v>8</v>
      </c>
      <c r="B1148" s="1" t="s">
        <v>17</v>
      </c>
      <c r="C1148" s="1" t="s">
        <v>10</v>
      </c>
      <c r="D1148" s="2" t="s">
        <v>11</v>
      </c>
    </row>
    <row r="1149" spans="1:4" ht="15" thickBot="1" x14ac:dyDescent="0.35">
      <c r="A1149" s="1" t="s">
        <v>18</v>
      </c>
      <c r="B1149" s="1" t="s">
        <v>21</v>
      </c>
      <c r="C1149" s="1" t="s">
        <v>10</v>
      </c>
      <c r="D1149" s="2" t="s">
        <v>20</v>
      </c>
    </row>
    <row r="1150" spans="1:4" ht="15" thickBot="1" x14ac:dyDescent="0.35">
      <c r="A1150" s="1" t="s">
        <v>42</v>
      </c>
      <c r="B1150" s="1" t="s">
        <v>21</v>
      </c>
      <c r="C1150" s="1" t="s">
        <v>6</v>
      </c>
      <c r="D1150" s="2" t="s">
        <v>7</v>
      </c>
    </row>
    <row r="1151" spans="1:4" ht="15" thickBot="1" x14ac:dyDescent="0.35">
      <c r="A1151" s="1" t="s">
        <v>36</v>
      </c>
      <c r="B1151" s="1" t="s">
        <v>31</v>
      </c>
      <c r="C1151" s="1" t="s">
        <v>6</v>
      </c>
      <c r="D1151" s="2" t="s">
        <v>7</v>
      </c>
    </row>
    <row r="1152" spans="1:4" ht="15" thickBot="1" x14ac:dyDescent="0.35">
      <c r="A1152" s="1" t="s">
        <v>8</v>
      </c>
      <c r="B1152" s="1" t="s">
        <v>21</v>
      </c>
      <c r="C1152" s="1" t="s">
        <v>10</v>
      </c>
      <c r="D1152" s="2" t="s">
        <v>11</v>
      </c>
    </row>
    <row r="1153" spans="1:4" ht="15" thickBot="1" x14ac:dyDescent="0.35">
      <c r="A1153" s="1" t="s">
        <v>36</v>
      </c>
      <c r="B1153" s="1" t="s">
        <v>26</v>
      </c>
      <c r="C1153" s="1" t="s">
        <v>10</v>
      </c>
      <c r="D1153" s="2" t="s">
        <v>7</v>
      </c>
    </row>
    <row r="1154" spans="1:4" ht="15" thickBot="1" x14ac:dyDescent="0.35">
      <c r="A1154" s="1" t="s">
        <v>36</v>
      </c>
      <c r="B1154" s="1" t="s">
        <v>21</v>
      </c>
      <c r="C1154" s="1" t="s">
        <v>6</v>
      </c>
      <c r="D1154" s="2" t="s">
        <v>7</v>
      </c>
    </row>
    <row r="1155" spans="1:4" ht="15" thickBot="1" x14ac:dyDescent="0.35">
      <c r="A1155" s="1" t="s">
        <v>18</v>
      </c>
      <c r="B1155" s="1" t="s">
        <v>13</v>
      </c>
      <c r="C1155" s="1" t="s">
        <v>6</v>
      </c>
      <c r="D1155" s="2" t="s">
        <v>20</v>
      </c>
    </row>
    <row r="1156" spans="1:4" ht="15" thickBot="1" x14ac:dyDescent="0.35">
      <c r="A1156" s="1" t="s">
        <v>50</v>
      </c>
      <c r="B1156" s="1" t="s">
        <v>23</v>
      </c>
      <c r="C1156" s="1" t="s">
        <v>6</v>
      </c>
      <c r="D1156" s="2" t="s">
        <v>24</v>
      </c>
    </row>
    <row r="1157" spans="1:4" ht="15" thickBot="1" x14ac:dyDescent="0.35">
      <c r="A1157" s="1" t="s">
        <v>30</v>
      </c>
      <c r="B1157" s="1" t="s">
        <v>15</v>
      </c>
      <c r="C1157" s="1" t="s">
        <v>10</v>
      </c>
      <c r="D1157" s="2" t="s">
        <v>32</v>
      </c>
    </row>
    <row r="1158" spans="1:4" ht="15" thickBot="1" x14ac:dyDescent="0.35">
      <c r="A1158" s="1" t="s">
        <v>8</v>
      </c>
      <c r="B1158" s="1" t="s">
        <v>13</v>
      </c>
      <c r="C1158" s="1" t="s">
        <v>6</v>
      </c>
      <c r="D1158" s="2" t="s">
        <v>11</v>
      </c>
    </row>
    <row r="1159" spans="1:4" ht="15" thickBot="1" x14ac:dyDescent="0.35">
      <c r="A1159" s="1" t="s">
        <v>36</v>
      </c>
      <c r="B1159" s="1" t="s">
        <v>13</v>
      </c>
      <c r="C1159" s="1" t="s">
        <v>10</v>
      </c>
      <c r="D1159" s="2" t="s">
        <v>7</v>
      </c>
    </row>
    <row r="1160" spans="1:4" ht="15" thickBot="1" x14ac:dyDescent="0.35">
      <c r="A1160" s="1" t="s">
        <v>8</v>
      </c>
      <c r="B1160" s="1" t="s">
        <v>15</v>
      </c>
      <c r="C1160" s="1" t="s">
        <v>10</v>
      </c>
      <c r="D1160" s="2" t="s">
        <v>11</v>
      </c>
    </row>
    <row r="1161" spans="1:4" ht="15" thickBot="1" x14ac:dyDescent="0.35">
      <c r="A1161" s="1" t="s">
        <v>36</v>
      </c>
      <c r="B1161" s="1" t="s">
        <v>19</v>
      </c>
      <c r="C1161" s="1" t="s">
        <v>10</v>
      </c>
      <c r="D1161" s="2" t="s">
        <v>7</v>
      </c>
    </row>
    <row r="1162" spans="1:4" ht="15" thickBot="1" x14ac:dyDescent="0.35">
      <c r="A1162" s="1" t="s">
        <v>36</v>
      </c>
      <c r="B1162" s="1" t="s">
        <v>26</v>
      </c>
      <c r="C1162" s="1" t="s">
        <v>10</v>
      </c>
      <c r="D1162" s="2" t="s">
        <v>7</v>
      </c>
    </row>
    <row r="1163" spans="1:4" ht="15" thickBot="1" x14ac:dyDescent="0.35">
      <c r="A1163" s="1" t="s">
        <v>22</v>
      </c>
      <c r="B1163" s="1" t="s">
        <v>26</v>
      </c>
      <c r="C1163" s="1" t="s">
        <v>6</v>
      </c>
      <c r="D1163" s="2" t="s">
        <v>24</v>
      </c>
    </row>
    <row r="1164" spans="1:4" ht="15" thickBot="1" x14ac:dyDescent="0.35">
      <c r="A1164" s="1" t="s">
        <v>4</v>
      </c>
      <c r="B1164" s="1" t="s">
        <v>15</v>
      </c>
      <c r="C1164" s="1" t="s">
        <v>6</v>
      </c>
      <c r="D1164" s="2" t="s">
        <v>7</v>
      </c>
    </row>
    <row r="1165" spans="1:4" ht="15" thickBot="1" x14ac:dyDescent="0.35">
      <c r="A1165" s="1" t="s">
        <v>8</v>
      </c>
      <c r="B1165" s="1" t="s">
        <v>19</v>
      </c>
      <c r="C1165" s="1" t="s">
        <v>6</v>
      </c>
      <c r="D1165" s="2" t="s">
        <v>11</v>
      </c>
    </row>
    <row r="1166" spans="1:4" ht="15" thickBot="1" x14ac:dyDescent="0.35">
      <c r="A1166" s="1" t="s">
        <v>8</v>
      </c>
      <c r="B1166" s="1" t="s">
        <v>5</v>
      </c>
      <c r="C1166" s="1" t="s">
        <v>10</v>
      </c>
      <c r="D1166" s="2" t="s">
        <v>11</v>
      </c>
    </row>
    <row r="1167" spans="1:4" ht="15" thickBot="1" x14ac:dyDescent="0.35">
      <c r="A1167" s="1" t="s">
        <v>40</v>
      </c>
      <c r="B1167" s="1" t="s">
        <v>19</v>
      </c>
      <c r="C1167" s="1" t="s">
        <v>6</v>
      </c>
      <c r="D1167" s="2" t="s">
        <v>7</v>
      </c>
    </row>
    <row r="1168" spans="1:4" ht="15" thickBot="1" x14ac:dyDescent="0.35">
      <c r="A1168" s="1" t="s">
        <v>4</v>
      </c>
      <c r="B1168" s="1" t="s">
        <v>14</v>
      </c>
      <c r="C1168" s="1" t="s">
        <v>10</v>
      </c>
      <c r="D1168" s="2" t="s">
        <v>7</v>
      </c>
    </row>
    <row r="1169" spans="1:4" ht="15" thickBot="1" x14ac:dyDescent="0.35">
      <c r="A1169" s="1" t="s">
        <v>8</v>
      </c>
      <c r="B1169" s="1" t="s">
        <v>21</v>
      </c>
      <c r="C1169" s="1" t="s">
        <v>10</v>
      </c>
      <c r="D1169" s="2" t="s">
        <v>11</v>
      </c>
    </row>
    <row r="1170" spans="1:4" ht="15" thickBot="1" x14ac:dyDescent="0.35">
      <c r="A1170" s="1" t="s">
        <v>35</v>
      </c>
      <c r="B1170" s="1" t="s">
        <v>16</v>
      </c>
      <c r="C1170" s="1" t="s">
        <v>6</v>
      </c>
      <c r="D1170" s="2" t="s">
        <v>11</v>
      </c>
    </row>
    <row r="1171" spans="1:4" ht="15" thickBot="1" x14ac:dyDescent="0.35">
      <c r="A1171" s="1" t="s">
        <v>36</v>
      </c>
      <c r="B1171" s="1" t="s">
        <v>26</v>
      </c>
      <c r="C1171" s="1" t="s">
        <v>10</v>
      </c>
      <c r="D1171" s="2" t="s">
        <v>7</v>
      </c>
    </row>
    <row r="1172" spans="1:4" ht="15" thickBot="1" x14ac:dyDescent="0.35">
      <c r="A1172" s="1" t="s">
        <v>22</v>
      </c>
      <c r="B1172" s="1" t="s">
        <v>23</v>
      </c>
      <c r="C1172" s="1" t="s">
        <v>10</v>
      </c>
      <c r="D1172" s="2" t="s">
        <v>24</v>
      </c>
    </row>
    <row r="1173" spans="1:4" ht="15" thickBot="1" x14ac:dyDescent="0.35">
      <c r="A1173" s="1" t="s">
        <v>36</v>
      </c>
      <c r="B1173" s="1" t="s">
        <v>9</v>
      </c>
      <c r="C1173" s="1" t="s">
        <v>10</v>
      </c>
      <c r="D1173" s="2" t="s">
        <v>7</v>
      </c>
    </row>
    <row r="1174" spans="1:4" ht="15" thickBot="1" x14ac:dyDescent="0.35">
      <c r="A1174" s="1" t="s">
        <v>4</v>
      </c>
      <c r="B1174" s="1" t="s">
        <v>26</v>
      </c>
      <c r="C1174" s="1" t="s">
        <v>10</v>
      </c>
      <c r="D1174" s="2" t="s">
        <v>7</v>
      </c>
    </row>
    <row r="1175" spans="1:4" ht="15" thickBot="1" x14ac:dyDescent="0.35">
      <c r="A1175" s="1" t="s">
        <v>8</v>
      </c>
      <c r="B1175" s="1" t="s">
        <v>17</v>
      </c>
      <c r="C1175" s="1" t="s">
        <v>6</v>
      </c>
      <c r="D1175" s="2" t="s">
        <v>11</v>
      </c>
    </row>
    <row r="1176" spans="1:4" ht="15" thickBot="1" x14ac:dyDescent="0.35">
      <c r="A1176" s="1" t="s">
        <v>8</v>
      </c>
      <c r="B1176" s="1" t="s">
        <v>21</v>
      </c>
      <c r="C1176" s="1" t="s">
        <v>6</v>
      </c>
      <c r="D1176" s="2" t="s">
        <v>11</v>
      </c>
    </row>
    <row r="1177" spans="1:4" ht="15" thickBot="1" x14ac:dyDescent="0.35">
      <c r="A1177" s="1" t="s">
        <v>8</v>
      </c>
      <c r="B1177" s="1" t="s">
        <v>21</v>
      </c>
      <c r="C1177" s="1" t="s">
        <v>10</v>
      </c>
      <c r="D1177" s="2" t="s">
        <v>11</v>
      </c>
    </row>
    <row r="1178" spans="1:4" ht="15" thickBot="1" x14ac:dyDescent="0.35">
      <c r="A1178" s="1" t="s">
        <v>8</v>
      </c>
      <c r="B1178" s="1" t="s">
        <v>15</v>
      </c>
      <c r="C1178" s="1" t="s">
        <v>6</v>
      </c>
      <c r="D1178" s="2" t="s">
        <v>11</v>
      </c>
    </row>
    <row r="1179" spans="1:4" ht="15" thickBot="1" x14ac:dyDescent="0.35">
      <c r="A1179" s="1" t="s">
        <v>8</v>
      </c>
      <c r="B1179" s="1" t="s">
        <v>14</v>
      </c>
      <c r="C1179" s="1" t="s">
        <v>10</v>
      </c>
      <c r="D1179" s="2" t="s">
        <v>11</v>
      </c>
    </row>
    <row r="1180" spans="1:4" ht="15" thickBot="1" x14ac:dyDescent="0.35">
      <c r="A1180" s="1" t="s">
        <v>4</v>
      </c>
      <c r="B1180" s="1" t="s">
        <v>31</v>
      </c>
      <c r="C1180" s="1" t="s">
        <v>6</v>
      </c>
      <c r="D1180" s="2" t="s">
        <v>7</v>
      </c>
    </row>
    <row r="1181" spans="1:4" ht="15" thickBot="1" x14ac:dyDescent="0.35">
      <c r="A1181" s="1" t="s">
        <v>35</v>
      </c>
      <c r="B1181" s="1" t="s">
        <v>26</v>
      </c>
      <c r="C1181" s="1" t="s">
        <v>6</v>
      </c>
      <c r="D1181" s="2" t="s">
        <v>11</v>
      </c>
    </row>
    <row r="1182" spans="1:4" ht="15" thickBot="1" x14ac:dyDescent="0.35">
      <c r="A1182" s="1" t="s">
        <v>8</v>
      </c>
      <c r="B1182" s="1" t="s">
        <v>23</v>
      </c>
      <c r="C1182" s="1" t="s">
        <v>10</v>
      </c>
      <c r="D1182" s="2" t="s">
        <v>11</v>
      </c>
    </row>
    <row r="1183" spans="1:4" ht="15" thickBot="1" x14ac:dyDescent="0.35">
      <c r="A1183" s="1" t="s">
        <v>8</v>
      </c>
      <c r="B1183" s="1" t="s">
        <v>5</v>
      </c>
      <c r="C1183" s="1" t="s">
        <v>6</v>
      </c>
      <c r="D1183" s="2" t="s">
        <v>11</v>
      </c>
    </row>
    <row r="1184" spans="1:4" ht="15" thickBot="1" x14ac:dyDescent="0.35">
      <c r="A1184" s="1" t="s">
        <v>35</v>
      </c>
      <c r="B1184" s="1" t="s">
        <v>5</v>
      </c>
      <c r="C1184" s="1" t="s">
        <v>10</v>
      </c>
      <c r="D1184" s="2" t="s">
        <v>11</v>
      </c>
    </row>
    <row r="1185" spans="1:4" ht="15" thickBot="1" x14ac:dyDescent="0.35">
      <c r="A1185" s="1" t="s">
        <v>12</v>
      </c>
      <c r="B1185" s="1" t="s">
        <v>16</v>
      </c>
      <c r="C1185" s="1" t="s">
        <v>10</v>
      </c>
      <c r="D1185" s="2" t="s">
        <v>11</v>
      </c>
    </row>
    <row r="1186" spans="1:4" ht="15" thickBot="1" x14ac:dyDescent="0.35">
      <c r="A1186" s="1" t="s">
        <v>29</v>
      </c>
      <c r="B1186" s="1" t="s">
        <v>13</v>
      </c>
      <c r="C1186" s="1" t="s">
        <v>6</v>
      </c>
      <c r="D1186" s="2" t="s">
        <v>7</v>
      </c>
    </row>
    <row r="1187" spans="1:4" ht="15" thickBot="1" x14ac:dyDescent="0.35">
      <c r="A1187" s="1" t="s">
        <v>8</v>
      </c>
      <c r="B1187" s="1" t="s">
        <v>14</v>
      </c>
      <c r="C1187" s="1" t="s">
        <v>6</v>
      </c>
      <c r="D1187" s="2" t="s">
        <v>11</v>
      </c>
    </row>
    <row r="1188" spans="1:4" ht="15" thickBot="1" x14ac:dyDescent="0.35">
      <c r="A1188" s="1" t="s">
        <v>8</v>
      </c>
      <c r="B1188" s="1" t="s">
        <v>13</v>
      </c>
      <c r="C1188" s="1" t="s">
        <v>10</v>
      </c>
      <c r="D1188" s="2" t="s">
        <v>11</v>
      </c>
    </row>
    <row r="1189" spans="1:4" ht="15" thickBot="1" x14ac:dyDescent="0.35">
      <c r="A1189" s="1" t="s">
        <v>8</v>
      </c>
      <c r="B1189" s="1" t="s">
        <v>21</v>
      </c>
      <c r="C1189" s="1" t="s">
        <v>6</v>
      </c>
      <c r="D1189" s="2" t="s">
        <v>11</v>
      </c>
    </row>
    <row r="1190" spans="1:4" ht="15" thickBot="1" x14ac:dyDescent="0.35">
      <c r="A1190" s="1" t="s">
        <v>4</v>
      </c>
      <c r="B1190" s="1" t="s">
        <v>9</v>
      </c>
      <c r="C1190" s="1" t="s">
        <v>6</v>
      </c>
      <c r="D1190" s="2" t="s">
        <v>7</v>
      </c>
    </row>
    <row r="1191" spans="1:4" ht="15" thickBot="1" x14ac:dyDescent="0.35">
      <c r="A1191" s="1" t="s">
        <v>36</v>
      </c>
      <c r="B1191" s="1" t="s">
        <v>21</v>
      </c>
      <c r="C1191" s="1" t="s">
        <v>6</v>
      </c>
      <c r="D1191" s="2" t="s">
        <v>7</v>
      </c>
    </row>
    <row r="1192" spans="1:4" ht="15" thickBot="1" x14ac:dyDescent="0.35">
      <c r="A1192" s="1" t="s">
        <v>8</v>
      </c>
      <c r="B1192" s="1" t="s">
        <v>16</v>
      </c>
      <c r="C1192" s="1" t="s">
        <v>6</v>
      </c>
      <c r="D1192" s="2" t="s">
        <v>11</v>
      </c>
    </row>
    <row r="1193" spans="1:4" ht="15" thickBot="1" x14ac:dyDescent="0.35">
      <c r="A1193" s="1" t="s">
        <v>36</v>
      </c>
      <c r="B1193" s="1" t="s">
        <v>9</v>
      </c>
      <c r="C1193" s="1" t="s">
        <v>6</v>
      </c>
      <c r="D1193" s="2" t="s">
        <v>7</v>
      </c>
    </row>
    <row r="1194" spans="1:4" ht="15" thickBot="1" x14ac:dyDescent="0.35">
      <c r="A1194" s="1" t="s">
        <v>4</v>
      </c>
      <c r="B1194" s="1" t="s">
        <v>23</v>
      </c>
      <c r="C1194" s="1" t="s">
        <v>6</v>
      </c>
      <c r="D1194" s="2" t="s">
        <v>7</v>
      </c>
    </row>
    <row r="1195" spans="1:4" ht="15" thickBot="1" x14ac:dyDescent="0.35">
      <c r="A1195" s="1" t="s">
        <v>12</v>
      </c>
      <c r="B1195" s="1" t="s">
        <v>9</v>
      </c>
      <c r="C1195" s="1" t="s">
        <v>10</v>
      </c>
      <c r="D1195" s="2" t="s">
        <v>11</v>
      </c>
    </row>
    <row r="1196" spans="1:4" ht="15" thickBot="1" x14ac:dyDescent="0.35">
      <c r="A1196" s="1" t="s">
        <v>8</v>
      </c>
      <c r="B1196" s="1" t="s">
        <v>16</v>
      </c>
      <c r="C1196" s="1" t="s">
        <v>10</v>
      </c>
      <c r="D1196" s="2" t="s">
        <v>11</v>
      </c>
    </row>
    <row r="1197" spans="1:4" ht="15" thickBot="1" x14ac:dyDescent="0.35">
      <c r="A1197" s="1" t="s">
        <v>37</v>
      </c>
      <c r="B1197" s="1" t="s">
        <v>15</v>
      </c>
      <c r="C1197" s="1" t="s">
        <v>10</v>
      </c>
      <c r="D1197" s="2" t="s">
        <v>7</v>
      </c>
    </row>
    <row r="1198" spans="1:4" ht="15" thickBot="1" x14ac:dyDescent="0.35">
      <c r="A1198" s="1" t="s">
        <v>18</v>
      </c>
      <c r="B1198" s="1" t="s">
        <v>31</v>
      </c>
      <c r="C1198" s="1" t="s">
        <v>10</v>
      </c>
      <c r="D1198" s="2" t="s">
        <v>20</v>
      </c>
    </row>
    <row r="1199" spans="1:4" ht="15" thickBot="1" x14ac:dyDescent="0.35">
      <c r="A1199" s="1" t="s">
        <v>42</v>
      </c>
      <c r="B1199" s="1" t="s">
        <v>19</v>
      </c>
      <c r="C1199" s="1" t="s">
        <v>10</v>
      </c>
      <c r="D1199" s="2" t="s">
        <v>7</v>
      </c>
    </row>
    <row r="1200" spans="1:4" ht="15" thickBot="1" x14ac:dyDescent="0.35">
      <c r="A1200" s="1" t="s">
        <v>35</v>
      </c>
      <c r="B1200" s="1" t="s">
        <v>31</v>
      </c>
      <c r="C1200" s="1" t="s">
        <v>10</v>
      </c>
      <c r="D1200" s="2" t="s">
        <v>11</v>
      </c>
    </row>
    <row r="1201" spans="1:4" ht="15" thickBot="1" x14ac:dyDescent="0.35">
      <c r="A1201" s="1" t="s">
        <v>4</v>
      </c>
      <c r="B1201" s="1" t="s">
        <v>9</v>
      </c>
      <c r="C1201" s="1" t="s">
        <v>6</v>
      </c>
      <c r="D1201" s="2" t="s">
        <v>7</v>
      </c>
    </row>
    <row r="1202" spans="1:4" ht="15" thickBot="1" x14ac:dyDescent="0.35">
      <c r="A1202" s="1" t="s">
        <v>8</v>
      </c>
      <c r="B1202" s="1" t="s">
        <v>23</v>
      </c>
      <c r="C1202" s="1" t="s">
        <v>10</v>
      </c>
      <c r="D1202" s="2" t="s">
        <v>11</v>
      </c>
    </row>
    <row r="1203" spans="1:4" ht="15" thickBot="1" x14ac:dyDescent="0.35">
      <c r="A1203" s="1" t="s">
        <v>8</v>
      </c>
      <c r="B1203" s="1" t="s">
        <v>17</v>
      </c>
      <c r="C1203" s="1" t="s">
        <v>10</v>
      </c>
      <c r="D1203" s="2" t="s">
        <v>11</v>
      </c>
    </row>
    <row r="1204" spans="1:4" ht="15" thickBot="1" x14ac:dyDescent="0.35">
      <c r="A1204" s="1" t="s">
        <v>36</v>
      </c>
      <c r="B1204" s="1" t="s">
        <v>16</v>
      </c>
      <c r="C1204" s="1" t="s">
        <v>10</v>
      </c>
      <c r="D1204" s="2" t="s">
        <v>7</v>
      </c>
    </row>
    <row r="1205" spans="1:4" ht="15" thickBot="1" x14ac:dyDescent="0.35">
      <c r="A1205" s="1" t="s">
        <v>36</v>
      </c>
      <c r="B1205" s="1" t="s">
        <v>13</v>
      </c>
      <c r="C1205" s="1" t="s">
        <v>10</v>
      </c>
      <c r="D1205" s="2" t="s">
        <v>7</v>
      </c>
    </row>
    <row r="1206" spans="1:4" ht="15" thickBot="1" x14ac:dyDescent="0.35">
      <c r="A1206" s="1" t="s">
        <v>8</v>
      </c>
      <c r="B1206" s="1" t="s">
        <v>5</v>
      </c>
      <c r="C1206" s="1" t="s">
        <v>10</v>
      </c>
      <c r="D1206" s="2" t="s">
        <v>11</v>
      </c>
    </row>
    <row r="1207" spans="1:4" ht="15" thickBot="1" x14ac:dyDescent="0.35">
      <c r="A1207" s="1" t="s">
        <v>30</v>
      </c>
      <c r="B1207" s="1" t="s">
        <v>13</v>
      </c>
      <c r="C1207" s="1" t="s">
        <v>10</v>
      </c>
      <c r="D1207" s="2" t="s">
        <v>32</v>
      </c>
    </row>
    <row r="1208" spans="1:4" ht="15" thickBot="1" x14ac:dyDescent="0.35">
      <c r="A1208" s="1" t="s">
        <v>42</v>
      </c>
      <c r="B1208" s="1" t="s">
        <v>9</v>
      </c>
      <c r="C1208" s="1" t="s">
        <v>6</v>
      </c>
      <c r="D1208" s="2" t="s">
        <v>7</v>
      </c>
    </row>
    <row r="1209" spans="1:4" ht="15" thickBot="1" x14ac:dyDescent="0.35">
      <c r="A1209" s="1" t="s">
        <v>8</v>
      </c>
      <c r="B1209" s="1" t="s">
        <v>19</v>
      </c>
      <c r="C1209" s="1" t="s">
        <v>10</v>
      </c>
      <c r="D1209" s="2" t="s">
        <v>11</v>
      </c>
    </row>
    <row r="1210" spans="1:4" ht="15" thickBot="1" x14ac:dyDescent="0.35">
      <c r="A1210" s="1" t="s">
        <v>4</v>
      </c>
      <c r="B1210" s="1" t="s">
        <v>23</v>
      </c>
      <c r="C1210" s="1" t="s">
        <v>10</v>
      </c>
      <c r="D1210" s="2" t="s">
        <v>7</v>
      </c>
    </row>
    <row r="1211" spans="1:4" ht="15" thickBot="1" x14ac:dyDescent="0.35">
      <c r="A1211" s="1" t="s">
        <v>8</v>
      </c>
      <c r="B1211" s="1" t="s">
        <v>23</v>
      </c>
      <c r="C1211" s="1" t="s">
        <v>10</v>
      </c>
      <c r="D1211" s="2" t="s">
        <v>11</v>
      </c>
    </row>
    <row r="1212" spans="1:4" ht="15" thickBot="1" x14ac:dyDescent="0.35">
      <c r="A1212" s="1" t="s">
        <v>36</v>
      </c>
      <c r="B1212" s="1" t="s">
        <v>9</v>
      </c>
      <c r="C1212" s="1" t="s">
        <v>10</v>
      </c>
      <c r="D1212" s="2" t="s">
        <v>7</v>
      </c>
    </row>
    <row r="1213" spans="1:4" ht="15" thickBot="1" x14ac:dyDescent="0.35">
      <c r="A1213" s="1" t="s">
        <v>8</v>
      </c>
      <c r="B1213" s="1" t="s">
        <v>31</v>
      </c>
      <c r="C1213" s="1" t="s">
        <v>6</v>
      </c>
      <c r="D1213" s="2" t="s">
        <v>11</v>
      </c>
    </row>
    <row r="1214" spans="1:4" ht="15" thickBot="1" x14ac:dyDescent="0.35">
      <c r="A1214" s="1" t="s">
        <v>36</v>
      </c>
      <c r="B1214" s="1" t="s">
        <v>5</v>
      </c>
      <c r="C1214" s="1" t="s">
        <v>10</v>
      </c>
      <c r="D1214" s="2" t="s">
        <v>7</v>
      </c>
    </row>
    <row r="1215" spans="1:4" ht="15" thickBot="1" x14ac:dyDescent="0.35">
      <c r="A1215" s="1" t="s">
        <v>33</v>
      </c>
      <c r="B1215" s="1" t="s">
        <v>16</v>
      </c>
      <c r="C1215" s="1" t="s">
        <v>10</v>
      </c>
      <c r="D1215" s="2" t="s">
        <v>11</v>
      </c>
    </row>
    <row r="1216" spans="1:4" ht="15" thickBot="1" x14ac:dyDescent="0.35">
      <c r="A1216" s="1" t="s">
        <v>8</v>
      </c>
      <c r="B1216" s="1" t="s">
        <v>9</v>
      </c>
      <c r="C1216" s="1" t="s">
        <v>6</v>
      </c>
      <c r="D1216" s="2" t="s">
        <v>11</v>
      </c>
    </row>
    <row r="1217" spans="1:4" ht="15" thickBot="1" x14ac:dyDescent="0.35">
      <c r="A1217" s="1" t="s">
        <v>8</v>
      </c>
      <c r="B1217" s="1" t="s">
        <v>9</v>
      </c>
      <c r="C1217" s="1" t="s">
        <v>6</v>
      </c>
      <c r="D1217" s="2" t="s">
        <v>11</v>
      </c>
    </row>
    <row r="1218" spans="1:4" ht="15" thickBot="1" x14ac:dyDescent="0.35">
      <c r="A1218" s="1" t="s">
        <v>42</v>
      </c>
      <c r="B1218" s="1" t="s">
        <v>14</v>
      </c>
      <c r="C1218" s="1" t="s">
        <v>10</v>
      </c>
      <c r="D1218" s="2" t="s">
        <v>7</v>
      </c>
    </row>
    <row r="1219" spans="1:4" ht="15" thickBot="1" x14ac:dyDescent="0.35">
      <c r="A1219" s="1" t="s">
        <v>36</v>
      </c>
      <c r="B1219" s="1" t="s">
        <v>9</v>
      </c>
      <c r="C1219" s="1" t="s">
        <v>6</v>
      </c>
      <c r="D1219" s="2" t="s">
        <v>7</v>
      </c>
    </row>
    <row r="1220" spans="1:4" ht="15" thickBot="1" x14ac:dyDescent="0.35">
      <c r="A1220" s="1" t="s">
        <v>8</v>
      </c>
      <c r="B1220" s="1" t="s">
        <v>31</v>
      </c>
      <c r="C1220" s="1" t="s">
        <v>6</v>
      </c>
      <c r="D1220" s="2" t="s">
        <v>11</v>
      </c>
    </row>
    <row r="1221" spans="1:4" ht="15" thickBot="1" x14ac:dyDescent="0.35">
      <c r="A1221" s="1" t="s">
        <v>4</v>
      </c>
      <c r="B1221" s="1" t="s">
        <v>16</v>
      </c>
      <c r="C1221" s="1" t="s">
        <v>6</v>
      </c>
      <c r="D1221" s="2" t="s">
        <v>7</v>
      </c>
    </row>
    <row r="1222" spans="1:4" ht="15" thickBot="1" x14ac:dyDescent="0.35">
      <c r="A1222" s="1" t="s">
        <v>47</v>
      </c>
      <c r="B1222" s="1" t="s">
        <v>19</v>
      </c>
      <c r="C1222" s="1" t="s">
        <v>10</v>
      </c>
      <c r="D1222" s="2" t="s">
        <v>11</v>
      </c>
    </row>
    <row r="1223" spans="1:4" ht="15" thickBot="1" x14ac:dyDescent="0.35">
      <c r="A1223" s="1" t="s">
        <v>18</v>
      </c>
      <c r="B1223" s="1" t="s">
        <v>13</v>
      </c>
      <c r="C1223" s="1" t="s">
        <v>10</v>
      </c>
      <c r="D1223" s="2" t="s">
        <v>20</v>
      </c>
    </row>
    <row r="1224" spans="1:4" ht="15" thickBot="1" x14ac:dyDescent="0.35">
      <c r="A1224" s="1" t="s">
        <v>8</v>
      </c>
      <c r="B1224" s="1" t="s">
        <v>31</v>
      </c>
      <c r="C1224" s="1" t="s">
        <v>10</v>
      </c>
      <c r="D1224" s="2" t="s">
        <v>11</v>
      </c>
    </row>
    <row r="1225" spans="1:4" ht="15" thickBot="1" x14ac:dyDescent="0.35">
      <c r="A1225" s="1" t="s">
        <v>43</v>
      </c>
      <c r="B1225" s="1" t="s">
        <v>31</v>
      </c>
      <c r="C1225" s="1" t="s">
        <v>6</v>
      </c>
      <c r="D1225" s="2" t="s">
        <v>24</v>
      </c>
    </row>
    <row r="1226" spans="1:4" ht="15" thickBot="1" x14ac:dyDescent="0.35">
      <c r="A1226" s="1" t="s">
        <v>8</v>
      </c>
      <c r="B1226" s="1" t="s">
        <v>23</v>
      </c>
      <c r="C1226" s="1" t="s">
        <v>10</v>
      </c>
      <c r="D1226" s="2" t="s">
        <v>11</v>
      </c>
    </row>
    <row r="1227" spans="1:4" ht="15" thickBot="1" x14ac:dyDescent="0.35">
      <c r="A1227" s="1" t="s">
        <v>8</v>
      </c>
      <c r="B1227" s="1" t="s">
        <v>5</v>
      </c>
      <c r="C1227" s="1" t="s">
        <v>6</v>
      </c>
      <c r="D1227" s="2" t="s">
        <v>11</v>
      </c>
    </row>
    <row r="1228" spans="1:4" ht="15" thickBot="1" x14ac:dyDescent="0.35">
      <c r="A1228" s="1" t="s">
        <v>4</v>
      </c>
      <c r="B1228" s="1" t="s">
        <v>23</v>
      </c>
      <c r="C1228" s="1" t="s">
        <v>6</v>
      </c>
      <c r="D1228" s="2" t="s">
        <v>7</v>
      </c>
    </row>
    <row r="1229" spans="1:4" ht="15" thickBot="1" x14ac:dyDescent="0.35">
      <c r="A1229" s="1" t="s">
        <v>8</v>
      </c>
      <c r="B1229" s="1" t="s">
        <v>23</v>
      </c>
      <c r="C1229" s="1" t="s">
        <v>10</v>
      </c>
      <c r="D1229" s="2" t="s">
        <v>11</v>
      </c>
    </row>
    <row r="1230" spans="1:4" ht="15" thickBot="1" x14ac:dyDescent="0.35">
      <c r="A1230" s="1" t="s">
        <v>18</v>
      </c>
      <c r="B1230" s="1" t="s">
        <v>19</v>
      </c>
      <c r="C1230" s="1" t="s">
        <v>6</v>
      </c>
      <c r="D1230" s="2" t="s">
        <v>20</v>
      </c>
    </row>
    <row r="1231" spans="1:4" ht="15" thickBot="1" x14ac:dyDescent="0.35">
      <c r="A1231" s="1" t="s">
        <v>8</v>
      </c>
      <c r="B1231" s="1" t="s">
        <v>19</v>
      </c>
      <c r="C1231" s="1" t="s">
        <v>6</v>
      </c>
      <c r="D1231" s="2" t="s">
        <v>11</v>
      </c>
    </row>
    <row r="1232" spans="1:4" ht="15" thickBot="1" x14ac:dyDescent="0.35">
      <c r="A1232" s="1" t="s">
        <v>36</v>
      </c>
      <c r="B1232" s="1" t="s">
        <v>15</v>
      </c>
      <c r="C1232" s="1" t="s">
        <v>6</v>
      </c>
      <c r="D1232" s="2" t="s">
        <v>7</v>
      </c>
    </row>
    <row r="1233" spans="1:4" ht="15" thickBot="1" x14ac:dyDescent="0.35">
      <c r="A1233" s="1" t="s">
        <v>37</v>
      </c>
      <c r="B1233" s="1" t="s">
        <v>5</v>
      </c>
      <c r="C1233" s="1" t="s">
        <v>10</v>
      </c>
      <c r="D1233" s="2" t="s">
        <v>7</v>
      </c>
    </row>
    <row r="1234" spans="1:4" ht="15" thickBot="1" x14ac:dyDescent="0.35">
      <c r="A1234" s="1" t="s">
        <v>4</v>
      </c>
      <c r="B1234" s="1" t="s">
        <v>13</v>
      </c>
      <c r="C1234" s="1" t="s">
        <v>10</v>
      </c>
      <c r="D1234" s="2" t="s">
        <v>7</v>
      </c>
    </row>
    <row r="1235" spans="1:4" ht="15" thickBot="1" x14ac:dyDescent="0.35">
      <c r="A1235" s="1" t="s">
        <v>40</v>
      </c>
      <c r="B1235" s="1" t="s">
        <v>5</v>
      </c>
      <c r="C1235" s="1" t="s">
        <v>10</v>
      </c>
      <c r="D1235" s="2" t="s">
        <v>7</v>
      </c>
    </row>
    <row r="1236" spans="1:4" ht="15" thickBot="1" x14ac:dyDescent="0.35">
      <c r="A1236" s="1" t="s">
        <v>40</v>
      </c>
      <c r="B1236" s="1" t="s">
        <v>16</v>
      </c>
      <c r="C1236" s="1" t="s">
        <v>10</v>
      </c>
      <c r="D1236" s="2" t="s">
        <v>7</v>
      </c>
    </row>
    <row r="1237" spans="1:4" ht="15" thickBot="1" x14ac:dyDescent="0.35">
      <c r="A1237" s="1" t="s">
        <v>8</v>
      </c>
      <c r="B1237" s="1" t="s">
        <v>17</v>
      </c>
      <c r="C1237" s="1" t="s">
        <v>6</v>
      </c>
      <c r="D1237" s="2" t="s">
        <v>11</v>
      </c>
    </row>
    <row r="1238" spans="1:4" ht="15" thickBot="1" x14ac:dyDescent="0.35">
      <c r="A1238" s="1" t="s">
        <v>8</v>
      </c>
      <c r="B1238" s="1" t="s">
        <v>21</v>
      </c>
      <c r="C1238" s="1" t="s">
        <v>6</v>
      </c>
      <c r="D1238" s="2" t="s">
        <v>11</v>
      </c>
    </row>
    <row r="1239" spans="1:4" ht="15" thickBot="1" x14ac:dyDescent="0.35">
      <c r="A1239" s="1" t="s">
        <v>36</v>
      </c>
      <c r="B1239" s="1" t="s">
        <v>15</v>
      </c>
      <c r="C1239" s="1" t="s">
        <v>10</v>
      </c>
      <c r="D1239" s="2" t="s">
        <v>7</v>
      </c>
    </row>
    <row r="1240" spans="1:4" ht="15" thickBot="1" x14ac:dyDescent="0.35">
      <c r="A1240" s="1" t="s">
        <v>8</v>
      </c>
      <c r="B1240" s="1" t="s">
        <v>17</v>
      </c>
      <c r="C1240" s="1" t="s">
        <v>10</v>
      </c>
      <c r="D1240" s="2" t="s">
        <v>11</v>
      </c>
    </row>
    <row r="1241" spans="1:4" ht="15" thickBot="1" x14ac:dyDescent="0.35">
      <c r="A1241" s="1" t="s">
        <v>33</v>
      </c>
      <c r="B1241" s="1" t="s">
        <v>17</v>
      </c>
      <c r="C1241" s="1" t="s">
        <v>6</v>
      </c>
      <c r="D1241" s="2" t="s">
        <v>11</v>
      </c>
    </row>
    <row r="1242" spans="1:4" ht="15" thickBot="1" x14ac:dyDescent="0.35">
      <c r="A1242" s="1" t="s">
        <v>18</v>
      </c>
      <c r="B1242" s="1" t="s">
        <v>5</v>
      </c>
      <c r="C1242" s="1" t="s">
        <v>6</v>
      </c>
      <c r="D1242" s="2" t="s">
        <v>20</v>
      </c>
    </row>
    <row r="1243" spans="1:4" ht="15" thickBot="1" x14ac:dyDescent="0.35">
      <c r="A1243" s="1" t="s">
        <v>43</v>
      </c>
      <c r="B1243" s="1" t="s">
        <v>23</v>
      </c>
      <c r="C1243" s="1" t="s">
        <v>10</v>
      </c>
      <c r="D1243" s="2" t="s">
        <v>24</v>
      </c>
    </row>
    <row r="1244" spans="1:4" ht="15" thickBot="1" x14ac:dyDescent="0.35">
      <c r="A1244" s="1" t="s">
        <v>36</v>
      </c>
      <c r="B1244" s="1" t="s">
        <v>23</v>
      </c>
      <c r="C1244" s="1" t="s">
        <v>10</v>
      </c>
      <c r="D1244" s="2" t="s">
        <v>7</v>
      </c>
    </row>
    <row r="1245" spans="1:4" ht="15" thickBot="1" x14ac:dyDescent="0.35">
      <c r="A1245" s="1" t="s">
        <v>4</v>
      </c>
      <c r="B1245" s="1" t="s">
        <v>13</v>
      </c>
      <c r="C1245" s="1" t="s">
        <v>6</v>
      </c>
      <c r="D1245" s="2" t="s">
        <v>7</v>
      </c>
    </row>
    <row r="1246" spans="1:4" ht="15" thickBot="1" x14ac:dyDescent="0.35">
      <c r="A1246" s="1" t="s">
        <v>8</v>
      </c>
      <c r="B1246" s="1" t="s">
        <v>5</v>
      </c>
      <c r="C1246" s="1" t="s">
        <v>10</v>
      </c>
      <c r="D1246" s="2" t="s">
        <v>11</v>
      </c>
    </row>
    <row r="1247" spans="1:4" ht="15" thickBot="1" x14ac:dyDescent="0.35">
      <c r="A1247" s="1" t="s">
        <v>43</v>
      </c>
      <c r="B1247" s="1" t="s">
        <v>26</v>
      </c>
      <c r="C1247" s="1" t="s">
        <v>10</v>
      </c>
      <c r="D1247" s="2" t="s">
        <v>24</v>
      </c>
    </row>
    <row r="1248" spans="1:4" ht="15" thickBot="1" x14ac:dyDescent="0.35">
      <c r="A1248" s="1" t="s">
        <v>4</v>
      </c>
      <c r="B1248" s="1" t="s">
        <v>13</v>
      </c>
      <c r="C1248" s="1" t="s">
        <v>6</v>
      </c>
      <c r="D1248" s="2" t="s">
        <v>7</v>
      </c>
    </row>
    <row r="1249" spans="1:4" ht="15" thickBot="1" x14ac:dyDescent="0.35">
      <c r="A1249" s="1" t="s">
        <v>25</v>
      </c>
      <c r="B1249" s="1" t="s">
        <v>21</v>
      </c>
      <c r="C1249" s="1" t="s">
        <v>6</v>
      </c>
      <c r="D1249" s="2" t="s">
        <v>24</v>
      </c>
    </row>
    <row r="1250" spans="1:4" ht="15" thickBot="1" x14ac:dyDescent="0.35">
      <c r="A1250" s="1" t="s">
        <v>22</v>
      </c>
      <c r="B1250" s="1" t="s">
        <v>13</v>
      </c>
      <c r="C1250" s="1" t="s">
        <v>10</v>
      </c>
      <c r="D1250" s="2" t="s">
        <v>24</v>
      </c>
    </row>
    <row r="1251" spans="1:4" ht="15" thickBot="1" x14ac:dyDescent="0.35">
      <c r="A1251" s="1" t="s">
        <v>36</v>
      </c>
      <c r="B1251" s="1" t="s">
        <v>15</v>
      </c>
      <c r="C1251" s="1" t="s">
        <v>10</v>
      </c>
      <c r="D1251" s="2" t="s">
        <v>7</v>
      </c>
    </row>
    <row r="1252" spans="1:4" ht="15" thickBot="1" x14ac:dyDescent="0.35">
      <c r="A1252" s="1" t="s">
        <v>35</v>
      </c>
      <c r="B1252" s="1" t="s">
        <v>19</v>
      </c>
      <c r="C1252" s="1" t="s">
        <v>6</v>
      </c>
      <c r="D1252" s="2" t="s">
        <v>11</v>
      </c>
    </row>
    <row r="1253" spans="1:4" ht="15" thickBot="1" x14ac:dyDescent="0.35">
      <c r="A1253" s="1" t="s">
        <v>8</v>
      </c>
      <c r="B1253" s="1" t="s">
        <v>16</v>
      </c>
      <c r="C1253" s="1" t="s">
        <v>10</v>
      </c>
      <c r="D1253" s="2" t="s">
        <v>11</v>
      </c>
    </row>
    <row r="1254" spans="1:4" ht="15" thickBot="1" x14ac:dyDescent="0.35">
      <c r="A1254" s="1" t="s">
        <v>8</v>
      </c>
      <c r="B1254" s="1" t="s">
        <v>5</v>
      </c>
      <c r="C1254" s="1" t="s">
        <v>6</v>
      </c>
      <c r="D1254" s="2" t="s">
        <v>11</v>
      </c>
    </row>
    <row r="1255" spans="1:4" ht="15" thickBot="1" x14ac:dyDescent="0.35">
      <c r="A1255" s="1" t="s">
        <v>4</v>
      </c>
      <c r="B1255" s="1" t="s">
        <v>9</v>
      </c>
      <c r="C1255" s="1" t="s">
        <v>6</v>
      </c>
      <c r="D1255" s="2" t="s">
        <v>7</v>
      </c>
    </row>
    <row r="1256" spans="1:4" ht="15" thickBot="1" x14ac:dyDescent="0.35">
      <c r="A1256" s="1" t="s">
        <v>36</v>
      </c>
      <c r="B1256" s="1" t="s">
        <v>5</v>
      </c>
      <c r="C1256" s="1" t="s">
        <v>10</v>
      </c>
      <c r="D1256" s="2" t="s">
        <v>7</v>
      </c>
    </row>
    <row r="1257" spans="1:4" ht="15" thickBot="1" x14ac:dyDescent="0.35">
      <c r="A1257" s="1" t="s">
        <v>8</v>
      </c>
      <c r="B1257" s="1" t="s">
        <v>17</v>
      </c>
      <c r="C1257" s="1" t="s">
        <v>6</v>
      </c>
      <c r="D1257" s="2" t="s">
        <v>11</v>
      </c>
    </row>
    <row r="1258" spans="1:4" ht="15" thickBot="1" x14ac:dyDescent="0.35">
      <c r="A1258" s="1" t="s">
        <v>4</v>
      </c>
      <c r="B1258" s="1" t="s">
        <v>14</v>
      </c>
      <c r="C1258" s="1" t="s">
        <v>6</v>
      </c>
      <c r="D1258" s="2" t="s">
        <v>7</v>
      </c>
    </row>
    <row r="1259" spans="1:4" ht="15" thickBot="1" x14ac:dyDescent="0.35">
      <c r="A1259" s="1" t="s">
        <v>8</v>
      </c>
      <c r="B1259" s="1" t="s">
        <v>16</v>
      </c>
      <c r="C1259" s="1" t="s">
        <v>6</v>
      </c>
      <c r="D1259" s="2" t="s">
        <v>11</v>
      </c>
    </row>
    <row r="1260" spans="1:4" ht="15" thickBot="1" x14ac:dyDescent="0.35">
      <c r="A1260" s="1" t="s">
        <v>4</v>
      </c>
      <c r="B1260" s="1" t="s">
        <v>26</v>
      </c>
      <c r="C1260" s="1" t="s">
        <v>10</v>
      </c>
      <c r="D1260" s="2" t="s">
        <v>7</v>
      </c>
    </row>
    <row r="1261" spans="1:4" ht="15" thickBot="1" x14ac:dyDescent="0.35">
      <c r="A1261" s="1" t="s">
        <v>8</v>
      </c>
      <c r="B1261" s="1" t="s">
        <v>23</v>
      </c>
      <c r="C1261" s="1" t="s">
        <v>6</v>
      </c>
      <c r="D1261" s="2" t="s">
        <v>11</v>
      </c>
    </row>
    <row r="1262" spans="1:4" ht="15" thickBot="1" x14ac:dyDescent="0.35">
      <c r="A1262" s="1" t="s">
        <v>12</v>
      </c>
      <c r="B1262" s="1" t="s">
        <v>21</v>
      </c>
      <c r="C1262" s="1" t="s">
        <v>10</v>
      </c>
      <c r="D1262" s="2" t="s">
        <v>11</v>
      </c>
    </row>
    <row r="1263" spans="1:4" ht="15" thickBot="1" x14ac:dyDescent="0.35">
      <c r="A1263" s="1" t="s">
        <v>43</v>
      </c>
      <c r="B1263" s="1" t="s">
        <v>16</v>
      </c>
      <c r="C1263" s="1" t="s">
        <v>6</v>
      </c>
      <c r="D1263" s="2" t="s">
        <v>24</v>
      </c>
    </row>
    <row r="1264" spans="1:4" ht="15" thickBot="1" x14ac:dyDescent="0.35">
      <c r="A1264" s="1" t="s">
        <v>4</v>
      </c>
      <c r="B1264" s="1" t="s">
        <v>16</v>
      </c>
      <c r="C1264" s="1" t="s">
        <v>6</v>
      </c>
      <c r="D1264" s="2" t="s">
        <v>7</v>
      </c>
    </row>
    <row r="1265" spans="1:4" ht="15" thickBot="1" x14ac:dyDescent="0.35">
      <c r="A1265" s="1" t="s">
        <v>8</v>
      </c>
      <c r="B1265" s="1" t="s">
        <v>16</v>
      </c>
      <c r="C1265" s="1" t="s">
        <v>10</v>
      </c>
      <c r="D1265" s="2" t="s">
        <v>11</v>
      </c>
    </row>
    <row r="1266" spans="1:4" ht="15" thickBot="1" x14ac:dyDescent="0.35">
      <c r="A1266" s="1" t="s">
        <v>4</v>
      </c>
      <c r="B1266" s="1" t="s">
        <v>23</v>
      </c>
      <c r="C1266" s="1" t="s">
        <v>10</v>
      </c>
      <c r="D1266" s="2" t="s">
        <v>7</v>
      </c>
    </row>
    <row r="1267" spans="1:4" ht="15" thickBot="1" x14ac:dyDescent="0.35">
      <c r="A1267" s="1" t="s">
        <v>36</v>
      </c>
      <c r="B1267" s="1" t="s">
        <v>9</v>
      </c>
      <c r="C1267" s="1" t="s">
        <v>10</v>
      </c>
      <c r="D1267" s="2" t="s">
        <v>7</v>
      </c>
    </row>
    <row r="1268" spans="1:4" ht="15" thickBot="1" x14ac:dyDescent="0.35">
      <c r="A1268" s="1" t="s">
        <v>8</v>
      </c>
      <c r="B1268" s="1" t="s">
        <v>15</v>
      </c>
      <c r="C1268" s="1" t="s">
        <v>10</v>
      </c>
      <c r="D1268" s="2" t="s">
        <v>11</v>
      </c>
    </row>
    <row r="1269" spans="1:4" ht="15" thickBot="1" x14ac:dyDescent="0.35">
      <c r="A1269" s="1" t="s">
        <v>4</v>
      </c>
      <c r="B1269" s="1" t="s">
        <v>15</v>
      </c>
      <c r="C1269" s="1" t="s">
        <v>6</v>
      </c>
      <c r="D1269" s="2" t="s">
        <v>7</v>
      </c>
    </row>
    <row r="1270" spans="1:4" ht="15" thickBot="1" x14ac:dyDescent="0.35">
      <c r="A1270" s="1" t="s">
        <v>8</v>
      </c>
      <c r="B1270" s="1" t="s">
        <v>5</v>
      </c>
      <c r="C1270" s="1" t="s">
        <v>6</v>
      </c>
      <c r="D1270" s="2" t="s">
        <v>11</v>
      </c>
    </row>
    <row r="1271" spans="1:4" ht="15" thickBot="1" x14ac:dyDescent="0.35">
      <c r="A1271" s="1" t="s">
        <v>4</v>
      </c>
      <c r="B1271" s="1" t="s">
        <v>21</v>
      </c>
      <c r="C1271" s="1" t="s">
        <v>10</v>
      </c>
      <c r="D1271" s="2" t="s">
        <v>7</v>
      </c>
    </row>
    <row r="1272" spans="1:4" ht="15" thickBot="1" x14ac:dyDescent="0.35">
      <c r="A1272" s="1" t="s">
        <v>43</v>
      </c>
      <c r="B1272" s="1" t="s">
        <v>21</v>
      </c>
      <c r="C1272" s="1" t="s">
        <v>10</v>
      </c>
      <c r="D1272" s="2" t="s">
        <v>24</v>
      </c>
    </row>
    <row r="1273" spans="1:4" ht="15" thickBot="1" x14ac:dyDescent="0.35">
      <c r="A1273" s="1" t="s">
        <v>8</v>
      </c>
      <c r="B1273" s="1" t="s">
        <v>16</v>
      </c>
      <c r="C1273" s="1" t="s">
        <v>6</v>
      </c>
      <c r="D1273" s="2" t="s">
        <v>11</v>
      </c>
    </row>
    <row r="1274" spans="1:4" ht="15" thickBot="1" x14ac:dyDescent="0.35">
      <c r="A1274" s="1" t="s">
        <v>4</v>
      </c>
      <c r="B1274" s="1" t="s">
        <v>17</v>
      </c>
      <c r="C1274" s="1" t="s">
        <v>6</v>
      </c>
      <c r="D1274" s="2" t="s">
        <v>7</v>
      </c>
    </row>
    <row r="1275" spans="1:4" ht="15" thickBot="1" x14ac:dyDescent="0.35">
      <c r="A1275" s="1" t="s">
        <v>4</v>
      </c>
      <c r="B1275" s="1" t="s">
        <v>21</v>
      </c>
      <c r="C1275" s="1" t="s">
        <v>10</v>
      </c>
      <c r="D1275" s="2" t="s">
        <v>7</v>
      </c>
    </row>
    <row r="1276" spans="1:4" ht="15" thickBot="1" x14ac:dyDescent="0.35">
      <c r="A1276" s="1" t="s">
        <v>4</v>
      </c>
      <c r="B1276" s="1" t="s">
        <v>31</v>
      </c>
      <c r="C1276" s="1" t="s">
        <v>10</v>
      </c>
      <c r="D1276" s="2" t="s">
        <v>7</v>
      </c>
    </row>
    <row r="1277" spans="1:4" ht="15" thickBot="1" x14ac:dyDescent="0.35">
      <c r="A1277" s="1" t="s">
        <v>50</v>
      </c>
      <c r="B1277" s="1" t="s">
        <v>26</v>
      </c>
      <c r="C1277" s="1" t="s">
        <v>6</v>
      </c>
      <c r="D1277" s="2" t="s">
        <v>24</v>
      </c>
    </row>
    <row r="1278" spans="1:4" ht="15" thickBot="1" x14ac:dyDescent="0.35">
      <c r="A1278" s="1" t="s">
        <v>12</v>
      </c>
      <c r="B1278" s="1" t="s">
        <v>9</v>
      </c>
      <c r="C1278" s="1" t="s">
        <v>10</v>
      </c>
      <c r="D1278" s="2" t="s">
        <v>11</v>
      </c>
    </row>
    <row r="1279" spans="1:4" ht="15" thickBot="1" x14ac:dyDescent="0.35">
      <c r="A1279" s="1" t="s">
        <v>25</v>
      </c>
      <c r="B1279" s="1" t="s">
        <v>26</v>
      </c>
      <c r="C1279" s="1" t="s">
        <v>6</v>
      </c>
      <c r="D1279" s="2" t="s">
        <v>24</v>
      </c>
    </row>
    <row r="1280" spans="1:4" ht="15" thickBot="1" x14ac:dyDescent="0.35">
      <c r="A1280" s="1" t="s">
        <v>8</v>
      </c>
      <c r="B1280" s="1" t="s">
        <v>14</v>
      </c>
      <c r="C1280" s="1" t="s">
        <v>6</v>
      </c>
      <c r="D1280" s="2" t="s">
        <v>11</v>
      </c>
    </row>
    <row r="1281" spans="1:4" ht="15" thickBot="1" x14ac:dyDescent="0.35">
      <c r="A1281" s="1" t="s">
        <v>8</v>
      </c>
      <c r="B1281" s="1" t="s">
        <v>9</v>
      </c>
      <c r="C1281" s="1" t="s">
        <v>6</v>
      </c>
      <c r="D1281" s="2" t="s">
        <v>11</v>
      </c>
    </row>
    <row r="1282" spans="1:4" ht="15" thickBot="1" x14ac:dyDescent="0.35">
      <c r="A1282" s="1" t="s">
        <v>43</v>
      </c>
      <c r="B1282" s="1" t="s">
        <v>5</v>
      </c>
      <c r="C1282" s="1" t="s">
        <v>6</v>
      </c>
      <c r="D1282" s="2" t="s">
        <v>24</v>
      </c>
    </row>
    <row r="1283" spans="1:4" ht="15" thickBot="1" x14ac:dyDescent="0.35">
      <c r="A1283" s="1" t="s">
        <v>22</v>
      </c>
      <c r="B1283" s="1" t="s">
        <v>14</v>
      </c>
      <c r="C1283" s="1" t="s">
        <v>6</v>
      </c>
      <c r="D1283" s="2" t="s">
        <v>24</v>
      </c>
    </row>
    <row r="1284" spans="1:4" ht="15" thickBot="1" x14ac:dyDescent="0.35">
      <c r="A1284" s="1" t="s">
        <v>4</v>
      </c>
      <c r="B1284" s="1" t="s">
        <v>17</v>
      </c>
      <c r="C1284" s="1" t="s">
        <v>10</v>
      </c>
      <c r="D1284" s="2" t="s">
        <v>7</v>
      </c>
    </row>
    <row r="1285" spans="1:4" ht="15" thickBot="1" x14ac:dyDescent="0.35">
      <c r="A1285" s="1" t="s">
        <v>8</v>
      </c>
      <c r="B1285" s="1" t="s">
        <v>16</v>
      </c>
      <c r="C1285" s="1" t="s">
        <v>6</v>
      </c>
      <c r="D1285" s="2" t="s">
        <v>11</v>
      </c>
    </row>
    <row r="1286" spans="1:4" ht="15" thickBot="1" x14ac:dyDescent="0.35">
      <c r="A1286" s="1" t="s">
        <v>8</v>
      </c>
      <c r="B1286" s="1" t="s">
        <v>31</v>
      </c>
      <c r="C1286" s="1" t="s">
        <v>6</v>
      </c>
      <c r="D1286" s="2" t="s">
        <v>11</v>
      </c>
    </row>
    <row r="1287" spans="1:4" ht="15" thickBot="1" x14ac:dyDescent="0.35">
      <c r="A1287" s="1" t="s">
        <v>4</v>
      </c>
      <c r="B1287" s="1" t="s">
        <v>19</v>
      </c>
      <c r="C1287" s="1" t="s">
        <v>10</v>
      </c>
      <c r="D1287" s="2" t="s">
        <v>7</v>
      </c>
    </row>
    <row r="1288" spans="1:4" ht="15" thickBot="1" x14ac:dyDescent="0.35">
      <c r="A1288" s="1" t="s">
        <v>30</v>
      </c>
      <c r="B1288" s="1" t="s">
        <v>31</v>
      </c>
      <c r="C1288" s="1" t="s">
        <v>10</v>
      </c>
      <c r="D1288" s="2" t="s">
        <v>32</v>
      </c>
    </row>
    <row r="1289" spans="1:4" ht="15" thickBot="1" x14ac:dyDescent="0.35">
      <c r="A1289" s="1" t="s">
        <v>4</v>
      </c>
      <c r="B1289" s="1" t="s">
        <v>9</v>
      </c>
      <c r="C1289" s="1" t="s">
        <v>6</v>
      </c>
      <c r="D1289" s="2" t="s">
        <v>7</v>
      </c>
    </row>
    <row r="1290" spans="1:4" ht="15" thickBot="1" x14ac:dyDescent="0.35">
      <c r="A1290" s="1" t="s">
        <v>4</v>
      </c>
      <c r="B1290" s="1" t="s">
        <v>13</v>
      </c>
      <c r="C1290" s="1" t="s">
        <v>10</v>
      </c>
      <c r="D1290" s="2" t="s">
        <v>7</v>
      </c>
    </row>
    <row r="1291" spans="1:4" ht="15" thickBot="1" x14ac:dyDescent="0.35">
      <c r="A1291" s="1" t="s">
        <v>12</v>
      </c>
      <c r="B1291" s="1" t="s">
        <v>13</v>
      </c>
      <c r="C1291" s="1" t="s">
        <v>10</v>
      </c>
      <c r="D1291" s="2" t="s">
        <v>11</v>
      </c>
    </row>
    <row r="1292" spans="1:4" ht="15" thickBot="1" x14ac:dyDescent="0.35">
      <c r="A1292" s="1" t="s">
        <v>42</v>
      </c>
      <c r="B1292" s="1" t="s">
        <v>16</v>
      </c>
      <c r="C1292" s="1" t="s">
        <v>6</v>
      </c>
      <c r="D1292" s="2" t="s">
        <v>7</v>
      </c>
    </row>
    <row r="1293" spans="1:4" ht="15" thickBot="1" x14ac:dyDescent="0.35">
      <c r="A1293" s="1" t="s">
        <v>4</v>
      </c>
      <c r="B1293" s="1" t="s">
        <v>14</v>
      </c>
      <c r="C1293" s="1" t="s">
        <v>6</v>
      </c>
      <c r="D1293" s="2" t="s">
        <v>7</v>
      </c>
    </row>
    <row r="1294" spans="1:4" ht="15" thickBot="1" x14ac:dyDescent="0.35">
      <c r="A1294" s="1" t="s">
        <v>8</v>
      </c>
      <c r="B1294" s="1" t="s">
        <v>13</v>
      </c>
      <c r="C1294" s="1" t="s">
        <v>10</v>
      </c>
      <c r="D1294" s="2" t="s">
        <v>11</v>
      </c>
    </row>
    <row r="1295" spans="1:4" ht="15" thickBot="1" x14ac:dyDescent="0.35">
      <c r="A1295" s="1" t="s">
        <v>8</v>
      </c>
      <c r="B1295" s="1" t="s">
        <v>17</v>
      </c>
      <c r="C1295" s="1" t="s">
        <v>10</v>
      </c>
      <c r="D1295" s="2" t="s">
        <v>11</v>
      </c>
    </row>
    <row r="1296" spans="1:4" ht="15" thickBot="1" x14ac:dyDescent="0.35">
      <c r="A1296" s="1" t="s">
        <v>4</v>
      </c>
      <c r="B1296" s="1" t="s">
        <v>23</v>
      </c>
      <c r="C1296" s="1" t="s">
        <v>10</v>
      </c>
      <c r="D1296" s="2" t="s">
        <v>7</v>
      </c>
    </row>
    <row r="1297" spans="1:4" ht="15" thickBot="1" x14ac:dyDescent="0.35">
      <c r="A1297" s="1" t="s">
        <v>8</v>
      </c>
      <c r="B1297" s="1" t="s">
        <v>15</v>
      </c>
      <c r="C1297" s="1" t="s">
        <v>6</v>
      </c>
      <c r="D1297" s="2" t="s">
        <v>11</v>
      </c>
    </row>
    <row r="1298" spans="1:4" ht="15" thickBot="1" x14ac:dyDescent="0.35">
      <c r="A1298" s="1" t="s">
        <v>22</v>
      </c>
      <c r="B1298" s="1" t="s">
        <v>9</v>
      </c>
      <c r="C1298" s="1" t="s">
        <v>10</v>
      </c>
      <c r="D1298" s="2" t="s">
        <v>24</v>
      </c>
    </row>
    <row r="1299" spans="1:4" ht="15" thickBot="1" x14ac:dyDescent="0.35">
      <c r="A1299" s="1" t="s">
        <v>18</v>
      </c>
      <c r="B1299" s="1" t="s">
        <v>14</v>
      </c>
      <c r="C1299" s="1" t="s">
        <v>10</v>
      </c>
      <c r="D1299" s="2" t="s">
        <v>20</v>
      </c>
    </row>
    <row r="1300" spans="1:4" ht="15" thickBot="1" x14ac:dyDescent="0.35">
      <c r="A1300" s="1" t="s">
        <v>30</v>
      </c>
      <c r="B1300" s="1" t="s">
        <v>19</v>
      </c>
      <c r="C1300" s="1" t="s">
        <v>6</v>
      </c>
      <c r="D1300" s="2" t="s">
        <v>32</v>
      </c>
    </row>
    <row r="1301" spans="1:4" ht="15" thickBot="1" x14ac:dyDescent="0.35">
      <c r="A1301" s="1" t="s">
        <v>8</v>
      </c>
      <c r="B1301" s="1" t="s">
        <v>14</v>
      </c>
      <c r="C1301" s="1" t="s">
        <v>6</v>
      </c>
      <c r="D1301" s="2" t="s">
        <v>11</v>
      </c>
    </row>
    <row r="1302" spans="1:4" ht="15" thickBot="1" x14ac:dyDescent="0.35">
      <c r="A1302" s="1" t="s">
        <v>8</v>
      </c>
      <c r="B1302" s="1" t="s">
        <v>17</v>
      </c>
      <c r="C1302" s="1" t="s">
        <v>6</v>
      </c>
      <c r="D1302" s="2" t="s">
        <v>11</v>
      </c>
    </row>
    <row r="1303" spans="1:4" ht="15" thickBot="1" x14ac:dyDescent="0.35">
      <c r="A1303" s="1" t="s">
        <v>8</v>
      </c>
      <c r="B1303" s="1" t="s">
        <v>31</v>
      </c>
      <c r="C1303" s="1" t="s">
        <v>10</v>
      </c>
      <c r="D1303" s="2" t="s">
        <v>11</v>
      </c>
    </row>
    <row r="1304" spans="1:4" ht="15" thickBot="1" x14ac:dyDescent="0.35">
      <c r="A1304" s="1" t="s">
        <v>40</v>
      </c>
      <c r="B1304" s="1" t="s">
        <v>17</v>
      </c>
      <c r="C1304" s="1" t="s">
        <v>10</v>
      </c>
      <c r="D1304" s="2" t="s">
        <v>7</v>
      </c>
    </row>
    <row r="1305" spans="1:4" ht="15" thickBot="1" x14ac:dyDescent="0.35">
      <c r="A1305" s="1" t="s">
        <v>8</v>
      </c>
      <c r="B1305" s="1" t="s">
        <v>13</v>
      </c>
      <c r="C1305" s="1" t="s">
        <v>10</v>
      </c>
      <c r="D1305" s="2" t="s">
        <v>11</v>
      </c>
    </row>
    <row r="1306" spans="1:4" ht="15" thickBot="1" x14ac:dyDescent="0.35">
      <c r="A1306" s="1" t="s">
        <v>12</v>
      </c>
      <c r="B1306" s="1" t="s">
        <v>26</v>
      </c>
      <c r="C1306" s="1" t="s">
        <v>6</v>
      </c>
      <c r="D1306" s="2" t="s">
        <v>11</v>
      </c>
    </row>
    <row r="1307" spans="1:4" ht="15" thickBot="1" x14ac:dyDescent="0.35">
      <c r="A1307" s="1" t="s">
        <v>22</v>
      </c>
      <c r="B1307" s="1" t="s">
        <v>21</v>
      </c>
      <c r="C1307" s="1" t="s">
        <v>10</v>
      </c>
      <c r="D1307" s="2" t="s">
        <v>24</v>
      </c>
    </row>
    <row r="1308" spans="1:4" ht="15" thickBot="1" x14ac:dyDescent="0.35">
      <c r="A1308" s="1" t="s">
        <v>4</v>
      </c>
      <c r="B1308" s="1" t="s">
        <v>16</v>
      </c>
      <c r="C1308" s="1" t="s">
        <v>6</v>
      </c>
      <c r="D1308" s="2" t="s">
        <v>7</v>
      </c>
    </row>
    <row r="1309" spans="1:4" ht="15" thickBot="1" x14ac:dyDescent="0.35">
      <c r="A1309" s="1" t="s">
        <v>36</v>
      </c>
      <c r="B1309" s="1" t="s">
        <v>21</v>
      </c>
      <c r="C1309" s="1" t="s">
        <v>10</v>
      </c>
      <c r="D1309" s="2" t="s">
        <v>7</v>
      </c>
    </row>
    <row r="1310" spans="1:4" ht="15" thickBot="1" x14ac:dyDescent="0.35">
      <c r="A1310" s="1" t="s">
        <v>4</v>
      </c>
      <c r="B1310" s="1" t="s">
        <v>14</v>
      </c>
      <c r="C1310" s="1" t="s">
        <v>6</v>
      </c>
      <c r="D1310" s="2" t="s">
        <v>7</v>
      </c>
    </row>
    <row r="1311" spans="1:4" ht="15" thickBot="1" x14ac:dyDescent="0.35">
      <c r="A1311" s="1" t="s">
        <v>43</v>
      </c>
      <c r="B1311" s="1" t="s">
        <v>26</v>
      </c>
      <c r="C1311" s="1" t="s">
        <v>10</v>
      </c>
      <c r="D1311" s="2" t="s">
        <v>24</v>
      </c>
    </row>
    <row r="1312" spans="1:4" ht="15" thickBot="1" x14ac:dyDescent="0.35">
      <c r="A1312" s="1" t="s">
        <v>8</v>
      </c>
      <c r="B1312" s="1" t="s">
        <v>13</v>
      </c>
      <c r="C1312" s="1" t="s">
        <v>10</v>
      </c>
      <c r="D1312" s="2" t="s">
        <v>11</v>
      </c>
    </row>
    <row r="1313" spans="1:4" ht="15" thickBot="1" x14ac:dyDescent="0.35">
      <c r="A1313" s="1" t="s">
        <v>29</v>
      </c>
      <c r="B1313" s="1" t="s">
        <v>23</v>
      </c>
      <c r="C1313" s="1" t="s">
        <v>6</v>
      </c>
      <c r="D1313" s="2" t="s">
        <v>7</v>
      </c>
    </row>
    <row r="1314" spans="1:4" ht="15" thickBot="1" x14ac:dyDescent="0.35">
      <c r="A1314" s="1" t="s">
        <v>36</v>
      </c>
      <c r="B1314" s="1" t="s">
        <v>17</v>
      </c>
      <c r="C1314" s="1" t="s">
        <v>6</v>
      </c>
      <c r="D1314" s="2" t="s">
        <v>7</v>
      </c>
    </row>
    <row r="1315" spans="1:4" ht="15" thickBot="1" x14ac:dyDescent="0.35">
      <c r="A1315" s="1" t="s">
        <v>8</v>
      </c>
      <c r="B1315" s="1" t="s">
        <v>23</v>
      </c>
      <c r="C1315" s="1" t="s">
        <v>10</v>
      </c>
      <c r="D1315" s="2" t="s">
        <v>11</v>
      </c>
    </row>
    <row r="1316" spans="1:4" ht="15" thickBot="1" x14ac:dyDescent="0.35">
      <c r="A1316" s="1" t="s">
        <v>51</v>
      </c>
      <c r="B1316" s="1" t="s">
        <v>21</v>
      </c>
      <c r="C1316" s="1" t="s">
        <v>10</v>
      </c>
      <c r="D1316" s="2" t="s">
        <v>7</v>
      </c>
    </row>
    <row r="1317" spans="1:4" ht="15" thickBot="1" x14ac:dyDescent="0.35">
      <c r="A1317" s="1" t="s">
        <v>12</v>
      </c>
      <c r="B1317" s="1" t="s">
        <v>23</v>
      </c>
      <c r="C1317" s="1" t="s">
        <v>10</v>
      </c>
      <c r="D1317" s="2" t="s">
        <v>11</v>
      </c>
    </row>
    <row r="1318" spans="1:4" ht="15" thickBot="1" x14ac:dyDescent="0.35">
      <c r="A1318" s="1" t="s">
        <v>8</v>
      </c>
      <c r="B1318" s="1" t="s">
        <v>19</v>
      </c>
      <c r="C1318" s="1" t="s">
        <v>10</v>
      </c>
      <c r="D1318" s="2" t="s">
        <v>11</v>
      </c>
    </row>
    <row r="1319" spans="1:4" ht="15" thickBot="1" x14ac:dyDescent="0.35">
      <c r="A1319" s="1" t="s">
        <v>39</v>
      </c>
      <c r="B1319" s="1" t="s">
        <v>17</v>
      </c>
      <c r="C1319" s="1" t="s">
        <v>6</v>
      </c>
      <c r="D1319" s="2" t="s">
        <v>24</v>
      </c>
    </row>
    <row r="1320" spans="1:4" ht="15" thickBot="1" x14ac:dyDescent="0.35">
      <c r="A1320" s="1" t="s">
        <v>4</v>
      </c>
      <c r="B1320" s="1" t="s">
        <v>9</v>
      </c>
      <c r="C1320" s="1" t="s">
        <v>10</v>
      </c>
      <c r="D1320" s="2" t="s">
        <v>7</v>
      </c>
    </row>
    <row r="1321" spans="1:4" ht="15" thickBot="1" x14ac:dyDescent="0.35">
      <c r="A1321" s="1" t="s">
        <v>18</v>
      </c>
      <c r="B1321" s="1" t="s">
        <v>19</v>
      </c>
      <c r="C1321" s="1" t="s">
        <v>6</v>
      </c>
      <c r="D1321" s="2" t="s">
        <v>20</v>
      </c>
    </row>
    <row r="1322" spans="1:4" ht="15" thickBot="1" x14ac:dyDescent="0.35">
      <c r="A1322" s="1" t="s">
        <v>8</v>
      </c>
      <c r="B1322" s="1" t="s">
        <v>21</v>
      </c>
      <c r="C1322" s="1" t="s">
        <v>6</v>
      </c>
      <c r="D1322" s="2" t="s">
        <v>11</v>
      </c>
    </row>
    <row r="1323" spans="1:4" ht="15" thickBot="1" x14ac:dyDescent="0.35">
      <c r="A1323" s="1" t="s">
        <v>4</v>
      </c>
      <c r="B1323" s="1" t="s">
        <v>14</v>
      </c>
      <c r="C1323" s="1" t="s">
        <v>10</v>
      </c>
      <c r="D1323" s="2" t="s">
        <v>7</v>
      </c>
    </row>
    <row r="1324" spans="1:4" ht="15" thickBot="1" x14ac:dyDescent="0.35">
      <c r="A1324" s="1" t="s">
        <v>18</v>
      </c>
      <c r="B1324" s="1" t="s">
        <v>15</v>
      </c>
      <c r="C1324" s="1" t="s">
        <v>6</v>
      </c>
      <c r="D1324" s="2" t="s">
        <v>20</v>
      </c>
    </row>
    <row r="1325" spans="1:4" ht="15" thickBot="1" x14ac:dyDescent="0.35">
      <c r="A1325" s="1" t="s">
        <v>8</v>
      </c>
      <c r="B1325" s="1" t="s">
        <v>15</v>
      </c>
      <c r="C1325" s="1" t="s">
        <v>6</v>
      </c>
      <c r="D1325" s="2" t="s">
        <v>11</v>
      </c>
    </row>
    <row r="1326" spans="1:4" ht="15" thickBot="1" x14ac:dyDescent="0.35">
      <c r="A1326" s="1" t="s">
        <v>42</v>
      </c>
      <c r="B1326" s="1" t="s">
        <v>15</v>
      </c>
      <c r="C1326" s="1" t="s">
        <v>10</v>
      </c>
      <c r="D1326" s="2" t="s">
        <v>7</v>
      </c>
    </row>
    <row r="1327" spans="1:4" ht="15" thickBot="1" x14ac:dyDescent="0.35">
      <c r="A1327" s="1" t="s">
        <v>8</v>
      </c>
      <c r="B1327" s="1" t="s">
        <v>17</v>
      </c>
      <c r="C1327" s="1" t="s">
        <v>6</v>
      </c>
      <c r="D1327" s="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2055-D008-44B0-9CA5-315CDBD8DE59}">
  <dimension ref="A1:Y49"/>
  <sheetViews>
    <sheetView topLeftCell="E1" workbookViewId="0">
      <selection activeCell="Q1" sqref="Q1:Y49"/>
    </sheetView>
  </sheetViews>
  <sheetFormatPr defaultRowHeight="14.4" x14ac:dyDescent="0.3"/>
  <cols>
    <col min="4" max="4" width="11.6640625" customWidth="1"/>
    <col min="5" max="5" width="11.44140625" customWidth="1"/>
    <col min="13" max="13" width="11.109375" customWidth="1"/>
    <col min="14" max="14" width="12.21875" customWidth="1"/>
  </cols>
  <sheetData>
    <row r="1" spans="1:25" ht="27.6" thickBot="1" x14ac:dyDescent="0.35">
      <c r="A1" s="37" t="s">
        <v>335</v>
      </c>
      <c r="B1" s="38" t="s">
        <v>336</v>
      </c>
      <c r="C1" s="38" t="s">
        <v>337</v>
      </c>
      <c r="D1" s="38" t="s">
        <v>338</v>
      </c>
      <c r="E1" s="38" t="s">
        <v>339</v>
      </c>
      <c r="F1" s="38" t="s">
        <v>340</v>
      </c>
      <c r="G1" s="42" t="s">
        <v>346</v>
      </c>
      <c r="H1" s="42" t="s">
        <v>347</v>
      </c>
      <c r="I1" s="42" t="s">
        <v>348</v>
      </c>
      <c r="J1" s="42" t="s">
        <v>349</v>
      </c>
      <c r="K1" s="42" t="s">
        <v>350</v>
      </c>
      <c r="L1" s="42" t="s">
        <v>351</v>
      </c>
      <c r="M1" s="42" t="s">
        <v>352</v>
      </c>
      <c r="N1" s="42" t="s">
        <v>353</v>
      </c>
      <c r="O1" s="42" t="s">
        <v>354</v>
      </c>
      <c r="Q1" t="s">
        <v>299</v>
      </c>
    </row>
    <row r="2" spans="1:25" ht="15" thickBot="1" x14ac:dyDescent="0.35">
      <c r="A2" s="39" t="s">
        <v>341</v>
      </c>
      <c r="B2" s="40">
        <v>1</v>
      </c>
      <c r="C2" s="40">
        <v>1.19</v>
      </c>
      <c r="D2" s="41" t="s">
        <v>342</v>
      </c>
      <c r="E2" s="41" t="s">
        <v>342</v>
      </c>
      <c r="F2" s="40">
        <v>13</v>
      </c>
      <c r="G2">
        <f>IF(A2="B",1,0)</f>
        <v>0</v>
      </c>
      <c r="H2">
        <f>IF(A2="c",1,0)</f>
        <v>0</v>
      </c>
      <c r="I2">
        <f>IF(B2=2,1,0)</f>
        <v>0</v>
      </c>
      <c r="J2">
        <f>IF(B2=3,1,0)</f>
        <v>0</v>
      </c>
      <c r="K2">
        <f>IF(C2=1.39,1,0)</f>
        <v>0</v>
      </c>
      <c r="L2">
        <f>IF(C2=1.59,1,0)</f>
        <v>0</v>
      </c>
      <c r="M2">
        <f>IF(D2="yes",1,0)</f>
        <v>0</v>
      </c>
      <c r="N2">
        <f>IF(E2="yes",1,0)</f>
        <v>0</v>
      </c>
      <c r="O2">
        <f>19-F2</f>
        <v>6</v>
      </c>
    </row>
    <row r="3" spans="1:25" ht="15" thickBot="1" x14ac:dyDescent="0.35">
      <c r="A3" s="39" t="s">
        <v>341</v>
      </c>
      <c r="B3" s="40">
        <v>2</v>
      </c>
      <c r="C3" s="40">
        <v>1.39</v>
      </c>
      <c r="D3" s="41" t="s">
        <v>342</v>
      </c>
      <c r="E3" s="41" t="s">
        <v>343</v>
      </c>
      <c r="F3" s="40">
        <v>11</v>
      </c>
      <c r="G3" s="21">
        <f t="shared" ref="G3:G19" si="0">IF(A3="B",1,0)</f>
        <v>0</v>
      </c>
      <c r="H3" s="21">
        <f t="shared" ref="H3:H19" si="1">IF(A3="c",1,0)</f>
        <v>0</v>
      </c>
      <c r="I3" s="21">
        <f t="shared" ref="I3:I19" si="2">IF(B3=2,1,0)</f>
        <v>1</v>
      </c>
      <c r="J3" s="21">
        <f t="shared" ref="J3:J19" si="3">IF(B3=3,1,0)</f>
        <v>0</v>
      </c>
      <c r="K3" s="21">
        <f t="shared" ref="K3:K19" si="4">IF(C3=1.39,1,0)</f>
        <v>1</v>
      </c>
      <c r="L3" s="21">
        <f t="shared" ref="L3:L19" si="5">IF(C3=1.59,1,0)</f>
        <v>0</v>
      </c>
      <c r="M3" s="21">
        <f t="shared" ref="M3:M19" si="6">IF(D3="yes",1,0)</f>
        <v>0</v>
      </c>
      <c r="N3" s="21">
        <f t="shared" ref="N3:N19" si="7">IF(E3="yes",1,0)</f>
        <v>1</v>
      </c>
      <c r="O3" s="21">
        <f t="shared" ref="O3:O19" si="8">19-F3</f>
        <v>8</v>
      </c>
      <c r="Q3" s="28" t="s">
        <v>300</v>
      </c>
      <c r="R3" s="28"/>
    </row>
    <row r="4" spans="1:25" ht="15" thickBot="1" x14ac:dyDescent="0.35">
      <c r="A4" s="39" t="s">
        <v>341</v>
      </c>
      <c r="B4" s="40">
        <v>3</v>
      </c>
      <c r="C4" s="40">
        <v>1.59</v>
      </c>
      <c r="D4" s="41" t="s">
        <v>343</v>
      </c>
      <c r="E4" s="41" t="s">
        <v>342</v>
      </c>
      <c r="F4" s="40">
        <v>17</v>
      </c>
      <c r="G4" s="21">
        <f t="shared" si="0"/>
        <v>0</v>
      </c>
      <c r="H4" s="21">
        <f t="shared" si="1"/>
        <v>0</v>
      </c>
      <c r="I4" s="21">
        <f t="shared" si="2"/>
        <v>0</v>
      </c>
      <c r="J4" s="21">
        <f t="shared" si="3"/>
        <v>1</v>
      </c>
      <c r="K4" s="21">
        <f t="shared" si="4"/>
        <v>0</v>
      </c>
      <c r="L4" s="21">
        <f t="shared" si="5"/>
        <v>1</v>
      </c>
      <c r="M4" s="21">
        <f t="shared" si="6"/>
        <v>1</v>
      </c>
      <c r="N4" s="21">
        <f t="shared" si="7"/>
        <v>0</v>
      </c>
      <c r="O4" s="21">
        <f t="shared" si="8"/>
        <v>2</v>
      </c>
      <c r="Q4" s="25" t="s">
        <v>301</v>
      </c>
      <c r="R4" s="25">
        <v>0.9915362498905026</v>
      </c>
    </row>
    <row r="5" spans="1:25" ht="15" thickBot="1" x14ac:dyDescent="0.35">
      <c r="A5" s="39" t="s">
        <v>344</v>
      </c>
      <c r="B5" s="40">
        <v>1</v>
      </c>
      <c r="C5" s="40">
        <v>1.39</v>
      </c>
      <c r="D5" s="41" t="s">
        <v>343</v>
      </c>
      <c r="E5" s="41" t="s">
        <v>343</v>
      </c>
      <c r="F5" s="40">
        <v>2</v>
      </c>
      <c r="G5" s="21">
        <f t="shared" si="0"/>
        <v>1</v>
      </c>
      <c r="H5" s="21">
        <f t="shared" si="1"/>
        <v>0</v>
      </c>
      <c r="I5" s="21">
        <f t="shared" si="2"/>
        <v>0</v>
      </c>
      <c r="J5" s="21">
        <f t="shared" si="3"/>
        <v>0</v>
      </c>
      <c r="K5" s="21">
        <f t="shared" si="4"/>
        <v>1</v>
      </c>
      <c r="L5" s="21">
        <f t="shared" si="5"/>
        <v>0</v>
      </c>
      <c r="M5" s="21">
        <f t="shared" si="6"/>
        <v>1</v>
      </c>
      <c r="N5" s="21">
        <f t="shared" si="7"/>
        <v>1</v>
      </c>
      <c r="O5" s="21">
        <f t="shared" si="8"/>
        <v>17</v>
      </c>
      <c r="Q5" s="25" t="s">
        <v>302</v>
      </c>
      <c r="R5" s="25">
        <v>0.9831441348469212</v>
      </c>
    </row>
    <row r="6" spans="1:25" ht="15" thickBot="1" x14ac:dyDescent="0.35">
      <c r="A6" s="39" t="s">
        <v>344</v>
      </c>
      <c r="B6" s="40">
        <v>2</v>
      </c>
      <c r="C6" s="40">
        <v>1.59</v>
      </c>
      <c r="D6" s="41" t="s">
        <v>342</v>
      </c>
      <c r="E6" s="41" t="s">
        <v>342</v>
      </c>
      <c r="F6" s="40">
        <v>14</v>
      </c>
      <c r="G6" s="21">
        <f t="shared" si="0"/>
        <v>1</v>
      </c>
      <c r="H6" s="21">
        <f t="shared" si="1"/>
        <v>0</v>
      </c>
      <c r="I6" s="21">
        <f t="shared" si="2"/>
        <v>1</v>
      </c>
      <c r="J6" s="21">
        <f t="shared" si="3"/>
        <v>0</v>
      </c>
      <c r="K6" s="21">
        <f t="shared" si="4"/>
        <v>0</v>
      </c>
      <c r="L6" s="21">
        <f t="shared" si="5"/>
        <v>1</v>
      </c>
      <c r="M6" s="21">
        <f t="shared" si="6"/>
        <v>0</v>
      </c>
      <c r="N6" s="21">
        <f t="shared" si="7"/>
        <v>0</v>
      </c>
      <c r="O6" s="21">
        <f t="shared" si="8"/>
        <v>5</v>
      </c>
      <c r="Q6" s="25" t="s">
        <v>303</v>
      </c>
      <c r="R6" s="25">
        <v>0.96816114359973993</v>
      </c>
    </row>
    <row r="7" spans="1:25" ht="15" thickBot="1" x14ac:dyDescent="0.35">
      <c r="A7" s="39" t="s">
        <v>344</v>
      </c>
      <c r="B7" s="40">
        <v>3</v>
      </c>
      <c r="C7" s="40">
        <v>1.19</v>
      </c>
      <c r="D7" s="41" t="s">
        <v>342</v>
      </c>
      <c r="E7" s="41" t="s">
        <v>342</v>
      </c>
      <c r="F7" s="40">
        <v>3</v>
      </c>
      <c r="G7" s="21">
        <f t="shared" si="0"/>
        <v>1</v>
      </c>
      <c r="H7" s="21">
        <f t="shared" si="1"/>
        <v>0</v>
      </c>
      <c r="I7" s="21">
        <f t="shared" si="2"/>
        <v>0</v>
      </c>
      <c r="J7" s="21">
        <f t="shared" si="3"/>
        <v>1</v>
      </c>
      <c r="K7" s="21">
        <f t="shared" si="4"/>
        <v>0</v>
      </c>
      <c r="L7" s="21">
        <f t="shared" si="5"/>
        <v>0</v>
      </c>
      <c r="M7" s="21">
        <f t="shared" si="6"/>
        <v>0</v>
      </c>
      <c r="N7" s="21">
        <f t="shared" si="7"/>
        <v>0</v>
      </c>
      <c r="O7" s="21">
        <f t="shared" si="8"/>
        <v>16</v>
      </c>
      <c r="Q7" s="25" t="s">
        <v>304</v>
      </c>
      <c r="R7" s="25">
        <v>0.95257934441568037</v>
      </c>
    </row>
    <row r="8" spans="1:25" ht="15" thickBot="1" x14ac:dyDescent="0.35">
      <c r="A8" s="39" t="s">
        <v>345</v>
      </c>
      <c r="B8" s="40">
        <v>1</v>
      </c>
      <c r="C8" s="40">
        <v>1.59</v>
      </c>
      <c r="D8" s="41" t="s">
        <v>342</v>
      </c>
      <c r="E8" s="41" t="s">
        <v>343</v>
      </c>
      <c r="F8" s="40">
        <v>12</v>
      </c>
      <c r="G8" s="21">
        <f t="shared" si="0"/>
        <v>0</v>
      </c>
      <c r="H8" s="21">
        <f t="shared" si="1"/>
        <v>1</v>
      </c>
      <c r="I8" s="21">
        <f t="shared" si="2"/>
        <v>0</v>
      </c>
      <c r="J8" s="21">
        <f t="shared" si="3"/>
        <v>0</v>
      </c>
      <c r="K8" s="21">
        <f t="shared" si="4"/>
        <v>0</v>
      </c>
      <c r="L8" s="21">
        <f t="shared" si="5"/>
        <v>1</v>
      </c>
      <c r="M8" s="21">
        <f t="shared" si="6"/>
        <v>0</v>
      </c>
      <c r="N8" s="21">
        <f t="shared" si="7"/>
        <v>1</v>
      </c>
      <c r="O8" s="21">
        <f t="shared" si="8"/>
        <v>7</v>
      </c>
      <c r="Q8" s="26" t="s">
        <v>305</v>
      </c>
      <c r="R8" s="26">
        <v>18</v>
      </c>
    </row>
    <row r="9" spans="1:25" ht="15" thickBot="1" x14ac:dyDescent="0.35">
      <c r="A9" s="39" t="s">
        <v>345</v>
      </c>
      <c r="B9" s="40">
        <v>2</v>
      </c>
      <c r="C9" s="40">
        <v>1.19</v>
      </c>
      <c r="D9" s="41" t="s">
        <v>343</v>
      </c>
      <c r="E9" s="41" t="s">
        <v>342</v>
      </c>
      <c r="F9" s="40">
        <v>7</v>
      </c>
      <c r="G9" s="21">
        <f t="shared" si="0"/>
        <v>0</v>
      </c>
      <c r="H9" s="21">
        <f t="shared" si="1"/>
        <v>1</v>
      </c>
      <c r="I9" s="21">
        <f t="shared" si="2"/>
        <v>1</v>
      </c>
      <c r="J9" s="21">
        <f t="shared" si="3"/>
        <v>0</v>
      </c>
      <c r="K9" s="21">
        <f t="shared" si="4"/>
        <v>0</v>
      </c>
      <c r="L9" s="21">
        <f t="shared" si="5"/>
        <v>0</v>
      </c>
      <c r="M9" s="21">
        <f t="shared" si="6"/>
        <v>1</v>
      </c>
      <c r="N9" s="21">
        <f t="shared" si="7"/>
        <v>0</v>
      </c>
      <c r="O9" s="21">
        <f t="shared" si="8"/>
        <v>12</v>
      </c>
    </row>
    <row r="10" spans="1:25" ht="15" thickBot="1" x14ac:dyDescent="0.35">
      <c r="A10" s="39" t="s">
        <v>345</v>
      </c>
      <c r="B10" s="40">
        <v>3</v>
      </c>
      <c r="C10" s="40">
        <v>1.39</v>
      </c>
      <c r="D10" s="41" t="s">
        <v>342</v>
      </c>
      <c r="E10" s="41" t="s">
        <v>342</v>
      </c>
      <c r="F10" s="40">
        <v>9</v>
      </c>
      <c r="G10" s="21">
        <f t="shared" si="0"/>
        <v>0</v>
      </c>
      <c r="H10" s="21">
        <f t="shared" si="1"/>
        <v>1</v>
      </c>
      <c r="I10" s="21">
        <f t="shared" si="2"/>
        <v>0</v>
      </c>
      <c r="J10" s="21">
        <f t="shared" si="3"/>
        <v>1</v>
      </c>
      <c r="K10" s="21">
        <f t="shared" si="4"/>
        <v>1</v>
      </c>
      <c r="L10" s="21">
        <f t="shared" si="5"/>
        <v>0</v>
      </c>
      <c r="M10" s="21">
        <f t="shared" si="6"/>
        <v>0</v>
      </c>
      <c r="N10" s="21">
        <f t="shared" si="7"/>
        <v>0</v>
      </c>
      <c r="O10" s="21">
        <f t="shared" si="8"/>
        <v>10</v>
      </c>
      <c r="Q10" t="s">
        <v>306</v>
      </c>
    </row>
    <row r="11" spans="1:25" ht="15" thickBot="1" x14ac:dyDescent="0.35">
      <c r="A11" s="39" t="s">
        <v>341</v>
      </c>
      <c r="B11" s="40">
        <v>1</v>
      </c>
      <c r="C11" s="40">
        <v>1.59</v>
      </c>
      <c r="D11" s="41" t="s">
        <v>343</v>
      </c>
      <c r="E11" s="41" t="s">
        <v>342</v>
      </c>
      <c r="F11" s="40">
        <v>18</v>
      </c>
      <c r="G11" s="21">
        <f t="shared" si="0"/>
        <v>0</v>
      </c>
      <c r="H11" s="21">
        <f t="shared" si="1"/>
        <v>0</v>
      </c>
      <c r="I11" s="21">
        <f t="shared" si="2"/>
        <v>0</v>
      </c>
      <c r="J11" s="21">
        <f t="shared" si="3"/>
        <v>0</v>
      </c>
      <c r="K11" s="21">
        <f t="shared" si="4"/>
        <v>0</v>
      </c>
      <c r="L11" s="21">
        <f t="shared" si="5"/>
        <v>1</v>
      </c>
      <c r="M11" s="21">
        <f t="shared" si="6"/>
        <v>1</v>
      </c>
      <c r="N11" s="21">
        <f t="shared" si="7"/>
        <v>0</v>
      </c>
      <c r="O11" s="21">
        <f t="shared" si="8"/>
        <v>1</v>
      </c>
      <c r="Q11" s="27"/>
      <c r="R11" s="27" t="s">
        <v>311</v>
      </c>
      <c r="S11" s="27" t="s">
        <v>312</v>
      </c>
      <c r="T11" s="27" t="s">
        <v>313</v>
      </c>
      <c r="U11" s="27" t="s">
        <v>314</v>
      </c>
      <c r="V11" s="27" t="s">
        <v>315</v>
      </c>
    </row>
    <row r="12" spans="1:25" ht="15" thickBot="1" x14ac:dyDescent="0.35">
      <c r="A12" s="39" t="s">
        <v>341</v>
      </c>
      <c r="B12" s="40">
        <v>2</v>
      </c>
      <c r="C12" s="40">
        <v>1.19</v>
      </c>
      <c r="D12" s="41" t="s">
        <v>342</v>
      </c>
      <c r="E12" s="41" t="s">
        <v>343</v>
      </c>
      <c r="F12" s="40">
        <v>8</v>
      </c>
      <c r="G12" s="21">
        <f t="shared" si="0"/>
        <v>0</v>
      </c>
      <c r="H12" s="21">
        <f t="shared" si="1"/>
        <v>0</v>
      </c>
      <c r="I12" s="21">
        <f t="shared" si="2"/>
        <v>1</v>
      </c>
      <c r="J12" s="21">
        <f t="shared" si="3"/>
        <v>0</v>
      </c>
      <c r="K12" s="21">
        <f t="shared" si="4"/>
        <v>0</v>
      </c>
      <c r="L12" s="21">
        <f t="shared" si="5"/>
        <v>0</v>
      </c>
      <c r="M12" s="21">
        <f t="shared" si="6"/>
        <v>0</v>
      </c>
      <c r="N12" s="21">
        <f t="shared" si="7"/>
        <v>1</v>
      </c>
      <c r="O12" s="21">
        <f t="shared" si="8"/>
        <v>11</v>
      </c>
      <c r="Q12" s="25" t="s">
        <v>307</v>
      </c>
      <c r="R12" s="25">
        <v>8</v>
      </c>
      <c r="S12" s="25">
        <v>476.33333333333331</v>
      </c>
      <c r="T12" s="25">
        <v>59.541666666666664</v>
      </c>
      <c r="U12" s="25">
        <v>65.617346938775512</v>
      </c>
      <c r="V12" s="25">
        <v>4.4924284112749445E-7</v>
      </c>
    </row>
    <row r="13" spans="1:25" ht="15" thickBot="1" x14ac:dyDescent="0.35">
      <c r="A13" s="39" t="s">
        <v>341</v>
      </c>
      <c r="B13" s="40">
        <v>3</v>
      </c>
      <c r="C13" s="40">
        <v>1.39</v>
      </c>
      <c r="D13" s="41" t="s">
        <v>342</v>
      </c>
      <c r="E13" s="41" t="s">
        <v>342</v>
      </c>
      <c r="F13" s="40">
        <v>15</v>
      </c>
      <c r="G13" s="21">
        <f t="shared" si="0"/>
        <v>0</v>
      </c>
      <c r="H13" s="21">
        <f t="shared" si="1"/>
        <v>0</v>
      </c>
      <c r="I13" s="21">
        <f t="shared" si="2"/>
        <v>0</v>
      </c>
      <c r="J13" s="21">
        <f t="shared" si="3"/>
        <v>1</v>
      </c>
      <c r="K13" s="21">
        <f t="shared" si="4"/>
        <v>1</v>
      </c>
      <c r="L13" s="21">
        <f t="shared" si="5"/>
        <v>0</v>
      </c>
      <c r="M13" s="21">
        <f t="shared" si="6"/>
        <v>0</v>
      </c>
      <c r="N13" s="21">
        <f t="shared" si="7"/>
        <v>0</v>
      </c>
      <c r="O13" s="21">
        <f t="shared" si="8"/>
        <v>4</v>
      </c>
      <c r="Q13" s="25" t="s">
        <v>308</v>
      </c>
      <c r="R13" s="25">
        <v>9</v>
      </c>
      <c r="S13" s="25">
        <v>8.1666666666666661</v>
      </c>
      <c r="T13" s="25">
        <v>0.90740740740740733</v>
      </c>
      <c r="U13" s="25"/>
      <c r="V13" s="25"/>
    </row>
    <row r="14" spans="1:25" ht="15" thickBot="1" x14ac:dyDescent="0.35">
      <c r="A14" s="39" t="s">
        <v>344</v>
      </c>
      <c r="B14" s="40">
        <v>1</v>
      </c>
      <c r="C14" s="40">
        <v>1.19</v>
      </c>
      <c r="D14" s="41" t="s">
        <v>342</v>
      </c>
      <c r="E14" s="41" t="s">
        <v>342</v>
      </c>
      <c r="F14" s="40">
        <v>4</v>
      </c>
      <c r="G14" s="21">
        <f t="shared" si="0"/>
        <v>1</v>
      </c>
      <c r="H14" s="21">
        <f t="shared" si="1"/>
        <v>0</v>
      </c>
      <c r="I14" s="21">
        <f t="shared" si="2"/>
        <v>0</v>
      </c>
      <c r="J14" s="21">
        <f t="shared" si="3"/>
        <v>0</v>
      </c>
      <c r="K14" s="21">
        <f t="shared" si="4"/>
        <v>0</v>
      </c>
      <c r="L14" s="21">
        <f t="shared" si="5"/>
        <v>0</v>
      </c>
      <c r="M14" s="21">
        <f t="shared" si="6"/>
        <v>0</v>
      </c>
      <c r="N14" s="21">
        <f t="shared" si="7"/>
        <v>0</v>
      </c>
      <c r="O14" s="21">
        <f t="shared" si="8"/>
        <v>15</v>
      </c>
      <c r="Q14" s="26" t="s">
        <v>309</v>
      </c>
      <c r="R14" s="26">
        <v>17</v>
      </c>
      <c r="S14" s="26">
        <v>484.5</v>
      </c>
      <c r="T14" s="26"/>
      <c r="U14" s="26"/>
      <c r="V14" s="26"/>
    </row>
    <row r="15" spans="1:25" ht="15" thickBot="1" x14ac:dyDescent="0.35">
      <c r="A15" s="39" t="s">
        <v>344</v>
      </c>
      <c r="B15" s="40">
        <v>2</v>
      </c>
      <c r="C15" s="40">
        <v>1.39</v>
      </c>
      <c r="D15" s="41" t="s">
        <v>343</v>
      </c>
      <c r="E15" s="41" t="s">
        <v>342</v>
      </c>
      <c r="F15" s="40">
        <v>6</v>
      </c>
      <c r="G15" s="21">
        <f t="shared" si="0"/>
        <v>1</v>
      </c>
      <c r="H15" s="21">
        <f t="shared" si="1"/>
        <v>0</v>
      </c>
      <c r="I15" s="21">
        <f t="shared" si="2"/>
        <v>1</v>
      </c>
      <c r="J15" s="21">
        <f t="shared" si="3"/>
        <v>0</v>
      </c>
      <c r="K15" s="21">
        <f t="shared" si="4"/>
        <v>1</v>
      </c>
      <c r="L15" s="21">
        <f t="shared" si="5"/>
        <v>0</v>
      </c>
      <c r="M15" s="21">
        <f t="shared" si="6"/>
        <v>1</v>
      </c>
      <c r="N15" s="21">
        <f t="shared" si="7"/>
        <v>0</v>
      </c>
      <c r="O15" s="21">
        <f t="shared" si="8"/>
        <v>13</v>
      </c>
    </row>
    <row r="16" spans="1:25" ht="15" thickBot="1" x14ac:dyDescent="0.35">
      <c r="A16" s="39" t="s">
        <v>344</v>
      </c>
      <c r="B16" s="40">
        <v>3</v>
      </c>
      <c r="C16" s="40">
        <v>1.59</v>
      </c>
      <c r="D16" s="41" t="s">
        <v>342</v>
      </c>
      <c r="E16" s="41" t="s">
        <v>343</v>
      </c>
      <c r="F16" s="40">
        <v>5</v>
      </c>
      <c r="G16" s="21">
        <f t="shared" si="0"/>
        <v>1</v>
      </c>
      <c r="H16" s="21">
        <f t="shared" si="1"/>
        <v>0</v>
      </c>
      <c r="I16" s="21">
        <f t="shared" si="2"/>
        <v>0</v>
      </c>
      <c r="J16" s="21">
        <f t="shared" si="3"/>
        <v>1</v>
      </c>
      <c r="K16" s="21">
        <f t="shared" si="4"/>
        <v>0</v>
      </c>
      <c r="L16" s="21">
        <f t="shared" si="5"/>
        <v>1</v>
      </c>
      <c r="M16" s="21">
        <f t="shared" si="6"/>
        <v>0</v>
      </c>
      <c r="N16" s="21">
        <f t="shared" si="7"/>
        <v>1</v>
      </c>
      <c r="O16" s="21">
        <f t="shared" si="8"/>
        <v>14</v>
      </c>
      <c r="Q16" s="27"/>
      <c r="R16" s="27" t="s">
        <v>316</v>
      </c>
      <c r="S16" s="27" t="s">
        <v>304</v>
      </c>
      <c r="T16" s="27" t="s">
        <v>317</v>
      </c>
      <c r="U16" s="27" t="s">
        <v>318</v>
      </c>
      <c r="V16" s="27" t="s">
        <v>319</v>
      </c>
      <c r="W16" s="27" t="s">
        <v>320</v>
      </c>
      <c r="X16" s="27" t="s">
        <v>321</v>
      </c>
      <c r="Y16" s="27" t="s">
        <v>322</v>
      </c>
    </row>
    <row r="17" spans="1:25" ht="15" thickBot="1" x14ac:dyDescent="0.35">
      <c r="A17" s="39" t="s">
        <v>345</v>
      </c>
      <c r="B17" s="40">
        <v>1</v>
      </c>
      <c r="C17" s="40">
        <v>1.39</v>
      </c>
      <c r="D17" s="41" t="s">
        <v>342</v>
      </c>
      <c r="E17" s="41" t="s">
        <v>342</v>
      </c>
      <c r="F17" s="40">
        <v>10</v>
      </c>
      <c r="G17" s="21">
        <f t="shared" si="0"/>
        <v>0</v>
      </c>
      <c r="H17" s="21">
        <f t="shared" si="1"/>
        <v>1</v>
      </c>
      <c r="I17" s="21">
        <f t="shared" si="2"/>
        <v>0</v>
      </c>
      <c r="J17" s="21">
        <f t="shared" si="3"/>
        <v>0</v>
      </c>
      <c r="K17" s="21">
        <f t="shared" si="4"/>
        <v>1</v>
      </c>
      <c r="L17" s="21">
        <f t="shared" si="5"/>
        <v>0</v>
      </c>
      <c r="M17" s="21">
        <f t="shared" si="6"/>
        <v>0</v>
      </c>
      <c r="N17" s="21">
        <f t="shared" si="7"/>
        <v>0</v>
      </c>
      <c r="O17" s="21">
        <f t="shared" si="8"/>
        <v>9</v>
      </c>
      <c r="Q17" s="25" t="s">
        <v>310</v>
      </c>
      <c r="R17" s="25">
        <v>6.5000000000000018</v>
      </c>
      <c r="S17" s="25">
        <v>0.63505289627712025</v>
      </c>
      <c r="T17" s="25">
        <v>10.235367853772569</v>
      </c>
      <c r="U17" s="25">
        <v>2.9473232620878174E-6</v>
      </c>
      <c r="V17" s="25">
        <v>5.0634105419309687</v>
      </c>
      <c r="W17" s="25">
        <v>7.9365894580690348</v>
      </c>
      <c r="X17" s="25">
        <v>5.0634105419309687</v>
      </c>
      <c r="Y17" s="25">
        <v>7.9365894580690348</v>
      </c>
    </row>
    <row r="18" spans="1:25" ht="15" thickBot="1" x14ac:dyDescent="0.35">
      <c r="A18" s="39" t="s">
        <v>345</v>
      </c>
      <c r="B18" s="40">
        <v>2</v>
      </c>
      <c r="C18" s="40">
        <v>1.59</v>
      </c>
      <c r="D18" s="41" t="s">
        <v>342</v>
      </c>
      <c r="E18" s="41" t="s">
        <v>342</v>
      </c>
      <c r="F18" s="40">
        <v>16</v>
      </c>
      <c r="G18" s="21">
        <f t="shared" si="0"/>
        <v>0</v>
      </c>
      <c r="H18" s="21">
        <f t="shared" si="1"/>
        <v>1</v>
      </c>
      <c r="I18" s="21">
        <f t="shared" si="2"/>
        <v>1</v>
      </c>
      <c r="J18" s="21">
        <f t="shared" si="3"/>
        <v>0</v>
      </c>
      <c r="K18" s="21">
        <f t="shared" si="4"/>
        <v>0</v>
      </c>
      <c r="L18" s="21">
        <f t="shared" si="5"/>
        <v>1</v>
      </c>
      <c r="M18" s="21">
        <f t="shared" si="6"/>
        <v>0</v>
      </c>
      <c r="N18" s="21">
        <f t="shared" si="7"/>
        <v>0</v>
      </c>
      <c r="O18" s="21">
        <f t="shared" si="8"/>
        <v>3</v>
      </c>
      <c r="Q18" s="25" t="s">
        <v>346</v>
      </c>
      <c r="R18" s="25">
        <v>7.9999999999999982</v>
      </c>
      <c r="S18" s="25">
        <v>0.54997194092287027</v>
      </c>
      <c r="T18" s="25">
        <v>14.546196641551832</v>
      </c>
      <c r="U18" s="25">
        <v>1.472642617711171E-7</v>
      </c>
      <c r="V18" s="25">
        <v>6.7558770345032961</v>
      </c>
      <c r="W18" s="25">
        <v>9.2441229654967003</v>
      </c>
      <c r="X18" s="25">
        <v>6.7558770345032961</v>
      </c>
      <c r="Y18" s="25">
        <v>9.2441229654967003</v>
      </c>
    </row>
    <row r="19" spans="1:25" ht="15" thickBot="1" x14ac:dyDescent="0.35">
      <c r="A19" s="39" t="s">
        <v>345</v>
      </c>
      <c r="B19" s="40">
        <v>3</v>
      </c>
      <c r="C19" s="40">
        <v>1.19</v>
      </c>
      <c r="D19" s="41" t="s">
        <v>343</v>
      </c>
      <c r="E19" s="41" t="s">
        <v>343</v>
      </c>
      <c r="F19" s="40">
        <v>1</v>
      </c>
      <c r="G19" s="21">
        <f t="shared" si="0"/>
        <v>0</v>
      </c>
      <c r="H19" s="21">
        <f t="shared" si="1"/>
        <v>1</v>
      </c>
      <c r="I19" s="21">
        <f t="shared" si="2"/>
        <v>0</v>
      </c>
      <c r="J19" s="21">
        <f t="shared" si="3"/>
        <v>1</v>
      </c>
      <c r="K19" s="21">
        <f t="shared" si="4"/>
        <v>0</v>
      </c>
      <c r="L19" s="21">
        <f t="shared" si="5"/>
        <v>0</v>
      </c>
      <c r="M19" s="21">
        <f t="shared" si="6"/>
        <v>1</v>
      </c>
      <c r="N19" s="21">
        <f t="shared" si="7"/>
        <v>1</v>
      </c>
      <c r="O19" s="21">
        <f t="shared" si="8"/>
        <v>18</v>
      </c>
      <c r="Q19" s="25" t="s">
        <v>347</v>
      </c>
      <c r="R19" s="25">
        <v>4.4999999999999973</v>
      </c>
      <c r="S19" s="25">
        <v>0.54997194092287016</v>
      </c>
      <c r="T19" s="25">
        <v>8.1822356108729046</v>
      </c>
      <c r="U19" s="25">
        <v>1.8481212302275977E-5</v>
      </c>
      <c r="V19" s="25">
        <v>3.2558770345032952</v>
      </c>
      <c r="W19" s="25">
        <v>5.7441229654966994</v>
      </c>
      <c r="X19" s="25">
        <v>3.2558770345032952</v>
      </c>
      <c r="Y19" s="25">
        <v>5.7441229654966994</v>
      </c>
    </row>
    <row r="20" spans="1:25" x14ac:dyDescent="0.3">
      <c r="Q20" s="25" t="s">
        <v>348</v>
      </c>
      <c r="R20" s="25">
        <v>-0.49999999999999889</v>
      </c>
      <c r="S20" s="25">
        <v>0.54997194092287027</v>
      </c>
      <c r="T20" s="25">
        <v>-0.90913729009698774</v>
      </c>
      <c r="U20" s="25">
        <v>0.38697585730223116</v>
      </c>
      <c r="V20" s="25">
        <v>-1.7441229654967012</v>
      </c>
      <c r="W20" s="25">
        <v>0.74412296549670343</v>
      </c>
      <c r="X20" s="25">
        <v>-1.7441229654967012</v>
      </c>
      <c r="Y20" s="25">
        <v>0.74412296549670343</v>
      </c>
    </row>
    <row r="21" spans="1:25" x14ac:dyDescent="0.3">
      <c r="Q21" s="25" t="s">
        <v>349</v>
      </c>
      <c r="R21" s="25">
        <v>1.499999999999998</v>
      </c>
      <c r="S21" s="25">
        <v>0.54997194092287038</v>
      </c>
      <c r="T21" s="25">
        <v>2.7274118702909651</v>
      </c>
      <c r="U21" s="25">
        <v>2.3323127679942029E-2</v>
      </c>
      <c r="V21" s="25">
        <v>0.25587703450329524</v>
      </c>
      <c r="W21" s="25">
        <v>2.7441229654967008</v>
      </c>
      <c r="X21" s="25">
        <v>0.25587703450329524</v>
      </c>
      <c r="Y21" s="25">
        <v>2.7441229654967008</v>
      </c>
    </row>
    <row r="22" spans="1:25" x14ac:dyDescent="0.3">
      <c r="Q22" s="25" t="s">
        <v>350</v>
      </c>
      <c r="R22" s="25">
        <v>-2.8333333333333344</v>
      </c>
      <c r="S22" s="25">
        <v>0.54997194092287016</v>
      </c>
      <c r="T22" s="25">
        <v>-5.1517779772162777</v>
      </c>
      <c r="U22" s="25">
        <v>6.0169682192485942E-4</v>
      </c>
      <c r="V22" s="25">
        <v>-4.077456298830036</v>
      </c>
      <c r="W22" s="25">
        <v>-1.5892103678366323</v>
      </c>
      <c r="X22" s="25">
        <v>-4.077456298830036</v>
      </c>
      <c r="Y22" s="25">
        <v>-1.5892103678366323</v>
      </c>
    </row>
    <row r="23" spans="1:25" x14ac:dyDescent="0.3">
      <c r="Q23" s="25" t="s">
        <v>351</v>
      </c>
      <c r="R23" s="25">
        <v>-7.6666666666666679</v>
      </c>
      <c r="S23" s="25">
        <v>0.54997194092287005</v>
      </c>
      <c r="T23" s="25">
        <v>-13.940105114820517</v>
      </c>
      <c r="U23" s="25">
        <v>2.1282150960091293E-7</v>
      </c>
      <c r="V23" s="25">
        <v>-8.9107896321633699</v>
      </c>
      <c r="W23" s="25">
        <v>-6.4225437011699658</v>
      </c>
      <c r="X23" s="25">
        <v>-8.9107896321633699</v>
      </c>
      <c r="Y23" s="25">
        <v>-6.4225437011699658</v>
      </c>
    </row>
    <row r="24" spans="1:25" x14ac:dyDescent="0.3">
      <c r="Q24" s="25" t="s">
        <v>352</v>
      </c>
      <c r="R24" s="25">
        <v>1.4999999999999982</v>
      </c>
      <c r="S24" s="25">
        <v>0.47628967220784008</v>
      </c>
      <c r="T24" s="25">
        <v>3.1493439550069402</v>
      </c>
      <c r="U24" s="25">
        <v>1.1749949516685124E-2</v>
      </c>
      <c r="V24" s="25">
        <v>0.42255790644822344</v>
      </c>
      <c r="W24" s="25">
        <v>2.577442093551773</v>
      </c>
      <c r="X24" s="25">
        <v>0.42255790644822344</v>
      </c>
      <c r="Y24" s="25">
        <v>2.577442093551773</v>
      </c>
    </row>
    <row r="25" spans="1:25" ht="15" thickBot="1" x14ac:dyDescent="0.35">
      <c r="Q25" s="26" t="s">
        <v>353</v>
      </c>
      <c r="R25" s="26">
        <v>4.5</v>
      </c>
      <c r="S25" s="26">
        <v>0.47628967220784019</v>
      </c>
      <c r="T25" s="26">
        <v>9.4480318650208304</v>
      </c>
      <c r="U25" s="26">
        <v>5.7282254413805913E-6</v>
      </c>
      <c r="V25" s="26">
        <v>3.4225579064482252</v>
      </c>
      <c r="W25" s="26">
        <v>5.5774420935517748</v>
      </c>
      <c r="X25" s="26">
        <v>3.4225579064482252</v>
      </c>
      <c r="Y25" s="26">
        <v>5.5774420935517748</v>
      </c>
    </row>
    <row r="29" spans="1:25" x14ac:dyDescent="0.3">
      <c r="Q29" t="s">
        <v>323</v>
      </c>
    </row>
    <row r="30" spans="1:25" ht="15" thickBot="1" x14ac:dyDescent="0.35"/>
    <row r="31" spans="1:25" x14ac:dyDescent="0.3">
      <c r="Q31" s="27" t="s">
        <v>324</v>
      </c>
      <c r="R31" s="27" t="s">
        <v>355</v>
      </c>
      <c r="S31" s="27" t="s">
        <v>326</v>
      </c>
    </row>
    <row r="32" spans="1:25" x14ac:dyDescent="0.3">
      <c r="Q32" s="25">
        <v>1</v>
      </c>
      <c r="R32" s="25">
        <v>6.5000000000000018</v>
      </c>
      <c r="S32" s="25">
        <v>-0.50000000000000178</v>
      </c>
    </row>
    <row r="33" spans="17:19" x14ac:dyDescent="0.3">
      <c r="Q33" s="25">
        <v>2</v>
      </c>
      <c r="R33" s="25">
        <v>7.6666666666666679</v>
      </c>
      <c r="S33" s="25">
        <v>0.33333333333333215</v>
      </c>
    </row>
    <row r="34" spans="17:19" x14ac:dyDescent="0.3">
      <c r="Q34" s="25">
        <v>3</v>
      </c>
      <c r="R34" s="25">
        <v>1.8333333333333304</v>
      </c>
      <c r="S34" s="25">
        <v>0.16666666666666963</v>
      </c>
    </row>
    <row r="35" spans="17:19" x14ac:dyDescent="0.3">
      <c r="Q35" s="25">
        <v>4</v>
      </c>
      <c r="R35" s="25">
        <v>17.666666666666664</v>
      </c>
      <c r="S35" s="25">
        <v>-0.6666666666666643</v>
      </c>
    </row>
    <row r="36" spans="17:19" x14ac:dyDescent="0.3">
      <c r="Q36" s="25">
        <v>5</v>
      </c>
      <c r="R36" s="25">
        <v>6.3333333333333339</v>
      </c>
      <c r="S36" s="25">
        <v>-1.3333333333333339</v>
      </c>
    </row>
    <row r="37" spans="17:19" x14ac:dyDescent="0.3">
      <c r="Q37" s="25">
        <v>6</v>
      </c>
      <c r="R37" s="25">
        <v>15.999999999999998</v>
      </c>
      <c r="S37" s="25">
        <v>1.7763568394002505E-15</v>
      </c>
    </row>
    <row r="38" spans="17:19" x14ac:dyDescent="0.3">
      <c r="Q38" s="25">
        <v>7</v>
      </c>
      <c r="R38" s="25">
        <v>7.8333333333333321</v>
      </c>
      <c r="S38" s="25">
        <v>-0.83333333333333215</v>
      </c>
    </row>
    <row r="39" spans="17:19" x14ac:dyDescent="0.3">
      <c r="Q39" s="25">
        <v>8</v>
      </c>
      <c r="R39" s="25">
        <v>12</v>
      </c>
      <c r="S39" s="25">
        <v>0</v>
      </c>
    </row>
    <row r="40" spans="17:19" x14ac:dyDescent="0.3">
      <c r="Q40" s="25">
        <v>9</v>
      </c>
      <c r="R40" s="25">
        <v>9.6666666666666643</v>
      </c>
      <c r="S40" s="25">
        <v>0.3333333333333357</v>
      </c>
    </row>
    <row r="41" spans="17:19" x14ac:dyDescent="0.3">
      <c r="Q41" s="25">
        <v>10</v>
      </c>
      <c r="R41" s="25">
        <v>0.33333333333333215</v>
      </c>
      <c r="S41" s="25">
        <v>0.66666666666666785</v>
      </c>
    </row>
    <row r="42" spans="17:19" x14ac:dyDescent="0.3">
      <c r="Q42" s="25">
        <v>11</v>
      </c>
      <c r="R42" s="25">
        <v>10.500000000000004</v>
      </c>
      <c r="S42" s="25">
        <v>0.49999999999999645</v>
      </c>
    </row>
    <row r="43" spans="17:19" x14ac:dyDescent="0.3">
      <c r="Q43" s="25">
        <v>12</v>
      </c>
      <c r="R43" s="25">
        <v>5.1666666666666661</v>
      </c>
      <c r="S43" s="25">
        <v>-1.1666666666666661</v>
      </c>
    </row>
    <row r="44" spans="17:19" x14ac:dyDescent="0.3">
      <c r="Q44" s="25">
        <v>13</v>
      </c>
      <c r="R44" s="25">
        <v>14.5</v>
      </c>
      <c r="S44" s="25">
        <v>0.5</v>
      </c>
    </row>
    <row r="45" spans="17:19" x14ac:dyDescent="0.3">
      <c r="Q45" s="25">
        <v>14</v>
      </c>
      <c r="R45" s="25">
        <v>12.666666666666666</v>
      </c>
      <c r="S45" s="25">
        <v>0.33333333333333393</v>
      </c>
    </row>
    <row r="46" spans="17:19" x14ac:dyDescent="0.3">
      <c r="Q46" s="25">
        <v>15</v>
      </c>
      <c r="R46" s="25">
        <v>12.83333333333333</v>
      </c>
      <c r="S46" s="25">
        <v>1.1666666666666696</v>
      </c>
    </row>
    <row r="47" spans="17:19" x14ac:dyDescent="0.3">
      <c r="Q47" s="25">
        <v>16</v>
      </c>
      <c r="R47" s="25">
        <v>8.1666666666666661</v>
      </c>
      <c r="S47" s="25">
        <v>0.83333333333333393</v>
      </c>
    </row>
    <row r="48" spans="17:19" x14ac:dyDescent="0.3">
      <c r="Q48" s="25">
        <v>17</v>
      </c>
      <c r="R48" s="25">
        <v>2.8333333333333339</v>
      </c>
      <c r="S48" s="25">
        <v>0.16666666666666607</v>
      </c>
    </row>
    <row r="49" spans="17:19" ht="15" thickBot="1" x14ac:dyDescent="0.35">
      <c r="Q49" s="26">
        <v>18</v>
      </c>
      <c r="R49" s="26">
        <v>18.499999999999996</v>
      </c>
      <c r="S49" s="26">
        <v>-0.49999999999999645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6E88-A9AC-495D-A015-5277089A0906}">
  <dimension ref="B4:N39"/>
  <sheetViews>
    <sheetView workbookViewId="0">
      <selection activeCell="P20" sqref="P20"/>
    </sheetView>
  </sheetViews>
  <sheetFormatPr defaultRowHeight="14.4" x14ac:dyDescent="0.3"/>
  <cols>
    <col min="8" max="8" width="17.21875" customWidth="1"/>
  </cols>
  <sheetData>
    <row r="4" spans="2:12" x14ac:dyDescent="0.3">
      <c r="B4" s="21"/>
      <c r="C4" s="21" t="s">
        <v>356</v>
      </c>
      <c r="D4" s="21" t="s">
        <v>357</v>
      </c>
      <c r="E4" s="21" t="s">
        <v>358</v>
      </c>
      <c r="H4" t="s">
        <v>362</v>
      </c>
    </row>
    <row r="5" spans="2:12" x14ac:dyDescent="0.3">
      <c r="B5" s="21" t="s">
        <v>359</v>
      </c>
      <c r="C5" s="21">
        <v>41</v>
      </c>
      <c r="D5" s="21">
        <v>21</v>
      </c>
      <c r="E5" s="21">
        <v>15</v>
      </c>
    </row>
    <row r="6" spans="2:12" x14ac:dyDescent="0.3">
      <c r="B6" s="21"/>
      <c r="C6" s="21">
        <v>52</v>
      </c>
      <c r="D6" s="21">
        <v>24</v>
      </c>
      <c r="E6" s="21">
        <v>18</v>
      </c>
      <c r="H6" t="s">
        <v>363</v>
      </c>
      <c r="I6" t="s">
        <v>356</v>
      </c>
      <c r="J6" t="s">
        <v>357</v>
      </c>
      <c r="K6" t="s">
        <v>358</v>
      </c>
      <c r="L6" t="s">
        <v>309</v>
      </c>
    </row>
    <row r="7" spans="2:12" ht="15" thickBot="1" x14ac:dyDescent="0.35">
      <c r="B7" s="21"/>
      <c r="C7" s="21">
        <v>64</v>
      </c>
      <c r="D7" s="21">
        <v>23</v>
      </c>
      <c r="E7" s="21">
        <v>20</v>
      </c>
      <c r="H7" s="43" t="s">
        <v>359</v>
      </c>
      <c r="I7" s="43"/>
      <c r="J7" s="43"/>
      <c r="K7" s="43"/>
      <c r="L7" s="43"/>
    </row>
    <row r="8" spans="2:12" x14ac:dyDescent="0.3">
      <c r="B8" s="21" t="s">
        <v>360</v>
      </c>
      <c r="C8" s="21">
        <v>28</v>
      </c>
      <c r="D8" s="21">
        <v>28</v>
      </c>
      <c r="E8" s="21">
        <v>14</v>
      </c>
      <c r="H8" s="25" t="s">
        <v>364</v>
      </c>
      <c r="I8" s="25">
        <v>3</v>
      </c>
      <c r="J8" s="25">
        <v>3</v>
      </c>
      <c r="K8" s="25">
        <v>3</v>
      </c>
      <c r="L8" s="25">
        <v>9</v>
      </c>
    </row>
    <row r="9" spans="2:12" x14ac:dyDescent="0.3">
      <c r="B9" s="21"/>
      <c r="C9" s="21">
        <v>22</v>
      </c>
      <c r="D9" s="21">
        <v>44</v>
      </c>
      <c r="E9" s="21">
        <v>21</v>
      </c>
      <c r="H9" s="25" t="s">
        <v>365</v>
      </c>
      <c r="I9" s="25">
        <v>157</v>
      </c>
      <c r="J9" s="25">
        <v>68</v>
      </c>
      <c r="K9" s="25">
        <v>53</v>
      </c>
      <c r="L9" s="25">
        <v>278</v>
      </c>
    </row>
    <row r="10" spans="2:12" x14ac:dyDescent="0.3">
      <c r="B10" s="21"/>
      <c r="C10" s="21">
        <v>20</v>
      </c>
      <c r="D10" s="21">
        <v>46</v>
      </c>
      <c r="E10" s="21">
        <v>33</v>
      </c>
      <c r="H10" s="25" t="s">
        <v>366</v>
      </c>
      <c r="I10" s="25">
        <v>52.333333333333336</v>
      </c>
      <c r="J10" s="25">
        <v>22.666666666666668</v>
      </c>
      <c r="K10" s="25">
        <v>17.666666666666668</v>
      </c>
      <c r="L10" s="25">
        <v>30.888888888888889</v>
      </c>
    </row>
    <row r="11" spans="2:12" x14ac:dyDescent="0.3">
      <c r="B11" s="21" t="s">
        <v>361</v>
      </c>
      <c r="C11" s="21">
        <v>50</v>
      </c>
      <c r="D11" s="21">
        <v>34</v>
      </c>
      <c r="E11" s="21">
        <v>13</v>
      </c>
      <c r="H11" s="25" t="s">
        <v>367</v>
      </c>
      <c r="I11" s="25">
        <v>132.33333333333303</v>
      </c>
      <c r="J11" s="25">
        <v>2.3333333333333335</v>
      </c>
      <c r="K11" s="25">
        <v>6.3333333333333144</v>
      </c>
      <c r="L11" s="25">
        <v>298.61111111111109</v>
      </c>
    </row>
    <row r="12" spans="2:12" x14ac:dyDescent="0.3">
      <c r="B12" s="21"/>
      <c r="C12" s="21">
        <v>25</v>
      </c>
      <c r="D12" s="21">
        <v>44</v>
      </c>
      <c r="E12" s="21">
        <v>18</v>
      </c>
      <c r="H12" s="25"/>
      <c r="I12" s="25"/>
      <c r="J12" s="25"/>
      <c r="K12" s="25"/>
      <c r="L12" s="25"/>
    </row>
    <row r="13" spans="2:12" ht="15" thickBot="1" x14ac:dyDescent="0.35">
      <c r="B13" s="21"/>
      <c r="C13" s="21">
        <v>52</v>
      </c>
      <c r="D13" s="21">
        <v>46</v>
      </c>
      <c r="E13" s="21">
        <v>25</v>
      </c>
      <c r="H13" s="43" t="s">
        <v>360</v>
      </c>
      <c r="I13" s="43"/>
      <c r="J13" s="43"/>
      <c r="K13" s="43"/>
      <c r="L13" s="43"/>
    </row>
    <row r="14" spans="2:12" x14ac:dyDescent="0.3">
      <c r="H14" s="25" t="s">
        <v>364</v>
      </c>
      <c r="I14" s="25">
        <v>3</v>
      </c>
      <c r="J14" s="25">
        <v>3</v>
      </c>
      <c r="K14" s="25">
        <v>3</v>
      </c>
      <c r="L14" s="25">
        <v>9</v>
      </c>
    </row>
    <row r="15" spans="2:12" x14ac:dyDescent="0.3">
      <c r="H15" s="25" t="s">
        <v>365</v>
      </c>
      <c r="I15" s="25">
        <v>70</v>
      </c>
      <c r="J15" s="25">
        <v>118</v>
      </c>
      <c r="K15" s="25">
        <v>68</v>
      </c>
      <c r="L15" s="25">
        <v>256</v>
      </c>
    </row>
    <row r="16" spans="2:12" x14ac:dyDescent="0.3">
      <c r="H16" s="25" t="s">
        <v>366</v>
      </c>
      <c r="I16" s="25">
        <v>23.333333333333332</v>
      </c>
      <c r="J16" s="25">
        <v>39.333333333333336</v>
      </c>
      <c r="K16" s="25">
        <v>22.666666666666668</v>
      </c>
      <c r="L16" s="25">
        <v>28.444444444444443</v>
      </c>
    </row>
    <row r="17" spans="8:12" x14ac:dyDescent="0.3">
      <c r="H17" s="25" t="s">
        <v>367</v>
      </c>
      <c r="I17" s="25">
        <v>17.333333333333371</v>
      </c>
      <c r="J17" s="25">
        <v>97.333333333333485</v>
      </c>
      <c r="K17" s="25">
        <v>92.333333333333371</v>
      </c>
      <c r="L17" s="25">
        <v>118.52777777777783</v>
      </c>
    </row>
    <row r="18" spans="8:12" x14ac:dyDescent="0.3">
      <c r="H18" s="25"/>
      <c r="I18" s="25"/>
      <c r="J18" s="25"/>
      <c r="K18" s="25"/>
      <c r="L18" s="25"/>
    </row>
    <row r="19" spans="8:12" ht="15" thickBot="1" x14ac:dyDescent="0.35">
      <c r="H19" s="43" t="s">
        <v>361</v>
      </c>
      <c r="I19" s="43"/>
      <c r="J19" s="43"/>
      <c r="K19" s="43"/>
      <c r="L19" s="43"/>
    </row>
    <row r="20" spans="8:12" x14ac:dyDescent="0.3">
      <c r="H20" s="25" t="s">
        <v>364</v>
      </c>
      <c r="I20" s="25">
        <v>3</v>
      </c>
      <c r="J20" s="25">
        <v>3</v>
      </c>
      <c r="K20" s="25">
        <v>3</v>
      </c>
      <c r="L20" s="25">
        <v>9</v>
      </c>
    </row>
    <row r="21" spans="8:12" x14ac:dyDescent="0.3">
      <c r="H21" s="25" t="s">
        <v>365</v>
      </c>
      <c r="I21" s="25">
        <v>127</v>
      </c>
      <c r="J21" s="25">
        <v>124</v>
      </c>
      <c r="K21" s="25">
        <v>56</v>
      </c>
      <c r="L21" s="25">
        <v>307</v>
      </c>
    </row>
    <row r="22" spans="8:12" x14ac:dyDescent="0.3">
      <c r="H22" s="25" t="s">
        <v>366</v>
      </c>
      <c r="I22" s="25">
        <v>42.333333333333336</v>
      </c>
      <c r="J22" s="25">
        <v>41.333333333333336</v>
      </c>
      <c r="K22" s="25">
        <v>18.666666666666668</v>
      </c>
      <c r="L22" s="25">
        <v>34.111111111111114</v>
      </c>
    </row>
    <row r="23" spans="8:12" x14ac:dyDescent="0.3">
      <c r="H23" s="25" t="s">
        <v>367</v>
      </c>
      <c r="I23" s="25">
        <v>226.33333333333348</v>
      </c>
      <c r="J23" s="25">
        <v>41.333333333333485</v>
      </c>
      <c r="K23" s="25">
        <v>36.333333333333371</v>
      </c>
      <c r="L23" s="25">
        <v>210.36111111111109</v>
      </c>
    </row>
    <row r="24" spans="8:12" x14ac:dyDescent="0.3">
      <c r="H24" s="25"/>
      <c r="I24" s="25"/>
      <c r="J24" s="25"/>
      <c r="K24" s="25"/>
      <c r="L24" s="25"/>
    </row>
    <row r="25" spans="8:12" ht="15" thickBot="1" x14ac:dyDescent="0.35">
      <c r="H25" s="43" t="s">
        <v>309</v>
      </c>
      <c r="I25" s="43"/>
      <c r="J25" s="43"/>
      <c r="K25" s="43"/>
      <c r="L25" s="43"/>
    </row>
    <row r="26" spans="8:12" x14ac:dyDescent="0.3">
      <c r="H26" s="25" t="s">
        <v>364</v>
      </c>
      <c r="I26" s="25">
        <v>9</v>
      </c>
      <c r="J26" s="25">
        <v>9</v>
      </c>
      <c r="K26" s="25">
        <v>9</v>
      </c>
      <c r="L26" s="25"/>
    </row>
    <row r="27" spans="8:12" x14ac:dyDescent="0.3">
      <c r="H27" s="25" t="s">
        <v>365</v>
      </c>
      <c r="I27" s="25">
        <v>354</v>
      </c>
      <c r="J27" s="25">
        <v>310</v>
      </c>
      <c r="K27" s="25">
        <v>177</v>
      </c>
      <c r="L27" s="25"/>
    </row>
    <row r="28" spans="8:12" x14ac:dyDescent="0.3">
      <c r="H28" s="25" t="s">
        <v>366</v>
      </c>
      <c r="I28" s="25">
        <v>39.333333333333336</v>
      </c>
      <c r="J28" s="25">
        <v>34.444444444444443</v>
      </c>
      <c r="K28" s="25">
        <v>19.666666666666668</v>
      </c>
      <c r="L28" s="25"/>
    </row>
    <row r="29" spans="8:12" x14ac:dyDescent="0.3">
      <c r="H29" s="25" t="s">
        <v>367</v>
      </c>
      <c r="I29" s="25">
        <v>256.75</v>
      </c>
      <c r="J29" s="25">
        <v>114.02777777777783</v>
      </c>
      <c r="K29" s="25">
        <v>39</v>
      </c>
      <c r="L29" s="25"/>
    </row>
    <row r="30" spans="8:12" x14ac:dyDescent="0.3">
      <c r="H30" s="25"/>
      <c r="I30" s="25"/>
      <c r="J30" s="25"/>
      <c r="K30" s="25"/>
      <c r="L30" s="25"/>
    </row>
    <row r="32" spans="8:12" ht="15" thickBot="1" x14ac:dyDescent="0.35">
      <c r="H32" t="s">
        <v>306</v>
      </c>
    </row>
    <row r="33" spans="8:14" x14ac:dyDescent="0.3">
      <c r="H33" s="27" t="s">
        <v>368</v>
      </c>
      <c r="I33" s="27" t="s">
        <v>312</v>
      </c>
      <c r="J33" s="27" t="s">
        <v>311</v>
      </c>
      <c r="K33" s="27" t="s">
        <v>313</v>
      </c>
      <c r="L33" s="27" t="s">
        <v>314</v>
      </c>
      <c r="M33" s="27" t="s">
        <v>318</v>
      </c>
      <c r="N33" s="27" t="s">
        <v>369</v>
      </c>
    </row>
    <row r="34" spans="8:14" x14ac:dyDescent="0.3">
      <c r="H34" s="25" t="s">
        <v>370</v>
      </c>
      <c r="I34" s="25">
        <v>145.40740740740603</v>
      </c>
      <c r="J34" s="25">
        <v>2</v>
      </c>
      <c r="K34" s="25">
        <v>72.703703703703013</v>
      </c>
      <c r="L34" s="25">
        <v>1.0035787321063299</v>
      </c>
      <c r="M34" s="25">
        <v>0.38617489216365097</v>
      </c>
      <c r="N34" s="25">
        <v>3.5545571456617879</v>
      </c>
    </row>
    <row r="35" spans="8:14" x14ac:dyDescent="0.3">
      <c r="H35" s="25" t="s">
        <v>371</v>
      </c>
      <c r="I35" s="25">
        <v>1887.1851851851848</v>
      </c>
      <c r="J35" s="25">
        <v>2</v>
      </c>
      <c r="K35" s="25">
        <v>943.59259259259238</v>
      </c>
      <c r="L35" s="25">
        <v>13.025051124744371</v>
      </c>
      <c r="M35" s="25">
        <v>3.1763639501572959E-4</v>
      </c>
      <c r="N35" s="25">
        <v>3.5545571456617879</v>
      </c>
    </row>
    <row r="36" spans="8:14" x14ac:dyDescent="0.3">
      <c r="H36" s="25" t="s">
        <v>372</v>
      </c>
      <c r="I36" s="25">
        <v>1828.8148148148159</v>
      </c>
      <c r="J36" s="25">
        <v>4</v>
      </c>
      <c r="K36" s="25">
        <v>457.20370370370398</v>
      </c>
      <c r="L36" s="25">
        <v>6.3110940695296547</v>
      </c>
      <c r="M36" s="25">
        <v>2.3454875928554902E-3</v>
      </c>
      <c r="N36" s="25">
        <v>2.9277441728071834</v>
      </c>
    </row>
    <row r="37" spans="8:14" x14ac:dyDescent="0.3">
      <c r="H37" s="25" t="s">
        <v>373</v>
      </c>
      <c r="I37" s="25">
        <v>1304.0000000000002</v>
      </c>
      <c r="J37" s="25">
        <v>18</v>
      </c>
      <c r="K37" s="25">
        <v>72.444444444444457</v>
      </c>
      <c r="L37" s="25"/>
      <c r="M37" s="25"/>
      <c r="N37" s="25"/>
    </row>
    <row r="38" spans="8:14" x14ac:dyDescent="0.3">
      <c r="H38" s="25"/>
      <c r="I38" s="25"/>
      <c r="J38" s="25"/>
      <c r="K38" s="25"/>
      <c r="L38" s="25"/>
      <c r="M38" s="25"/>
      <c r="N38" s="25"/>
    </row>
    <row r="39" spans="8:14" ht="15" thickBot="1" x14ac:dyDescent="0.35">
      <c r="H39" s="26" t="s">
        <v>309</v>
      </c>
      <c r="I39" s="26">
        <v>5165.4074074074069</v>
      </c>
      <c r="J39" s="26">
        <v>26</v>
      </c>
      <c r="K39" s="26"/>
      <c r="L39" s="26"/>
      <c r="M39" s="26"/>
      <c r="N39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FEC7-22F1-46D4-B467-5950A7070044}">
  <dimension ref="A1:M22"/>
  <sheetViews>
    <sheetView tabSelected="1" workbookViewId="0">
      <selection activeCell="G3" sqref="G3:M22"/>
    </sheetView>
  </sheetViews>
  <sheetFormatPr defaultRowHeight="14.4" x14ac:dyDescent="0.3"/>
  <cols>
    <col min="7" max="7" width="22" customWidth="1"/>
    <col min="13" max="13" width="10.5546875" customWidth="1"/>
  </cols>
  <sheetData>
    <row r="1" spans="1:11" x14ac:dyDescent="0.3">
      <c r="A1" s="21" t="s">
        <v>374</v>
      </c>
      <c r="B1" s="21" t="s">
        <v>375</v>
      </c>
      <c r="C1" s="21" t="s">
        <v>376</v>
      </c>
      <c r="D1" s="21" t="s">
        <v>377</v>
      </c>
    </row>
    <row r="2" spans="1:11" x14ac:dyDescent="0.3">
      <c r="A2" s="21">
        <v>0</v>
      </c>
      <c r="B2" s="21">
        <v>4.5</v>
      </c>
      <c r="C2" s="21">
        <v>8.1999999999999993</v>
      </c>
      <c r="D2" s="21">
        <v>5.8</v>
      </c>
    </row>
    <row r="3" spans="1:11" x14ac:dyDescent="0.3">
      <c r="A3" s="21">
        <v>30</v>
      </c>
      <c r="B3" s="21">
        <v>5.2</v>
      </c>
      <c r="C3" s="21">
        <v>2.6</v>
      </c>
      <c r="D3" s="21">
        <v>7.7</v>
      </c>
      <c r="G3" t="s">
        <v>378</v>
      </c>
    </row>
    <row r="4" spans="1:11" ht="15" thickBot="1" x14ac:dyDescent="0.35">
      <c r="A4" s="21">
        <v>60</v>
      </c>
      <c r="B4" s="21">
        <v>5</v>
      </c>
      <c r="C4" s="21">
        <v>1.8</v>
      </c>
      <c r="D4" s="21">
        <v>8.1</v>
      </c>
    </row>
    <row r="5" spans="1:11" x14ac:dyDescent="0.3">
      <c r="A5" s="21">
        <v>90</v>
      </c>
      <c r="B5" s="21">
        <v>6</v>
      </c>
      <c r="C5" s="21">
        <v>9</v>
      </c>
      <c r="D5" s="21">
        <v>9.1999999999999993</v>
      </c>
      <c r="G5" s="27" t="s">
        <v>363</v>
      </c>
      <c r="H5" s="27" t="s">
        <v>364</v>
      </c>
      <c r="I5" s="27" t="s">
        <v>365</v>
      </c>
      <c r="J5" s="27" t="s">
        <v>366</v>
      </c>
      <c r="K5" s="27" t="s">
        <v>367</v>
      </c>
    </row>
    <row r="6" spans="1:11" x14ac:dyDescent="0.3">
      <c r="G6" s="25">
        <v>0</v>
      </c>
      <c r="H6" s="25">
        <v>3</v>
      </c>
      <c r="I6" s="25">
        <v>18.5</v>
      </c>
      <c r="J6" s="25">
        <v>6.166666666666667</v>
      </c>
      <c r="K6" s="25">
        <v>3.5233333333333334</v>
      </c>
    </row>
    <row r="7" spans="1:11" x14ac:dyDescent="0.3">
      <c r="G7" s="25">
        <v>30</v>
      </c>
      <c r="H7" s="25">
        <v>3</v>
      </c>
      <c r="I7" s="25">
        <v>15.5</v>
      </c>
      <c r="J7" s="25">
        <v>5.166666666666667</v>
      </c>
      <c r="K7" s="25">
        <v>6.5033333333333374</v>
      </c>
    </row>
    <row r="8" spans="1:11" x14ac:dyDescent="0.3">
      <c r="G8" s="25">
        <v>60</v>
      </c>
      <c r="H8" s="25">
        <v>3</v>
      </c>
      <c r="I8" s="25">
        <v>14.899999999999999</v>
      </c>
      <c r="J8" s="25">
        <v>4.9666666666666659</v>
      </c>
      <c r="K8" s="25">
        <v>9.9233333333333391</v>
      </c>
    </row>
    <row r="9" spans="1:11" x14ac:dyDescent="0.3">
      <c r="G9" s="25">
        <v>90</v>
      </c>
      <c r="H9" s="25">
        <v>3</v>
      </c>
      <c r="I9" s="25">
        <v>24.2</v>
      </c>
      <c r="J9" s="25">
        <v>8.0666666666666664</v>
      </c>
      <c r="K9" s="25">
        <v>3.213333333333324</v>
      </c>
    </row>
    <row r="10" spans="1:11" x14ac:dyDescent="0.3">
      <c r="G10" s="25"/>
      <c r="H10" s="25"/>
      <c r="I10" s="25"/>
      <c r="J10" s="25"/>
      <c r="K10" s="25"/>
    </row>
    <row r="11" spans="1:11" x14ac:dyDescent="0.3">
      <c r="G11" s="25" t="s">
        <v>375</v>
      </c>
      <c r="H11" s="25">
        <v>4</v>
      </c>
      <c r="I11" s="25">
        <v>20.7</v>
      </c>
      <c r="J11" s="25">
        <v>5.1749999999999998</v>
      </c>
      <c r="K11" s="25">
        <v>0.38916666666667271</v>
      </c>
    </row>
    <row r="12" spans="1:11" x14ac:dyDescent="0.3">
      <c r="G12" s="25" t="s">
        <v>376</v>
      </c>
      <c r="H12" s="25">
        <v>4</v>
      </c>
      <c r="I12" s="25">
        <v>21.6</v>
      </c>
      <c r="J12" s="25">
        <v>5.4</v>
      </c>
      <c r="K12" s="25">
        <v>13.866666666666665</v>
      </c>
    </row>
    <row r="13" spans="1:11" ht="15" thickBot="1" x14ac:dyDescent="0.35">
      <c r="G13" s="26" t="s">
        <v>377</v>
      </c>
      <c r="H13" s="26">
        <v>4</v>
      </c>
      <c r="I13" s="26">
        <v>30.8</v>
      </c>
      <c r="J13" s="26">
        <v>7.7</v>
      </c>
      <c r="K13" s="26">
        <v>2.0066666666666606</v>
      </c>
    </row>
    <row r="16" spans="1:11" ht="15" thickBot="1" x14ac:dyDescent="0.35">
      <c r="G16" t="s">
        <v>306</v>
      </c>
    </row>
    <row r="17" spans="7:13" x14ac:dyDescent="0.3">
      <c r="G17" s="27" t="s">
        <v>368</v>
      </c>
      <c r="H17" s="27" t="s">
        <v>312</v>
      </c>
      <c r="I17" s="27" t="s">
        <v>311</v>
      </c>
      <c r="J17" s="27" t="s">
        <v>313</v>
      </c>
      <c r="K17" s="27" t="s">
        <v>314</v>
      </c>
      <c r="L17" s="27" t="s">
        <v>318</v>
      </c>
      <c r="M17" s="27" t="s">
        <v>369</v>
      </c>
    </row>
    <row r="18" spans="7:13" x14ac:dyDescent="0.3">
      <c r="G18" s="25" t="s">
        <v>379</v>
      </c>
      <c r="H18" s="25">
        <v>18.08250000000001</v>
      </c>
      <c r="I18" s="25">
        <v>3</v>
      </c>
      <c r="J18" s="25">
        <v>6.0275000000000034</v>
      </c>
      <c r="K18" s="25">
        <v>1.1778212017586729</v>
      </c>
      <c r="L18" s="25">
        <v>0.3937553272585575</v>
      </c>
      <c r="M18" s="25">
        <v>4.7570626630894131</v>
      </c>
    </row>
    <row r="19" spans="7:13" x14ac:dyDescent="0.3">
      <c r="G19" s="25" t="s">
        <v>371</v>
      </c>
      <c r="H19" s="25">
        <v>15.621666666666677</v>
      </c>
      <c r="I19" s="25">
        <v>2</v>
      </c>
      <c r="J19" s="25">
        <v>7.8108333333333384</v>
      </c>
      <c r="K19" s="25">
        <v>1.5262986484285967</v>
      </c>
      <c r="L19" s="25">
        <v>0.29116163353503782</v>
      </c>
      <c r="M19" s="25">
        <v>5.1432528497847176</v>
      </c>
    </row>
    <row r="20" spans="7:13" x14ac:dyDescent="0.3">
      <c r="G20" s="25" t="s">
        <v>332</v>
      </c>
      <c r="H20" s="25">
        <v>30.704999999999977</v>
      </c>
      <c r="I20" s="25">
        <v>6</v>
      </c>
      <c r="J20" s="25">
        <v>5.1174999999999962</v>
      </c>
      <c r="K20" s="25"/>
      <c r="L20" s="25"/>
      <c r="M20" s="25"/>
    </row>
    <row r="21" spans="7:13" x14ac:dyDescent="0.3">
      <c r="G21" s="25"/>
      <c r="H21" s="25"/>
      <c r="I21" s="25"/>
      <c r="J21" s="25"/>
      <c r="K21" s="25"/>
      <c r="L21" s="25"/>
      <c r="M21" s="25"/>
    </row>
    <row r="22" spans="7:13" ht="15" thickBot="1" x14ac:dyDescent="0.35">
      <c r="G22" s="26" t="s">
        <v>309</v>
      </c>
      <c r="H22" s="26">
        <v>64.409166666666664</v>
      </c>
      <c r="I22" s="26">
        <v>11</v>
      </c>
      <c r="J22" s="26"/>
      <c r="K22" s="26"/>
      <c r="L22" s="26"/>
      <c r="M2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DC31-3A32-4D2B-8B22-22AC0CE7723C}">
  <dimension ref="A1:Q1097"/>
  <sheetViews>
    <sheetView topLeftCell="B37" workbookViewId="0">
      <selection activeCell="N7" sqref="N7"/>
    </sheetView>
  </sheetViews>
  <sheetFormatPr defaultRowHeight="14.4" x14ac:dyDescent="0.3"/>
  <cols>
    <col min="1" max="2" width="13.33203125" style="12" customWidth="1"/>
    <col min="3" max="3" width="11.33203125" style="12" customWidth="1"/>
    <col min="7" max="7" width="9.88671875" customWidth="1"/>
    <col min="9" max="9" width="10.6640625" customWidth="1"/>
    <col min="12" max="12" width="12.5546875" bestFit="1" customWidth="1"/>
    <col min="13" max="13" width="15.5546875" bestFit="1" customWidth="1"/>
    <col min="14" max="14" width="14" bestFit="1" customWidth="1"/>
    <col min="15" max="15" width="17.33203125" bestFit="1" customWidth="1"/>
    <col min="16" max="16" width="19.6640625" bestFit="1" customWidth="1"/>
    <col min="17" max="17" width="16.21875" bestFit="1" customWidth="1"/>
  </cols>
  <sheetData>
    <row r="1" spans="1:17" ht="15" thickBot="1" x14ac:dyDescent="0.35">
      <c r="A1" s="11" t="s">
        <v>65</v>
      </c>
      <c r="B1" s="11" t="s">
        <v>73</v>
      </c>
      <c r="C1" s="11" t="s">
        <v>1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9" t="s">
        <v>71</v>
      </c>
    </row>
    <row r="2" spans="1:17" ht="15" thickBot="1" x14ac:dyDescent="0.35">
      <c r="A2" s="10">
        <v>41275</v>
      </c>
      <c r="B2" s="10" t="str">
        <f>TEXT(A2,"dddd")</f>
        <v>Tuesday</v>
      </c>
      <c r="C2" s="10" t="str">
        <f>TEXT(A2,"mmmm")</f>
        <v>January</v>
      </c>
      <c r="D2" s="2">
        <v>79</v>
      </c>
      <c r="E2" s="2">
        <v>46</v>
      </c>
      <c r="F2" s="2">
        <v>518</v>
      </c>
      <c r="G2" s="2">
        <v>60</v>
      </c>
      <c r="H2" s="2">
        <v>233</v>
      </c>
      <c r="I2" s="1" t="s">
        <v>72</v>
      </c>
      <c r="L2" s="4" t="s">
        <v>55</v>
      </c>
      <c r="M2" t="s">
        <v>81</v>
      </c>
      <c r="N2" t="s">
        <v>82</v>
      </c>
      <c r="O2" t="s">
        <v>83</v>
      </c>
      <c r="P2" t="s">
        <v>84</v>
      </c>
      <c r="Q2" t="s">
        <v>85</v>
      </c>
    </row>
    <row r="3" spans="1:17" ht="15" thickBot="1" x14ac:dyDescent="0.35">
      <c r="A3" s="10">
        <v>41306</v>
      </c>
      <c r="B3" s="10" t="str">
        <f t="shared" ref="B3:B66" si="0">TEXT(A3,"dddd")</f>
        <v>Friday</v>
      </c>
      <c r="C3" s="10" t="str">
        <f t="shared" ref="C3:C66" si="1">TEXT(A3,"mmmm")</f>
        <v>February</v>
      </c>
      <c r="D3" s="2">
        <v>91</v>
      </c>
      <c r="E3" s="2">
        <v>50</v>
      </c>
      <c r="F3" s="2">
        <v>539</v>
      </c>
      <c r="G3" s="2">
        <v>161</v>
      </c>
      <c r="H3" s="2">
        <v>427</v>
      </c>
      <c r="I3" s="1" t="s">
        <v>72</v>
      </c>
      <c r="L3" s="5" t="s">
        <v>74</v>
      </c>
      <c r="M3" s="3">
        <v>96.331210191082803</v>
      </c>
      <c r="N3" s="3">
        <v>59.452229299363054</v>
      </c>
      <c r="O3" s="3">
        <v>238.84076433121018</v>
      </c>
      <c r="P3" s="3">
        <v>432.90445859872614</v>
      </c>
      <c r="Q3" s="3">
        <v>591.94904458598728</v>
      </c>
    </row>
    <row r="4" spans="1:17" ht="15" thickBot="1" x14ac:dyDescent="0.35">
      <c r="A4" s="10">
        <v>41334</v>
      </c>
      <c r="B4" s="10" t="str">
        <f t="shared" si="0"/>
        <v>Friday</v>
      </c>
      <c r="C4" s="10" t="str">
        <f t="shared" si="1"/>
        <v>March</v>
      </c>
      <c r="D4" s="2">
        <v>47</v>
      </c>
      <c r="E4" s="2">
        <v>60</v>
      </c>
      <c r="F4" s="2">
        <v>222</v>
      </c>
      <c r="G4" s="2">
        <v>166</v>
      </c>
      <c r="H4" s="2">
        <v>347</v>
      </c>
      <c r="I4" s="1" t="s">
        <v>72</v>
      </c>
      <c r="L4" s="5" t="s">
        <v>75</v>
      </c>
      <c r="M4" s="3">
        <v>78.592356687898089</v>
      </c>
      <c r="N4" s="3">
        <v>48.089171974522294</v>
      </c>
      <c r="O4" s="3">
        <v>194.87261146496814</v>
      </c>
      <c r="P4" s="3">
        <v>352.7579617834395</v>
      </c>
      <c r="Q4" s="3">
        <v>482.40127388535029</v>
      </c>
    </row>
    <row r="5" spans="1:17" ht="15" thickBot="1" x14ac:dyDescent="0.35">
      <c r="A5" s="10">
        <v>41365</v>
      </c>
      <c r="B5" s="10" t="str">
        <f t="shared" si="0"/>
        <v>Monday</v>
      </c>
      <c r="C5" s="10" t="str">
        <f t="shared" si="1"/>
        <v>April</v>
      </c>
      <c r="D5" s="2">
        <v>89</v>
      </c>
      <c r="E5" s="2">
        <v>64</v>
      </c>
      <c r="F5" s="2">
        <v>734</v>
      </c>
      <c r="G5" s="2">
        <v>153</v>
      </c>
      <c r="H5" s="2">
        <v>358</v>
      </c>
      <c r="I5" s="1" t="s">
        <v>72</v>
      </c>
      <c r="L5" s="5" t="s">
        <v>76</v>
      </c>
      <c r="M5" s="3">
        <v>77.192307692307693</v>
      </c>
      <c r="N5" s="3">
        <v>46.929487179487182</v>
      </c>
      <c r="O5" s="3">
        <v>199.57692307692307</v>
      </c>
      <c r="P5" s="3">
        <v>349.58974358974359</v>
      </c>
      <c r="Q5" s="3">
        <v>482.10256410256409</v>
      </c>
    </row>
    <row r="6" spans="1:17" ht="15" thickBot="1" x14ac:dyDescent="0.35">
      <c r="A6" s="10">
        <v>41395</v>
      </c>
      <c r="B6" s="10" t="str">
        <f t="shared" si="0"/>
        <v>Wednesday</v>
      </c>
      <c r="C6" s="10" t="str">
        <f t="shared" si="1"/>
        <v>May</v>
      </c>
      <c r="D6" s="2">
        <v>112</v>
      </c>
      <c r="E6" s="2">
        <v>73</v>
      </c>
      <c r="F6" s="2">
        <v>764</v>
      </c>
      <c r="G6" s="2">
        <v>240</v>
      </c>
      <c r="H6" s="2">
        <v>392</v>
      </c>
      <c r="I6" s="1" t="s">
        <v>72</v>
      </c>
      <c r="L6" s="5" t="s">
        <v>77</v>
      </c>
      <c r="M6" s="3">
        <v>76.320512820512818</v>
      </c>
      <c r="N6" s="3">
        <v>47.807692307692307</v>
      </c>
      <c r="O6" s="3">
        <v>198.71153846153845</v>
      </c>
      <c r="P6" s="3">
        <v>348.04487179487177</v>
      </c>
      <c r="Q6" s="3">
        <v>485.94871794871796</v>
      </c>
    </row>
    <row r="7" spans="1:17" ht="15" thickBot="1" x14ac:dyDescent="0.35">
      <c r="A7" s="10">
        <v>41426</v>
      </c>
      <c r="B7" s="10" t="str">
        <f t="shared" si="0"/>
        <v>Saturday</v>
      </c>
      <c r="C7" s="10" t="str">
        <f t="shared" si="1"/>
        <v>June</v>
      </c>
      <c r="D7" s="2">
        <v>89</v>
      </c>
      <c r="E7" s="2">
        <v>57</v>
      </c>
      <c r="F7" s="2">
        <v>922</v>
      </c>
      <c r="G7" s="2">
        <v>259</v>
      </c>
      <c r="H7" s="2">
        <v>510</v>
      </c>
      <c r="I7" s="1" t="s">
        <v>72</v>
      </c>
      <c r="L7" s="5" t="s">
        <v>78</v>
      </c>
      <c r="M7" s="3">
        <v>77.560509554140125</v>
      </c>
      <c r="N7" s="3">
        <v>48.159235668789812</v>
      </c>
      <c r="O7" s="3">
        <v>196.49044585987261</v>
      </c>
      <c r="P7" s="3">
        <v>364.04458598726114</v>
      </c>
      <c r="Q7" s="3">
        <v>489.98089171974522</v>
      </c>
    </row>
    <row r="8" spans="1:17" ht="15" thickBot="1" x14ac:dyDescent="0.35">
      <c r="A8" s="10">
        <v>41456</v>
      </c>
      <c r="B8" s="10" t="str">
        <f t="shared" si="0"/>
        <v>Monday</v>
      </c>
      <c r="C8" s="10" t="str">
        <f t="shared" si="1"/>
        <v>July</v>
      </c>
      <c r="D8" s="2">
        <v>70</v>
      </c>
      <c r="E8" s="2">
        <v>50</v>
      </c>
      <c r="F8" s="2">
        <v>476</v>
      </c>
      <c r="G8" s="2">
        <v>120</v>
      </c>
      <c r="H8" s="2">
        <v>334</v>
      </c>
      <c r="I8" s="1" t="s">
        <v>72</v>
      </c>
      <c r="L8" s="5" t="s">
        <v>79</v>
      </c>
      <c r="M8" s="3">
        <v>94.812903225806451</v>
      </c>
      <c r="N8" s="3">
        <v>59.703225806451613</v>
      </c>
      <c r="O8" s="3">
        <v>236.56129032258065</v>
      </c>
      <c r="P8" s="3">
        <v>427.60645161290324</v>
      </c>
      <c r="Q8" s="3">
        <v>598.24516129032259</v>
      </c>
    </row>
    <row r="9" spans="1:17" ht="15" thickBot="1" x14ac:dyDescent="0.35">
      <c r="A9" s="10">
        <v>41487</v>
      </c>
      <c r="B9" s="10" t="str">
        <f t="shared" si="0"/>
        <v>Thursday</v>
      </c>
      <c r="C9" s="10" t="str">
        <f t="shared" si="1"/>
        <v>August</v>
      </c>
      <c r="D9" s="2">
        <v>70</v>
      </c>
      <c r="E9" s="2">
        <v>48</v>
      </c>
      <c r="F9" s="2">
        <v>496</v>
      </c>
      <c r="G9" s="2">
        <v>222</v>
      </c>
      <c r="H9" s="2">
        <v>316</v>
      </c>
      <c r="I9" s="1" t="s">
        <v>72</v>
      </c>
      <c r="L9" s="5" t="s">
        <v>80</v>
      </c>
      <c r="M9" s="3">
        <v>103.38461538461539</v>
      </c>
      <c r="N9" s="3">
        <v>64.75</v>
      </c>
      <c r="O9" s="3">
        <v>264.67307692307691</v>
      </c>
      <c r="P9" s="3">
        <v>466.48076923076923</v>
      </c>
      <c r="Q9" s="3">
        <v>653.58333333333337</v>
      </c>
    </row>
    <row r="10" spans="1:17" ht="15" thickBot="1" x14ac:dyDescent="0.35">
      <c r="A10" s="10">
        <v>41518</v>
      </c>
      <c r="B10" s="10" t="str">
        <f t="shared" si="0"/>
        <v>Sunday</v>
      </c>
      <c r="C10" s="10" t="str">
        <f t="shared" si="1"/>
        <v>September</v>
      </c>
      <c r="D10" s="2">
        <v>59</v>
      </c>
      <c r="E10" s="2">
        <v>37</v>
      </c>
      <c r="F10" s="2">
        <v>587</v>
      </c>
      <c r="G10" s="2">
        <v>181</v>
      </c>
      <c r="H10" s="2">
        <v>156</v>
      </c>
      <c r="I10" s="1" t="s">
        <v>72</v>
      </c>
      <c r="L10" s="5" t="s">
        <v>56</v>
      </c>
      <c r="M10" s="3">
        <v>86.299817184643516</v>
      </c>
      <c r="N10" s="3">
        <v>53.545703839122488</v>
      </c>
      <c r="O10" s="3">
        <v>218.4926873857404</v>
      </c>
      <c r="P10" s="3">
        <v>391.57678244972578</v>
      </c>
      <c r="Q10" s="3">
        <v>540.49634369287025</v>
      </c>
    </row>
    <row r="11" spans="1:17" ht="15" thickBot="1" x14ac:dyDescent="0.35">
      <c r="A11" s="10">
        <v>41548</v>
      </c>
      <c r="B11" s="10" t="str">
        <f t="shared" si="0"/>
        <v>Tuesday</v>
      </c>
      <c r="C11" s="10" t="str">
        <f t="shared" si="1"/>
        <v>October</v>
      </c>
      <c r="D11" s="2">
        <v>71</v>
      </c>
      <c r="E11" s="2">
        <v>36</v>
      </c>
      <c r="F11" s="2">
        <v>488</v>
      </c>
      <c r="G11" s="2">
        <v>178</v>
      </c>
      <c r="H11" s="2">
        <v>298</v>
      </c>
      <c r="I11" s="1" t="s">
        <v>72</v>
      </c>
    </row>
    <row r="12" spans="1:17" ht="15" thickBot="1" x14ac:dyDescent="0.35">
      <c r="A12" s="10">
        <v>41579</v>
      </c>
      <c r="B12" s="10" t="str">
        <f t="shared" si="0"/>
        <v>Friday</v>
      </c>
      <c r="C12" s="10" t="str">
        <f t="shared" si="1"/>
        <v>November</v>
      </c>
      <c r="D12" s="2">
        <v>74</v>
      </c>
      <c r="E12" s="2">
        <v>50</v>
      </c>
      <c r="F12" s="2">
        <v>645</v>
      </c>
      <c r="G12" s="2">
        <v>100</v>
      </c>
      <c r="H12" s="2">
        <v>490</v>
      </c>
      <c r="I12" s="1" t="s">
        <v>72</v>
      </c>
    </row>
    <row r="13" spans="1:17" ht="15" thickBot="1" x14ac:dyDescent="0.35">
      <c r="A13" s="10">
        <v>41609</v>
      </c>
      <c r="B13" s="10" t="str">
        <f t="shared" si="0"/>
        <v>Sunday</v>
      </c>
      <c r="C13" s="10" t="str">
        <f t="shared" si="1"/>
        <v>December</v>
      </c>
      <c r="D13" s="2">
        <v>119</v>
      </c>
      <c r="E13" s="2">
        <v>71</v>
      </c>
      <c r="F13" s="2">
        <v>438</v>
      </c>
      <c r="G13" s="2">
        <v>162</v>
      </c>
      <c r="H13" s="2">
        <v>416</v>
      </c>
      <c r="I13" s="1" t="s">
        <v>72</v>
      </c>
    </row>
    <row r="14" spans="1:17" ht="15" thickBot="1" x14ac:dyDescent="0.35">
      <c r="A14" s="10">
        <v>41610</v>
      </c>
      <c r="B14" s="10" t="str">
        <f t="shared" si="0"/>
        <v>Monday</v>
      </c>
      <c r="C14" s="10" t="str">
        <f t="shared" si="1"/>
        <v>December</v>
      </c>
      <c r="D14" s="2">
        <v>90</v>
      </c>
      <c r="E14" s="2">
        <v>51</v>
      </c>
      <c r="F14" s="2">
        <v>568</v>
      </c>
      <c r="G14" s="2">
        <v>137</v>
      </c>
      <c r="H14" s="2">
        <v>434</v>
      </c>
      <c r="I14" s="1" t="s">
        <v>72</v>
      </c>
    </row>
    <row r="15" spans="1:17" ht="15" thickBot="1" x14ac:dyDescent="0.35">
      <c r="A15" s="10">
        <v>41611</v>
      </c>
      <c r="B15" s="10" t="str">
        <f t="shared" si="0"/>
        <v>Tuesday</v>
      </c>
      <c r="C15" s="10" t="str">
        <f t="shared" si="1"/>
        <v>December</v>
      </c>
      <c r="D15" s="2">
        <v>96</v>
      </c>
      <c r="E15" s="2">
        <v>48</v>
      </c>
      <c r="F15" s="2">
        <v>585</v>
      </c>
      <c r="G15" s="2">
        <v>194</v>
      </c>
      <c r="H15" s="2">
        <v>573</v>
      </c>
      <c r="I15" s="9" t="s">
        <v>71</v>
      </c>
    </row>
    <row r="16" spans="1:17" ht="15" thickBot="1" x14ac:dyDescent="0.35">
      <c r="A16" s="10">
        <v>41612</v>
      </c>
      <c r="B16" s="10" t="str">
        <f t="shared" si="0"/>
        <v>Wednesday</v>
      </c>
      <c r="C16" s="10" t="str">
        <f t="shared" si="1"/>
        <v>December</v>
      </c>
      <c r="D16" s="2">
        <v>62</v>
      </c>
      <c r="E16" s="2">
        <v>56</v>
      </c>
      <c r="F16" s="2">
        <v>536</v>
      </c>
      <c r="G16" s="2">
        <v>112</v>
      </c>
      <c r="H16" s="2">
        <v>287</v>
      </c>
      <c r="I16" s="1" t="s">
        <v>72</v>
      </c>
    </row>
    <row r="17" spans="1:17" ht="15" thickBot="1" x14ac:dyDescent="0.35">
      <c r="A17" s="10">
        <v>41613</v>
      </c>
      <c r="B17" s="10" t="str">
        <f t="shared" si="0"/>
        <v>Thursday</v>
      </c>
      <c r="C17" s="10" t="str">
        <f t="shared" si="1"/>
        <v>December</v>
      </c>
      <c r="D17" s="2">
        <v>48</v>
      </c>
      <c r="E17" s="2">
        <v>33</v>
      </c>
      <c r="F17" s="2">
        <v>336</v>
      </c>
      <c r="G17" s="2">
        <v>151</v>
      </c>
      <c r="H17" s="2">
        <v>420</v>
      </c>
      <c r="I17" s="1" t="s">
        <v>72</v>
      </c>
    </row>
    <row r="18" spans="1:17" ht="15" thickBot="1" x14ac:dyDescent="0.35">
      <c r="A18" s="10">
        <v>41614</v>
      </c>
      <c r="B18" s="10" t="str">
        <f t="shared" si="0"/>
        <v>Friday</v>
      </c>
      <c r="C18" s="10" t="str">
        <f t="shared" si="1"/>
        <v>December</v>
      </c>
      <c r="D18" s="2">
        <v>58</v>
      </c>
      <c r="E18" s="2">
        <v>67</v>
      </c>
      <c r="F18" s="2">
        <v>404</v>
      </c>
      <c r="G18" s="2">
        <v>166</v>
      </c>
      <c r="H18" s="2">
        <v>376</v>
      </c>
      <c r="I18" s="1" t="s">
        <v>72</v>
      </c>
    </row>
    <row r="19" spans="1:17" ht="15" thickBot="1" x14ac:dyDescent="0.35">
      <c r="A19" s="10">
        <v>41615</v>
      </c>
      <c r="B19" s="10" t="str">
        <f t="shared" si="0"/>
        <v>Saturday</v>
      </c>
      <c r="C19" s="10" t="str">
        <f t="shared" si="1"/>
        <v>December</v>
      </c>
      <c r="D19" s="2">
        <v>74</v>
      </c>
      <c r="E19" s="2">
        <v>74</v>
      </c>
      <c r="F19" s="2">
        <v>533</v>
      </c>
      <c r="G19" s="2">
        <v>181</v>
      </c>
      <c r="H19" s="2">
        <v>456</v>
      </c>
      <c r="I19" s="1" t="s">
        <v>72</v>
      </c>
    </row>
    <row r="20" spans="1:17" ht="15" thickBot="1" x14ac:dyDescent="0.35">
      <c r="A20" s="10">
        <v>41616</v>
      </c>
      <c r="B20" s="10" t="str">
        <f t="shared" si="0"/>
        <v>Sunday</v>
      </c>
      <c r="C20" s="10" t="str">
        <f t="shared" si="1"/>
        <v>December</v>
      </c>
      <c r="D20" s="2">
        <v>94</v>
      </c>
      <c r="E20" s="2">
        <v>45</v>
      </c>
      <c r="F20" s="2">
        <v>470</v>
      </c>
      <c r="G20" s="2">
        <v>208</v>
      </c>
      <c r="H20" s="2">
        <v>584</v>
      </c>
      <c r="I20" s="1" t="s">
        <v>72</v>
      </c>
    </row>
    <row r="21" spans="1:17" ht="15" thickBot="1" x14ac:dyDescent="0.35">
      <c r="A21" s="10">
        <v>41617</v>
      </c>
      <c r="B21" s="10" t="str">
        <f t="shared" si="0"/>
        <v>Monday</v>
      </c>
      <c r="C21" s="10" t="str">
        <f t="shared" si="1"/>
        <v>December</v>
      </c>
      <c r="D21" s="2">
        <v>97</v>
      </c>
      <c r="E21" s="2">
        <v>54</v>
      </c>
      <c r="F21" s="2">
        <v>395</v>
      </c>
      <c r="G21" s="2">
        <v>231</v>
      </c>
      <c r="H21" s="2">
        <v>411</v>
      </c>
      <c r="I21" s="1" t="s">
        <v>72</v>
      </c>
    </row>
    <row r="22" spans="1:17" ht="15" thickBot="1" x14ac:dyDescent="0.35">
      <c r="A22" s="10">
        <v>41618</v>
      </c>
      <c r="B22" s="10" t="str">
        <f t="shared" si="0"/>
        <v>Tuesday</v>
      </c>
      <c r="C22" s="10" t="str">
        <f t="shared" si="1"/>
        <v>December</v>
      </c>
      <c r="D22" s="2">
        <v>79</v>
      </c>
      <c r="E22" s="2">
        <v>36</v>
      </c>
      <c r="F22" s="2">
        <v>431</v>
      </c>
      <c r="G22" s="2">
        <v>159</v>
      </c>
      <c r="H22" s="2">
        <v>308</v>
      </c>
      <c r="I22" s="1" t="s">
        <v>72</v>
      </c>
    </row>
    <row r="23" spans="1:17" ht="15" thickBot="1" x14ac:dyDescent="0.35">
      <c r="A23" s="10">
        <v>41619</v>
      </c>
      <c r="B23" s="10" t="str">
        <f t="shared" si="0"/>
        <v>Wednesday</v>
      </c>
      <c r="C23" s="10" t="str">
        <f t="shared" si="1"/>
        <v>December</v>
      </c>
      <c r="D23" s="2">
        <v>67</v>
      </c>
      <c r="E23" s="2">
        <v>39</v>
      </c>
      <c r="F23" s="2">
        <v>276</v>
      </c>
      <c r="G23" s="2">
        <v>204</v>
      </c>
      <c r="H23" s="2">
        <v>382</v>
      </c>
      <c r="I23" s="1" t="s">
        <v>72</v>
      </c>
    </row>
    <row r="24" spans="1:17" ht="15" thickBot="1" x14ac:dyDescent="0.35">
      <c r="A24" s="10">
        <v>41620</v>
      </c>
      <c r="B24" s="10" t="str">
        <f t="shared" si="0"/>
        <v>Thursday</v>
      </c>
      <c r="C24" s="10" t="str">
        <f t="shared" si="1"/>
        <v>December</v>
      </c>
      <c r="D24" s="2">
        <v>81</v>
      </c>
      <c r="E24" s="2">
        <v>43</v>
      </c>
      <c r="F24" s="2">
        <v>387</v>
      </c>
      <c r="G24" s="2">
        <v>184</v>
      </c>
      <c r="H24" s="2">
        <v>295</v>
      </c>
      <c r="I24" s="1" t="s">
        <v>72</v>
      </c>
    </row>
    <row r="25" spans="1:17" ht="15" thickBot="1" x14ac:dyDescent="0.35">
      <c r="A25" s="10">
        <v>41621</v>
      </c>
      <c r="B25" s="10" t="str">
        <f t="shared" si="0"/>
        <v>Friday</v>
      </c>
      <c r="C25" s="10" t="str">
        <f t="shared" si="1"/>
        <v>December</v>
      </c>
      <c r="D25" s="2">
        <v>71</v>
      </c>
      <c r="E25" s="2">
        <v>42</v>
      </c>
      <c r="F25" s="2">
        <v>456</v>
      </c>
      <c r="G25" s="2">
        <v>114</v>
      </c>
      <c r="H25" s="2">
        <v>365</v>
      </c>
      <c r="I25" s="1" t="s">
        <v>72</v>
      </c>
    </row>
    <row r="26" spans="1:17" ht="15" thickBot="1" x14ac:dyDescent="0.35">
      <c r="A26" s="10">
        <v>41622</v>
      </c>
      <c r="B26" s="10" t="str">
        <f t="shared" si="0"/>
        <v>Saturday</v>
      </c>
      <c r="C26" s="10" t="str">
        <f t="shared" si="1"/>
        <v>December</v>
      </c>
      <c r="D26" s="2">
        <v>95</v>
      </c>
      <c r="E26" s="2">
        <v>58</v>
      </c>
      <c r="F26" s="2">
        <v>647</v>
      </c>
      <c r="G26" s="2">
        <v>113</v>
      </c>
      <c r="H26" s="2">
        <v>362</v>
      </c>
      <c r="I26" s="1" t="s">
        <v>72</v>
      </c>
    </row>
    <row r="27" spans="1:17" ht="15" thickBot="1" x14ac:dyDescent="0.35">
      <c r="A27" s="10">
        <v>41623</v>
      </c>
      <c r="B27" s="10" t="str">
        <f t="shared" si="0"/>
        <v>Sunday</v>
      </c>
      <c r="C27" s="10" t="str">
        <f t="shared" si="1"/>
        <v>December</v>
      </c>
      <c r="D27" s="2">
        <v>95</v>
      </c>
      <c r="E27" s="2">
        <v>16</v>
      </c>
      <c r="F27" s="2">
        <v>597</v>
      </c>
      <c r="G27" s="2">
        <v>178</v>
      </c>
      <c r="H27" s="2">
        <v>425</v>
      </c>
      <c r="I27" s="1" t="s">
        <v>72</v>
      </c>
    </row>
    <row r="28" spans="1:17" ht="15" thickBot="1" x14ac:dyDescent="0.35">
      <c r="A28" s="10">
        <v>41624</v>
      </c>
      <c r="B28" s="10" t="str">
        <f t="shared" si="0"/>
        <v>Monday</v>
      </c>
      <c r="C28" s="10" t="str">
        <f t="shared" si="1"/>
        <v>December</v>
      </c>
      <c r="D28" s="2">
        <v>93</v>
      </c>
      <c r="E28" s="2">
        <v>66</v>
      </c>
      <c r="F28" s="2">
        <v>470</v>
      </c>
      <c r="G28" s="2">
        <v>192</v>
      </c>
      <c r="H28" s="2">
        <v>355</v>
      </c>
      <c r="I28" s="1" t="s">
        <v>72</v>
      </c>
    </row>
    <row r="29" spans="1:17" ht="15" thickBot="1" x14ac:dyDescent="0.35">
      <c r="A29" s="10">
        <v>41625</v>
      </c>
      <c r="B29" s="10" t="str">
        <f t="shared" si="0"/>
        <v>Tuesday</v>
      </c>
      <c r="C29" s="10" t="str">
        <f t="shared" si="1"/>
        <v>December</v>
      </c>
      <c r="D29" s="2">
        <v>60</v>
      </c>
      <c r="E29" s="2">
        <v>46</v>
      </c>
      <c r="F29" s="2">
        <v>590</v>
      </c>
      <c r="G29" s="2">
        <v>203</v>
      </c>
      <c r="H29" s="2">
        <v>255</v>
      </c>
      <c r="I29" s="1" t="s">
        <v>72</v>
      </c>
      <c r="L29" s="4" t="s">
        <v>55</v>
      </c>
      <c r="M29" t="s">
        <v>81</v>
      </c>
      <c r="N29" t="s">
        <v>82</v>
      </c>
      <c r="O29" t="s">
        <v>85</v>
      </c>
      <c r="P29" t="s">
        <v>83</v>
      </c>
      <c r="Q29" t="s">
        <v>84</v>
      </c>
    </row>
    <row r="30" spans="1:17" ht="15" thickBot="1" x14ac:dyDescent="0.35">
      <c r="A30" s="10">
        <v>41626</v>
      </c>
      <c r="B30" s="10" t="str">
        <f t="shared" si="0"/>
        <v>Wednesday</v>
      </c>
      <c r="C30" s="10" t="str">
        <f t="shared" si="1"/>
        <v>December</v>
      </c>
      <c r="D30" s="2">
        <v>79</v>
      </c>
      <c r="E30" s="2">
        <v>38</v>
      </c>
      <c r="F30" s="2">
        <v>535</v>
      </c>
      <c r="G30" s="2">
        <v>141</v>
      </c>
      <c r="H30" s="2">
        <v>287</v>
      </c>
      <c r="I30" s="1" t="s">
        <v>72</v>
      </c>
      <c r="L30" s="5" t="s">
        <v>16</v>
      </c>
      <c r="M30" s="3">
        <v>85.170212765957444</v>
      </c>
      <c r="N30" s="3">
        <v>54.606382978723403</v>
      </c>
      <c r="O30" s="3">
        <v>545.68085106382978</v>
      </c>
      <c r="P30" s="3">
        <v>171.5</v>
      </c>
      <c r="Q30" s="3">
        <v>393.79787234042556</v>
      </c>
    </row>
    <row r="31" spans="1:17" ht="15" thickBot="1" x14ac:dyDescent="0.35">
      <c r="A31" s="10">
        <v>41627</v>
      </c>
      <c r="B31" s="10" t="str">
        <f t="shared" si="0"/>
        <v>Thursday</v>
      </c>
      <c r="C31" s="10" t="str">
        <f t="shared" si="1"/>
        <v>December</v>
      </c>
      <c r="D31" s="2">
        <v>80</v>
      </c>
      <c r="E31" s="2">
        <v>40</v>
      </c>
      <c r="F31" s="2">
        <v>397</v>
      </c>
      <c r="G31" s="2">
        <v>204</v>
      </c>
      <c r="H31" s="2">
        <v>382</v>
      </c>
      <c r="I31" s="1" t="s">
        <v>72</v>
      </c>
      <c r="L31" s="5" t="s">
        <v>13</v>
      </c>
      <c r="M31" s="3">
        <v>83.279069767441854</v>
      </c>
      <c r="N31" s="3">
        <v>50.651162790697676</v>
      </c>
      <c r="O31" s="3">
        <v>525.68604651162786</v>
      </c>
      <c r="P31" s="3">
        <v>199.04651162790697</v>
      </c>
      <c r="Q31" s="3">
        <v>387.02325581395348</v>
      </c>
    </row>
    <row r="32" spans="1:17" ht="15" thickBot="1" x14ac:dyDescent="0.35">
      <c r="A32" s="10">
        <v>41628</v>
      </c>
      <c r="B32" s="10" t="str">
        <f t="shared" si="0"/>
        <v>Friday</v>
      </c>
      <c r="C32" s="10" t="str">
        <f t="shared" si="1"/>
        <v>December</v>
      </c>
      <c r="D32" s="2">
        <v>77</v>
      </c>
      <c r="E32" s="2">
        <v>45</v>
      </c>
      <c r="F32" s="2">
        <v>508</v>
      </c>
      <c r="G32" s="2">
        <v>181</v>
      </c>
      <c r="H32" s="2">
        <v>503</v>
      </c>
      <c r="I32" s="1" t="s">
        <v>72</v>
      </c>
      <c r="L32" s="5" t="s">
        <v>26</v>
      </c>
      <c r="M32" s="3">
        <v>86.90425531914893</v>
      </c>
      <c r="N32" s="3">
        <v>52.138297872340424</v>
      </c>
      <c r="O32" s="3">
        <v>533.34042553191489</v>
      </c>
      <c r="P32" s="3">
        <v>228.09574468085106</v>
      </c>
      <c r="Q32" s="3">
        <v>368.20212765957444</v>
      </c>
    </row>
    <row r="33" spans="1:17" ht="15" thickBot="1" x14ac:dyDescent="0.35">
      <c r="A33" s="10">
        <v>41629</v>
      </c>
      <c r="B33" s="10" t="str">
        <f t="shared" si="0"/>
        <v>Saturday</v>
      </c>
      <c r="C33" s="10" t="str">
        <f t="shared" si="1"/>
        <v>December</v>
      </c>
      <c r="D33" s="2">
        <v>71</v>
      </c>
      <c r="E33" s="2">
        <v>59</v>
      </c>
      <c r="F33" s="2">
        <v>731</v>
      </c>
      <c r="G33" s="2">
        <v>236</v>
      </c>
      <c r="H33" s="2">
        <v>419</v>
      </c>
      <c r="I33" s="1" t="s">
        <v>72</v>
      </c>
      <c r="L33" s="5" t="s">
        <v>5</v>
      </c>
      <c r="M33" s="3">
        <v>86.868131868131869</v>
      </c>
      <c r="N33" s="3">
        <v>52.747252747252745</v>
      </c>
      <c r="O33" s="3">
        <v>530.7802197802198</v>
      </c>
      <c r="P33" s="3">
        <v>254.47252747252747</v>
      </c>
      <c r="Q33" s="3">
        <v>385.04395604395603</v>
      </c>
    </row>
    <row r="34" spans="1:17" ht="15" thickBot="1" x14ac:dyDescent="0.35">
      <c r="A34" s="10">
        <v>41630</v>
      </c>
      <c r="B34" s="10" t="str">
        <f t="shared" si="0"/>
        <v>Sunday</v>
      </c>
      <c r="C34" s="10" t="str">
        <f t="shared" si="1"/>
        <v>December</v>
      </c>
      <c r="D34" s="2">
        <v>89</v>
      </c>
      <c r="E34" s="2">
        <v>62</v>
      </c>
      <c r="F34" s="2">
        <v>602</v>
      </c>
      <c r="G34" s="2">
        <v>213</v>
      </c>
      <c r="H34" s="2">
        <v>329</v>
      </c>
      <c r="I34" s="1" t="s">
        <v>72</v>
      </c>
      <c r="L34" s="5" t="s">
        <v>21</v>
      </c>
      <c r="M34" s="3">
        <v>88.180851063829792</v>
      </c>
      <c r="N34" s="3">
        <v>54.414893617021278</v>
      </c>
      <c r="O34" s="3">
        <v>540.563829787234</v>
      </c>
      <c r="P34" s="3">
        <v>275.69148936170211</v>
      </c>
      <c r="Q34" s="3">
        <v>388.04255319148939</v>
      </c>
    </row>
    <row r="35" spans="1:17" ht="15" thickBot="1" x14ac:dyDescent="0.35">
      <c r="A35" s="10">
        <v>41631</v>
      </c>
      <c r="B35" s="10" t="str">
        <f t="shared" si="0"/>
        <v>Monday</v>
      </c>
      <c r="C35" s="10" t="str">
        <f t="shared" si="1"/>
        <v>December</v>
      </c>
      <c r="D35" s="2">
        <v>90</v>
      </c>
      <c r="E35" s="2">
        <v>59</v>
      </c>
      <c r="F35" s="2">
        <v>536</v>
      </c>
      <c r="G35" s="2">
        <v>224</v>
      </c>
      <c r="H35" s="2">
        <v>627</v>
      </c>
      <c r="I35" s="1" t="s">
        <v>72</v>
      </c>
      <c r="L35" s="5" t="s">
        <v>31</v>
      </c>
      <c r="M35" s="3">
        <v>84.615384615384613</v>
      </c>
      <c r="N35" s="3">
        <v>54</v>
      </c>
      <c r="O35" s="3">
        <v>531.36263736263732</v>
      </c>
      <c r="P35" s="3">
        <v>289.27472527472526</v>
      </c>
      <c r="Q35" s="3">
        <v>406.2197802197802</v>
      </c>
    </row>
    <row r="36" spans="1:17" ht="15" thickBot="1" x14ac:dyDescent="0.35">
      <c r="A36" s="10">
        <v>41632</v>
      </c>
      <c r="B36" s="10" t="str">
        <f t="shared" si="0"/>
        <v>Tuesday</v>
      </c>
      <c r="C36" s="10" t="str">
        <f t="shared" si="1"/>
        <v>December</v>
      </c>
      <c r="D36" s="2">
        <v>81</v>
      </c>
      <c r="E36" s="2">
        <v>49</v>
      </c>
      <c r="F36" s="2">
        <v>518</v>
      </c>
      <c r="G36" s="2">
        <v>127</v>
      </c>
      <c r="H36" s="2">
        <v>429</v>
      </c>
      <c r="I36" s="1" t="s">
        <v>72</v>
      </c>
      <c r="L36" s="5" t="s">
        <v>23</v>
      </c>
      <c r="M36" s="3">
        <v>86.340425531914889</v>
      </c>
      <c r="N36" s="3">
        <v>53.872340425531917</v>
      </c>
      <c r="O36" s="3">
        <v>550.57446808510633</v>
      </c>
      <c r="P36" s="3">
        <v>257.45744680851061</v>
      </c>
      <c r="Q36" s="3">
        <v>382.40425531914894</v>
      </c>
    </row>
    <row r="37" spans="1:17" ht="15" thickBot="1" x14ac:dyDescent="0.35">
      <c r="A37" s="10">
        <v>41633</v>
      </c>
      <c r="B37" s="10" t="str">
        <f t="shared" si="0"/>
        <v>Wednesday</v>
      </c>
      <c r="C37" s="10" t="str">
        <f t="shared" si="1"/>
        <v>December</v>
      </c>
      <c r="D37" s="2">
        <v>93</v>
      </c>
      <c r="E37" s="2">
        <v>54</v>
      </c>
      <c r="F37" s="2">
        <v>331</v>
      </c>
      <c r="G37" s="2">
        <v>171</v>
      </c>
      <c r="H37" s="2">
        <v>328</v>
      </c>
      <c r="I37" s="1" t="s">
        <v>72</v>
      </c>
      <c r="L37" s="5" t="s">
        <v>9</v>
      </c>
      <c r="M37" s="3">
        <v>87.053191489361708</v>
      </c>
      <c r="N37" s="3">
        <v>53.553191489361701</v>
      </c>
      <c r="O37" s="3">
        <v>562.29787234042556</v>
      </c>
      <c r="P37" s="3">
        <v>221.54255319148936</v>
      </c>
      <c r="Q37" s="3">
        <v>399.71276595744683</v>
      </c>
    </row>
    <row r="38" spans="1:17" ht="15" thickBot="1" x14ac:dyDescent="0.35">
      <c r="A38" s="10">
        <v>41634</v>
      </c>
      <c r="B38" s="10" t="str">
        <f t="shared" si="0"/>
        <v>Thursday</v>
      </c>
      <c r="C38" s="10" t="str">
        <f t="shared" si="1"/>
        <v>December</v>
      </c>
      <c r="D38" s="2">
        <v>65</v>
      </c>
      <c r="E38" s="2">
        <v>34</v>
      </c>
      <c r="F38" s="2">
        <v>406</v>
      </c>
      <c r="G38" s="2">
        <v>146</v>
      </c>
      <c r="H38" s="2">
        <v>435</v>
      </c>
      <c r="I38" s="1" t="s">
        <v>72</v>
      </c>
      <c r="L38" s="5" t="s">
        <v>19</v>
      </c>
      <c r="M38" s="3">
        <v>87.230769230769226</v>
      </c>
      <c r="N38" s="3">
        <v>55.18681318681319</v>
      </c>
      <c r="O38" s="3">
        <v>557.65934065934061</v>
      </c>
      <c r="P38" s="3">
        <v>194.41758241758242</v>
      </c>
      <c r="Q38" s="3">
        <v>381.65934065934067</v>
      </c>
    </row>
    <row r="39" spans="1:17" ht="15" thickBot="1" x14ac:dyDescent="0.35">
      <c r="A39" s="10">
        <v>41635</v>
      </c>
      <c r="B39" s="10" t="str">
        <f t="shared" si="0"/>
        <v>Friday</v>
      </c>
      <c r="C39" s="10" t="str">
        <f t="shared" si="1"/>
        <v>December</v>
      </c>
      <c r="D39" s="2">
        <v>61</v>
      </c>
      <c r="E39" s="2">
        <v>50</v>
      </c>
      <c r="F39" s="2">
        <v>430</v>
      </c>
      <c r="G39" s="2">
        <v>160</v>
      </c>
      <c r="H39" s="2">
        <v>376</v>
      </c>
      <c r="I39" s="1" t="s">
        <v>72</v>
      </c>
      <c r="L39" s="5" t="s">
        <v>15</v>
      </c>
      <c r="M39" s="3">
        <v>88.808510638297875</v>
      </c>
      <c r="N39" s="3">
        <v>54.744680851063826</v>
      </c>
      <c r="O39" s="3">
        <v>560.531914893617</v>
      </c>
      <c r="P39" s="3">
        <v>172.7659574468085</v>
      </c>
      <c r="Q39" s="3">
        <v>400.98936170212767</v>
      </c>
    </row>
    <row r="40" spans="1:17" ht="15" thickBot="1" x14ac:dyDescent="0.35">
      <c r="A40" s="10">
        <v>41636</v>
      </c>
      <c r="B40" s="10" t="str">
        <f t="shared" si="0"/>
        <v>Saturday</v>
      </c>
      <c r="C40" s="10" t="str">
        <f t="shared" si="1"/>
        <v>December</v>
      </c>
      <c r="D40" s="2">
        <v>112</v>
      </c>
      <c r="E40" s="2">
        <v>70</v>
      </c>
      <c r="F40" s="2">
        <v>601</v>
      </c>
      <c r="G40" s="2">
        <v>267</v>
      </c>
      <c r="H40" s="2">
        <v>581</v>
      </c>
      <c r="I40" s="1" t="s">
        <v>72</v>
      </c>
      <c r="L40" s="5" t="s">
        <v>14</v>
      </c>
      <c r="M40" s="3">
        <v>88.051282051282058</v>
      </c>
      <c r="N40" s="3">
        <v>54.692307692307693</v>
      </c>
      <c r="O40" s="3">
        <v>530.75641025641028</v>
      </c>
      <c r="P40" s="3">
        <v>179.5</v>
      </c>
      <c r="Q40" s="3">
        <v>406.87179487179486</v>
      </c>
    </row>
    <row r="41" spans="1:17" ht="15" thickBot="1" x14ac:dyDescent="0.35">
      <c r="A41" s="10">
        <v>41637</v>
      </c>
      <c r="B41" s="10" t="str">
        <f t="shared" si="0"/>
        <v>Sunday</v>
      </c>
      <c r="C41" s="10" t="str">
        <f t="shared" si="1"/>
        <v>December</v>
      </c>
      <c r="D41" s="2">
        <v>103</v>
      </c>
      <c r="E41" s="2">
        <v>58</v>
      </c>
      <c r="F41" s="2">
        <v>411</v>
      </c>
      <c r="G41" s="2">
        <v>141</v>
      </c>
      <c r="H41" s="2">
        <v>488</v>
      </c>
      <c r="I41" s="1" t="s">
        <v>72</v>
      </c>
      <c r="L41" s="5" t="s">
        <v>17</v>
      </c>
      <c r="M41" s="3">
        <v>83.096774193548384</v>
      </c>
      <c r="N41" s="3">
        <v>51.913978494623656</v>
      </c>
      <c r="O41" s="3">
        <v>513.46236559139788</v>
      </c>
      <c r="P41" s="3">
        <v>172</v>
      </c>
      <c r="Q41" s="3">
        <v>401.21505376344084</v>
      </c>
    </row>
    <row r="42" spans="1:17" ht="15" thickBot="1" x14ac:dyDescent="0.35">
      <c r="A42" s="10">
        <v>41638</v>
      </c>
      <c r="B42" s="10" t="str">
        <f t="shared" si="0"/>
        <v>Monday</v>
      </c>
      <c r="C42" s="10" t="str">
        <f t="shared" si="1"/>
        <v>December</v>
      </c>
      <c r="D42" s="2">
        <v>113</v>
      </c>
      <c r="E42" s="2">
        <v>60</v>
      </c>
      <c r="F42" s="2">
        <v>440</v>
      </c>
      <c r="G42" s="2">
        <v>187</v>
      </c>
      <c r="H42" s="2">
        <v>387</v>
      </c>
      <c r="I42" s="1" t="s">
        <v>72</v>
      </c>
      <c r="L42" s="5" t="s">
        <v>56</v>
      </c>
      <c r="M42" s="3">
        <v>86.299817184643516</v>
      </c>
      <c r="N42" s="3">
        <v>53.545703839122488</v>
      </c>
      <c r="O42" s="3">
        <v>540.49634369287025</v>
      </c>
      <c r="P42" s="3">
        <v>218.4926873857404</v>
      </c>
      <c r="Q42" s="3">
        <v>391.57678244972578</v>
      </c>
    </row>
    <row r="43" spans="1:17" ht="15" thickBot="1" x14ac:dyDescent="0.35">
      <c r="A43" s="10">
        <v>41639</v>
      </c>
      <c r="B43" s="10" t="str">
        <f t="shared" si="0"/>
        <v>Tuesday</v>
      </c>
      <c r="C43" s="10" t="str">
        <f t="shared" si="1"/>
        <v>December</v>
      </c>
      <c r="D43" s="2">
        <v>63</v>
      </c>
      <c r="E43" s="2">
        <v>43</v>
      </c>
      <c r="F43" s="2">
        <v>334</v>
      </c>
      <c r="G43" s="2">
        <v>209</v>
      </c>
      <c r="H43" s="2">
        <v>236</v>
      </c>
      <c r="I43" s="1" t="s">
        <v>72</v>
      </c>
    </row>
    <row r="44" spans="1:17" ht="15" thickBot="1" x14ac:dyDescent="0.35">
      <c r="A44" s="10">
        <v>41640</v>
      </c>
      <c r="B44" s="10" t="str">
        <f t="shared" si="0"/>
        <v>Wednesday</v>
      </c>
      <c r="C44" s="10" t="str">
        <f t="shared" si="1"/>
        <v>January</v>
      </c>
      <c r="D44" s="2">
        <v>72</v>
      </c>
      <c r="E44" s="2">
        <v>49</v>
      </c>
      <c r="F44" s="2">
        <v>424</v>
      </c>
      <c r="G44" s="2">
        <v>184</v>
      </c>
      <c r="H44" s="2">
        <v>460</v>
      </c>
      <c r="I44" s="1" t="s">
        <v>72</v>
      </c>
    </row>
    <row r="45" spans="1:17" ht="15" thickBot="1" x14ac:dyDescent="0.35">
      <c r="A45" s="10">
        <v>41641</v>
      </c>
      <c r="B45" s="10" t="str">
        <f t="shared" si="0"/>
        <v>Thursday</v>
      </c>
      <c r="C45" s="10" t="str">
        <f t="shared" si="1"/>
        <v>January</v>
      </c>
      <c r="D45" s="2">
        <v>93</v>
      </c>
      <c r="E45" s="2">
        <v>61</v>
      </c>
      <c r="F45" s="2">
        <v>599</v>
      </c>
      <c r="G45" s="2">
        <v>218</v>
      </c>
      <c r="H45" s="2">
        <v>388</v>
      </c>
      <c r="I45" s="9" t="s">
        <v>71</v>
      </c>
    </row>
    <row r="46" spans="1:17" ht="15" thickBot="1" x14ac:dyDescent="0.35">
      <c r="A46" s="10">
        <v>41642</v>
      </c>
      <c r="B46" s="10" t="str">
        <f t="shared" si="0"/>
        <v>Friday</v>
      </c>
      <c r="C46" s="10" t="str">
        <f t="shared" si="1"/>
        <v>January</v>
      </c>
      <c r="D46" s="2">
        <v>63</v>
      </c>
      <c r="E46" s="2">
        <v>53</v>
      </c>
      <c r="F46" s="2">
        <v>371</v>
      </c>
      <c r="G46" s="2">
        <v>118</v>
      </c>
      <c r="H46" s="2">
        <v>226</v>
      </c>
      <c r="I46" s="1" t="s">
        <v>72</v>
      </c>
    </row>
    <row r="47" spans="1:17" ht="15" thickBot="1" x14ac:dyDescent="0.35">
      <c r="A47" s="10">
        <v>41643</v>
      </c>
      <c r="B47" s="10" t="str">
        <f t="shared" si="0"/>
        <v>Saturday</v>
      </c>
      <c r="C47" s="10" t="str">
        <f t="shared" si="1"/>
        <v>January</v>
      </c>
      <c r="D47" s="2">
        <v>67</v>
      </c>
      <c r="E47" s="2">
        <v>50</v>
      </c>
      <c r="F47" s="2">
        <v>730</v>
      </c>
      <c r="G47" s="2">
        <v>195</v>
      </c>
      <c r="H47" s="2">
        <v>523</v>
      </c>
      <c r="I47" s="9" t="s">
        <v>71</v>
      </c>
    </row>
    <row r="48" spans="1:17" ht="15" thickBot="1" x14ac:dyDescent="0.35">
      <c r="A48" s="10">
        <v>41644</v>
      </c>
      <c r="B48" s="10" t="str">
        <f t="shared" si="0"/>
        <v>Sunday</v>
      </c>
      <c r="C48" s="10" t="str">
        <f t="shared" si="1"/>
        <v>January</v>
      </c>
      <c r="D48" s="2">
        <v>66</v>
      </c>
      <c r="E48" s="2">
        <v>71</v>
      </c>
      <c r="F48" s="2">
        <v>820</v>
      </c>
      <c r="G48" s="2">
        <v>225</v>
      </c>
      <c r="H48" s="2">
        <v>568</v>
      </c>
      <c r="I48" s="1" t="s">
        <v>72</v>
      </c>
    </row>
    <row r="49" spans="1:9" ht="15" thickBot="1" x14ac:dyDescent="0.35">
      <c r="A49" s="10">
        <v>41645</v>
      </c>
      <c r="B49" s="10" t="str">
        <f t="shared" si="0"/>
        <v>Monday</v>
      </c>
      <c r="C49" s="10" t="str">
        <f t="shared" si="1"/>
        <v>January</v>
      </c>
      <c r="D49" s="2">
        <v>83</v>
      </c>
      <c r="E49" s="2">
        <v>69</v>
      </c>
      <c r="F49" s="2">
        <v>611</v>
      </c>
      <c r="G49" s="2">
        <v>125</v>
      </c>
      <c r="H49" s="2">
        <v>535</v>
      </c>
      <c r="I49" s="1" t="s">
        <v>72</v>
      </c>
    </row>
    <row r="50" spans="1:9" ht="15" thickBot="1" x14ac:dyDescent="0.35">
      <c r="A50" s="10">
        <v>41646</v>
      </c>
      <c r="B50" s="10" t="str">
        <f t="shared" si="0"/>
        <v>Tuesday</v>
      </c>
      <c r="C50" s="10" t="str">
        <f t="shared" si="1"/>
        <v>January</v>
      </c>
      <c r="D50" s="2">
        <v>84</v>
      </c>
      <c r="E50" s="2">
        <v>56</v>
      </c>
      <c r="F50" s="2">
        <v>549</v>
      </c>
      <c r="G50" s="2">
        <v>179</v>
      </c>
      <c r="H50" s="2">
        <v>320</v>
      </c>
      <c r="I50" s="9" t="s">
        <v>71</v>
      </c>
    </row>
    <row r="51" spans="1:9" ht="15" thickBot="1" x14ac:dyDescent="0.35">
      <c r="A51" s="10">
        <v>41647</v>
      </c>
      <c r="B51" s="10" t="str">
        <f t="shared" si="0"/>
        <v>Wednesday</v>
      </c>
      <c r="C51" s="10" t="str">
        <f t="shared" si="1"/>
        <v>January</v>
      </c>
      <c r="D51" s="2">
        <v>77</v>
      </c>
      <c r="E51" s="2">
        <v>43</v>
      </c>
      <c r="F51" s="2">
        <v>405</v>
      </c>
      <c r="G51" s="2">
        <v>206</v>
      </c>
      <c r="H51" s="2">
        <v>310</v>
      </c>
      <c r="I51" s="1" t="s">
        <v>72</v>
      </c>
    </row>
    <row r="52" spans="1:9" ht="15" thickBot="1" x14ac:dyDescent="0.35">
      <c r="A52" s="10">
        <v>41648</v>
      </c>
      <c r="B52" s="10" t="str">
        <f t="shared" si="0"/>
        <v>Thursday</v>
      </c>
      <c r="C52" s="10" t="str">
        <f t="shared" si="1"/>
        <v>January</v>
      </c>
      <c r="D52" s="2">
        <v>69</v>
      </c>
      <c r="E52" s="2">
        <v>59</v>
      </c>
      <c r="F52" s="2">
        <v>431</v>
      </c>
      <c r="G52" s="2">
        <v>202</v>
      </c>
      <c r="H52" s="2">
        <v>509</v>
      </c>
      <c r="I52" s="1" t="s">
        <v>72</v>
      </c>
    </row>
    <row r="53" spans="1:9" ht="15" thickBot="1" x14ac:dyDescent="0.35">
      <c r="A53" s="10">
        <v>41649</v>
      </c>
      <c r="B53" s="10" t="str">
        <f t="shared" si="0"/>
        <v>Friday</v>
      </c>
      <c r="C53" s="10" t="str">
        <f t="shared" si="1"/>
        <v>January</v>
      </c>
      <c r="D53" s="2">
        <v>94</v>
      </c>
      <c r="E53" s="2">
        <v>45</v>
      </c>
      <c r="F53" s="2">
        <v>632</v>
      </c>
      <c r="G53" s="2">
        <v>260</v>
      </c>
      <c r="H53" s="2">
        <v>200</v>
      </c>
      <c r="I53" s="9" t="s">
        <v>71</v>
      </c>
    </row>
    <row r="54" spans="1:9" ht="15" thickBot="1" x14ac:dyDescent="0.35">
      <c r="A54" s="10">
        <v>41650</v>
      </c>
      <c r="B54" s="10" t="str">
        <f t="shared" si="0"/>
        <v>Saturday</v>
      </c>
      <c r="C54" s="10" t="str">
        <f t="shared" si="1"/>
        <v>January</v>
      </c>
      <c r="D54" s="2">
        <v>93</v>
      </c>
      <c r="E54" s="2">
        <v>44</v>
      </c>
      <c r="F54" s="2">
        <v>689</v>
      </c>
      <c r="G54" s="2">
        <v>159</v>
      </c>
      <c r="H54" s="2">
        <v>420</v>
      </c>
      <c r="I54" s="1" t="s">
        <v>72</v>
      </c>
    </row>
    <row r="55" spans="1:9" ht="15" thickBot="1" x14ac:dyDescent="0.35">
      <c r="A55" s="10">
        <v>41651</v>
      </c>
      <c r="B55" s="10" t="str">
        <f t="shared" si="0"/>
        <v>Sunday</v>
      </c>
      <c r="C55" s="10" t="str">
        <f t="shared" si="1"/>
        <v>January</v>
      </c>
      <c r="D55" s="2">
        <v>70</v>
      </c>
      <c r="E55" s="2">
        <v>70</v>
      </c>
      <c r="F55" s="2">
        <v>612</v>
      </c>
      <c r="G55" s="2">
        <v>244</v>
      </c>
      <c r="H55" s="2">
        <v>258</v>
      </c>
      <c r="I55" s="1" t="s">
        <v>72</v>
      </c>
    </row>
    <row r="56" spans="1:9" ht="15" thickBot="1" x14ac:dyDescent="0.35">
      <c r="A56" s="10">
        <v>41652</v>
      </c>
      <c r="B56" s="10" t="str">
        <f t="shared" si="0"/>
        <v>Monday</v>
      </c>
      <c r="C56" s="10" t="str">
        <f t="shared" si="1"/>
        <v>January</v>
      </c>
      <c r="D56" s="2">
        <v>58</v>
      </c>
      <c r="E56" s="2">
        <v>51</v>
      </c>
      <c r="F56" s="2">
        <v>599</v>
      </c>
      <c r="G56" s="2">
        <v>203</v>
      </c>
      <c r="H56" s="2">
        <v>331</v>
      </c>
      <c r="I56" s="1" t="s">
        <v>72</v>
      </c>
    </row>
    <row r="57" spans="1:9" ht="15" thickBot="1" x14ac:dyDescent="0.35">
      <c r="A57" s="10">
        <v>41653</v>
      </c>
      <c r="B57" s="10" t="str">
        <f t="shared" si="0"/>
        <v>Tuesday</v>
      </c>
      <c r="C57" s="10" t="str">
        <f t="shared" si="1"/>
        <v>January</v>
      </c>
      <c r="D57" s="2">
        <v>63</v>
      </c>
      <c r="E57" s="2">
        <v>57</v>
      </c>
      <c r="F57" s="2">
        <v>502</v>
      </c>
      <c r="G57" s="2">
        <v>143</v>
      </c>
      <c r="H57" s="2">
        <v>330</v>
      </c>
      <c r="I57" s="1" t="s">
        <v>72</v>
      </c>
    </row>
    <row r="58" spans="1:9" ht="15" thickBot="1" x14ac:dyDescent="0.35">
      <c r="A58" s="10">
        <v>41654</v>
      </c>
      <c r="B58" s="10" t="str">
        <f t="shared" si="0"/>
        <v>Wednesday</v>
      </c>
      <c r="C58" s="10" t="str">
        <f t="shared" si="1"/>
        <v>January</v>
      </c>
      <c r="D58" s="2">
        <v>68</v>
      </c>
      <c r="E58" s="2">
        <v>34</v>
      </c>
      <c r="F58" s="2">
        <v>411</v>
      </c>
      <c r="G58" s="2">
        <v>99</v>
      </c>
      <c r="H58" s="2">
        <v>282</v>
      </c>
      <c r="I58" s="1" t="s">
        <v>72</v>
      </c>
    </row>
    <row r="59" spans="1:9" ht="15" thickBot="1" x14ac:dyDescent="0.35">
      <c r="A59" s="10">
        <v>41655</v>
      </c>
      <c r="B59" s="10" t="str">
        <f t="shared" si="0"/>
        <v>Thursday</v>
      </c>
      <c r="C59" s="10" t="str">
        <f t="shared" si="1"/>
        <v>January</v>
      </c>
      <c r="D59" s="2">
        <v>66</v>
      </c>
      <c r="E59" s="2">
        <v>56</v>
      </c>
      <c r="F59" s="2">
        <v>551</v>
      </c>
      <c r="G59" s="2">
        <v>159</v>
      </c>
      <c r="H59" s="2">
        <v>445</v>
      </c>
      <c r="I59" s="1" t="s">
        <v>72</v>
      </c>
    </row>
    <row r="60" spans="1:9" ht="15" thickBot="1" x14ac:dyDescent="0.35">
      <c r="A60" s="10">
        <v>41656</v>
      </c>
      <c r="B60" s="10" t="str">
        <f t="shared" si="0"/>
        <v>Friday</v>
      </c>
      <c r="C60" s="10" t="str">
        <f t="shared" si="1"/>
        <v>January</v>
      </c>
      <c r="D60" s="2">
        <v>48</v>
      </c>
      <c r="E60" s="2">
        <v>50</v>
      </c>
      <c r="F60" s="2">
        <v>470</v>
      </c>
      <c r="G60" s="2">
        <v>165</v>
      </c>
      <c r="H60" s="2">
        <v>248</v>
      </c>
      <c r="I60" s="1" t="s">
        <v>72</v>
      </c>
    </row>
    <row r="61" spans="1:9" ht="15" thickBot="1" x14ac:dyDescent="0.35">
      <c r="A61" s="10">
        <v>41657</v>
      </c>
      <c r="B61" s="10" t="str">
        <f t="shared" si="0"/>
        <v>Saturday</v>
      </c>
      <c r="C61" s="10" t="str">
        <f t="shared" si="1"/>
        <v>January</v>
      </c>
      <c r="D61" s="2">
        <v>73</v>
      </c>
      <c r="E61" s="2">
        <v>56</v>
      </c>
      <c r="F61" s="2">
        <v>622</v>
      </c>
      <c r="G61" s="2">
        <v>119</v>
      </c>
      <c r="H61" s="2">
        <v>355</v>
      </c>
      <c r="I61" s="1" t="s">
        <v>72</v>
      </c>
    </row>
    <row r="62" spans="1:9" ht="15" thickBot="1" x14ac:dyDescent="0.35">
      <c r="A62" s="10">
        <v>41658</v>
      </c>
      <c r="B62" s="10" t="str">
        <f t="shared" si="0"/>
        <v>Sunday</v>
      </c>
      <c r="C62" s="10" t="str">
        <f t="shared" si="1"/>
        <v>January</v>
      </c>
      <c r="D62" s="2">
        <v>120</v>
      </c>
      <c r="E62" s="2">
        <v>84</v>
      </c>
      <c r="F62" s="2">
        <v>597</v>
      </c>
      <c r="G62" s="2">
        <v>247</v>
      </c>
      <c r="H62" s="2">
        <v>506</v>
      </c>
      <c r="I62" s="9" t="s">
        <v>71</v>
      </c>
    </row>
    <row r="63" spans="1:9" ht="15" thickBot="1" x14ac:dyDescent="0.35">
      <c r="A63" s="10">
        <v>41659</v>
      </c>
      <c r="B63" s="10" t="str">
        <f t="shared" si="0"/>
        <v>Monday</v>
      </c>
      <c r="C63" s="10" t="str">
        <f t="shared" si="1"/>
        <v>January</v>
      </c>
      <c r="D63" s="2">
        <v>122</v>
      </c>
      <c r="E63" s="2">
        <v>52</v>
      </c>
      <c r="F63" s="2">
        <v>679</v>
      </c>
      <c r="G63" s="2">
        <v>139</v>
      </c>
      <c r="H63" s="2">
        <v>506</v>
      </c>
      <c r="I63" s="9" t="s">
        <v>71</v>
      </c>
    </row>
    <row r="64" spans="1:9" ht="15" thickBot="1" x14ac:dyDescent="0.35">
      <c r="A64" s="10">
        <v>41660</v>
      </c>
      <c r="B64" s="10" t="str">
        <f t="shared" si="0"/>
        <v>Tuesday</v>
      </c>
      <c r="C64" s="10" t="str">
        <f t="shared" si="1"/>
        <v>January</v>
      </c>
      <c r="D64" s="2">
        <v>55</v>
      </c>
      <c r="E64" s="2">
        <v>42</v>
      </c>
      <c r="F64" s="2">
        <v>352</v>
      </c>
      <c r="G64" s="2">
        <v>156</v>
      </c>
      <c r="H64" s="2">
        <v>297</v>
      </c>
      <c r="I64" s="1" t="s">
        <v>72</v>
      </c>
    </row>
    <row r="65" spans="1:9" ht="15" thickBot="1" x14ac:dyDescent="0.35">
      <c r="A65" s="10">
        <v>41661</v>
      </c>
      <c r="B65" s="10" t="str">
        <f t="shared" si="0"/>
        <v>Wednesday</v>
      </c>
      <c r="C65" s="10" t="str">
        <f t="shared" si="1"/>
        <v>January</v>
      </c>
      <c r="D65" s="2">
        <v>84</v>
      </c>
      <c r="E65" s="2">
        <v>46</v>
      </c>
      <c r="F65" s="2">
        <v>513</v>
      </c>
      <c r="G65" s="2">
        <v>161</v>
      </c>
      <c r="H65" s="2">
        <v>251</v>
      </c>
      <c r="I65" s="1" t="s">
        <v>72</v>
      </c>
    </row>
    <row r="66" spans="1:9" ht="15" thickBot="1" x14ac:dyDescent="0.35">
      <c r="A66" s="10">
        <v>41662</v>
      </c>
      <c r="B66" s="10" t="str">
        <f t="shared" si="0"/>
        <v>Thursday</v>
      </c>
      <c r="C66" s="10" t="str">
        <f t="shared" si="1"/>
        <v>January</v>
      </c>
      <c r="D66" s="2">
        <v>75</v>
      </c>
      <c r="E66" s="2">
        <v>52</v>
      </c>
      <c r="F66" s="2">
        <v>365</v>
      </c>
      <c r="G66" s="2">
        <v>100</v>
      </c>
      <c r="H66" s="2">
        <v>357</v>
      </c>
      <c r="I66" s="1" t="s">
        <v>72</v>
      </c>
    </row>
    <row r="67" spans="1:9" ht="15" thickBot="1" x14ac:dyDescent="0.35">
      <c r="A67" s="10">
        <v>41663</v>
      </c>
      <c r="B67" s="10" t="str">
        <f t="shared" ref="B67:B130" si="2">TEXT(A67,"dddd")</f>
        <v>Friday</v>
      </c>
      <c r="C67" s="10" t="str">
        <f t="shared" ref="C67:C130" si="3">TEXT(A67,"mmmm")</f>
        <v>January</v>
      </c>
      <c r="D67" s="2">
        <v>44</v>
      </c>
      <c r="E67" s="2">
        <v>45</v>
      </c>
      <c r="F67" s="2">
        <v>392</v>
      </c>
      <c r="G67" s="2">
        <v>126</v>
      </c>
      <c r="H67" s="2">
        <v>317</v>
      </c>
      <c r="I67" s="1" t="s">
        <v>72</v>
      </c>
    </row>
    <row r="68" spans="1:9" ht="15" thickBot="1" x14ac:dyDescent="0.35">
      <c r="A68" s="10">
        <v>41664</v>
      </c>
      <c r="B68" s="10" t="str">
        <f t="shared" si="2"/>
        <v>Saturday</v>
      </c>
      <c r="C68" s="10" t="str">
        <f t="shared" si="3"/>
        <v>January</v>
      </c>
      <c r="D68" s="2">
        <v>87</v>
      </c>
      <c r="E68" s="2">
        <v>49</v>
      </c>
      <c r="F68" s="2">
        <v>653</v>
      </c>
      <c r="G68" s="2">
        <v>241</v>
      </c>
      <c r="H68" s="2">
        <v>455</v>
      </c>
      <c r="I68" s="1" t="s">
        <v>72</v>
      </c>
    </row>
    <row r="69" spans="1:9" ht="15" thickBot="1" x14ac:dyDescent="0.35">
      <c r="A69" s="10">
        <v>41665</v>
      </c>
      <c r="B69" s="10" t="str">
        <f t="shared" si="2"/>
        <v>Sunday</v>
      </c>
      <c r="C69" s="10" t="str">
        <f t="shared" si="3"/>
        <v>January</v>
      </c>
      <c r="D69" s="2">
        <v>128</v>
      </c>
      <c r="E69" s="2">
        <v>48</v>
      </c>
      <c r="F69" s="2">
        <v>674</v>
      </c>
      <c r="G69" s="2">
        <v>168</v>
      </c>
      <c r="H69" s="2">
        <v>630</v>
      </c>
      <c r="I69" s="1" t="s">
        <v>72</v>
      </c>
    </row>
    <row r="70" spans="1:9" ht="15" thickBot="1" x14ac:dyDescent="0.35">
      <c r="A70" s="10">
        <v>41666</v>
      </c>
      <c r="B70" s="10" t="str">
        <f t="shared" si="2"/>
        <v>Monday</v>
      </c>
      <c r="C70" s="10" t="str">
        <f t="shared" si="3"/>
        <v>January</v>
      </c>
      <c r="D70" s="2">
        <v>103</v>
      </c>
      <c r="E70" s="2">
        <v>59</v>
      </c>
      <c r="F70" s="2">
        <v>762</v>
      </c>
      <c r="G70" s="2">
        <v>206</v>
      </c>
      <c r="H70" s="2">
        <v>481</v>
      </c>
      <c r="I70" s="1" t="s">
        <v>72</v>
      </c>
    </row>
    <row r="71" spans="1:9" ht="15" thickBot="1" x14ac:dyDescent="0.35">
      <c r="A71" s="10">
        <v>41667</v>
      </c>
      <c r="B71" s="10" t="str">
        <f t="shared" si="2"/>
        <v>Tuesday</v>
      </c>
      <c r="C71" s="10" t="str">
        <f t="shared" si="3"/>
        <v>January</v>
      </c>
      <c r="D71" s="2">
        <v>62</v>
      </c>
      <c r="E71" s="2">
        <v>54</v>
      </c>
      <c r="F71" s="2">
        <v>356</v>
      </c>
      <c r="G71" s="2">
        <v>137</v>
      </c>
      <c r="H71" s="2">
        <v>231</v>
      </c>
      <c r="I71" s="1" t="s">
        <v>72</v>
      </c>
    </row>
    <row r="72" spans="1:9" ht="15" thickBot="1" x14ac:dyDescent="0.35">
      <c r="A72" s="10">
        <v>41668</v>
      </c>
      <c r="B72" s="10" t="str">
        <f t="shared" si="2"/>
        <v>Wednesday</v>
      </c>
      <c r="C72" s="10" t="str">
        <f t="shared" si="3"/>
        <v>January</v>
      </c>
      <c r="D72" s="2">
        <v>92</v>
      </c>
      <c r="E72" s="2">
        <v>50</v>
      </c>
      <c r="F72" s="2">
        <v>605</v>
      </c>
      <c r="G72" s="2">
        <v>171</v>
      </c>
      <c r="H72" s="2">
        <v>388</v>
      </c>
      <c r="I72" s="1" t="s">
        <v>72</v>
      </c>
    </row>
    <row r="73" spans="1:9" ht="15" thickBot="1" x14ac:dyDescent="0.35">
      <c r="A73" s="10">
        <v>41669</v>
      </c>
      <c r="B73" s="10" t="str">
        <f t="shared" si="2"/>
        <v>Thursday</v>
      </c>
      <c r="C73" s="10" t="str">
        <f t="shared" si="3"/>
        <v>January</v>
      </c>
      <c r="D73" s="2">
        <v>83</v>
      </c>
      <c r="E73" s="2">
        <v>52</v>
      </c>
      <c r="F73" s="2">
        <v>527</v>
      </c>
      <c r="G73" s="2">
        <v>150</v>
      </c>
      <c r="H73" s="2">
        <v>485</v>
      </c>
      <c r="I73" s="1" t="s">
        <v>72</v>
      </c>
    </row>
    <row r="74" spans="1:9" ht="15" thickBot="1" x14ac:dyDescent="0.35">
      <c r="A74" s="10">
        <v>41670</v>
      </c>
      <c r="B74" s="10" t="str">
        <f t="shared" si="2"/>
        <v>Friday</v>
      </c>
      <c r="C74" s="10" t="str">
        <f t="shared" si="3"/>
        <v>January</v>
      </c>
      <c r="D74" s="2">
        <v>78</v>
      </c>
      <c r="E74" s="2">
        <v>38</v>
      </c>
      <c r="F74" s="2">
        <v>439</v>
      </c>
      <c r="G74" s="2">
        <v>92</v>
      </c>
      <c r="H74" s="2">
        <v>285</v>
      </c>
      <c r="I74" s="1" t="s">
        <v>72</v>
      </c>
    </row>
    <row r="75" spans="1:9" ht="15" thickBot="1" x14ac:dyDescent="0.35">
      <c r="A75" s="10">
        <v>41671</v>
      </c>
      <c r="B75" s="10" t="str">
        <f t="shared" si="2"/>
        <v>Saturday</v>
      </c>
      <c r="C75" s="10" t="str">
        <f t="shared" si="3"/>
        <v>February</v>
      </c>
      <c r="D75" s="2">
        <v>67</v>
      </c>
      <c r="E75" s="2">
        <v>47</v>
      </c>
      <c r="F75" s="2">
        <v>639</v>
      </c>
      <c r="G75" s="2">
        <v>246</v>
      </c>
      <c r="H75" s="2">
        <v>444</v>
      </c>
      <c r="I75" s="1" t="s">
        <v>72</v>
      </c>
    </row>
    <row r="76" spans="1:9" ht="15" thickBot="1" x14ac:dyDescent="0.35">
      <c r="A76" s="10">
        <v>41672</v>
      </c>
      <c r="B76" s="10" t="str">
        <f t="shared" si="2"/>
        <v>Sunday</v>
      </c>
      <c r="C76" s="10" t="str">
        <f t="shared" si="3"/>
        <v>February</v>
      </c>
      <c r="D76" s="2">
        <v>116</v>
      </c>
      <c r="E76" s="2">
        <v>51</v>
      </c>
      <c r="F76" s="2">
        <v>557</v>
      </c>
      <c r="G76" s="2">
        <v>291</v>
      </c>
      <c r="H76" s="2">
        <v>381</v>
      </c>
      <c r="I76" s="1" t="s">
        <v>72</v>
      </c>
    </row>
    <row r="77" spans="1:9" ht="15" thickBot="1" x14ac:dyDescent="0.35">
      <c r="A77" s="10">
        <v>41673</v>
      </c>
      <c r="B77" s="10" t="str">
        <f t="shared" si="2"/>
        <v>Monday</v>
      </c>
      <c r="C77" s="10" t="str">
        <f t="shared" si="3"/>
        <v>February</v>
      </c>
      <c r="D77" s="2">
        <v>117</v>
      </c>
      <c r="E77" s="2">
        <v>57</v>
      </c>
      <c r="F77" s="2">
        <v>718</v>
      </c>
      <c r="G77" s="2">
        <v>269</v>
      </c>
      <c r="H77" s="2">
        <v>440</v>
      </c>
      <c r="I77" s="9" t="s">
        <v>71</v>
      </c>
    </row>
    <row r="78" spans="1:9" ht="15" thickBot="1" x14ac:dyDescent="0.35">
      <c r="A78" s="10">
        <v>41674</v>
      </c>
      <c r="B78" s="10" t="str">
        <f t="shared" si="2"/>
        <v>Tuesday</v>
      </c>
      <c r="C78" s="10" t="str">
        <f t="shared" si="3"/>
        <v>February</v>
      </c>
      <c r="D78" s="2">
        <v>57</v>
      </c>
      <c r="E78" s="2">
        <v>45</v>
      </c>
      <c r="F78" s="2">
        <v>520</v>
      </c>
      <c r="G78" s="2">
        <v>140</v>
      </c>
      <c r="H78" s="2">
        <v>186</v>
      </c>
      <c r="I78" s="1" t="s">
        <v>72</v>
      </c>
    </row>
    <row r="79" spans="1:9" ht="15" thickBot="1" x14ac:dyDescent="0.35">
      <c r="A79" s="10">
        <v>41675</v>
      </c>
      <c r="B79" s="10" t="str">
        <f t="shared" si="2"/>
        <v>Wednesday</v>
      </c>
      <c r="C79" s="10" t="str">
        <f t="shared" si="3"/>
        <v>February</v>
      </c>
      <c r="D79" s="2">
        <v>71</v>
      </c>
      <c r="E79" s="2">
        <v>30</v>
      </c>
      <c r="F79" s="2">
        <v>343</v>
      </c>
      <c r="G79" s="2">
        <v>130</v>
      </c>
      <c r="H79" s="2">
        <v>255</v>
      </c>
      <c r="I79" s="1" t="s">
        <v>72</v>
      </c>
    </row>
    <row r="80" spans="1:9" ht="15" thickBot="1" x14ac:dyDescent="0.35">
      <c r="A80" s="10">
        <v>41676</v>
      </c>
      <c r="B80" s="10" t="str">
        <f t="shared" si="2"/>
        <v>Thursday</v>
      </c>
      <c r="C80" s="10" t="str">
        <f t="shared" si="3"/>
        <v>February</v>
      </c>
      <c r="D80" s="2">
        <v>110</v>
      </c>
      <c r="E80" s="2">
        <v>43</v>
      </c>
      <c r="F80" s="2">
        <v>261</v>
      </c>
      <c r="G80" s="2">
        <v>129</v>
      </c>
      <c r="H80" s="2">
        <v>304</v>
      </c>
      <c r="I80" s="1" t="s">
        <v>72</v>
      </c>
    </row>
    <row r="81" spans="1:9" ht="15" thickBot="1" x14ac:dyDescent="0.35">
      <c r="A81" s="10">
        <v>41677</v>
      </c>
      <c r="B81" s="10" t="str">
        <f t="shared" si="2"/>
        <v>Friday</v>
      </c>
      <c r="C81" s="10" t="str">
        <f t="shared" si="3"/>
        <v>February</v>
      </c>
      <c r="D81" s="2">
        <v>84</v>
      </c>
      <c r="E81" s="2">
        <v>37</v>
      </c>
      <c r="F81" s="2">
        <v>420</v>
      </c>
      <c r="G81" s="2">
        <v>179</v>
      </c>
      <c r="H81" s="2">
        <v>462</v>
      </c>
      <c r="I81" s="1" t="s">
        <v>72</v>
      </c>
    </row>
    <row r="82" spans="1:9" ht="15" thickBot="1" x14ac:dyDescent="0.35">
      <c r="A82" s="10">
        <v>41678</v>
      </c>
      <c r="B82" s="10" t="str">
        <f t="shared" si="2"/>
        <v>Saturday</v>
      </c>
      <c r="C82" s="10" t="str">
        <f t="shared" si="3"/>
        <v>February</v>
      </c>
      <c r="D82" s="2">
        <v>81</v>
      </c>
      <c r="E82" s="2">
        <v>44</v>
      </c>
      <c r="F82" s="2">
        <v>515</v>
      </c>
      <c r="G82" s="2">
        <v>224</v>
      </c>
      <c r="H82" s="2">
        <v>483</v>
      </c>
      <c r="I82" s="1" t="s">
        <v>72</v>
      </c>
    </row>
    <row r="83" spans="1:9" ht="15" thickBot="1" x14ac:dyDescent="0.35">
      <c r="A83" s="10">
        <v>41679</v>
      </c>
      <c r="B83" s="10" t="str">
        <f t="shared" si="2"/>
        <v>Sunday</v>
      </c>
      <c r="C83" s="10" t="str">
        <f t="shared" si="3"/>
        <v>February</v>
      </c>
      <c r="D83" s="2">
        <v>108</v>
      </c>
      <c r="E83" s="2">
        <v>68</v>
      </c>
      <c r="F83" s="2">
        <v>793</v>
      </c>
      <c r="G83" s="2">
        <v>235</v>
      </c>
      <c r="H83" s="2">
        <v>375</v>
      </c>
      <c r="I83" s="1" t="s">
        <v>72</v>
      </c>
    </row>
    <row r="84" spans="1:9" ht="15" thickBot="1" x14ac:dyDescent="0.35">
      <c r="A84" s="10">
        <v>41680</v>
      </c>
      <c r="B84" s="10" t="str">
        <f t="shared" si="2"/>
        <v>Monday</v>
      </c>
      <c r="C84" s="10" t="str">
        <f t="shared" si="3"/>
        <v>February</v>
      </c>
      <c r="D84" s="2">
        <v>87</v>
      </c>
      <c r="E84" s="2">
        <v>46</v>
      </c>
      <c r="F84" s="2">
        <v>585</v>
      </c>
      <c r="G84" s="2">
        <v>281</v>
      </c>
      <c r="H84" s="2">
        <v>455</v>
      </c>
      <c r="I84" s="1" t="s">
        <v>72</v>
      </c>
    </row>
    <row r="85" spans="1:9" ht="15" thickBot="1" x14ac:dyDescent="0.35">
      <c r="A85" s="10">
        <v>41681</v>
      </c>
      <c r="B85" s="10" t="str">
        <f t="shared" si="2"/>
        <v>Tuesday</v>
      </c>
      <c r="C85" s="10" t="str">
        <f t="shared" si="3"/>
        <v>February</v>
      </c>
      <c r="D85" s="2">
        <v>80</v>
      </c>
      <c r="E85" s="2">
        <v>46</v>
      </c>
      <c r="F85" s="2">
        <v>308</v>
      </c>
      <c r="G85" s="2">
        <v>117</v>
      </c>
      <c r="H85" s="2">
        <v>374</v>
      </c>
      <c r="I85" s="1" t="s">
        <v>72</v>
      </c>
    </row>
    <row r="86" spans="1:9" ht="15" thickBot="1" x14ac:dyDescent="0.35">
      <c r="A86" s="10">
        <v>41682</v>
      </c>
      <c r="B86" s="10" t="str">
        <f t="shared" si="2"/>
        <v>Wednesday</v>
      </c>
      <c r="C86" s="10" t="str">
        <f t="shared" si="3"/>
        <v>February</v>
      </c>
      <c r="D86" s="2">
        <v>61</v>
      </c>
      <c r="E86" s="2">
        <v>37</v>
      </c>
      <c r="F86" s="2">
        <v>440</v>
      </c>
      <c r="G86" s="2">
        <v>196</v>
      </c>
      <c r="H86" s="2">
        <v>322</v>
      </c>
      <c r="I86" s="1" t="s">
        <v>72</v>
      </c>
    </row>
    <row r="87" spans="1:9" ht="15" thickBot="1" x14ac:dyDescent="0.35">
      <c r="A87" s="10">
        <v>41683</v>
      </c>
      <c r="B87" s="10" t="str">
        <f t="shared" si="2"/>
        <v>Thursday</v>
      </c>
      <c r="C87" s="10" t="str">
        <f t="shared" si="3"/>
        <v>February</v>
      </c>
      <c r="D87" s="2">
        <v>95</v>
      </c>
      <c r="E87" s="2">
        <v>23</v>
      </c>
      <c r="F87" s="2">
        <v>529</v>
      </c>
      <c r="G87" s="2">
        <v>142</v>
      </c>
      <c r="H87" s="2">
        <v>231</v>
      </c>
      <c r="I87" s="1" t="s">
        <v>72</v>
      </c>
    </row>
    <row r="88" spans="1:9" ht="15" thickBot="1" x14ac:dyDescent="0.35">
      <c r="A88" s="10">
        <v>41684</v>
      </c>
      <c r="B88" s="10" t="str">
        <f t="shared" si="2"/>
        <v>Friday</v>
      </c>
      <c r="C88" s="10" t="str">
        <f t="shared" si="3"/>
        <v>February</v>
      </c>
      <c r="D88" s="2">
        <v>61</v>
      </c>
      <c r="E88" s="2">
        <v>42</v>
      </c>
      <c r="F88" s="2">
        <v>359</v>
      </c>
      <c r="G88" s="2">
        <v>68</v>
      </c>
      <c r="H88" s="2">
        <v>352</v>
      </c>
      <c r="I88" s="1" t="s">
        <v>72</v>
      </c>
    </row>
    <row r="89" spans="1:9" ht="15" thickBot="1" x14ac:dyDescent="0.35">
      <c r="A89" s="10">
        <v>41685</v>
      </c>
      <c r="B89" s="10" t="str">
        <f t="shared" si="2"/>
        <v>Saturday</v>
      </c>
      <c r="C89" s="10" t="str">
        <f t="shared" si="3"/>
        <v>February</v>
      </c>
      <c r="D89" s="2">
        <v>78</v>
      </c>
      <c r="E89" s="2">
        <v>41</v>
      </c>
      <c r="F89" s="2">
        <v>528</v>
      </c>
      <c r="G89" s="2">
        <v>91</v>
      </c>
      <c r="H89" s="2">
        <v>460</v>
      </c>
      <c r="I89" s="1" t="s">
        <v>72</v>
      </c>
    </row>
    <row r="90" spans="1:9" ht="15" thickBot="1" x14ac:dyDescent="0.35">
      <c r="A90" s="10">
        <v>41686</v>
      </c>
      <c r="B90" s="10" t="str">
        <f t="shared" si="2"/>
        <v>Sunday</v>
      </c>
      <c r="C90" s="10" t="str">
        <f t="shared" si="3"/>
        <v>February</v>
      </c>
      <c r="D90" s="2">
        <v>88</v>
      </c>
      <c r="E90" s="2">
        <v>33</v>
      </c>
      <c r="F90" s="2">
        <v>817</v>
      </c>
      <c r="G90" s="2">
        <v>271</v>
      </c>
      <c r="H90" s="2">
        <v>225</v>
      </c>
      <c r="I90" s="1" t="s">
        <v>72</v>
      </c>
    </row>
    <row r="91" spans="1:9" ht="15" thickBot="1" x14ac:dyDescent="0.35">
      <c r="A91" s="10">
        <v>41687</v>
      </c>
      <c r="B91" s="10" t="str">
        <f t="shared" si="2"/>
        <v>Monday</v>
      </c>
      <c r="C91" s="10" t="str">
        <f t="shared" si="3"/>
        <v>February</v>
      </c>
      <c r="D91" s="2">
        <v>78</v>
      </c>
      <c r="E91" s="2">
        <v>77</v>
      </c>
      <c r="F91" s="2">
        <v>515</v>
      </c>
      <c r="G91" s="2">
        <v>172</v>
      </c>
      <c r="H91" s="2">
        <v>300</v>
      </c>
      <c r="I91" s="1" t="s">
        <v>72</v>
      </c>
    </row>
    <row r="92" spans="1:9" ht="15" thickBot="1" x14ac:dyDescent="0.35">
      <c r="A92" s="10">
        <v>41688</v>
      </c>
      <c r="B92" s="10" t="str">
        <f t="shared" si="2"/>
        <v>Tuesday</v>
      </c>
      <c r="C92" s="10" t="str">
        <f t="shared" si="3"/>
        <v>February</v>
      </c>
      <c r="D92" s="2">
        <v>75</v>
      </c>
      <c r="E92" s="2">
        <v>37</v>
      </c>
      <c r="F92" s="2">
        <v>411</v>
      </c>
      <c r="G92" s="2">
        <v>166</v>
      </c>
      <c r="H92" s="2">
        <v>335</v>
      </c>
      <c r="I92" s="1" t="s">
        <v>72</v>
      </c>
    </row>
    <row r="93" spans="1:9" ht="15" thickBot="1" x14ac:dyDescent="0.35">
      <c r="A93" s="10">
        <v>41689</v>
      </c>
      <c r="B93" s="10" t="str">
        <f t="shared" si="2"/>
        <v>Wednesday</v>
      </c>
      <c r="C93" s="10" t="str">
        <f t="shared" si="3"/>
        <v>February</v>
      </c>
      <c r="D93" s="2">
        <v>73</v>
      </c>
      <c r="E93" s="2">
        <v>41</v>
      </c>
      <c r="F93" s="2">
        <v>417</v>
      </c>
      <c r="G93" s="2">
        <v>68</v>
      </c>
      <c r="H93" s="2">
        <v>262</v>
      </c>
      <c r="I93" s="1" t="s">
        <v>72</v>
      </c>
    </row>
    <row r="94" spans="1:9" ht="15" thickBot="1" x14ac:dyDescent="0.35">
      <c r="A94" s="10">
        <v>41690</v>
      </c>
      <c r="B94" s="10" t="str">
        <f t="shared" si="2"/>
        <v>Thursday</v>
      </c>
      <c r="C94" s="10" t="str">
        <f t="shared" si="3"/>
        <v>February</v>
      </c>
      <c r="D94" s="2">
        <v>76</v>
      </c>
      <c r="E94" s="2">
        <v>54</v>
      </c>
      <c r="F94" s="2">
        <v>497</v>
      </c>
      <c r="G94" s="2">
        <v>215</v>
      </c>
      <c r="H94" s="2">
        <v>348</v>
      </c>
      <c r="I94" s="1" t="s">
        <v>72</v>
      </c>
    </row>
    <row r="95" spans="1:9" ht="15" thickBot="1" x14ac:dyDescent="0.35">
      <c r="A95" s="10">
        <v>41691</v>
      </c>
      <c r="B95" s="10" t="str">
        <f t="shared" si="2"/>
        <v>Friday</v>
      </c>
      <c r="C95" s="10" t="str">
        <f t="shared" si="3"/>
        <v>February</v>
      </c>
      <c r="D95" s="2">
        <v>83</v>
      </c>
      <c r="E95" s="2">
        <v>46</v>
      </c>
      <c r="F95" s="2">
        <v>417</v>
      </c>
      <c r="G95" s="2">
        <v>191</v>
      </c>
      <c r="H95" s="2">
        <v>500</v>
      </c>
      <c r="I95" s="1" t="s">
        <v>72</v>
      </c>
    </row>
    <row r="96" spans="1:9" ht="15" thickBot="1" x14ac:dyDescent="0.35">
      <c r="A96" s="10">
        <v>41692</v>
      </c>
      <c r="B96" s="10" t="str">
        <f t="shared" si="2"/>
        <v>Saturday</v>
      </c>
      <c r="C96" s="10" t="str">
        <f t="shared" si="3"/>
        <v>February</v>
      </c>
      <c r="D96" s="2">
        <v>101</v>
      </c>
      <c r="E96" s="2">
        <v>72</v>
      </c>
      <c r="F96" s="2">
        <v>519</v>
      </c>
      <c r="G96" s="2">
        <v>289</v>
      </c>
      <c r="H96" s="2">
        <v>439</v>
      </c>
      <c r="I96" s="1" t="s">
        <v>72</v>
      </c>
    </row>
    <row r="97" spans="1:9" ht="15" thickBot="1" x14ac:dyDescent="0.35">
      <c r="A97" s="10">
        <v>41693</v>
      </c>
      <c r="B97" s="10" t="str">
        <f t="shared" si="2"/>
        <v>Sunday</v>
      </c>
      <c r="C97" s="10" t="str">
        <f t="shared" si="3"/>
        <v>February</v>
      </c>
      <c r="D97" s="2">
        <v>94</v>
      </c>
      <c r="E97" s="2">
        <v>74</v>
      </c>
      <c r="F97" s="2">
        <v>552</v>
      </c>
      <c r="G97" s="2">
        <v>247</v>
      </c>
      <c r="H97" s="2">
        <v>333</v>
      </c>
      <c r="I97" s="1" t="s">
        <v>72</v>
      </c>
    </row>
    <row r="98" spans="1:9" ht="15" thickBot="1" x14ac:dyDescent="0.35">
      <c r="A98" s="10">
        <v>41694</v>
      </c>
      <c r="B98" s="10" t="str">
        <f t="shared" si="2"/>
        <v>Monday</v>
      </c>
      <c r="C98" s="10" t="str">
        <f t="shared" si="3"/>
        <v>February</v>
      </c>
      <c r="D98" s="2">
        <v>89</v>
      </c>
      <c r="E98" s="2">
        <v>53</v>
      </c>
      <c r="F98" s="2">
        <v>487</v>
      </c>
      <c r="G98" s="2">
        <v>253</v>
      </c>
      <c r="H98" s="2">
        <v>435</v>
      </c>
      <c r="I98" s="1" t="s">
        <v>72</v>
      </c>
    </row>
    <row r="99" spans="1:9" ht="15" thickBot="1" x14ac:dyDescent="0.35">
      <c r="A99" s="10">
        <v>41695</v>
      </c>
      <c r="B99" s="10" t="str">
        <f t="shared" si="2"/>
        <v>Tuesday</v>
      </c>
      <c r="C99" s="10" t="str">
        <f t="shared" si="3"/>
        <v>February</v>
      </c>
      <c r="D99" s="2">
        <v>95</v>
      </c>
      <c r="E99" s="2">
        <v>54</v>
      </c>
      <c r="F99" s="2">
        <v>594</v>
      </c>
      <c r="G99" s="2">
        <v>147</v>
      </c>
      <c r="H99" s="2">
        <v>282</v>
      </c>
      <c r="I99" s="9" t="s">
        <v>71</v>
      </c>
    </row>
    <row r="100" spans="1:9" ht="15" thickBot="1" x14ac:dyDescent="0.35">
      <c r="A100" s="10">
        <v>41696</v>
      </c>
      <c r="B100" s="10" t="str">
        <f t="shared" si="2"/>
        <v>Wednesday</v>
      </c>
      <c r="C100" s="10" t="str">
        <f t="shared" si="3"/>
        <v>February</v>
      </c>
      <c r="D100" s="2">
        <v>64</v>
      </c>
      <c r="E100" s="2">
        <v>63</v>
      </c>
      <c r="F100" s="2">
        <v>284</v>
      </c>
      <c r="G100" s="2">
        <v>147</v>
      </c>
      <c r="H100" s="2">
        <v>254</v>
      </c>
      <c r="I100" s="1" t="s">
        <v>72</v>
      </c>
    </row>
    <row r="101" spans="1:9" ht="15" thickBot="1" x14ac:dyDescent="0.35">
      <c r="A101" s="10">
        <v>41697</v>
      </c>
      <c r="B101" s="10" t="str">
        <f t="shared" si="2"/>
        <v>Thursday</v>
      </c>
      <c r="C101" s="10" t="str">
        <f t="shared" si="3"/>
        <v>February</v>
      </c>
      <c r="D101" s="2">
        <v>75</v>
      </c>
      <c r="E101" s="2">
        <v>36</v>
      </c>
      <c r="F101" s="2">
        <v>522</v>
      </c>
      <c r="G101" s="2">
        <v>149</v>
      </c>
      <c r="H101" s="2">
        <v>370</v>
      </c>
      <c r="I101" s="1" t="s">
        <v>72</v>
      </c>
    </row>
    <row r="102" spans="1:9" ht="15" thickBot="1" x14ac:dyDescent="0.35">
      <c r="A102" s="10">
        <v>41698</v>
      </c>
      <c r="B102" s="10" t="str">
        <f t="shared" si="2"/>
        <v>Friday</v>
      </c>
      <c r="C102" s="10" t="str">
        <f t="shared" si="3"/>
        <v>February</v>
      </c>
      <c r="D102" s="2">
        <v>88</v>
      </c>
      <c r="E102" s="2">
        <v>39</v>
      </c>
      <c r="F102" s="2">
        <v>320</v>
      </c>
      <c r="G102" s="2">
        <v>212</v>
      </c>
      <c r="H102" s="2">
        <v>263</v>
      </c>
      <c r="I102" s="1" t="s">
        <v>72</v>
      </c>
    </row>
    <row r="103" spans="1:9" ht="15" thickBot="1" x14ac:dyDescent="0.35">
      <c r="A103" s="10">
        <v>41699</v>
      </c>
      <c r="B103" s="10" t="str">
        <f t="shared" si="2"/>
        <v>Saturday</v>
      </c>
      <c r="C103" s="10" t="str">
        <f t="shared" si="3"/>
        <v>March</v>
      </c>
      <c r="D103" s="2">
        <v>106</v>
      </c>
      <c r="E103" s="2">
        <v>69</v>
      </c>
      <c r="F103" s="2">
        <v>445</v>
      </c>
      <c r="G103" s="2">
        <v>119</v>
      </c>
      <c r="H103" s="2">
        <v>433</v>
      </c>
      <c r="I103" s="1" t="s">
        <v>72</v>
      </c>
    </row>
    <row r="104" spans="1:9" ht="15" thickBot="1" x14ac:dyDescent="0.35">
      <c r="A104" s="10">
        <v>41700</v>
      </c>
      <c r="B104" s="10" t="str">
        <f t="shared" si="2"/>
        <v>Sunday</v>
      </c>
      <c r="C104" s="10" t="str">
        <f t="shared" si="3"/>
        <v>March</v>
      </c>
      <c r="D104" s="2">
        <v>101</v>
      </c>
      <c r="E104" s="2">
        <v>74</v>
      </c>
      <c r="F104" s="2">
        <v>653</v>
      </c>
      <c r="G104" s="2">
        <v>215</v>
      </c>
      <c r="H104" s="2">
        <v>444</v>
      </c>
      <c r="I104" s="1" t="s">
        <v>72</v>
      </c>
    </row>
    <row r="105" spans="1:9" ht="15" thickBot="1" x14ac:dyDescent="0.35">
      <c r="A105" s="10">
        <v>41701</v>
      </c>
      <c r="B105" s="10" t="str">
        <f t="shared" si="2"/>
        <v>Monday</v>
      </c>
      <c r="C105" s="10" t="str">
        <f t="shared" si="3"/>
        <v>March</v>
      </c>
      <c r="D105" s="2">
        <v>89</v>
      </c>
      <c r="E105" s="2">
        <v>52</v>
      </c>
      <c r="F105" s="2">
        <v>633</v>
      </c>
      <c r="G105" s="2">
        <v>261</v>
      </c>
      <c r="H105" s="2">
        <v>518</v>
      </c>
      <c r="I105" s="1" t="s">
        <v>72</v>
      </c>
    </row>
    <row r="106" spans="1:9" ht="15" thickBot="1" x14ac:dyDescent="0.35">
      <c r="A106" s="10">
        <v>41702</v>
      </c>
      <c r="B106" s="10" t="str">
        <f t="shared" si="2"/>
        <v>Tuesday</v>
      </c>
      <c r="C106" s="10" t="str">
        <f t="shared" si="3"/>
        <v>March</v>
      </c>
      <c r="D106" s="2">
        <v>76</v>
      </c>
      <c r="E106" s="2">
        <v>44</v>
      </c>
      <c r="F106" s="2">
        <v>491</v>
      </c>
      <c r="G106" s="2">
        <v>140</v>
      </c>
      <c r="H106" s="2">
        <v>300</v>
      </c>
      <c r="I106" s="1" t="s">
        <v>72</v>
      </c>
    </row>
    <row r="107" spans="1:9" ht="15" thickBot="1" x14ac:dyDescent="0.35">
      <c r="A107" s="10">
        <v>41703</v>
      </c>
      <c r="B107" s="10" t="str">
        <f t="shared" si="2"/>
        <v>Wednesday</v>
      </c>
      <c r="C107" s="10" t="str">
        <f t="shared" si="3"/>
        <v>March</v>
      </c>
      <c r="D107" s="2">
        <v>74</v>
      </c>
      <c r="E107" s="2">
        <v>44</v>
      </c>
      <c r="F107" s="2">
        <v>599</v>
      </c>
      <c r="G107" s="2">
        <v>164</v>
      </c>
      <c r="H107" s="2">
        <v>396</v>
      </c>
      <c r="I107" s="1" t="s">
        <v>72</v>
      </c>
    </row>
    <row r="108" spans="1:9" ht="15" thickBot="1" x14ac:dyDescent="0.35">
      <c r="A108" s="10">
        <v>41704</v>
      </c>
      <c r="B108" s="10" t="str">
        <f t="shared" si="2"/>
        <v>Thursday</v>
      </c>
      <c r="C108" s="10" t="str">
        <f t="shared" si="3"/>
        <v>March</v>
      </c>
      <c r="D108" s="2">
        <v>67</v>
      </c>
      <c r="E108" s="2">
        <v>52</v>
      </c>
      <c r="F108" s="2">
        <v>410</v>
      </c>
      <c r="G108" s="2">
        <v>231</v>
      </c>
      <c r="H108" s="2">
        <v>295</v>
      </c>
      <c r="I108" s="1" t="s">
        <v>72</v>
      </c>
    </row>
    <row r="109" spans="1:9" ht="15" thickBot="1" x14ac:dyDescent="0.35">
      <c r="A109" s="10">
        <v>41705</v>
      </c>
      <c r="B109" s="10" t="str">
        <f t="shared" si="2"/>
        <v>Friday</v>
      </c>
      <c r="C109" s="10" t="str">
        <f t="shared" si="3"/>
        <v>March</v>
      </c>
      <c r="D109" s="2">
        <v>87</v>
      </c>
      <c r="E109" s="2">
        <v>38</v>
      </c>
      <c r="F109" s="2">
        <v>564</v>
      </c>
      <c r="G109" s="2">
        <v>305</v>
      </c>
      <c r="H109" s="2">
        <v>339</v>
      </c>
      <c r="I109" s="1" t="s">
        <v>72</v>
      </c>
    </row>
    <row r="110" spans="1:9" ht="15" thickBot="1" x14ac:dyDescent="0.35">
      <c r="A110" s="10">
        <v>41706</v>
      </c>
      <c r="B110" s="10" t="str">
        <f t="shared" si="2"/>
        <v>Saturday</v>
      </c>
      <c r="C110" s="10" t="str">
        <f t="shared" si="3"/>
        <v>March</v>
      </c>
      <c r="D110" s="2">
        <v>107</v>
      </c>
      <c r="E110" s="2">
        <v>45</v>
      </c>
      <c r="F110" s="2">
        <v>609</v>
      </c>
      <c r="G110" s="2">
        <v>288</v>
      </c>
      <c r="H110" s="2">
        <v>412</v>
      </c>
      <c r="I110" s="1" t="s">
        <v>72</v>
      </c>
    </row>
    <row r="111" spans="1:9" ht="15" thickBot="1" x14ac:dyDescent="0.35">
      <c r="A111" s="10">
        <v>41707</v>
      </c>
      <c r="B111" s="10" t="str">
        <f t="shared" si="2"/>
        <v>Sunday</v>
      </c>
      <c r="C111" s="10" t="str">
        <f t="shared" si="3"/>
        <v>March</v>
      </c>
      <c r="D111" s="2">
        <v>94</v>
      </c>
      <c r="E111" s="2">
        <v>75</v>
      </c>
      <c r="F111" s="2">
        <v>632</v>
      </c>
      <c r="G111" s="2">
        <v>272</v>
      </c>
      <c r="H111" s="2">
        <v>444</v>
      </c>
      <c r="I111" s="1" t="s">
        <v>72</v>
      </c>
    </row>
    <row r="112" spans="1:9" ht="15" thickBot="1" x14ac:dyDescent="0.35">
      <c r="A112" s="10">
        <v>41708</v>
      </c>
      <c r="B112" s="10" t="str">
        <f t="shared" si="2"/>
        <v>Monday</v>
      </c>
      <c r="C112" s="10" t="str">
        <f t="shared" si="3"/>
        <v>March</v>
      </c>
      <c r="D112" s="2">
        <v>77</v>
      </c>
      <c r="E112" s="2">
        <v>53</v>
      </c>
      <c r="F112" s="2">
        <v>606</v>
      </c>
      <c r="G112" s="2">
        <v>257</v>
      </c>
      <c r="H112" s="2">
        <v>313</v>
      </c>
      <c r="I112" s="1" t="s">
        <v>72</v>
      </c>
    </row>
    <row r="113" spans="1:9" ht="15" thickBot="1" x14ac:dyDescent="0.35">
      <c r="A113" s="10">
        <v>41709</v>
      </c>
      <c r="B113" s="10" t="str">
        <f t="shared" si="2"/>
        <v>Tuesday</v>
      </c>
      <c r="C113" s="10" t="str">
        <f t="shared" si="3"/>
        <v>March</v>
      </c>
      <c r="D113" s="2">
        <v>73</v>
      </c>
      <c r="E113" s="2">
        <v>36</v>
      </c>
      <c r="F113" s="2">
        <v>360</v>
      </c>
      <c r="G113" s="2">
        <v>180</v>
      </c>
      <c r="H113" s="2">
        <v>475</v>
      </c>
      <c r="I113" s="1" t="s">
        <v>72</v>
      </c>
    </row>
    <row r="114" spans="1:9" ht="15" thickBot="1" x14ac:dyDescent="0.35">
      <c r="A114" s="10">
        <v>41710</v>
      </c>
      <c r="B114" s="10" t="str">
        <f t="shared" si="2"/>
        <v>Wednesday</v>
      </c>
      <c r="C114" s="10" t="str">
        <f t="shared" si="3"/>
        <v>March</v>
      </c>
      <c r="D114" s="2">
        <v>51</v>
      </c>
      <c r="E114" s="2">
        <v>47</v>
      </c>
      <c r="F114" s="2">
        <v>631</v>
      </c>
      <c r="G114" s="2">
        <v>147</v>
      </c>
      <c r="H114" s="2">
        <v>253</v>
      </c>
      <c r="I114" s="1" t="s">
        <v>72</v>
      </c>
    </row>
    <row r="115" spans="1:9" ht="15" thickBot="1" x14ac:dyDescent="0.35">
      <c r="A115" s="10">
        <v>41711</v>
      </c>
      <c r="B115" s="10" t="str">
        <f t="shared" si="2"/>
        <v>Thursday</v>
      </c>
      <c r="C115" s="10" t="str">
        <f t="shared" si="3"/>
        <v>March</v>
      </c>
      <c r="D115" s="2">
        <v>72</v>
      </c>
      <c r="E115" s="2">
        <v>44</v>
      </c>
      <c r="F115" s="2">
        <v>460</v>
      </c>
      <c r="G115" s="2">
        <v>232</v>
      </c>
      <c r="H115" s="2">
        <v>391</v>
      </c>
      <c r="I115" s="1" t="s">
        <v>72</v>
      </c>
    </row>
    <row r="116" spans="1:9" ht="15" thickBot="1" x14ac:dyDescent="0.35">
      <c r="A116" s="10">
        <v>41712</v>
      </c>
      <c r="B116" s="10" t="str">
        <f t="shared" si="2"/>
        <v>Friday</v>
      </c>
      <c r="C116" s="10" t="str">
        <f t="shared" si="3"/>
        <v>March</v>
      </c>
      <c r="D116" s="2">
        <v>59</v>
      </c>
      <c r="E116" s="2">
        <v>43</v>
      </c>
      <c r="F116" s="2">
        <v>285</v>
      </c>
      <c r="G116" s="2">
        <v>162</v>
      </c>
      <c r="H116" s="2">
        <v>292</v>
      </c>
      <c r="I116" s="1" t="s">
        <v>72</v>
      </c>
    </row>
    <row r="117" spans="1:9" ht="15" thickBot="1" x14ac:dyDescent="0.35">
      <c r="A117" s="10">
        <v>41713</v>
      </c>
      <c r="B117" s="10" t="str">
        <f t="shared" si="2"/>
        <v>Saturday</v>
      </c>
      <c r="C117" s="10" t="str">
        <f t="shared" si="3"/>
        <v>March</v>
      </c>
      <c r="D117" s="2">
        <v>94</v>
      </c>
      <c r="E117" s="2">
        <v>78</v>
      </c>
      <c r="F117" s="2">
        <v>685</v>
      </c>
      <c r="G117" s="2">
        <v>245</v>
      </c>
      <c r="H117" s="2">
        <v>621</v>
      </c>
      <c r="I117" s="1" t="s">
        <v>72</v>
      </c>
    </row>
    <row r="118" spans="1:9" ht="15" thickBot="1" x14ac:dyDescent="0.35">
      <c r="A118" s="10">
        <v>41714</v>
      </c>
      <c r="B118" s="10" t="str">
        <f t="shared" si="2"/>
        <v>Sunday</v>
      </c>
      <c r="C118" s="10" t="str">
        <f t="shared" si="3"/>
        <v>March</v>
      </c>
      <c r="D118" s="2">
        <v>79</v>
      </c>
      <c r="E118" s="2">
        <v>68</v>
      </c>
      <c r="F118" s="2">
        <v>400</v>
      </c>
      <c r="G118" s="2">
        <v>252</v>
      </c>
      <c r="H118" s="2">
        <v>385</v>
      </c>
      <c r="I118" s="1" t="s">
        <v>72</v>
      </c>
    </row>
    <row r="119" spans="1:9" ht="15" thickBot="1" x14ac:dyDescent="0.35">
      <c r="A119" s="10">
        <v>41715</v>
      </c>
      <c r="B119" s="10" t="str">
        <f t="shared" si="2"/>
        <v>Monday</v>
      </c>
      <c r="C119" s="10" t="str">
        <f t="shared" si="3"/>
        <v>March</v>
      </c>
      <c r="D119" s="2">
        <v>64</v>
      </c>
      <c r="E119" s="2">
        <v>61</v>
      </c>
      <c r="F119" s="2">
        <v>757</v>
      </c>
      <c r="G119" s="2">
        <v>216</v>
      </c>
      <c r="H119" s="2">
        <v>301</v>
      </c>
      <c r="I119" s="1" t="s">
        <v>72</v>
      </c>
    </row>
    <row r="120" spans="1:9" ht="15" thickBot="1" x14ac:dyDescent="0.35">
      <c r="A120" s="10">
        <v>41716</v>
      </c>
      <c r="B120" s="10" t="str">
        <f t="shared" si="2"/>
        <v>Tuesday</v>
      </c>
      <c r="C120" s="10" t="str">
        <f t="shared" si="3"/>
        <v>March</v>
      </c>
      <c r="D120" s="2">
        <v>87</v>
      </c>
      <c r="E120" s="2">
        <v>43</v>
      </c>
      <c r="F120" s="2">
        <v>405</v>
      </c>
      <c r="G120" s="2">
        <v>143</v>
      </c>
      <c r="H120" s="2">
        <v>309</v>
      </c>
      <c r="I120" s="1" t="s">
        <v>72</v>
      </c>
    </row>
    <row r="121" spans="1:9" ht="15" thickBot="1" x14ac:dyDescent="0.35">
      <c r="A121" s="10">
        <v>41717</v>
      </c>
      <c r="B121" s="10" t="str">
        <f t="shared" si="2"/>
        <v>Wednesday</v>
      </c>
      <c r="C121" s="10" t="str">
        <f t="shared" si="3"/>
        <v>March</v>
      </c>
      <c r="D121" s="2">
        <v>72</v>
      </c>
      <c r="E121" s="2">
        <v>40</v>
      </c>
      <c r="F121" s="2">
        <v>403</v>
      </c>
      <c r="G121" s="2">
        <v>188</v>
      </c>
      <c r="H121" s="2">
        <v>294</v>
      </c>
      <c r="I121" s="1" t="s">
        <v>72</v>
      </c>
    </row>
    <row r="122" spans="1:9" ht="15" thickBot="1" x14ac:dyDescent="0.35">
      <c r="A122" s="10">
        <v>41718</v>
      </c>
      <c r="B122" s="10" t="str">
        <f t="shared" si="2"/>
        <v>Thursday</v>
      </c>
      <c r="C122" s="10" t="str">
        <f t="shared" si="3"/>
        <v>March</v>
      </c>
      <c r="D122" s="2">
        <v>71</v>
      </c>
      <c r="E122" s="2">
        <v>61</v>
      </c>
      <c r="F122" s="2">
        <v>467</v>
      </c>
      <c r="G122" s="2">
        <v>178</v>
      </c>
      <c r="H122" s="2">
        <v>273</v>
      </c>
      <c r="I122" s="1" t="s">
        <v>72</v>
      </c>
    </row>
    <row r="123" spans="1:9" ht="15" thickBot="1" x14ac:dyDescent="0.35">
      <c r="A123" s="10">
        <v>41719</v>
      </c>
      <c r="B123" s="10" t="str">
        <f t="shared" si="2"/>
        <v>Friday</v>
      </c>
      <c r="C123" s="10" t="str">
        <f t="shared" si="3"/>
        <v>March</v>
      </c>
      <c r="D123" s="2">
        <v>57</v>
      </c>
      <c r="E123" s="2">
        <v>49</v>
      </c>
      <c r="F123" s="2">
        <v>418</v>
      </c>
      <c r="G123" s="2">
        <v>251</v>
      </c>
      <c r="H123" s="2">
        <v>295</v>
      </c>
      <c r="I123" s="1" t="s">
        <v>72</v>
      </c>
    </row>
    <row r="124" spans="1:9" ht="15" thickBot="1" x14ac:dyDescent="0.35">
      <c r="A124" s="10">
        <v>41720</v>
      </c>
      <c r="B124" s="10" t="str">
        <f t="shared" si="2"/>
        <v>Saturday</v>
      </c>
      <c r="C124" s="10" t="str">
        <f t="shared" si="3"/>
        <v>March</v>
      </c>
      <c r="D124" s="2">
        <v>100</v>
      </c>
      <c r="E124" s="2">
        <v>44</v>
      </c>
      <c r="F124" s="2">
        <v>434</v>
      </c>
      <c r="G124" s="2">
        <v>205</v>
      </c>
      <c r="H124" s="2">
        <v>467</v>
      </c>
      <c r="I124" s="1" t="s">
        <v>72</v>
      </c>
    </row>
    <row r="125" spans="1:9" ht="15" thickBot="1" x14ac:dyDescent="0.35">
      <c r="A125" s="10">
        <v>41721</v>
      </c>
      <c r="B125" s="10" t="str">
        <f t="shared" si="2"/>
        <v>Sunday</v>
      </c>
      <c r="C125" s="10" t="str">
        <f t="shared" si="3"/>
        <v>March</v>
      </c>
      <c r="D125" s="2">
        <v>84</v>
      </c>
      <c r="E125" s="2">
        <v>98</v>
      </c>
      <c r="F125" s="2">
        <v>622</v>
      </c>
      <c r="G125" s="2">
        <v>346</v>
      </c>
      <c r="H125" s="2">
        <v>366</v>
      </c>
      <c r="I125" s="1" t="s">
        <v>72</v>
      </c>
    </row>
    <row r="126" spans="1:9" ht="15" thickBot="1" x14ac:dyDescent="0.35">
      <c r="A126" s="10">
        <v>41722</v>
      </c>
      <c r="B126" s="10" t="str">
        <f t="shared" si="2"/>
        <v>Monday</v>
      </c>
      <c r="C126" s="10" t="str">
        <f t="shared" si="3"/>
        <v>March</v>
      </c>
      <c r="D126" s="2">
        <v>140</v>
      </c>
      <c r="E126" s="2">
        <v>41</v>
      </c>
      <c r="F126" s="2">
        <v>635</v>
      </c>
      <c r="G126" s="2">
        <v>226</v>
      </c>
      <c r="H126" s="2">
        <v>372</v>
      </c>
      <c r="I126" s="1" t="s">
        <v>72</v>
      </c>
    </row>
    <row r="127" spans="1:9" ht="15" thickBot="1" x14ac:dyDescent="0.35">
      <c r="A127" s="10">
        <v>41723</v>
      </c>
      <c r="B127" s="10" t="str">
        <f t="shared" si="2"/>
        <v>Tuesday</v>
      </c>
      <c r="C127" s="10" t="str">
        <f t="shared" si="3"/>
        <v>March</v>
      </c>
      <c r="D127" s="2">
        <v>83</v>
      </c>
      <c r="E127" s="2">
        <v>46</v>
      </c>
      <c r="F127" s="2">
        <v>588</v>
      </c>
      <c r="G127" s="2">
        <v>159</v>
      </c>
      <c r="H127" s="2">
        <v>357</v>
      </c>
      <c r="I127" s="1" t="s">
        <v>72</v>
      </c>
    </row>
    <row r="128" spans="1:9" ht="15" thickBot="1" x14ac:dyDescent="0.35">
      <c r="A128" s="10">
        <v>41724</v>
      </c>
      <c r="B128" s="10" t="str">
        <f t="shared" si="2"/>
        <v>Wednesday</v>
      </c>
      <c r="C128" s="10" t="str">
        <f t="shared" si="3"/>
        <v>March</v>
      </c>
      <c r="D128" s="2">
        <v>118</v>
      </c>
      <c r="E128" s="2">
        <v>45</v>
      </c>
      <c r="F128" s="2">
        <v>461</v>
      </c>
      <c r="G128" s="2">
        <v>201</v>
      </c>
      <c r="H128" s="2">
        <v>183</v>
      </c>
      <c r="I128" s="1" t="s">
        <v>72</v>
      </c>
    </row>
    <row r="129" spans="1:9" ht="15" thickBot="1" x14ac:dyDescent="0.35">
      <c r="A129" s="10">
        <v>41725</v>
      </c>
      <c r="B129" s="10" t="str">
        <f t="shared" si="2"/>
        <v>Thursday</v>
      </c>
      <c r="C129" s="10" t="str">
        <f t="shared" si="3"/>
        <v>March</v>
      </c>
      <c r="D129" s="2">
        <v>73</v>
      </c>
      <c r="E129" s="2">
        <v>43</v>
      </c>
      <c r="F129" s="2">
        <v>463</v>
      </c>
      <c r="G129" s="2">
        <v>277</v>
      </c>
      <c r="H129" s="2">
        <v>257</v>
      </c>
      <c r="I129" s="1" t="s">
        <v>72</v>
      </c>
    </row>
    <row r="130" spans="1:9" ht="15" thickBot="1" x14ac:dyDescent="0.35">
      <c r="A130" s="10">
        <v>41726</v>
      </c>
      <c r="B130" s="10" t="str">
        <f t="shared" si="2"/>
        <v>Friday</v>
      </c>
      <c r="C130" s="10" t="str">
        <f t="shared" si="3"/>
        <v>March</v>
      </c>
      <c r="D130" s="2">
        <v>77</v>
      </c>
      <c r="E130" s="2">
        <v>54</v>
      </c>
      <c r="F130" s="2">
        <v>552</v>
      </c>
      <c r="G130" s="2">
        <v>254</v>
      </c>
      <c r="H130" s="2">
        <v>111</v>
      </c>
      <c r="I130" s="1" t="s">
        <v>72</v>
      </c>
    </row>
    <row r="131" spans="1:9" ht="15" thickBot="1" x14ac:dyDescent="0.35">
      <c r="A131" s="10">
        <v>41727</v>
      </c>
      <c r="B131" s="10" t="str">
        <f t="shared" ref="B131:B194" si="4">TEXT(A131,"dddd")</f>
        <v>Saturday</v>
      </c>
      <c r="C131" s="10" t="str">
        <f t="shared" ref="C131:C194" si="5">TEXT(A131,"mmmm")</f>
        <v>March</v>
      </c>
      <c r="D131" s="2">
        <v>95</v>
      </c>
      <c r="E131" s="2">
        <v>45</v>
      </c>
      <c r="F131" s="2">
        <v>530</v>
      </c>
      <c r="G131" s="2">
        <v>248</v>
      </c>
      <c r="H131" s="2">
        <v>491</v>
      </c>
      <c r="I131" s="1" t="s">
        <v>72</v>
      </c>
    </row>
    <row r="132" spans="1:9" ht="15" thickBot="1" x14ac:dyDescent="0.35">
      <c r="A132" s="10">
        <v>41728</v>
      </c>
      <c r="B132" s="10" t="str">
        <f t="shared" si="4"/>
        <v>Sunday</v>
      </c>
      <c r="C132" s="10" t="str">
        <f t="shared" si="5"/>
        <v>March</v>
      </c>
      <c r="D132" s="2">
        <v>90</v>
      </c>
      <c r="E132" s="2">
        <v>52</v>
      </c>
      <c r="F132" s="2">
        <v>431</v>
      </c>
      <c r="G132" s="2">
        <v>303</v>
      </c>
      <c r="H132" s="2">
        <v>525</v>
      </c>
      <c r="I132" s="1" t="s">
        <v>72</v>
      </c>
    </row>
    <row r="133" spans="1:9" ht="15" thickBot="1" x14ac:dyDescent="0.35">
      <c r="A133" s="10">
        <v>41729</v>
      </c>
      <c r="B133" s="10" t="str">
        <f t="shared" si="4"/>
        <v>Monday</v>
      </c>
      <c r="C133" s="10" t="str">
        <f t="shared" si="5"/>
        <v>March</v>
      </c>
      <c r="D133" s="2">
        <v>96</v>
      </c>
      <c r="E133" s="2">
        <v>58</v>
      </c>
      <c r="F133" s="2">
        <v>395</v>
      </c>
      <c r="G133" s="2">
        <v>362</v>
      </c>
      <c r="H133" s="2">
        <v>388</v>
      </c>
      <c r="I133" s="1" t="s">
        <v>72</v>
      </c>
    </row>
    <row r="134" spans="1:9" ht="15" thickBot="1" x14ac:dyDescent="0.35">
      <c r="A134" s="10">
        <v>41730</v>
      </c>
      <c r="B134" s="10" t="str">
        <f t="shared" si="4"/>
        <v>Tuesday</v>
      </c>
      <c r="C134" s="10" t="str">
        <f t="shared" si="5"/>
        <v>April</v>
      </c>
      <c r="D134" s="2">
        <v>90</v>
      </c>
      <c r="E134" s="2">
        <v>42</v>
      </c>
      <c r="F134" s="2">
        <v>391</v>
      </c>
      <c r="G134" s="2">
        <v>193</v>
      </c>
      <c r="H134" s="2">
        <v>273</v>
      </c>
      <c r="I134" s="1" t="s">
        <v>72</v>
      </c>
    </row>
    <row r="135" spans="1:9" ht="15" thickBot="1" x14ac:dyDescent="0.35">
      <c r="A135" s="10">
        <v>41731</v>
      </c>
      <c r="B135" s="10" t="str">
        <f t="shared" si="4"/>
        <v>Wednesday</v>
      </c>
      <c r="C135" s="10" t="str">
        <f t="shared" si="5"/>
        <v>April</v>
      </c>
      <c r="D135" s="2">
        <v>53</v>
      </c>
      <c r="E135" s="2">
        <v>52</v>
      </c>
      <c r="F135" s="2">
        <v>432</v>
      </c>
      <c r="G135" s="2">
        <v>297</v>
      </c>
      <c r="H135" s="2">
        <v>248</v>
      </c>
      <c r="I135" s="1" t="s">
        <v>72</v>
      </c>
    </row>
    <row r="136" spans="1:9" ht="15" thickBot="1" x14ac:dyDescent="0.35">
      <c r="A136" s="10">
        <v>41732</v>
      </c>
      <c r="B136" s="10" t="str">
        <f t="shared" si="4"/>
        <v>Thursday</v>
      </c>
      <c r="C136" s="10" t="str">
        <f t="shared" si="5"/>
        <v>April</v>
      </c>
      <c r="D136" s="2">
        <v>79</v>
      </c>
      <c r="E136" s="2">
        <v>40</v>
      </c>
      <c r="F136" s="2">
        <v>581</v>
      </c>
      <c r="G136" s="2">
        <v>182</v>
      </c>
      <c r="H136" s="2">
        <v>408</v>
      </c>
      <c r="I136" s="1" t="s">
        <v>72</v>
      </c>
    </row>
    <row r="137" spans="1:9" ht="15" thickBot="1" x14ac:dyDescent="0.35">
      <c r="A137" s="10">
        <v>41733</v>
      </c>
      <c r="B137" s="10" t="str">
        <f t="shared" si="4"/>
        <v>Friday</v>
      </c>
      <c r="C137" s="10" t="str">
        <f t="shared" si="5"/>
        <v>April</v>
      </c>
      <c r="D137" s="2">
        <v>66</v>
      </c>
      <c r="E137" s="2">
        <v>55</v>
      </c>
      <c r="F137" s="2">
        <v>525</v>
      </c>
      <c r="G137" s="2">
        <v>195</v>
      </c>
      <c r="H137" s="2">
        <v>248</v>
      </c>
      <c r="I137" s="1" t="s">
        <v>72</v>
      </c>
    </row>
    <row r="138" spans="1:9" ht="15" thickBot="1" x14ac:dyDescent="0.35">
      <c r="A138" s="10">
        <v>41734</v>
      </c>
      <c r="B138" s="10" t="str">
        <f t="shared" si="4"/>
        <v>Saturday</v>
      </c>
      <c r="C138" s="10" t="str">
        <f t="shared" si="5"/>
        <v>April</v>
      </c>
      <c r="D138" s="2">
        <v>82</v>
      </c>
      <c r="E138" s="2">
        <v>50</v>
      </c>
      <c r="F138" s="2">
        <v>740</v>
      </c>
      <c r="G138" s="2">
        <v>272</v>
      </c>
      <c r="H138" s="2">
        <v>276</v>
      </c>
      <c r="I138" s="1" t="s">
        <v>72</v>
      </c>
    </row>
    <row r="139" spans="1:9" ht="15" thickBot="1" x14ac:dyDescent="0.35">
      <c r="A139" s="10">
        <v>41735</v>
      </c>
      <c r="B139" s="10" t="str">
        <f t="shared" si="4"/>
        <v>Sunday</v>
      </c>
      <c r="C139" s="10" t="str">
        <f t="shared" si="5"/>
        <v>April</v>
      </c>
      <c r="D139" s="2">
        <v>115</v>
      </c>
      <c r="E139" s="2">
        <v>60</v>
      </c>
      <c r="F139" s="2">
        <v>710</v>
      </c>
      <c r="G139" s="2">
        <v>405</v>
      </c>
      <c r="H139" s="2">
        <v>353</v>
      </c>
      <c r="I139" s="1" t="s">
        <v>72</v>
      </c>
    </row>
    <row r="140" spans="1:9" ht="15" thickBot="1" x14ac:dyDescent="0.35">
      <c r="A140" s="10">
        <v>41736</v>
      </c>
      <c r="B140" s="10" t="str">
        <f t="shared" si="4"/>
        <v>Monday</v>
      </c>
      <c r="C140" s="10" t="str">
        <f t="shared" si="5"/>
        <v>April</v>
      </c>
      <c r="D140" s="2">
        <v>61</v>
      </c>
      <c r="E140" s="2">
        <v>41</v>
      </c>
      <c r="F140" s="2">
        <v>433</v>
      </c>
      <c r="G140" s="2">
        <v>300</v>
      </c>
      <c r="H140" s="2">
        <v>326</v>
      </c>
      <c r="I140" s="1" t="s">
        <v>72</v>
      </c>
    </row>
    <row r="141" spans="1:9" ht="15" thickBot="1" x14ac:dyDescent="0.35">
      <c r="A141" s="10">
        <v>41737</v>
      </c>
      <c r="B141" s="10" t="str">
        <f t="shared" si="4"/>
        <v>Tuesday</v>
      </c>
      <c r="C141" s="10" t="str">
        <f t="shared" si="5"/>
        <v>April</v>
      </c>
      <c r="D141" s="2">
        <v>96</v>
      </c>
      <c r="E141" s="2">
        <v>45</v>
      </c>
      <c r="F141" s="2">
        <v>394</v>
      </c>
      <c r="G141" s="2">
        <v>293</v>
      </c>
      <c r="H141" s="2">
        <v>516</v>
      </c>
      <c r="I141" s="1" t="s">
        <v>72</v>
      </c>
    </row>
    <row r="142" spans="1:9" ht="15" thickBot="1" x14ac:dyDescent="0.35">
      <c r="A142" s="10">
        <v>41738</v>
      </c>
      <c r="B142" s="10" t="str">
        <f t="shared" si="4"/>
        <v>Wednesday</v>
      </c>
      <c r="C142" s="10" t="str">
        <f t="shared" si="5"/>
        <v>April</v>
      </c>
      <c r="D142" s="2">
        <v>64</v>
      </c>
      <c r="E142" s="2">
        <v>48</v>
      </c>
      <c r="F142" s="2">
        <v>363</v>
      </c>
      <c r="G142" s="2">
        <v>194</v>
      </c>
      <c r="H142" s="2">
        <v>287</v>
      </c>
      <c r="I142" s="1" t="s">
        <v>72</v>
      </c>
    </row>
    <row r="143" spans="1:9" ht="15" thickBot="1" x14ac:dyDescent="0.35">
      <c r="A143" s="10">
        <v>41739</v>
      </c>
      <c r="B143" s="10" t="str">
        <f t="shared" si="4"/>
        <v>Thursday</v>
      </c>
      <c r="C143" s="10" t="str">
        <f t="shared" si="5"/>
        <v>April</v>
      </c>
      <c r="D143" s="2">
        <v>77</v>
      </c>
      <c r="E143" s="2">
        <v>68</v>
      </c>
      <c r="F143" s="2">
        <v>611</v>
      </c>
      <c r="G143" s="2">
        <v>145</v>
      </c>
      <c r="H143" s="2">
        <v>506</v>
      </c>
      <c r="I143" s="9" t="s">
        <v>71</v>
      </c>
    </row>
    <row r="144" spans="1:9" ht="15" thickBot="1" x14ac:dyDescent="0.35">
      <c r="A144" s="10">
        <v>41740</v>
      </c>
      <c r="B144" s="10" t="str">
        <f t="shared" si="4"/>
        <v>Friday</v>
      </c>
      <c r="C144" s="10" t="str">
        <f t="shared" si="5"/>
        <v>April</v>
      </c>
      <c r="D144" s="2">
        <v>80</v>
      </c>
      <c r="E144" s="2">
        <v>44</v>
      </c>
      <c r="F144" s="2">
        <v>359</v>
      </c>
      <c r="G144" s="2">
        <v>153</v>
      </c>
      <c r="H144" s="2">
        <v>321</v>
      </c>
      <c r="I144" s="1" t="s">
        <v>72</v>
      </c>
    </row>
    <row r="145" spans="1:9" ht="15" thickBot="1" x14ac:dyDescent="0.35">
      <c r="A145" s="10">
        <v>41741</v>
      </c>
      <c r="B145" s="10" t="str">
        <f t="shared" si="4"/>
        <v>Saturday</v>
      </c>
      <c r="C145" s="10" t="str">
        <f t="shared" si="5"/>
        <v>April</v>
      </c>
      <c r="D145" s="2">
        <v>93</v>
      </c>
      <c r="E145" s="2">
        <v>57</v>
      </c>
      <c r="F145" s="2">
        <v>415</v>
      </c>
      <c r="G145" s="2">
        <v>194</v>
      </c>
      <c r="H145" s="2">
        <v>424</v>
      </c>
      <c r="I145" s="1" t="s">
        <v>72</v>
      </c>
    </row>
    <row r="146" spans="1:9" ht="15" thickBot="1" x14ac:dyDescent="0.35">
      <c r="A146" s="10">
        <v>41742</v>
      </c>
      <c r="B146" s="10" t="str">
        <f t="shared" si="4"/>
        <v>Sunday</v>
      </c>
      <c r="C146" s="10" t="str">
        <f t="shared" si="5"/>
        <v>April</v>
      </c>
      <c r="D146" s="2">
        <v>112</v>
      </c>
      <c r="E146" s="2">
        <v>61</v>
      </c>
      <c r="F146" s="2">
        <v>568</v>
      </c>
      <c r="G146" s="2">
        <v>377</v>
      </c>
      <c r="H146" s="2">
        <v>565</v>
      </c>
      <c r="I146" s="1" t="s">
        <v>72</v>
      </c>
    </row>
    <row r="147" spans="1:9" ht="15" thickBot="1" x14ac:dyDescent="0.35">
      <c r="A147" s="10">
        <v>41743</v>
      </c>
      <c r="B147" s="10" t="str">
        <f t="shared" si="4"/>
        <v>Monday</v>
      </c>
      <c r="C147" s="10" t="str">
        <f t="shared" si="5"/>
        <v>April</v>
      </c>
      <c r="D147" s="2">
        <v>100</v>
      </c>
      <c r="E147" s="2">
        <v>60</v>
      </c>
      <c r="F147" s="2">
        <v>595</v>
      </c>
      <c r="G147" s="2">
        <v>257</v>
      </c>
      <c r="H147" s="2">
        <v>452</v>
      </c>
      <c r="I147" s="1" t="s">
        <v>72</v>
      </c>
    </row>
    <row r="148" spans="1:9" ht="15" thickBot="1" x14ac:dyDescent="0.35">
      <c r="A148" s="10">
        <v>41744</v>
      </c>
      <c r="B148" s="10" t="str">
        <f t="shared" si="4"/>
        <v>Tuesday</v>
      </c>
      <c r="C148" s="10" t="str">
        <f t="shared" si="5"/>
        <v>April</v>
      </c>
      <c r="D148" s="2">
        <v>81</v>
      </c>
      <c r="E148" s="2">
        <v>47</v>
      </c>
      <c r="F148" s="2">
        <v>504</v>
      </c>
      <c r="G148" s="2">
        <v>167</v>
      </c>
      <c r="H148" s="2">
        <v>418</v>
      </c>
      <c r="I148" s="1" t="s">
        <v>72</v>
      </c>
    </row>
    <row r="149" spans="1:9" ht="15" thickBot="1" x14ac:dyDescent="0.35">
      <c r="A149" s="10">
        <v>41745</v>
      </c>
      <c r="B149" s="10" t="str">
        <f t="shared" si="4"/>
        <v>Wednesday</v>
      </c>
      <c r="C149" s="10" t="str">
        <f t="shared" si="5"/>
        <v>April</v>
      </c>
      <c r="D149" s="2">
        <v>79</v>
      </c>
      <c r="E149" s="2">
        <v>59</v>
      </c>
      <c r="F149" s="2">
        <v>460</v>
      </c>
      <c r="G149" s="2">
        <v>231</v>
      </c>
      <c r="H149" s="2">
        <v>283</v>
      </c>
      <c r="I149" s="1" t="s">
        <v>72</v>
      </c>
    </row>
    <row r="150" spans="1:9" ht="15" thickBot="1" x14ac:dyDescent="0.35">
      <c r="A150" s="10">
        <v>41746</v>
      </c>
      <c r="B150" s="10" t="str">
        <f t="shared" si="4"/>
        <v>Thursday</v>
      </c>
      <c r="C150" s="10" t="str">
        <f t="shared" si="5"/>
        <v>April</v>
      </c>
      <c r="D150" s="2">
        <v>66</v>
      </c>
      <c r="E150" s="2">
        <v>54</v>
      </c>
      <c r="F150" s="2">
        <v>521</v>
      </c>
      <c r="G150" s="2">
        <v>254</v>
      </c>
      <c r="H150" s="2">
        <v>475</v>
      </c>
      <c r="I150" s="1" t="s">
        <v>72</v>
      </c>
    </row>
    <row r="151" spans="1:9" ht="15" thickBot="1" x14ac:dyDescent="0.35">
      <c r="A151" s="10">
        <v>41747</v>
      </c>
      <c r="B151" s="10" t="str">
        <f t="shared" si="4"/>
        <v>Friday</v>
      </c>
      <c r="C151" s="10" t="str">
        <f t="shared" si="5"/>
        <v>April</v>
      </c>
      <c r="D151" s="2">
        <v>45</v>
      </c>
      <c r="E151" s="2">
        <v>59</v>
      </c>
      <c r="F151" s="2">
        <v>547</v>
      </c>
      <c r="G151" s="2">
        <v>173</v>
      </c>
      <c r="H151" s="2">
        <v>419</v>
      </c>
      <c r="I151" s="1" t="s">
        <v>72</v>
      </c>
    </row>
    <row r="152" spans="1:9" ht="15" thickBot="1" x14ac:dyDescent="0.35">
      <c r="A152" s="10">
        <v>41748</v>
      </c>
      <c r="B152" s="10" t="str">
        <f t="shared" si="4"/>
        <v>Saturday</v>
      </c>
      <c r="C152" s="10" t="str">
        <f t="shared" si="5"/>
        <v>April</v>
      </c>
      <c r="D152" s="2">
        <v>82</v>
      </c>
      <c r="E152" s="2">
        <v>59</v>
      </c>
      <c r="F152" s="2">
        <v>305</v>
      </c>
      <c r="G152" s="2">
        <v>98</v>
      </c>
      <c r="H152" s="2">
        <v>294</v>
      </c>
      <c r="I152" s="1" t="s">
        <v>72</v>
      </c>
    </row>
    <row r="153" spans="1:9" ht="15" thickBot="1" x14ac:dyDescent="0.35">
      <c r="A153" s="10">
        <v>41749</v>
      </c>
      <c r="B153" s="10" t="str">
        <f t="shared" si="4"/>
        <v>Sunday</v>
      </c>
      <c r="C153" s="10" t="str">
        <f t="shared" si="5"/>
        <v>April</v>
      </c>
      <c r="D153" s="2">
        <v>93</v>
      </c>
      <c r="E153" s="2">
        <v>64</v>
      </c>
      <c r="F153" s="2">
        <v>631</v>
      </c>
      <c r="G153" s="2">
        <v>297</v>
      </c>
      <c r="H153" s="2">
        <v>394</v>
      </c>
      <c r="I153" s="1" t="s">
        <v>72</v>
      </c>
    </row>
    <row r="154" spans="1:9" ht="15" thickBot="1" x14ac:dyDescent="0.35">
      <c r="A154" s="10">
        <v>41750</v>
      </c>
      <c r="B154" s="10" t="str">
        <f t="shared" si="4"/>
        <v>Monday</v>
      </c>
      <c r="C154" s="10" t="str">
        <f t="shared" si="5"/>
        <v>April</v>
      </c>
      <c r="D154" s="2">
        <v>102</v>
      </c>
      <c r="E154" s="2">
        <v>59</v>
      </c>
      <c r="F154" s="2">
        <v>612</v>
      </c>
      <c r="G154" s="2">
        <v>322</v>
      </c>
      <c r="H154" s="2">
        <v>456</v>
      </c>
      <c r="I154" s="1" t="s">
        <v>72</v>
      </c>
    </row>
    <row r="155" spans="1:9" ht="15" thickBot="1" x14ac:dyDescent="0.35">
      <c r="A155" s="10">
        <v>41751</v>
      </c>
      <c r="B155" s="10" t="str">
        <f t="shared" si="4"/>
        <v>Tuesday</v>
      </c>
      <c r="C155" s="10" t="str">
        <f t="shared" si="5"/>
        <v>April</v>
      </c>
      <c r="D155" s="2">
        <v>45</v>
      </c>
      <c r="E155" s="2">
        <v>36</v>
      </c>
      <c r="F155" s="2">
        <v>417</v>
      </c>
      <c r="G155" s="2">
        <v>313</v>
      </c>
      <c r="H155" s="2">
        <v>282</v>
      </c>
      <c r="I155" s="1" t="s">
        <v>72</v>
      </c>
    </row>
    <row r="156" spans="1:9" ht="15" thickBot="1" x14ac:dyDescent="0.35">
      <c r="A156" s="10">
        <v>41752</v>
      </c>
      <c r="B156" s="10" t="str">
        <f t="shared" si="4"/>
        <v>Wednesday</v>
      </c>
      <c r="C156" s="10" t="str">
        <f t="shared" si="5"/>
        <v>April</v>
      </c>
      <c r="D156" s="2">
        <v>58</v>
      </c>
      <c r="E156" s="2">
        <v>50</v>
      </c>
      <c r="F156" s="2">
        <v>385</v>
      </c>
      <c r="G156" s="2">
        <v>198</v>
      </c>
      <c r="H156" s="2">
        <v>263</v>
      </c>
      <c r="I156" s="1" t="s">
        <v>72</v>
      </c>
    </row>
    <row r="157" spans="1:9" ht="15" thickBot="1" x14ac:dyDescent="0.35">
      <c r="A157" s="10">
        <v>41753</v>
      </c>
      <c r="B157" s="10" t="str">
        <f t="shared" si="4"/>
        <v>Thursday</v>
      </c>
      <c r="C157" s="10" t="str">
        <f t="shared" si="5"/>
        <v>April</v>
      </c>
      <c r="D157" s="2">
        <v>95</v>
      </c>
      <c r="E157" s="2">
        <v>43</v>
      </c>
      <c r="F157" s="2">
        <v>373</v>
      </c>
      <c r="G157" s="2">
        <v>185</v>
      </c>
      <c r="H157" s="2">
        <v>438</v>
      </c>
      <c r="I157" s="1" t="s">
        <v>72</v>
      </c>
    </row>
    <row r="158" spans="1:9" ht="15" thickBot="1" x14ac:dyDescent="0.35">
      <c r="A158" s="10">
        <v>41754</v>
      </c>
      <c r="B158" s="10" t="str">
        <f t="shared" si="4"/>
        <v>Friday</v>
      </c>
      <c r="C158" s="10" t="str">
        <f t="shared" si="5"/>
        <v>April</v>
      </c>
      <c r="D158" s="2">
        <v>61</v>
      </c>
      <c r="E158" s="2">
        <v>30</v>
      </c>
      <c r="F158" s="2">
        <v>513</v>
      </c>
      <c r="G158" s="2">
        <v>235</v>
      </c>
      <c r="H158" s="2">
        <v>311</v>
      </c>
      <c r="I158" s="1" t="s">
        <v>72</v>
      </c>
    </row>
    <row r="159" spans="1:9" ht="15" thickBot="1" x14ac:dyDescent="0.35">
      <c r="A159" s="10">
        <v>41755</v>
      </c>
      <c r="B159" s="10" t="str">
        <f t="shared" si="4"/>
        <v>Saturday</v>
      </c>
      <c r="C159" s="10" t="str">
        <f t="shared" si="5"/>
        <v>April</v>
      </c>
      <c r="D159" s="2">
        <v>56</v>
      </c>
      <c r="E159" s="2">
        <v>66</v>
      </c>
      <c r="F159" s="2">
        <v>572</v>
      </c>
      <c r="G159" s="2">
        <v>423</v>
      </c>
      <c r="H159" s="2">
        <v>326</v>
      </c>
      <c r="I159" s="1" t="s">
        <v>72</v>
      </c>
    </row>
    <row r="160" spans="1:9" ht="15" thickBot="1" x14ac:dyDescent="0.35">
      <c r="A160" s="10">
        <v>41756</v>
      </c>
      <c r="B160" s="10" t="str">
        <f t="shared" si="4"/>
        <v>Sunday</v>
      </c>
      <c r="C160" s="10" t="str">
        <f t="shared" si="5"/>
        <v>April</v>
      </c>
      <c r="D160" s="2">
        <v>77</v>
      </c>
      <c r="E160" s="2">
        <v>76</v>
      </c>
      <c r="F160" s="2">
        <v>601</v>
      </c>
      <c r="G160" s="2">
        <v>379</v>
      </c>
      <c r="H160" s="2">
        <v>617</v>
      </c>
      <c r="I160" s="1" t="s">
        <v>72</v>
      </c>
    </row>
    <row r="161" spans="1:9" ht="15" thickBot="1" x14ac:dyDescent="0.35">
      <c r="A161" s="10">
        <v>41757</v>
      </c>
      <c r="B161" s="10" t="str">
        <f t="shared" si="4"/>
        <v>Monday</v>
      </c>
      <c r="C161" s="10" t="str">
        <f t="shared" si="5"/>
        <v>April</v>
      </c>
      <c r="D161" s="2">
        <v>77</v>
      </c>
      <c r="E161" s="2">
        <v>66</v>
      </c>
      <c r="F161" s="2">
        <v>579</v>
      </c>
      <c r="G161" s="2">
        <v>327</v>
      </c>
      <c r="H161" s="2">
        <v>315</v>
      </c>
      <c r="I161" s="1" t="s">
        <v>72</v>
      </c>
    </row>
    <row r="162" spans="1:9" ht="15" thickBot="1" x14ac:dyDescent="0.35">
      <c r="A162" s="10">
        <v>41758</v>
      </c>
      <c r="B162" s="10" t="str">
        <f t="shared" si="4"/>
        <v>Tuesday</v>
      </c>
      <c r="C162" s="10" t="str">
        <f t="shared" si="5"/>
        <v>April</v>
      </c>
      <c r="D162" s="2">
        <v>83</v>
      </c>
      <c r="E162" s="2">
        <v>43</v>
      </c>
      <c r="F162" s="2">
        <v>502</v>
      </c>
      <c r="G162" s="2">
        <v>112</v>
      </c>
      <c r="H162" s="2">
        <v>330</v>
      </c>
      <c r="I162" s="1" t="s">
        <v>72</v>
      </c>
    </row>
    <row r="163" spans="1:9" ht="15" thickBot="1" x14ac:dyDescent="0.35">
      <c r="A163" s="10">
        <v>41759</v>
      </c>
      <c r="B163" s="10" t="str">
        <f t="shared" si="4"/>
        <v>Wednesday</v>
      </c>
      <c r="C163" s="10" t="str">
        <f t="shared" si="5"/>
        <v>April</v>
      </c>
      <c r="D163" s="2">
        <v>83</v>
      </c>
      <c r="E163" s="2">
        <v>56</v>
      </c>
      <c r="F163" s="2">
        <v>609</v>
      </c>
      <c r="G163" s="2">
        <v>323</v>
      </c>
      <c r="H163" s="2">
        <v>422</v>
      </c>
      <c r="I163" s="9" t="s">
        <v>71</v>
      </c>
    </row>
    <row r="164" spans="1:9" ht="15" thickBot="1" x14ac:dyDescent="0.35">
      <c r="A164" s="10">
        <v>41760</v>
      </c>
      <c r="B164" s="10" t="str">
        <f t="shared" si="4"/>
        <v>Thursday</v>
      </c>
      <c r="C164" s="10" t="str">
        <f t="shared" si="5"/>
        <v>May</v>
      </c>
      <c r="D164" s="2">
        <v>69</v>
      </c>
      <c r="E164" s="2">
        <v>32</v>
      </c>
      <c r="F164" s="2">
        <v>543</v>
      </c>
      <c r="G164" s="2">
        <v>258</v>
      </c>
      <c r="H164" s="2">
        <v>312</v>
      </c>
      <c r="I164" s="1" t="s">
        <v>72</v>
      </c>
    </row>
    <row r="165" spans="1:9" ht="15" thickBot="1" x14ac:dyDescent="0.35">
      <c r="A165" s="10">
        <v>41761</v>
      </c>
      <c r="B165" s="10" t="str">
        <f t="shared" si="4"/>
        <v>Friday</v>
      </c>
      <c r="C165" s="10" t="str">
        <f t="shared" si="5"/>
        <v>May</v>
      </c>
      <c r="D165" s="2">
        <v>61</v>
      </c>
      <c r="E165" s="2">
        <v>52</v>
      </c>
      <c r="F165" s="2">
        <v>322</v>
      </c>
      <c r="G165" s="2">
        <v>289</v>
      </c>
      <c r="H165" s="2">
        <v>294</v>
      </c>
      <c r="I165" s="1" t="s">
        <v>72</v>
      </c>
    </row>
    <row r="166" spans="1:9" ht="15" thickBot="1" x14ac:dyDescent="0.35">
      <c r="A166" s="10">
        <v>41762</v>
      </c>
      <c r="B166" s="10" t="str">
        <f t="shared" si="4"/>
        <v>Saturday</v>
      </c>
      <c r="C166" s="10" t="str">
        <f t="shared" si="5"/>
        <v>May</v>
      </c>
      <c r="D166" s="2">
        <v>76</v>
      </c>
      <c r="E166" s="2">
        <v>85</v>
      </c>
      <c r="F166" s="2">
        <v>534</v>
      </c>
      <c r="G166" s="2">
        <v>385</v>
      </c>
      <c r="H166" s="2">
        <v>353</v>
      </c>
      <c r="I166" s="1" t="s">
        <v>72</v>
      </c>
    </row>
    <row r="167" spans="1:9" ht="15" thickBot="1" x14ac:dyDescent="0.35">
      <c r="A167" s="10">
        <v>41763</v>
      </c>
      <c r="B167" s="10" t="str">
        <f t="shared" si="4"/>
        <v>Sunday</v>
      </c>
      <c r="C167" s="10" t="str">
        <f t="shared" si="5"/>
        <v>May</v>
      </c>
      <c r="D167" s="2">
        <v>136</v>
      </c>
      <c r="E167" s="2">
        <v>66</v>
      </c>
      <c r="F167" s="2">
        <v>844</v>
      </c>
      <c r="G167" s="2">
        <v>293</v>
      </c>
      <c r="H167" s="2">
        <v>398</v>
      </c>
      <c r="I167" s="1" t="s">
        <v>72</v>
      </c>
    </row>
    <row r="168" spans="1:9" ht="15" thickBot="1" x14ac:dyDescent="0.35">
      <c r="A168" s="10">
        <v>41764</v>
      </c>
      <c r="B168" s="10" t="str">
        <f t="shared" si="4"/>
        <v>Monday</v>
      </c>
      <c r="C168" s="10" t="str">
        <f t="shared" si="5"/>
        <v>May</v>
      </c>
      <c r="D168" s="2">
        <v>75</v>
      </c>
      <c r="E168" s="2">
        <v>65</v>
      </c>
      <c r="F168" s="2">
        <v>604</v>
      </c>
      <c r="G168" s="2">
        <v>219</v>
      </c>
      <c r="H168" s="2">
        <v>398</v>
      </c>
      <c r="I168" s="1" t="s">
        <v>72</v>
      </c>
    </row>
    <row r="169" spans="1:9" ht="15" thickBot="1" x14ac:dyDescent="0.35">
      <c r="A169" s="10">
        <v>41765</v>
      </c>
      <c r="B169" s="10" t="str">
        <f t="shared" si="4"/>
        <v>Tuesday</v>
      </c>
      <c r="C169" s="10" t="str">
        <f t="shared" si="5"/>
        <v>May</v>
      </c>
      <c r="D169" s="2">
        <v>89</v>
      </c>
      <c r="E169" s="2">
        <v>40</v>
      </c>
      <c r="F169" s="2">
        <v>452</v>
      </c>
      <c r="G169" s="2">
        <v>211</v>
      </c>
      <c r="H169" s="2">
        <v>321</v>
      </c>
      <c r="I169" s="1" t="s">
        <v>72</v>
      </c>
    </row>
    <row r="170" spans="1:9" ht="15" thickBot="1" x14ac:dyDescent="0.35">
      <c r="A170" s="10">
        <v>41766</v>
      </c>
      <c r="B170" s="10" t="str">
        <f t="shared" si="4"/>
        <v>Wednesday</v>
      </c>
      <c r="C170" s="10" t="str">
        <f t="shared" si="5"/>
        <v>May</v>
      </c>
      <c r="D170" s="2">
        <v>43</v>
      </c>
      <c r="E170" s="2">
        <v>40</v>
      </c>
      <c r="F170" s="2">
        <v>458</v>
      </c>
      <c r="G170" s="2">
        <v>299</v>
      </c>
      <c r="H170" s="2">
        <v>344</v>
      </c>
      <c r="I170" s="1" t="s">
        <v>72</v>
      </c>
    </row>
    <row r="171" spans="1:9" ht="15" thickBot="1" x14ac:dyDescent="0.35">
      <c r="A171" s="10">
        <v>41767</v>
      </c>
      <c r="B171" s="10" t="str">
        <f t="shared" si="4"/>
        <v>Thursday</v>
      </c>
      <c r="C171" s="10" t="str">
        <f t="shared" si="5"/>
        <v>May</v>
      </c>
      <c r="D171" s="2">
        <v>81</v>
      </c>
      <c r="E171" s="2">
        <v>38</v>
      </c>
      <c r="F171" s="2">
        <v>489</v>
      </c>
      <c r="G171" s="2">
        <v>202</v>
      </c>
      <c r="H171" s="2">
        <v>225</v>
      </c>
      <c r="I171" s="1" t="s">
        <v>72</v>
      </c>
    </row>
    <row r="172" spans="1:9" ht="15" thickBot="1" x14ac:dyDescent="0.35">
      <c r="A172" s="10">
        <v>41768</v>
      </c>
      <c r="B172" s="10" t="str">
        <f t="shared" si="4"/>
        <v>Friday</v>
      </c>
      <c r="C172" s="10" t="str">
        <f t="shared" si="5"/>
        <v>May</v>
      </c>
      <c r="D172" s="2">
        <v>61</v>
      </c>
      <c r="E172" s="2">
        <v>42</v>
      </c>
      <c r="F172" s="2">
        <v>455</v>
      </c>
      <c r="G172" s="2">
        <v>237</v>
      </c>
      <c r="H172" s="2">
        <v>365</v>
      </c>
      <c r="I172" s="1" t="s">
        <v>72</v>
      </c>
    </row>
    <row r="173" spans="1:9" ht="15" thickBot="1" x14ac:dyDescent="0.35">
      <c r="A173" s="10">
        <v>41769</v>
      </c>
      <c r="B173" s="10" t="str">
        <f t="shared" si="4"/>
        <v>Saturday</v>
      </c>
      <c r="C173" s="10" t="str">
        <f t="shared" si="5"/>
        <v>May</v>
      </c>
      <c r="D173" s="2">
        <v>92</v>
      </c>
      <c r="E173" s="2">
        <v>68</v>
      </c>
      <c r="F173" s="2">
        <v>488</v>
      </c>
      <c r="G173" s="2">
        <v>269</v>
      </c>
      <c r="H173" s="2">
        <v>436</v>
      </c>
      <c r="I173" s="9" t="s">
        <v>71</v>
      </c>
    </row>
    <row r="174" spans="1:9" ht="15" thickBot="1" x14ac:dyDescent="0.35">
      <c r="A174" s="10">
        <v>41770</v>
      </c>
      <c r="B174" s="10" t="str">
        <f t="shared" si="4"/>
        <v>Sunday</v>
      </c>
      <c r="C174" s="10" t="str">
        <f t="shared" si="5"/>
        <v>May</v>
      </c>
      <c r="D174" s="2">
        <v>117</v>
      </c>
      <c r="E174" s="2">
        <v>75</v>
      </c>
      <c r="F174" s="2">
        <v>477</v>
      </c>
      <c r="G174" s="2">
        <v>352</v>
      </c>
      <c r="H174" s="2">
        <v>424</v>
      </c>
      <c r="I174" s="1" t="s">
        <v>72</v>
      </c>
    </row>
    <row r="175" spans="1:9" ht="15" thickBot="1" x14ac:dyDescent="0.35">
      <c r="A175" s="10">
        <v>41771</v>
      </c>
      <c r="B175" s="10" t="str">
        <f t="shared" si="4"/>
        <v>Monday</v>
      </c>
      <c r="C175" s="10" t="str">
        <f t="shared" si="5"/>
        <v>May</v>
      </c>
      <c r="D175" s="2">
        <v>86</v>
      </c>
      <c r="E175" s="2">
        <v>79</v>
      </c>
      <c r="F175" s="2">
        <v>681</v>
      </c>
      <c r="G175" s="2">
        <v>292</v>
      </c>
      <c r="H175" s="2">
        <v>432</v>
      </c>
      <c r="I175" s="1" t="s">
        <v>72</v>
      </c>
    </row>
    <row r="176" spans="1:9" ht="15" thickBot="1" x14ac:dyDescent="0.35">
      <c r="A176" s="10">
        <v>41772</v>
      </c>
      <c r="B176" s="10" t="str">
        <f t="shared" si="4"/>
        <v>Tuesday</v>
      </c>
      <c r="C176" s="10" t="str">
        <f t="shared" si="5"/>
        <v>May</v>
      </c>
      <c r="D176" s="2">
        <v>78</v>
      </c>
      <c r="E176" s="2">
        <v>61</v>
      </c>
      <c r="F176" s="2">
        <v>430</v>
      </c>
      <c r="G176" s="2">
        <v>212</v>
      </c>
      <c r="H176" s="2">
        <v>381</v>
      </c>
      <c r="I176" s="1" t="s">
        <v>72</v>
      </c>
    </row>
    <row r="177" spans="1:9" ht="15" thickBot="1" x14ac:dyDescent="0.35">
      <c r="A177" s="10">
        <v>41773</v>
      </c>
      <c r="B177" s="10" t="str">
        <f t="shared" si="4"/>
        <v>Wednesday</v>
      </c>
      <c r="C177" s="10" t="str">
        <f t="shared" si="5"/>
        <v>May</v>
      </c>
      <c r="D177" s="2">
        <v>81</v>
      </c>
      <c r="E177" s="2">
        <v>61</v>
      </c>
      <c r="F177" s="2">
        <v>440</v>
      </c>
      <c r="G177" s="2">
        <v>251</v>
      </c>
      <c r="H177" s="2">
        <v>327</v>
      </c>
      <c r="I177" s="1" t="s">
        <v>72</v>
      </c>
    </row>
    <row r="178" spans="1:9" ht="15" thickBot="1" x14ac:dyDescent="0.35">
      <c r="A178" s="10">
        <v>41774</v>
      </c>
      <c r="B178" s="10" t="str">
        <f t="shared" si="4"/>
        <v>Thursday</v>
      </c>
      <c r="C178" s="10" t="str">
        <f t="shared" si="5"/>
        <v>May</v>
      </c>
      <c r="D178" s="2">
        <v>78</v>
      </c>
      <c r="E178" s="2">
        <v>51</v>
      </c>
      <c r="F178" s="2">
        <v>303</v>
      </c>
      <c r="G178" s="2">
        <v>265</v>
      </c>
      <c r="H178" s="2">
        <v>195</v>
      </c>
      <c r="I178" s="1" t="s">
        <v>72</v>
      </c>
    </row>
    <row r="179" spans="1:9" ht="15" thickBot="1" x14ac:dyDescent="0.35">
      <c r="A179" s="10">
        <v>41775</v>
      </c>
      <c r="B179" s="10" t="str">
        <f t="shared" si="4"/>
        <v>Friday</v>
      </c>
      <c r="C179" s="10" t="str">
        <f t="shared" si="5"/>
        <v>May</v>
      </c>
      <c r="D179" s="2">
        <v>79</v>
      </c>
      <c r="E179" s="2">
        <v>43</v>
      </c>
      <c r="F179" s="2">
        <v>429</v>
      </c>
      <c r="G179" s="2">
        <v>234</v>
      </c>
      <c r="H179" s="2">
        <v>469</v>
      </c>
      <c r="I179" s="1" t="s">
        <v>72</v>
      </c>
    </row>
    <row r="180" spans="1:9" ht="15" thickBot="1" x14ac:dyDescent="0.35">
      <c r="A180" s="10">
        <v>41776</v>
      </c>
      <c r="B180" s="10" t="str">
        <f t="shared" si="4"/>
        <v>Saturday</v>
      </c>
      <c r="C180" s="10" t="str">
        <f t="shared" si="5"/>
        <v>May</v>
      </c>
      <c r="D180" s="2">
        <v>98</v>
      </c>
      <c r="E180" s="2">
        <v>67</v>
      </c>
      <c r="F180" s="2">
        <v>632</v>
      </c>
      <c r="G180" s="2">
        <v>184</v>
      </c>
      <c r="H180" s="2">
        <v>495</v>
      </c>
      <c r="I180" s="1" t="s">
        <v>72</v>
      </c>
    </row>
    <row r="181" spans="1:9" ht="15" thickBot="1" x14ac:dyDescent="0.35">
      <c r="A181" s="10">
        <v>41777</v>
      </c>
      <c r="B181" s="10" t="str">
        <f t="shared" si="4"/>
        <v>Sunday</v>
      </c>
      <c r="C181" s="10" t="str">
        <f t="shared" si="5"/>
        <v>May</v>
      </c>
      <c r="D181" s="2">
        <v>80</v>
      </c>
      <c r="E181" s="2">
        <v>62</v>
      </c>
      <c r="F181" s="2">
        <v>791</v>
      </c>
      <c r="G181" s="2">
        <v>204</v>
      </c>
      <c r="H181" s="2">
        <v>402</v>
      </c>
      <c r="I181" s="1" t="s">
        <v>72</v>
      </c>
    </row>
    <row r="182" spans="1:9" ht="15" thickBot="1" x14ac:dyDescent="0.35">
      <c r="A182" s="10">
        <v>41778</v>
      </c>
      <c r="B182" s="10" t="str">
        <f t="shared" si="4"/>
        <v>Monday</v>
      </c>
      <c r="C182" s="10" t="str">
        <f t="shared" si="5"/>
        <v>May</v>
      </c>
      <c r="D182" s="2">
        <v>113</v>
      </c>
      <c r="E182" s="2">
        <v>82</v>
      </c>
      <c r="F182" s="2">
        <v>590</v>
      </c>
      <c r="G182" s="2">
        <v>147</v>
      </c>
      <c r="H182" s="2">
        <v>489</v>
      </c>
      <c r="I182" s="9" t="s">
        <v>71</v>
      </c>
    </row>
    <row r="183" spans="1:9" ht="15" thickBot="1" x14ac:dyDescent="0.35">
      <c r="A183" s="10">
        <v>41779</v>
      </c>
      <c r="B183" s="10" t="str">
        <f t="shared" si="4"/>
        <v>Tuesday</v>
      </c>
      <c r="C183" s="10" t="str">
        <f t="shared" si="5"/>
        <v>May</v>
      </c>
      <c r="D183" s="2">
        <v>76</v>
      </c>
      <c r="E183" s="2">
        <v>52</v>
      </c>
      <c r="F183" s="2">
        <v>504</v>
      </c>
      <c r="G183" s="2">
        <v>347</v>
      </c>
      <c r="H183" s="2">
        <v>366</v>
      </c>
      <c r="I183" s="1" t="s">
        <v>72</v>
      </c>
    </row>
    <row r="184" spans="1:9" ht="15" thickBot="1" x14ac:dyDescent="0.35">
      <c r="A184" s="10">
        <v>41780</v>
      </c>
      <c r="B184" s="10" t="str">
        <f t="shared" si="4"/>
        <v>Wednesday</v>
      </c>
      <c r="C184" s="10" t="str">
        <f t="shared" si="5"/>
        <v>May</v>
      </c>
      <c r="D184" s="2">
        <v>80</v>
      </c>
      <c r="E184" s="2">
        <v>46</v>
      </c>
      <c r="F184" s="2">
        <v>546</v>
      </c>
      <c r="G184" s="2">
        <v>160</v>
      </c>
      <c r="H184" s="2">
        <v>291</v>
      </c>
      <c r="I184" s="1" t="s">
        <v>72</v>
      </c>
    </row>
    <row r="185" spans="1:9" ht="15" thickBot="1" x14ac:dyDescent="0.35">
      <c r="A185" s="10">
        <v>41781</v>
      </c>
      <c r="B185" s="10" t="str">
        <f t="shared" si="4"/>
        <v>Thursday</v>
      </c>
      <c r="C185" s="10" t="str">
        <f t="shared" si="5"/>
        <v>May</v>
      </c>
      <c r="D185" s="2">
        <v>55</v>
      </c>
      <c r="E185" s="2">
        <v>47</v>
      </c>
      <c r="F185" s="2">
        <v>369</v>
      </c>
      <c r="G185" s="2">
        <v>226</v>
      </c>
      <c r="H185" s="2">
        <v>359</v>
      </c>
      <c r="I185" s="1" t="s">
        <v>72</v>
      </c>
    </row>
    <row r="186" spans="1:9" ht="15" thickBot="1" x14ac:dyDescent="0.35">
      <c r="A186" s="10">
        <v>41782</v>
      </c>
      <c r="B186" s="10" t="str">
        <f t="shared" si="4"/>
        <v>Friday</v>
      </c>
      <c r="C186" s="10" t="str">
        <f t="shared" si="5"/>
        <v>May</v>
      </c>
      <c r="D186" s="2">
        <v>77</v>
      </c>
      <c r="E186" s="2">
        <v>51</v>
      </c>
      <c r="F186" s="2">
        <v>393</v>
      </c>
      <c r="G186" s="2">
        <v>247</v>
      </c>
      <c r="H186" s="2">
        <v>394</v>
      </c>
      <c r="I186" s="1" t="s">
        <v>72</v>
      </c>
    </row>
    <row r="187" spans="1:9" ht="15" thickBot="1" x14ac:dyDescent="0.35">
      <c r="A187" s="10">
        <v>41783</v>
      </c>
      <c r="B187" s="10" t="str">
        <f t="shared" si="4"/>
        <v>Saturday</v>
      </c>
      <c r="C187" s="10" t="str">
        <f t="shared" si="5"/>
        <v>May</v>
      </c>
      <c r="D187" s="2">
        <v>113</v>
      </c>
      <c r="E187" s="2">
        <v>81</v>
      </c>
      <c r="F187" s="2">
        <v>848</v>
      </c>
      <c r="G187" s="2">
        <v>437</v>
      </c>
      <c r="H187" s="2">
        <v>327</v>
      </c>
      <c r="I187" s="9" t="s">
        <v>71</v>
      </c>
    </row>
    <row r="188" spans="1:9" ht="15" thickBot="1" x14ac:dyDescent="0.35">
      <c r="A188" s="10">
        <v>41784</v>
      </c>
      <c r="B188" s="10" t="str">
        <f t="shared" si="4"/>
        <v>Sunday</v>
      </c>
      <c r="C188" s="10" t="str">
        <f t="shared" si="5"/>
        <v>May</v>
      </c>
      <c r="D188" s="2">
        <v>90</v>
      </c>
      <c r="E188" s="2">
        <v>58</v>
      </c>
      <c r="F188" s="2">
        <v>550</v>
      </c>
      <c r="G188" s="2">
        <v>353</v>
      </c>
      <c r="H188" s="2">
        <v>357</v>
      </c>
      <c r="I188" s="1" t="s">
        <v>72</v>
      </c>
    </row>
    <row r="189" spans="1:9" ht="15" thickBot="1" x14ac:dyDescent="0.35">
      <c r="A189" s="10">
        <v>41785</v>
      </c>
      <c r="B189" s="10" t="str">
        <f t="shared" si="4"/>
        <v>Monday</v>
      </c>
      <c r="C189" s="10" t="str">
        <f t="shared" si="5"/>
        <v>May</v>
      </c>
      <c r="D189" s="2">
        <v>98</v>
      </c>
      <c r="E189" s="2">
        <v>53</v>
      </c>
      <c r="F189" s="2">
        <v>885</v>
      </c>
      <c r="G189" s="2">
        <v>244</v>
      </c>
      <c r="H189" s="2">
        <v>369</v>
      </c>
      <c r="I189" s="1" t="s">
        <v>72</v>
      </c>
    </row>
    <row r="190" spans="1:9" ht="15" thickBot="1" x14ac:dyDescent="0.35">
      <c r="A190" s="10">
        <v>41786</v>
      </c>
      <c r="B190" s="10" t="str">
        <f t="shared" si="4"/>
        <v>Tuesday</v>
      </c>
      <c r="C190" s="10" t="str">
        <f t="shared" si="5"/>
        <v>May</v>
      </c>
      <c r="D190" s="2">
        <v>60</v>
      </c>
      <c r="E190" s="2">
        <v>53</v>
      </c>
      <c r="F190" s="2">
        <v>452</v>
      </c>
      <c r="G190" s="2">
        <v>279</v>
      </c>
      <c r="H190" s="2">
        <v>238</v>
      </c>
      <c r="I190" s="1" t="s">
        <v>72</v>
      </c>
    </row>
    <row r="191" spans="1:9" ht="15" thickBot="1" x14ac:dyDescent="0.35">
      <c r="A191" s="10">
        <v>41787</v>
      </c>
      <c r="B191" s="10" t="str">
        <f t="shared" si="4"/>
        <v>Wednesday</v>
      </c>
      <c r="C191" s="10" t="str">
        <f t="shared" si="5"/>
        <v>May</v>
      </c>
      <c r="D191" s="2">
        <v>68</v>
      </c>
      <c r="E191" s="2">
        <v>37</v>
      </c>
      <c r="F191" s="2">
        <v>562</v>
      </c>
      <c r="G191" s="2">
        <v>281</v>
      </c>
      <c r="H191" s="2">
        <v>412</v>
      </c>
      <c r="I191" s="1" t="s">
        <v>72</v>
      </c>
    </row>
    <row r="192" spans="1:9" ht="15" thickBot="1" x14ac:dyDescent="0.35">
      <c r="A192" s="10">
        <v>41788</v>
      </c>
      <c r="B192" s="10" t="str">
        <f t="shared" si="4"/>
        <v>Thursday</v>
      </c>
      <c r="C192" s="10" t="str">
        <f t="shared" si="5"/>
        <v>May</v>
      </c>
      <c r="D192" s="2">
        <v>70</v>
      </c>
      <c r="E192" s="2">
        <v>55</v>
      </c>
      <c r="F192" s="2">
        <v>483</v>
      </c>
      <c r="G192" s="2">
        <v>227</v>
      </c>
      <c r="H192" s="2">
        <v>506</v>
      </c>
      <c r="I192" s="1" t="s">
        <v>72</v>
      </c>
    </row>
    <row r="193" spans="1:9" ht="15" thickBot="1" x14ac:dyDescent="0.35">
      <c r="A193" s="10">
        <v>41789</v>
      </c>
      <c r="B193" s="10" t="str">
        <f t="shared" si="4"/>
        <v>Friday</v>
      </c>
      <c r="C193" s="10" t="str">
        <f t="shared" si="5"/>
        <v>May</v>
      </c>
      <c r="D193" s="2">
        <v>76</v>
      </c>
      <c r="E193" s="2">
        <v>29</v>
      </c>
      <c r="F193" s="2">
        <v>393</v>
      </c>
      <c r="G193" s="2">
        <v>316</v>
      </c>
      <c r="H193" s="2">
        <v>445</v>
      </c>
      <c r="I193" s="1" t="s">
        <v>72</v>
      </c>
    </row>
    <row r="194" spans="1:9" ht="15" thickBot="1" x14ac:dyDescent="0.35">
      <c r="A194" s="10">
        <v>41790</v>
      </c>
      <c r="B194" s="10" t="str">
        <f t="shared" si="4"/>
        <v>Saturday</v>
      </c>
      <c r="C194" s="10" t="str">
        <f t="shared" si="5"/>
        <v>May</v>
      </c>
      <c r="D194" s="2">
        <v>99</v>
      </c>
      <c r="E194" s="2">
        <v>52</v>
      </c>
      <c r="F194" s="2">
        <v>572</v>
      </c>
      <c r="G194" s="2">
        <v>224</v>
      </c>
      <c r="H194" s="2">
        <v>327</v>
      </c>
      <c r="I194" s="1" t="s">
        <v>72</v>
      </c>
    </row>
    <row r="195" spans="1:9" ht="15" thickBot="1" x14ac:dyDescent="0.35">
      <c r="A195" s="10">
        <v>41791</v>
      </c>
      <c r="B195" s="10" t="str">
        <f t="shared" ref="B195:B258" si="6">TEXT(A195,"dddd")</f>
        <v>Sunday</v>
      </c>
      <c r="C195" s="10" t="str">
        <f t="shared" ref="C195:C258" si="7">TEXT(A195,"mmmm")</f>
        <v>June</v>
      </c>
      <c r="D195" s="2">
        <v>93</v>
      </c>
      <c r="E195" s="2">
        <v>75</v>
      </c>
      <c r="F195" s="2">
        <v>580</v>
      </c>
      <c r="G195" s="2">
        <v>295</v>
      </c>
      <c r="H195" s="2">
        <v>563</v>
      </c>
      <c r="I195" s="1" t="s">
        <v>72</v>
      </c>
    </row>
    <row r="196" spans="1:9" ht="15" thickBot="1" x14ac:dyDescent="0.35">
      <c r="A196" s="10">
        <v>41792</v>
      </c>
      <c r="B196" s="10" t="str">
        <f t="shared" si="6"/>
        <v>Monday</v>
      </c>
      <c r="C196" s="10" t="str">
        <f t="shared" si="7"/>
        <v>June</v>
      </c>
      <c r="D196" s="2">
        <v>123</v>
      </c>
      <c r="E196" s="2">
        <v>71</v>
      </c>
      <c r="F196" s="2">
        <v>561</v>
      </c>
      <c r="G196" s="2">
        <v>389</v>
      </c>
      <c r="H196" s="2">
        <v>566</v>
      </c>
      <c r="I196" s="9" t="s">
        <v>71</v>
      </c>
    </row>
    <row r="197" spans="1:9" ht="15" thickBot="1" x14ac:dyDescent="0.35">
      <c r="A197" s="10">
        <v>41793</v>
      </c>
      <c r="B197" s="10" t="str">
        <f t="shared" si="6"/>
        <v>Tuesday</v>
      </c>
      <c r="C197" s="10" t="str">
        <f t="shared" si="7"/>
        <v>June</v>
      </c>
      <c r="D197" s="2">
        <v>77</v>
      </c>
      <c r="E197" s="2">
        <v>55</v>
      </c>
      <c r="F197" s="2">
        <v>564</v>
      </c>
      <c r="G197" s="2">
        <v>172</v>
      </c>
      <c r="H197" s="2">
        <v>308</v>
      </c>
      <c r="I197" s="1" t="s">
        <v>72</v>
      </c>
    </row>
    <row r="198" spans="1:9" ht="15" thickBot="1" x14ac:dyDescent="0.35">
      <c r="A198" s="10">
        <v>41794</v>
      </c>
      <c r="B198" s="10" t="str">
        <f t="shared" si="6"/>
        <v>Wednesday</v>
      </c>
      <c r="C198" s="10" t="str">
        <f t="shared" si="7"/>
        <v>June</v>
      </c>
      <c r="D198" s="2">
        <v>79</v>
      </c>
      <c r="E198" s="2">
        <v>41</v>
      </c>
      <c r="F198" s="2">
        <v>379</v>
      </c>
      <c r="G198" s="2">
        <v>199</v>
      </c>
      <c r="H198" s="2">
        <v>302</v>
      </c>
      <c r="I198" s="1" t="s">
        <v>72</v>
      </c>
    </row>
    <row r="199" spans="1:9" ht="15" thickBot="1" x14ac:dyDescent="0.35">
      <c r="A199" s="10">
        <v>41795</v>
      </c>
      <c r="B199" s="10" t="str">
        <f t="shared" si="6"/>
        <v>Thursday</v>
      </c>
      <c r="C199" s="10" t="str">
        <f t="shared" si="7"/>
        <v>June</v>
      </c>
      <c r="D199" s="2">
        <v>82</v>
      </c>
      <c r="E199" s="2">
        <v>40</v>
      </c>
      <c r="F199" s="2">
        <v>411</v>
      </c>
      <c r="G199" s="2">
        <v>239</v>
      </c>
      <c r="H199" s="2">
        <v>236</v>
      </c>
      <c r="I199" s="1" t="s">
        <v>72</v>
      </c>
    </row>
    <row r="200" spans="1:9" ht="15" thickBot="1" x14ac:dyDescent="0.35">
      <c r="A200" s="10">
        <v>41796</v>
      </c>
      <c r="B200" s="10" t="str">
        <f t="shared" si="6"/>
        <v>Friday</v>
      </c>
      <c r="C200" s="10" t="str">
        <f t="shared" si="7"/>
        <v>June</v>
      </c>
      <c r="D200" s="2">
        <v>85</v>
      </c>
      <c r="E200" s="2">
        <v>56</v>
      </c>
      <c r="F200" s="2">
        <v>448</v>
      </c>
      <c r="G200" s="2">
        <v>221</v>
      </c>
      <c r="H200" s="2">
        <v>412</v>
      </c>
      <c r="I200" s="1" t="s">
        <v>72</v>
      </c>
    </row>
    <row r="201" spans="1:9" ht="15" thickBot="1" x14ac:dyDescent="0.35">
      <c r="A201" s="10">
        <v>41797</v>
      </c>
      <c r="B201" s="10" t="str">
        <f t="shared" si="6"/>
        <v>Saturday</v>
      </c>
      <c r="C201" s="10" t="str">
        <f t="shared" si="7"/>
        <v>June</v>
      </c>
      <c r="D201" s="2">
        <v>90</v>
      </c>
      <c r="E201" s="2">
        <v>77</v>
      </c>
      <c r="F201" s="2">
        <v>611</v>
      </c>
      <c r="G201" s="2">
        <v>411</v>
      </c>
      <c r="H201" s="2">
        <v>442</v>
      </c>
      <c r="I201" s="1" t="s">
        <v>72</v>
      </c>
    </row>
    <row r="202" spans="1:9" ht="15" thickBot="1" x14ac:dyDescent="0.35">
      <c r="A202" s="10">
        <v>41798</v>
      </c>
      <c r="B202" s="10" t="str">
        <f t="shared" si="6"/>
        <v>Sunday</v>
      </c>
      <c r="C202" s="10" t="str">
        <f t="shared" si="7"/>
        <v>June</v>
      </c>
      <c r="D202" s="2">
        <v>65</v>
      </c>
      <c r="E202" s="2">
        <v>56</v>
      </c>
      <c r="F202" s="2">
        <v>613</v>
      </c>
      <c r="G202" s="2">
        <v>303</v>
      </c>
      <c r="H202" s="2">
        <v>446</v>
      </c>
      <c r="I202" s="1" t="s">
        <v>72</v>
      </c>
    </row>
    <row r="203" spans="1:9" ht="15" thickBot="1" x14ac:dyDescent="0.35">
      <c r="A203" s="10">
        <v>41799</v>
      </c>
      <c r="B203" s="10" t="str">
        <f t="shared" si="6"/>
        <v>Monday</v>
      </c>
      <c r="C203" s="10" t="str">
        <f t="shared" si="7"/>
        <v>June</v>
      </c>
      <c r="D203" s="2">
        <v>114</v>
      </c>
      <c r="E203" s="2">
        <v>66</v>
      </c>
      <c r="F203" s="2">
        <v>816</v>
      </c>
      <c r="G203" s="2">
        <v>149</v>
      </c>
      <c r="H203" s="2">
        <v>409</v>
      </c>
      <c r="I203" s="1" t="s">
        <v>72</v>
      </c>
    </row>
    <row r="204" spans="1:9" ht="15" thickBot="1" x14ac:dyDescent="0.35">
      <c r="A204" s="10">
        <v>41800</v>
      </c>
      <c r="B204" s="10" t="str">
        <f t="shared" si="6"/>
        <v>Tuesday</v>
      </c>
      <c r="C204" s="10" t="str">
        <f t="shared" si="7"/>
        <v>June</v>
      </c>
      <c r="D204" s="2">
        <v>96</v>
      </c>
      <c r="E204" s="2">
        <v>54</v>
      </c>
      <c r="F204" s="2">
        <v>311</v>
      </c>
      <c r="G204" s="2">
        <v>135</v>
      </c>
      <c r="H204" s="2">
        <v>365</v>
      </c>
      <c r="I204" s="1" t="s">
        <v>72</v>
      </c>
    </row>
    <row r="205" spans="1:9" ht="15" thickBot="1" x14ac:dyDescent="0.35">
      <c r="A205" s="10">
        <v>41801</v>
      </c>
      <c r="B205" s="10" t="str">
        <f t="shared" si="6"/>
        <v>Wednesday</v>
      </c>
      <c r="C205" s="10" t="str">
        <f t="shared" si="7"/>
        <v>June</v>
      </c>
      <c r="D205" s="2">
        <v>80</v>
      </c>
      <c r="E205" s="2">
        <v>62</v>
      </c>
      <c r="F205" s="2">
        <v>268</v>
      </c>
      <c r="G205" s="2">
        <v>284</v>
      </c>
      <c r="H205" s="2">
        <v>434</v>
      </c>
      <c r="I205" s="1" t="s">
        <v>72</v>
      </c>
    </row>
    <row r="206" spans="1:9" ht="15" thickBot="1" x14ac:dyDescent="0.35">
      <c r="A206" s="10">
        <v>41802</v>
      </c>
      <c r="B206" s="10" t="str">
        <f t="shared" si="6"/>
        <v>Thursday</v>
      </c>
      <c r="C206" s="10" t="str">
        <f t="shared" si="7"/>
        <v>June</v>
      </c>
      <c r="D206" s="2">
        <v>67</v>
      </c>
      <c r="E206" s="2">
        <v>43</v>
      </c>
      <c r="F206" s="2">
        <v>629</v>
      </c>
      <c r="G206" s="2">
        <v>265</v>
      </c>
      <c r="H206" s="2">
        <v>399</v>
      </c>
      <c r="I206" s="1" t="s">
        <v>72</v>
      </c>
    </row>
    <row r="207" spans="1:9" ht="15" thickBot="1" x14ac:dyDescent="0.35">
      <c r="A207" s="10">
        <v>41803</v>
      </c>
      <c r="B207" s="10" t="str">
        <f t="shared" si="6"/>
        <v>Friday</v>
      </c>
      <c r="C207" s="10" t="str">
        <f t="shared" si="7"/>
        <v>June</v>
      </c>
      <c r="D207" s="2">
        <v>76</v>
      </c>
      <c r="E207" s="2">
        <v>52</v>
      </c>
      <c r="F207" s="2">
        <v>556</v>
      </c>
      <c r="G207" s="2">
        <v>265</v>
      </c>
      <c r="H207" s="2">
        <v>421</v>
      </c>
      <c r="I207" s="1" t="s">
        <v>72</v>
      </c>
    </row>
    <row r="208" spans="1:9" ht="15" thickBot="1" x14ac:dyDescent="0.35">
      <c r="A208" s="10">
        <v>41804</v>
      </c>
      <c r="B208" s="10" t="str">
        <f t="shared" si="6"/>
        <v>Saturday</v>
      </c>
      <c r="C208" s="10" t="str">
        <f t="shared" si="7"/>
        <v>June</v>
      </c>
      <c r="D208" s="2">
        <v>101</v>
      </c>
      <c r="E208" s="2">
        <v>52</v>
      </c>
      <c r="F208" s="2">
        <v>640</v>
      </c>
      <c r="G208" s="2">
        <v>224</v>
      </c>
      <c r="H208" s="2">
        <v>494</v>
      </c>
      <c r="I208" s="1" t="s">
        <v>72</v>
      </c>
    </row>
    <row r="209" spans="1:9" ht="15" thickBot="1" x14ac:dyDescent="0.35">
      <c r="A209" s="10">
        <v>41805</v>
      </c>
      <c r="B209" s="10" t="str">
        <f t="shared" si="6"/>
        <v>Sunday</v>
      </c>
      <c r="C209" s="10" t="str">
        <f t="shared" si="7"/>
        <v>June</v>
      </c>
      <c r="D209" s="2">
        <v>136</v>
      </c>
      <c r="E209" s="2">
        <v>76</v>
      </c>
      <c r="F209" s="2">
        <v>621</v>
      </c>
      <c r="G209" s="2">
        <v>511</v>
      </c>
      <c r="H209" s="2">
        <v>751</v>
      </c>
      <c r="I209" s="9" t="s">
        <v>71</v>
      </c>
    </row>
    <row r="210" spans="1:9" ht="15" thickBot="1" x14ac:dyDescent="0.35">
      <c r="A210" s="10">
        <v>41806</v>
      </c>
      <c r="B210" s="10" t="str">
        <f t="shared" si="6"/>
        <v>Monday</v>
      </c>
      <c r="C210" s="10" t="str">
        <f t="shared" si="7"/>
        <v>June</v>
      </c>
      <c r="D210" s="2">
        <v>93</v>
      </c>
      <c r="E210" s="2">
        <v>48</v>
      </c>
      <c r="F210" s="2">
        <v>523</v>
      </c>
      <c r="G210" s="2">
        <v>339</v>
      </c>
      <c r="H210" s="2">
        <v>381</v>
      </c>
      <c r="I210" s="1" t="s">
        <v>72</v>
      </c>
    </row>
    <row r="211" spans="1:9" ht="15" thickBot="1" x14ac:dyDescent="0.35">
      <c r="A211" s="10">
        <v>41807</v>
      </c>
      <c r="B211" s="10" t="str">
        <f t="shared" si="6"/>
        <v>Tuesday</v>
      </c>
      <c r="C211" s="10" t="str">
        <f t="shared" si="7"/>
        <v>June</v>
      </c>
      <c r="D211" s="2">
        <v>83</v>
      </c>
      <c r="E211" s="2">
        <v>61</v>
      </c>
      <c r="F211" s="2">
        <v>469</v>
      </c>
      <c r="G211" s="2">
        <v>345</v>
      </c>
      <c r="H211" s="2">
        <v>402</v>
      </c>
      <c r="I211" s="1" t="s">
        <v>72</v>
      </c>
    </row>
    <row r="212" spans="1:9" ht="15" thickBot="1" x14ac:dyDescent="0.35">
      <c r="A212" s="10">
        <v>41808</v>
      </c>
      <c r="B212" s="10" t="str">
        <f t="shared" si="6"/>
        <v>Wednesday</v>
      </c>
      <c r="C212" s="10" t="str">
        <f t="shared" si="7"/>
        <v>June</v>
      </c>
      <c r="D212" s="2">
        <v>77</v>
      </c>
      <c r="E212" s="2">
        <v>46</v>
      </c>
      <c r="F212" s="2">
        <v>453</v>
      </c>
      <c r="G212" s="2">
        <v>250</v>
      </c>
      <c r="H212" s="2">
        <v>420</v>
      </c>
      <c r="I212" s="1" t="s">
        <v>72</v>
      </c>
    </row>
    <row r="213" spans="1:9" ht="15" thickBot="1" x14ac:dyDescent="0.35">
      <c r="A213" s="10">
        <v>41809</v>
      </c>
      <c r="B213" s="10" t="str">
        <f t="shared" si="6"/>
        <v>Thursday</v>
      </c>
      <c r="C213" s="10" t="str">
        <f t="shared" si="7"/>
        <v>June</v>
      </c>
      <c r="D213" s="2">
        <v>70</v>
      </c>
      <c r="E213" s="2">
        <v>41</v>
      </c>
      <c r="F213" s="2">
        <v>506</v>
      </c>
      <c r="G213" s="2">
        <v>198</v>
      </c>
      <c r="H213" s="2">
        <v>227</v>
      </c>
      <c r="I213" s="1" t="s">
        <v>72</v>
      </c>
    </row>
    <row r="214" spans="1:9" ht="15" thickBot="1" x14ac:dyDescent="0.35">
      <c r="A214" s="10">
        <v>41810</v>
      </c>
      <c r="B214" s="10" t="str">
        <f t="shared" si="6"/>
        <v>Friday</v>
      </c>
      <c r="C214" s="10" t="str">
        <f t="shared" si="7"/>
        <v>June</v>
      </c>
      <c r="D214" s="2">
        <v>74</v>
      </c>
      <c r="E214" s="2">
        <v>44</v>
      </c>
      <c r="F214" s="2">
        <v>520</v>
      </c>
      <c r="G214" s="2">
        <v>268</v>
      </c>
      <c r="H214" s="2">
        <v>358</v>
      </c>
      <c r="I214" s="1" t="s">
        <v>72</v>
      </c>
    </row>
    <row r="215" spans="1:9" ht="15" thickBot="1" x14ac:dyDescent="0.35">
      <c r="A215" s="10">
        <v>41811</v>
      </c>
      <c r="B215" s="10" t="str">
        <f t="shared" si="6"/>
        <v>Saturday</v>
      </c>
      <c r="C215" s="10" t="str">
        <f t="shared" si="7"/>
        <v>June</v>
      </c>
      <c r="D215" s="2">
        <v>96</v>
      </c>
      <c r="E215" s="2">
        <v>40</v>
      </c>
      <c r="F215" s="2">
        <v>507</v>
      </c>
      <c r="G215" s="2">
        <v>307</v>
      </c>
      <c r="H215" s="2">
        <v>289</v>
      </c>
      <c r="I215" s="1" t="s">
        <v>72</v>
      </c>
    </row>
    <row r="216" spans="1:9" ht="15" thickBot="1" x14ac:dyDescent="0.35">
      <c r="A216" s="10">
        <v>41812</v>
      </c>
      <c r="B216" s="10" t="str">
        <f t="shared" si="6"/>
        <v>Sunday</v>
      </c>
      <c r="C216" s="10" t="str">
        <f t="shared" si="7"/>
        <v>June</v>
      </c>
      <c r="D216" s="2">
        <v>78</v>
      </c>
      <c r="E216" s="2">
        <v>47</v>
      </c>
      <c r="F216" s="2">
        <v>785</v>
      </c>
      <c r="G216" s="2">
        <v>277</v>
      </c>
      <c r="H216" s="2">
        <v>548</v>
      </c>
      <c r="I216" s="1" t="s">
        <v>72</v>
      </c>
    </row>
    <row r="217" spans="1:9" ht="15" thickBot="1" x14ac:dyDescent="0.35">
      <c r="A217" s="10">
        <v>41813</v>
      </c>
      <c r="B217" s="10" t="str">
        <f t="shared" si="6"/>
        <v>Monday</v>
      </c>
      <c r="C217" s="10" t="str">
        <f t="shared" si="7"/>
        <v>June</v>
      </c>
      <c r="D217" s="2">
        <v>32</v>
      </c>
      <c r="E217" s="2">
        <v>58</v>
      </c>
      <c r="F217" s="2">
        <v>478</v>
      </c>
      <c r="G217" s="2">
        <v>307</v>
      </c>
      <c r="H217" s="2">
        <v>366</v>
      </c>
      <c r="I217" s="1" t="s">
        <v>72</v>
      </c>
    </row>
    <row r="218" spans="1:9" ht="15" thickBot="1" x14ac:dyDescent="0.35">
      <c r="A218" s="10">
        <v>41814</v>
      </c>
      <c r="B218" s="10" t="str">
        <f t="shared" si="6"/>
        <v>Tuesday</v>
      </c>
      <c r="C218" s="10" t="str">
        <f t="shared" si="7"/>
        <v>June</v>
      </c>
      <c r="D218" s="2">
        <v>47</v>
      </c>
      <c r="E218" s="2">
        <v>41</v>
      </c>
      <c r="F218" s="2">
        <v>391</v>
      </c>
      <c r="G218" s="2">
        <v>239</v>
      </c>
      <c r="H218" s="2">
        <v>432</v>
      </c>
      <c r="I218" s="1" t="s">
        <v>72</v>
      </c>
    </row>
    <row r="219" spans="1:9" ht="15" thickBot="1" x14ac:dyDescent="0.35">
      <c r="A219" s="10">
        <v>41815</v>
      </c>
      <c r="B219" s="10" t="str">
        <f t="shared" si="6"/>
        <v>Wednesday</v>
      </c>
      <c r="C219" s="10" t="str">
        <f t="shared" si="7"/>
        <v>June</v>
      </c>
      <c r="D219" s="2">
        <v>58</v>
      </c>
      <c r="E219" s="2">
        <v>50</v>
      </c>
      <c r="F219" s="2">
        <v>307</v>
      </c>
      <c r="G219" s="2">
        <v>277</v>
      </c>
      <c r="H219" s="2">
        <v>284</v>
      </c>
      <c r="I219" s="1" t="s">
        <v>72</v>
      </c>
    </row>
    <row r="220" spans="1:9" ht="15" thickBot="1" x14ac:dyDescent="0.35">
      <c r="A220" s="10">
        <v>41816</v>
      </c>
      <c r="B220" s="10" t="str">
        <f t="shared" si="6"/>
        <v>Thursday</v>
      </c>
      <c r="C220" s="10" t="str">
        <f t="shared" si="7"/>
        <v>June</v>
      </c>
      <c r="D220" s="2">
        <v>67</v>
      </c>
      <c r="E220" s="2">
        <v>56</v>
      </c>
      <c r="F220" s="2">
        <v>437</v>
      </c>
      <c r="G220" s="2">
        <v>198</v>
      </c>
      <c r="H220" s="2">
        <v>214</v>
      </c>
      <c r="I220" s="1" t="s">
        <v>72</v>
      </c>
    </row>
    <row r="221" spans="1:9" ht="15" thickBot="1" x14ac:dyDescent="0.35">
      <c r="A221" s="10">
        <v>41817</v>
      </c>
      <c r="B221" s="10" t="str">
        <f t="shared" si="6"/>
        <v>Friday</v>
      </c>
      <c r="C221" s="10" t="str">
        <f t="shared" si="7"/>
        <v>June</v>
      </c>
      <c r="D221" s="2">
        <v>77</v>
      </c>
      <c r="E221" s="2">
        <v>62</v>
      </c>
      <c r="F221" s="2">
        <v>462</v>
      </c>
      <c r="G221" s="2">
        <v>389</v>
      </c>
      <c r="H221" s="2">
        <v>418</v>
      </c>
      <c r="I221" s="9" t="s">
        <v>71</v>
      </c>
    </row>
    <row r="222" spans="1:9" ht="15" thickBot="1" x14ac:dyDescent="0.35">
      <c r="A222" s="10">
        <v>41818</v>
      </c>
      <c r="B222" s="10" t="str">
        <f t="shared" si="6"/>
        <v>Saturday</v>
      </c>
      <c r="C222" s="10" t="str">
        <f t="shared" si="7"/>
        <v>June</v>
      </c>
      <c r="D222" s="2">
        <v>90</v>
      </c>
      <c r="E222" s="2">
        <v>54</v>
      </c>
      <c r="F222" s="2">
        <v>586</v>
      </c>
      <c r="G222" s="2">
        <v>186</v>
      </c>
      <c r="H222" s="2">
        <v>270</v>
      </c>
      <c r="I222" s="1" t="s">
        <v>72</v>
      </c>
    </row>
    <row r="223" spans="1:9" ht="15" thickBot="1" x14ac:dyDescent="0.35">
      <c r="A223" s="10">
        <v>41819</v>
      </c>
      <c r="B223" s="10" t="str">
        <f t="shared" si="6"/>
        <v>Sunday</v>
      </c>
      <c r="C223" s="10" t="str">
        <f t="shared" si="7"/>
        <v>June</v>
      </c>
      <c r="D223" s="2">
        <v>123</v>
      </c>
      <c r="E223" s="2">
        <v>81</v>
      </c>
      <c r="F223" s="2">
        <v>576</v>
      </c>
      <c r="G223" s="2">
        <v>291</v>
      </c>
      <c r="H223" s="2">
        <v>653</v>
      </c>
      <c r="I223" s="1" t="s">
        <v>72</v>
      </c>
    </row>
    <row r="224" spans="1:9" ht="15" thickBot="1" x14ac:dyDescent="0.35">
      <c r="A224" s="10">
        <v>41820</v>
      </c>
      <c r="B224" s="10" t="str">
        <f t="shared" si="6"/>
        <v>Monday</v>
      </c>
      <c r="C224" s="10" t="str">
        <f t="shared" si="7"/>
        <v>June</v>
      </c>
      <c r="D224" s="2">
        <v>81</v>
      </c>
      <c r="E224" s="2">
        <v>58</v>
      </c>
      <c r="F224" s="2">
        <v>752</v>
      </c>
      <c r="G224" s="2">
        <v>317</v>
      </c>
      <c r="H224" s="2">
        <v>371</v>
      </c>
      <c r="I224" s="1" t="s">
        <v>72</v>
      </c>
    </row>
    <row r="225" spans="1:9" ht="15" thickBot="1" x14ac:dyDescent="0.35">
      <c r="A225" s="10">
        <v>41821</v>
      </c>
      <c r="B225" s="10" t="str">
        <f t="shared" si="6"/>
        <v>Tuesday</v>
      </c>
      <c r="C225" s="10" t="str">
        <f t="shared" si="7"/>
        <v>July</v>
      </c>
      <c r="D225" s="2">
        <v>73</v>
      </c>
      <c r="E225" s="2">
        <v>29</v>
      </c>
      <c r="F225" s="2">
        <v>309</v>
      </c>
      <c r="G225" s="2">
        <v>257</v>
      </c>
      <c r="H225" s="2">
        <v>278</v>
      </c>
      <c r="I225" s="1" t="s">
        <v>72</v>
      </c>
    </row>
    <row r="226" spans="1:9" ht="15" thickBot="1" x14ac:dyDescent="0.35">
      <c r="A226" s="10">
        <v>41822</v>
      </c>
      <c r="B226" s="10" t="str">
        <f t="shared" si="6"/>
        <v>Wednesday</v>
      </c>
      <c r="C226" s="10" t="str">
        <f t="shared" si="7"/>
        <v>July</v>
      </c>
      <c r="D226" s="2">
        <v>85</v>
      </c>
      <c r="E226" s="2">
        <v>44</v>
      </c>
      <c r="F226" s="2">
        <v>503</v>
      </c>
      <c r="G226" s="2">
        <v>192</v>
      </c>
      <c r="H226" s="2">
        <v>302</v>
      </c>
      <c r="I226" s="1" t="s">
        <v>72</v>
      </c>
    </row>
    <row r="227" spans="1:9" ht="15" thickBot="1" x14ac:dyDescent="0.35">
      <c r="A227" s="10">
        <v>41823</v>
      </c>
      <c r="B227" s="10" t="str">
        <f t="shared" si="6"/>
        <v>Thursday</v>
      </c>
      <c r="C227" s="10" t="str">
        <f t="shared" si="7"/>
        <v>July</v>
      </c>
      <c r="D227" s="2">
        <v>63</v>
      </c>
      <c r="E227" s="2">
        <v>48</v>
      </c>
      <c r="F227" s="2">
        <v>361</v>
      </c>
      <c r="G227" s="2">
        <v>263</v>
      </c>
      <c r="H227" s="2">
        <v>273</v>
      </c>
      <c r="I227" s="1" t="s">
        <v>72</v>
      </c>
    </row>
    <row r="228" spans="1:9" ht="15" thickBot="1" x14ac:dyDescent="0.35">
      <c r="A228" s="10">
        <v>41824</v>
      </c>
      <c r="B228" s="10" t="str">
        <f t="shared" si="6"/>
        <v>Friday</v>
      </c>
      <c r="C228" s="10" t="str">
        <f t="shared" si="7"/>
        <v>July</v>
      </c>
      <c r="D228" s="2">
        <v>66</v>
      </c>
      <c r="E228" s="2">
        <v>57</v>
      </c>
      <c r="F228" s="2">
        <v>608</v>
      </c>
      <c r="G228" s="2">
        <v>260</v>
      </c>
      <c r="H228" s="2">
        <v>433</v>
      </c>
      <c r="I228" s="9" t="s">
        <v>71</v>
      </c>
    </row>
    <row r="229" spans="1:9" ht="15" thickBot="1" x14ac:dyDescent="0.35">
      <c r="A229" s="10">
        <v>41825</v>
      </c>
      <c r="B229" s="10" t="str">
        <f t="shared" si="6"/>
        <v>Saturday</v>
      </c>
      <c r="C229" s="10" t="str">
        <f t="shared" si="7"/>
        <v>July</v>
      </c>
      <c r="D229" s="2">
        <v>86</v>
      </c>
      <c r="E229" s="2">
        <v>94</v>
      </c>
      <c r="F229" s="2">
        <v>274</v>
      </c>
      <c r="G229" s="2">
        <v>351</v>
      </c>
      <c r="H229" s="2">
        <v>447</v>
      </c>
      <c r="I229" s="1" t="s">
        <v>72</v>
      </c>
    </row>
    <row r="230" spans="1:9" ht="15" thickBot="1" x14ac:dyDescent="0.35">
      <c r="A230" s="10">
        <v>41826</v>
      </c>
      <c r="B230" s="10" t="str">
        <f t="shared" si="6"/>
        <v>Sunday</v>
      </c>
      <c r="C230" s="10" t="str">
        <f t="shared" si="7"/>
        <v>July</v>
      </c>
      <c r="D230" s="2">
        <v>87</v>
      </c>
      <c r="E230" s="2">
        <v>65</v>
      </c>
      <c r="F230" s="2">
        <v>650</v>
      </c>
      <c r="G230" s="2">
        <v>439</v>
      </c>
      <c r="H230" s="2">
        <v>349</v>
      </c>
      <c r="I230" s="1" t="s">
        <v>72</v>
      </c>
    </row>
    <row r="231" spans="1:9" ht="15" thickBot="1" x14ac:dyDescent="0.35">
      <c r="A231" s="10">
        <v>41827</v>
      </c>
      <c r="B231" s="10" t="str">
        <f t="shared" si="6"/>
        <v>Monday</v>
      </c>
      <c r="C231" s="10" t="str">
        <f t="shared" si="7"/>
        <v>July</v>
      </c>
      <c r="D231" s="2">
        <v>78</v>
      </c>
      <c r="E231" s="2">
        <v>79</v>
      </c>
      <c r="F231" s="2">
        <v>639</v>
      </c>
      <c r="G231" s="2">
        <v>294</v>
      </c>
      <c r="H231" s="2">
        <v>570</v>
      </c>
      <c r="I231" s="1" t="s">
        <v>72</v>
      </c>
    </row>
    <row r="232" spans="1:9" ht="15" thickBot="1" x14ac:dyDescent="0.35">
      <c r="A232" s="10">
        <v>41828</v>
      </c>
      <c r="B232" s="10" t="str">
        <f t="shared" si="6"/>
        <v>Tuesday</v>
      </c>
      <c r="C232" s="10" t="str">
        <f t="shared" si="7"/>
        <v>July</v>
      </c>
      <c r="D232" s="2">
        <v>67</v>
      </c>
      <c r="E232" s="2">
        <v>43</v>
      </c>
      <c r="F232" s="2">
        <v>370</v>
      </c>
      <c r="G232" s="2">
        <v>258</v>
      </c>
      <c r="H232" s="2">
        <v>272</v>
      </c>
      <c r="I232" s="1" t="s">
        <v>72</v>
      </c>
    </row>
    <row r="233" spans="1:9" ht="15" thickBot="1" x14ac:dyDescent="0.35">
      <c r="A233" s="10">
        <v>41829</v>
      </c>
      <c r="B233" s="10" t="str">
        <f t="shared" si="6"/>
        <v>Wednesday</v>
      </c>
      <c r="C233" s="10" t="str">
        <f t="shared" si="7"/>
        <v>July</v>
      </c>
      <c r="D233" s="2">
        <v>60</v>
      </c>
      <c r="E233" s="2">
        <v>51</v>
      </c>
      <c r="F233" s="2">
        <v>386</v>
      </c>
      <c r="G233" s="2">
        <v>179</v>
      </c>
      <c r="H233" s="2">
        <v>409</v>
      </c>
      <c r="I233" s="1" t="s">
        <v>72</v>
      </c>
    </row>
    <row r="234" spans="1:9" ht="15" thickBot="1" x14ac:dyDescent="0.35">
      <c r="A234" s="10">
        <v>41830</v>
      </c>
      <c r="B234" s="10" t="str">
        <f t="shared" si="6"/>
        <v>Thursday</v>
      </c>
      <c r="C234" s="10" t="str">
        <f t="shared" si="7"/>
        <v>July</v>
      </c>
      <c r="D234" s="2">
        <v>95</v>
      </c>
      <c r="E234" s="2">
        <v>72</v>
      </c>
      <c r="F234" s="2">
        <v>491</v>
      </c>
      <c r="G234" s="2">
        <v>326</v>
      </c>
      <c r="H234" s="2">
        <v>356</v>
      </c>
      <c r="I234" s="9" t="s">
        <v>71</v>
      </c>
    </row>
    <row r="235" spans="1:9" ht="15" thickBot="1" x14ac:dyDescent="0.35">
      <c r="A235" s="10">
        <v>41831</v>
      </c>
      <c r="B235" s="10" t="str">
        <f t="shared" si="6"/>
        <v>Friday</v>
      </c>
      <c r="C235" s="10" t="str">
        <f t="shared" si="7"/>
        <v>July</v>
      </c>
      <c r="D235" s="2">
        <v>88</v>
      </c>
      <c r="E235" s="2">
        <v>41</v>
      </c>
      <c r="F235" s="2">
        <v>551</v>
      </c>
      <c r="G235" s="2">
        <v>223</v>
      </c>
      <c r="H235" s="2">
        <v>431</v>
      </c>
      <c r="I235" s="1" t="s">
        <v>72</v>
      </c>
    </row>
    <row r="236" spans="1:9" ht="15" thickBot="1" x14ac:dyDescent="0.35">
      <c r="A236" s="10">
        <v>41832</v>
      </c>
      <c r="B236" s="10" t="str">
        <f t="shared" si="6"/>
        <v>Saturday</v>
      </c>
      <c r="C236" s="10" t="str">
        <f t="shared" si="7"/>
        <v>July</v>
      </c>
      <c r="D236" s="2">
        <v>68</v>
      </c>
      <c r="E236" s="2">
        <v>61</v>
      </c>
      <c r="F236" s="2">
        <v>548</v>
      </c>
      <c r="G236" s="2">
        <v>191</v>
      </c>
      <c r="H236" s="2">
        <v>424</v>
      </c>
      <c r="I236" s="1" t="s">
        <v>72</v>
      </c>
    </row>
    <row r="237" spans="1:9" ht="15" thickBot="1" x14ac:dyDescent="0.35">
      <c r="A237" s="10">
        <v>41833</v>
      </c>
      <c r="B237" s="10" t="str">
        <f t="shared" si="6"/>
        <v>Sunday</v>
      </c>
      <c r="C237" s="10" t="str">
        <f t="shared" si="7"/>
        <v>July</v>
      </c>
      <c r="D237" s="2">
        <v>92</v>
      </c>
      <c r="E237" s="2">
        <v>54</v>
      </c>
      <c r="F237" s="2">
        <v>505</v>
      </c>
      <c r="G237" s="2">
        <v>349</v>
      </c>
      <c r="H237" s="2">
        <v>359</v>
      </c>
      <c r="I237" s="1" t="s">
        <v>72</v>
      </c>
    </row>
    <row r="238" spans="1:9" ht="15" thickBot="1" x14ac:dyDescent="0.35">
      <c r="A238" s="10">
        <v>41834</v>
      </c>
      <c r="B238" s="10" t="str">
        <f t="shared" si="6"/>
        <v>Monday</v>
      </c>
      <c r="C238" s="10" t="str">
        <f t="shared" si="7"/>
        <v>July</v>
      </c>
      <c r="D238" s="2">
        <v>72</v>
      </c>
      <c r="E238" s="2">
        <v>46</v>
      </c>
      <c r="F238" s="2">
        <v>522</v>
      </c>
      <c r="G238" s="2">
        <v>426</v>
      </c>
      <c r="H238" s="2">
        <v>259</v>
      </c>
      <c r="I238" s="1" t="s">
        <v>72</v>
      </c>
    </row>
    <row r="239" spans="1:9" ht="15" thickBot="1" x14ac:dyDescent="0.35">
      <c r="A239" s="10">
        <v>41835</v>
      </c>
      <c r="B239" s="10" t="str">
        <f t="shared" si="6"/>
        <v>Tuesday</v>
      </c>
      <c r="C239" s="10" t="str">
        <f t="shared" si="7"/>
        <v>July</v>
      </c>
      <c r="D239" s="2">
        <v>75</v>
      </c>
      <c r="E239" s="2">
        <v>45</v>
      </c>
      <c r="F239" s="2">
        <v>366</v>
      </c>
      <c r="G239" s="2">
        <v>301</v>
      </c>
      <c r="H239" s="2">
        <v>359</v>
      </c>
      <c r="I239" s="1" t="s">
        <v>72</v>
      </c>
    </row>
    <row r="240" spans="1:9" ht="15" thickBot="1" x14ac:dyDescent="0.35">
      <c r="A240" s="10">
        <v>41836</v>
      </c>
      <c r="B240" s="10" t="str">
        <f t="shared" si="6"/>
        <v>Wednesday</v>
      </c>
      <c r="C240" s="10" t="str">
        <f t="shared" si="7"/>
        <v>July</v>
      </c>
      <c r="D240" s="2">
        <v>73</v>
      </c>
      <c r="E240" s="2">
        <v>48</v>
      </c>
      <c r="F240" s="2">
        <v>617</v>
      </c>
      <c r="G240" s="2">
        <v>271</v>
      </c>
      <c r="H240" s="2">
        <v>180</v>
      </c>
      <c r="I240" s="9" t="s">
        <v>71</v>
      </c>
    </row>
    <row r="241" spans="1:9" ht="15" thickBot="1" x14ac:dyDescent="0.35">
      <c r="A241" s="10">
        <v>41837</v>
      </c>
      <c r="B241" s="10" t="str">
        <f t="shared" si="6"/>
        <v>Thursday</v>
      </c>
      <c r="C241" s="10" t="str">
        <f t="shared" si="7"/>
        <v>July</v>
      </c>
      <c r="D241" s="2">
        <v>62</v>
      </c>
      <c r="E241" s="2">
        <v>54</v>
      </c>
      <c r="F241" s="2">
        <v>507</v>
      </c>
      <c r="G241" s="2">
        <v>261</v>
      </c>
      <c r="H241" s="2">
        <v>349</v>
      </c>
      <c r="I241" s="9" t="s">
        <v>71</v>
      </c>
    </row>
    <row r="242" spans="1:9" ht="15" thickBot="1" x14ac:dyDescent="0.35">
      <c r="A242" s="10">
        <v>41838</v>
      </c>
      <c r="B242" s="10" t="str">
        <f t="shared" si="6"/>
        <v>Friday</v>
      </c>
      <c r="C242" s="10" t="str">
        <f t="shared" si="7"/>
        <v>July</v>
      </c>
      <c r="D242" s="2">
        <v>52</v>
      </c>
      <c r="E242" s="2">
        <v>35</v>
      </c>
      <c r="F242" s="2">
        <v>420</v>
      </c>
      <c r="G242" s="2">
        <v>183</v>
      </c>
      <c r="H242" s="2">
        <v>345</v>
      </c>
      <c r="I242" s="1" t="s">
        <v>72</v>
      </c>
    </row>
    <row r="243" spans="1:9" ht="15" thickBot="1" x14ac:dyDescent="0.35">
      <c r="A243" s="10">
        <v>41839</v>
      </c>
      <c r="B243" s="10" t="str">
        <f t="shared" si="6"/>
        <v>Saturday</v>
      </c>
      <c r="C243" s="10" t="str">
        <f t="shared" si="7"/>
        <v>July</v>
      </c>
      <c r="D243" s="2">
        <v>50</v>
      </c>
      <c r="E243" s="2">
        <v>61</v>
      </c>
      <c r="F243" s="2">
        <v>427</v>
      </c>
      <c r="G243" s="2">
        <v>282</v>
      </c>
      <c r="H243" s="2">
        <v>386</v>
      </c>
      <c r="I243" s="1" t="s">
        <v>72</v>
      </c>
    </row>
    <row r="244" spans="1:9" ht="15" thickBot="1" x14ac:dyDescent="0.35">
      <c r="A244" s="10">
        <v>41840</v>
      </c>
      <c r="B244" s="10" t="str">
        <f t="shared" si="6"/>
        <v>Sunday</v>
      </c>
      <c r="C244" s="10" t="str">
        <f t="shared" si="7"/>
        <v>July</v>
      </c>
      <c r="D244" s="2">
        <v>118</v>
      </c>
      <c r="E244" s="2">
        <v>55</v>
      </c>
      <c r="F244" s="2">
        <v>547</v>
      </c>
      <c r="G244" s="2">
        <v>173</v>
      </c>
      <c r="H244" s="2">
        <v>519</v>
      </c>
      <c r="I244" s="1" t="s">
        <v>72</v>
      </c>
    </row>
    <row r="245" spans="1:9" ht="15" thickBot="1" x14ac:dyDescent="0.35">
      <c r="A245" s="10">
        <v>41841</v>
      </c>
      <c r="B245" s="10" t="str">
        <f t="shared" si="6"/>
        <v>Monday</v>
      </c>
      <c r="C245" s="10" t="str">
        <f t="shared" si="7"/>
        <v>July</v>
      </c>
      <c r="D245" s="2">
        <v>108</v>
      </c>
      <c r="E245" s="2">
        <v>46</v>
      </c>
      <c r="F245" s="2">
        <v>549</v>
      </c>
      <c r="G245" s="2">
        <v>316</v>
      </c>
      <c r="H245" s="2">
        <v>576</v>
      </c>
      <c r="I245" s="1" t="s">
        <v>72</v>
      </c>
    </row>
    <row r="246" spans="1:9" ht="15" thickBot="1" x14ac:dyDescent="0.35">
      <c r="A246" s="10">
        <v>41842</v>
      </c>
      <c r="B246" s="10" t="str">
        <f t="shared" si="6"/>
        <v>Tuesday</v>
      </c>
      <c r="C246" s="10" t="str">
        <f t="shared" si="7"/>
        <v>July</v>
      </c>
      <c r="D246" s="2">
        <v>66</v>
      </c>
      <c r="E246" s="2">
        <v>32</v>
      </c>
      <c r="F246" s="2">
        <v>435</v>
      </c>
      <c r="G246" s="2">
        <v>162</v>
      </c>
      <c r="H246" s="2">
        <v>339</v>
      </c>
      <c r="I246" s="1" t="s">
        <v>72</v>
      </c>
    </row>
    <row r="247" spans="1:9" ht="15" thickBot="1" x14ac:dyDescent="0.35">
      <c r="A247" s="10">
        <v>41843</v>
      </c>
      <c r="B247" s="10" t="str">
        <f t="shared" si="6"/>
        <v>Wednesday</v>
      </c>
      <c r="C247" s="10" t="str">
        <f t="shared" si="7"/>
        <v>July</v>
      </c>
      <c r="D247" s="2">
        <v>56</v>
      </c>
      <c r="E247" s="2">
        <v>47</v>
      </c>
      <c r="F247" s="2">
        <v>693</v>
      </c>
      <c r="G247" s="2">
        <v>214</v>
      </c>
      <c r="H247" s="2">
        <v>208</v>
      </c>
      <c r="I247" s="9" t="s">
        <v>71</v>
      </c>
    </row>
    <row r="248" spans="1:9" ht="15" thickBot="1" x14ac:dyDescent="0.35">
      <c r="A248" s="10">
        <v>41844</v>
      </c>
      <c r="B248" s="10" t="str">
        <f t="shared" si="6"/>
        <v>Thursday</v>
      </c>
      <c r="C248" s="10" t="str">
        <f t="shared" si="7"/>
        <v>July</v>
      </c>
      <c r="D248" s="2">
        <v>65</v>
      </c>
      <c r="E248" s="2">
        <v>46</v>
      </c>
      <c r="F248" s="2">
        <v>371</v>
      </c>
      <c r="G248" s="2">
        <v>219</v>
      </c>
      <c r="H248" s="2">
        <v>428</v>
      </c>
      <c r="I248" s="1" t="s">
        <v>72</v>
      </c>
    </row>
    <row r="249" spans="1:9" ht="15" thickBot="1" x14ac:dyDescent="0.35">
      <c r="A249" s="10">
        <v>41845</v>
      </c>
      <c r="B249" s="10" t="str">
        <f t="shared" si="6"/>
        <v>Friday</v>
      </c>
      <c r="C249" s="10" t="str">
        <f t="shared" si="7"/>
        <v>July</v>
      </c>
      <c r="D249" s="2">
        <v>42</v>
      </c>
      <c r="E249" s="2">
        <v>51</v>
      </c>
      <c r="F249" s="2">
        <v>522</v>
      </c>
      <c r="G249" s="2">
        <v>231</v>
      </c>
      <c r="H249" s="2">
        <v>239</v>
      </c>
      <c r="I249" s="1" t="s">
        <v>72</v>
      </c>
    </row>
    <row r="250" spans="1:9" ht="15" thickBot="1" x14ac:dyDescent="0.35">
      <c r="A250" s="10">
        <v>41846</v>
      </c>
      <c r="B250" s="10" t="str">
        <f t="shared" si="6"/>
        <v>Saturday</v>
      </c>
      <c r="C250" s="10" t="str">
        <f t="shared" si="7"/>
        <v>July</v>
      </c>
      <c r="D250" s="2">
        <v>84</v>
      </c>
      <c r="E250" s="2">
        <v>63</v>
      </c>
      <c r="F250" s="2">
        <v>336</v>
      </c>
      <c r="G250" s="2">
        <v>300</v>
      </c>
      <c r="H250" s="2">
        <v>256</v>
      </c>
      <c r="I250" s="1" t="s">
        <v>72</v>
      </c>
    </row>
    <row r="251" spans="1:9" ht="15" thickBot="1" x14ac:dyDescent="0.35">
      <c r="A251" s="10">
        <v>41847</v>
      </c>
      <c r="B251" s="10" t="str">
        <f t="shared" si="6"/>
        <v>Sunday</v>
      </c>
      <c r="C251" s="10" t="str">
        <f t="shared" si="7"/>
        <v>July</v>
      </c>
      <c r="D251" s="2">
        <v>79</v>
      </c>
      <c r="E251" s="2">
        <v>51</v>
      </c>
      <c r="F251" s="2">
        <v>691</v>
      </c>
      <c r="G251" s="2">
        <v>357</v>
      </c>
      <c r="H251" s="2">
        <v>405</v>
      </c>
      <c r="I251" s="1" t="s">
        <v>72</v>
      </c>
    </row>
    <row r="252" spans="1:9" ht="15" thickBot="1" x14ac:dyDescent="0.35">
      <c r="A252" s="10">
        <v>41848</v>
      </c>
      <c r="B252" s="10" t="str">
        <f t="shared" si="6"/>
        <v>Monday</v>
      </c>
      <c r="C252" s="10" t="str">
        <f t="shared" si="7"/>
        <v>July</v>
      </c>
      <c r="D252" s="2">
        <v>88</v>
      </c>
      <c r="E252" s="2">
        <v>41</v>
      </c>
      <c r="F252" s="2">
        <v>633</v>
      </c>
      <c r="G252" s="2">
        <v>177</v>
      </c>
      <c r="H252" s="2">
        <v>340</v>
      </c>
      <c r="I252" s="1" t="s">
        <v>72</v>
      </c>
    </row>
    <row r="253" spans="1:9" ht="15" thickBot="1" x14ac:dyDescent="0.35">
      <c r="A253" s="10">
        <v>41849</v>
      </c>
      <c r="B253" s="10" t="str">
        <f t="shared" si="6"/>
        <v>Tuesday</v>
      </c>
      <c r="C253" s="10" t="str">
        <f t="shared" si="7"/>
        <v>July</v>
      </c>
      <c r="D253" s="2">
        <v>64</v>
      </c>
      <c r="E253" s="2">
        <v>49</v>
      </c>
      <c r="F253" s="2">
        <v>539</v>
      </c>
      <c r="G253" s="2">
        <v>249</v>
      </c>
      <c r="H253" s="2">
        <v>331</v>
      </c>
      <c r="I253" s="1" t="s">
        <v>72</v>
      </c>
    </row>
    <row r="254" spans="1:9" ht="15" thickBot="1" x14ac:dyDescent="0.35">
      <c r="A254" s="10">
        <v>41850</v>
      </c>
      <c r="B254" s="10" t="str">
        <f t="shared" si="6"/>
        <v>Wednesday</v>
      </c>
      <c r="C254" s="10" t="str">
        <f t="shared" si="7"/>
        <v>July</v>
      </c>
      <c r="D254" s="2">
        <v>93</v>
      </c>
      <c r="E254" s="2">
        <v>47</v>
      </c>
      <c r="F254" s="2">
        <v>402</v>
      </c>
      <c r="G254" s="2">
        <v>138</v>
      </c>
      <c r="H254" s="2">
        <v>275</v>
      </c>
      <c r="I254" s="1" t="s">
        <v>72</v>
      </c>
    </row>
    <row r="255" spans="1:9" ht="15" thickBot="1" x14ac:dyDescent="0.35">
      <c r="A255" s="10">
        <v>41851</v>
      </c>
      <c r="B255" s="10" t="str">
        <f t="shared" si="6"/>
        <v>Thursday</v>
      </c>
      <c r="C255" s="10" t="str">
        <f t="shared" si="7"/>
        <v>July</v>
      </c>
      <c r="D255" s="2">
        <v>73</v>
      </c>
      <c r="E255" s="2">
        <v>59</v>
      </c>
      <c r="F255" s="2">
        <v>460</v>
      </c>
      <c r="G255" s="2">
        <v>234</v>
      </c>
      <c r="H255" s="2">
        <v>315</v>
      </c>
      <c r="I255" s="1" t="s">
        <v>72</v>
      </c>
    </row>
    <row r="256" spans="1:9" ht="15" thickBot="1" x14ac:dyDescent="0.35">
      <c r="A256" s="10">
        <v>41852</v>
      </c>
      <c r="B256" s="10" t="str">
        <f t="shared" si="6"/>
        <v>Friday</v>
      </c>
      <c r="C256" s="10" t="str">
        <f t="shared" si="7"/>
        <v>August</v>
      </c>
      <c r="D256" s="2">
        <v>80</v>
      </c>
      <c r="E256" s="2">
        <v>42</v>
      </c>
      <c r="F256" s="2">
        <v>603</v>
      </c>
      <c r="G256" s="2">
        <v>274</v>
      </c>
      <c r="H256" s="2">
        <v>198</v>
      </c>
      <c r="I256" s="9" t="s">
        <v>71</v>
      </c>
    </row>
    <row r="257" spans="1:9" ht="15" thickBot="1" x14ac:dyDescent="0.35">
      <c r="A257" s="10">
        <v>41853</v>
      </c>
      <c r="B257" s="10" t="str">
        <f t="shared" si="6"/>
        <v>Saturday</v>
      </c>
      <c r="C257" s="10" t="str">
        <f t="shared" si="7"/>
        <v>August</v>
      </c>
      <c r="D257" s="2">
        <v>95</v>
      </c>
      <c r="E257" s="2">
        <v>50</v>
      </c>
      <c r="F257" s="2">
        <v>626</v>
      </c>
      <c r="G257" s="2">
        <v>187</v>
      </c>
      <c r="H257" s="2">
        <v>589</v>
      </c>
      <c r="I257" s="1" t="s">
        <v>72</v>
      </c>
    </row>
    <row r="258" spans="1:9" ht="15" thickBot="1" x14ac:dyDescent="0.35">
      <c r="A258" s="10">
        <v>41854</v>
      </c>
      <c r="B258" s="10" t="str">
        <f t="shared" si="6"/>
        <v>Sunday</v>
      </c>
      <c r="C258" s="10" t="str">
        <f t="shared" si="7"/>
        <v>August</v>
      </c>
      <c r="D258" s="2">
        <v>89</v>
      </c>
      <c r="E258" s="2">
        <v>59</v>
      </c>
      <c r="F258" s="2">
        <v>725</v>
      </c>
      <c r="G258" s="2">
        <v>184</v>
      </c>
      <c r="H258" s="2">
        <v>394</v>
      </c>
      <c r="I258" s="1" t="s">
        <v>72</v>
      </c>
    </row>
    <row r="259" spans="1:9" ht="15" thickBot="1" x14ac:dyDescent="0.35">
      <c r="A259" s="10">
        <v>41855</v>
      </c>
      <c r="B259" s="10" t="str">
        <f t="shared" ref="B259:B322" si="8">TEXT(A259,"dddd")</f>
        <v>Monday</v>
      </c>
      <c r="C259" s="10" t="str">
        <f t="shared" ref="C259:C322" si="9">TEXT(A259,"mmmm")</f>
        <v>August</v>
      </c>
      <c r="D259" s="2">
        <v>98</v>
      </c>
      <c r="E259" s="2">
        <v>79</v>
      </c>
      <c r="F259" s="2">
        <v>359</v>
      </c>
      <c r="G259" s="2">
        <v>316</v>
      </c>
      <c r="H259" s="2">
        <v>415</v>
      </c>
      <c r="I259" s="9" t="s">
        <v>71</v>
      </c>
    </row>
    <row r="260" spans="1:9" ht="15" thickBot="1" x14ac:dyDescent="0.35">
      <c r="A260" s="10">
        <v>41856</v>
      </c>
      <c r="B260" s="10" t="str">
        <f t="shared" si="8"/>
        <v>Tuesday</v>
      </c>
      <c r="C260" s="10" t="str">
        <f t="shared" si="9"/>
        <v>August</v>
      </c>
      <c r="D260" s="2">
        <v>67</v>
      </c>
      <c r="E260" s="2">
        <v>48</v>
      </c>
      <c r="F260" s="2">
        <v>459</v>
      </c>
      <c r="G260" s="2">
        <v>247</v>
      </c>
      <c r="H260" s="2">
        <v>341</v>
      </c>
      <c r="I260" s="1" t="s">
        <v>72</v>
      </c>
    </row>
    <row r="261" spans="1:9" ht="15" thickBot="1" x14ac:dyDescent="0.35">
      <c r="A261" s="10">
        <v>41857</v>
      </c>
      <c r="B261" s="10" t="str">
        <f t="shared" si="8"/>
        <v>Wednesday</v>
      </c>
      <c r="C261" s="10" t="str">
        <f t="shared" si="9"/>
        <v>August</v>
      </c>
      <c r="D261" s="2">
        <v>82</v>
      </c>
      <c r="E261" s="2">
        <v>40</v>
      </c>
      <c r="F261" s="2">
        <v>364</v>
      </c>
      <c r="G261" s="2">
        <v>203</v>
      </c>
      <c r="H261" s="2">
        <v>258</v>
      </c>
      <c r="I261" s="1" t="s">
        <v>72</v>
      </c>
    </row>
    <row r="262" spans="1:9" ht="15" thickBot="1" x14ac:dyDescent="0.35">
      <c r="A262" s="10">
        <v>41858</v>
      </c>
      <c r="B262" s="10" t="str">
        <f t="shared" si="8"/>
        <v>Thursday</v>
      </c>
      <c r="C262" s="10" t="str">
        <f t="shared" si="9"/>
        <v>August</v>
      </c>
      <c r="D262" s="2">
        <v>70</v>
      </c>
      <c r="E262" s="2">
        <v>48</v>
      </c>
      <c r="F262" s="2">
        <v>310</v>
      </c>
      <c r="G262" s="2">
        <v>230</v>
      </c>
      <c r="H262" s="2">
        <v>305</v>
      </c>
      <c r="I262" s="1" t="s">
        <v>72</v>
      </c>
    </row>
    <row r="263" spans="1:9" ht="15" thickBot="1" x14ac:dyDescent="0.35">
      <c r="A263" s="10">
        <v>41859</v>
      </c>
      <c r="B263" s="10" t="str">
        <f t="shared" si="8"/>
        <v>Friday</v>
      </c>
      <c r="C263" s="10" t="str">
        <f t="shared" si="9"/>
        <v>August</v>
      </c>
      <c r="D263" s="2">
        <v>75</v>
      </c>
      <c r="E263" s="2">
        <v>32</v>
      </c>
      <c r="F263" s="2">
        <v>509</v>
      </c>
      <c r="G263" s="2">
        <v>216</v>
      </c>
      <c r="H263" s="2">
        <v>257</v>
      </c>
      <c r="I263" s="1" t="s">
        <v>72</v>
      </c>
    </row>
    <row r="264" spans="1:9" ht="15" thickBot="1" x14ac:dyDescent="0.35">
      <c r="A264" s="10">
        <v>41860</v>
      </c>
      <c r="B264" s="10" t="str">
        <f t="shared" si="8"/>
        <v>Saturday</v>
      </c>
      <c r="C264" s="10" t="str">
        <f t="shared" si="9"/>
        <v>August</v>
      </c>
      <c r="D264" s="2">
        <v>91</v>
      </c>
      <c r="E264" s="2">
        <v>46</v>
      </c>
      <c r="F264" s="2">
        <v>387</v>
      </c>
      <c r="G264" s="2">
        <v>237</v>
      </c>
      <c r="H264" s="2">
        <v>477</v>
      </c>
      <c r="I264" s="1" t="s">
        <v>72</v>
      </c>
    </row>
    <row r="265" spans="1:9" ht="15" thickBot="1" x14ac:dyDescent="0.35">
      <c r="A265" s="10">
        <v>41861</v>
      </c>
      <c r="B265" s="10" t="str">
        <f t="shared" si="8"/>
        <v>Sunday</v>
      </c>
      <c r="C265" s="10" t="str">
        <f t="shared" si="9"/>
        <v>August</v>
      </c>
      <c r="D265" s="2">
        <v>109</v>
      </c>
      <c r="E265" s="2">
        <v>69</v>
      </c>
      <c r="F265" s="2">
        <v>460</v>
      </c>
      <c r="G265" s="2">
        <v>199</v>
      </c>
      <c r="H265" s="2">
        <v>353</v>
      </c>
      <c r="I265" s="1" t="s">
        <v>72</v>
      </c>
    </row>
    <row r="266" spans="1:9" ht="15" thickBot="1" x14ac:dyDescent="0.35">
      <c r="A266" s="10">
        <v>41862</v>
      </c>
      <c r="B266" s="10" t="str">
        <f t="shared" si="8"/>
        <v>Monday</v>
      </c>
      <c r="C266" s="10" t="str">
        <f t="shared" si="9"/>
        <v>August</v>
      </c>
      <c r="D266" s="2">
        <v>91</v>
      </c>
      <c r="E266" s="2">
        <v>53</v>
      </c>
      <c r="F266" s="2">
        <v>665</v>
      </c>
      <c r="G266" s="2">
        <v>161</v>
      </c>
      <c r="H266" s="2">
        <v>209</v>
      </c>
      <c r="I266" s="1" t="s">
        <v>72</v>
      </c>
    </row>
    <row r="267" spans="1:9" ht="15" thickBot="1" x14ac:dyDescent="0.35">
      <c r="A267" s="10">
        <v>41863</v>
      </c>
      <c r="B267" s="10" t="str">
        <f t="shared" si="8"/>
        <v>Tuesday</v>
      </c>
      <c r="C267" s="10" t="str">
        <f t="shared" si="9"/>
        <v>August</v>
      </c>
      <c r="D267" s="2">
        <v>59</v>
      </c>
      <c r="E267" s="2">
        <v>42</v>
      </c>
      <c r="F267" s="2">
        <v>647</v>
      </c>
      <c r="G267" s="2">
        <v>216</v>
      </c>
      <c r="H267" s="2">
        <v>394</v>
      </c>
      <c r="I267" s="9" t="s">
        <v>71</v>
      </c>
    </row>
    <row r="268" spans="1:9" ht="15" thickBot="1" x14ac:dyDescent="0.35">
      <c r="A268" s="10">
        <v>41864</v>
      </c>
      <c r="B268" s="10" t="str">
        <f t="shared" si="8"/>
        <v>Wednesday</v>
      </c>
      <c r="C268" s="10" t="str">
        <f t="shared" si="9"/>
        <v>August</v>
      </c>
      <c r="D268" s="2">
        <v>69</v>
      </c>
      <c r="E268" s="2">
        <v>47</v>
      </c>
      <c r="F268" s="2">
        <v>437</v>
      </c>
      <c r="G268" s="2">
        <v>208</v>
      </c>
      <c r="H268" s="2">
        <v>267</v>
      </c>
      <c r="I268" s="1" t="s">
        <v>72</v>
      </c>
    </row>
    <row r="269" spans="1:9" ht="15" thickBot="1" x14ac:dyDescent="0.35">
      <c r="A269" s="10">
        <v>41865</v>
      </c>
      <c r="B269" s="10" t="str">
        <f t="shared" si="8"/>
        <v>Thursday</v>
      </c>
      <c r="C269" s="10" t="str">
        <f t="shared" si="9"/>
        <v>August</v>
      </c>
      <c r="D269" s="2">
        <v>81</v>
      </c>
      <c r="E269" s="2">
        <v>52</v>
      </c>
      <c r="F269" s="2">
        <v>247</v>
      </c>
      <c r="G269" s="2">
        <v>197</v>
      </c>
      <c r="H269" s="2">
        <v>359</v>
      </c>
      <c r="I269" s="1" t="s">
        <v>72</v>
      </c>
    </row>
    <row r="270" spans="1:9" ht="15" thickBot="1" x14ac:dyDescent="0.35">
      <c r="A270" s="10">
        <v>41866</v>
      </c>
      <c r="B270" s="10" t="str">
        <f t="shared" si="8"/>
        <v>Friday</v>
      </c>
      <c r="C270" s="10" t="str">
        <f t="shared" si="9"/>
        <v>August</v>
      </c>
      <c r="D270" s="2">
        <v>81</v>
      </c>
      <c r="E270" s="2">
        <v>53</v>
      </c>
      <c r="F270" s="2">
        <v>397</v>
      </c>
      <c r="G270" s="2">
        <v>200</v>
      </c>
      <c r="H270" s="2">
        <v>448</v>
      </c>
      <c r="I270" s="1" t="s">
        <v>72</v>
      </c>
    </row>
    <row r="271" spans="1:9" ht="15" thickBot="1" x14ac:dyDescent="0.35">
      <c r="A271" s="10">
        <v>41867</v>
      </c>
      <c r="B271" s="10" t="str">
        <f t="shared" si="8"/>
        <v>Saturday</v>
      </c>
      <c r="C271" s="10" t="str">
        <f t="shared" si="9"/>
        <v>August</v>
      </c>
      <c r="D271" s="2">
        <v>69</v>
      </c>
      <c r="E271" s="2">
        <v>46</v>
      </c>
      <c r="F271" s="2">
        <v>598</v>
      </c>
      <c r="G271" s="2">
        <v>157</v>
      </c>
      <c r="H271" s="2">
        <v>329</v>
      </c>
      <c r="I271" s="1" t="s">
        <v>72</v>
      </c>
    </row>
    <row r="272" spans="1:9" ht="15" thickBot="1" x14ac:dyDescent="0.35">
      <c r="A272" s="10">
        <v>41868</v>
      </c>
      <c r="B272" s="10" t="str">
        <f t="shared" si="8"/>
        <v>Sunday</v>
      </c>
      <c r="C272" s="10" t="str">
        <f t="shared" si="9"/>
        <v>August</v>
      </c>
      <c r="D272" s="2">
        <v>68</v>
      </c>
      <c r="E272" s="2">
        <v>44</v>
      </c>
      <c r="F272" s="2">
        <v>702</v>
      </c>
      <c r="G272" s="2">
        <v>330</v>
      </c>
      <c r="H272" s="2">
        <v>475</v>
      </c>
      <c r="I272" s="1" t="s">
        <v>72</v>
      </c>
    </row>
    <row r="273" spans="1:9" ht="15" thickBot="1" x14ac:dyDescent="0.35">
      <c r="A273" s="10">
        <v>41869</v>
      </c>
      <c r="B273" s="10" t="str">
        <f t="shared" si="8"/>
        <v>Monday</v>
      </c>
      <c r="C273" s="10" t="str">
        <f t="shared" si="9"/>
        <v>August</v>
      </c>
      <c r="D273" s="2">
        <v>89</v>
      </c>
      <c r="E273" s="2">
        <v>57</v>
      </c>
      <c r="F273" s="2">
        <v>506</v>
      </c>
      <c r="G273" s="2">
        <v>207</v>
      </c>
      <c r="H273" s="2">
        <v>374</v>
      </c>
      <c r="I273" s="1" t="s">
        <v>72</v>
      </c>
    </row>
    <row r="274" spans="1:9" ht="15" thickBot="1" x14ac:dyDescent="0.35">
      <c r="A274" s="10">
        <v>41870</v>
      </c>
      <c r="B274" s="10" t="str">
        <f t="shared" si="8"/>
        <v>Tuesday</v>
      </c>
      <c r="C274" s="10" t="str">
        <f t="shared" si="9"/>
        <v>August</v>
      </c>
      <c r="D274" s="2">
        <v>94</v>
      </c>
      <c r="E274" s="2">
        <v>46</v>
      </c>
      <c r="F274" s="2">
        <v>348</v>
      </c>
      <c r="G274" s="2">
        <v>237</v>
      </c>
      <c r="H274" s="2">
        <v>438</v>
      </c>
      <c r="I274" s="1" t="s">
        <v>72</v>
      </c>
    </row>
    <row r="275" spans="1:9" ht="15" thickBot="1" x14ac:dyDescent="0.35">
      <c r="A275" s="10">
        <v>41871</v>
      </c>
      <c r="B275" s="10" t="str">
        <f t="shared" si="8"/>
        <v>Wednesday</v>
      </c>
      <c r="C275" s="10" t="str">
        <f t="shared" si="9"/>
        <v>August</v>
      </c>
      <c r="D275" s="2">
        <v>79</v>
      </c>
      <c r="E275" s="2">
        <v>49</v>
      </c>
      <c r="F275" s="2">
        <v>504</v>
      </c>
      <c r="G275" s="2">
        <v>87</v>
      </c>
      <c r="H275" s="2">
        <v>392</v>
      </c>
      <c r="I275" s="1" t="s">
        <v>72</v>
      </c>
    </row>
    <row r="276" spans="1:9" ht="15" thickBot="1" x14ac:dyDescent="0.35">
      <c r="A276" s="10">
        <v>41872</v>
      </c>
      <c r="B276" s="10" t="str">
        <f t="shared" si="8"/>
        <v>Thursday</v>
      </c>
      <c r="C276" s="10" t="str">
        <f t="shared" si="9"/>
        <v>August</v>
      </c>
      <c r="D276" s="2">
        <v>71</v>
      </c>
      <c r="E276" s="2">
        <v>50</v>
      </c>
      <c r="F276" s="2">
        <v>528</v>
      </c>
      <c r="G276" s="2">
        <v>232</v>
      </c>
      <c r="H276" s="2">
        <v>300</v>
      </c>
      <c r="I276" s="1" t="s">
        <v>72</v>
      </c>
    </row>
    <row r="277" spans="1:9" ht="15" thickBot="1" x14ac:dyDescent="0.35">
      <c r="A277" s="10">
        <v>41873</v>
      </c>
      <c r="B277" s="10" t="str">
        <f t="shared" si="8"/>
        <v>Friday</v>
      </c>
      <c r="C277" s="10" t="str">
        <f t="shared" si="9"/>
        <v>August</v>
      </c>
      <c r="D277" s="2">
        <v>75</v>
      </c>
      <c r="E277" s="2">
        <v>66</v>
      </c>
      <c r="F277" s="2">
        <v>433</v>
      </c>
      <c r="G277" s="2">
        <v>342</v>
      </c>
      <c r="H277" s="2">
        <v>288</v>
      </c>
      <c r="I277" s="1" t="s">
        <v>72</v>
      </c>
    </row>
    <row r="278" spans="1:9" ht="15" thickBot="1" x14ac:dyDescent="0.35">
      <c r="A278" s="10">
        <v>41874</v>
      </c>
      <c r="B278" s="10" t="str">
        <f t="shared" si="8"/>
        <v>Saturday</v>
      </c>
      <c r="C278" s="10" t="str">
        <f t="shared" si="9"/>
        <v>August</v>
      </c>
      <c r="D278" s="2">
        <v>98</v>
      </c>
      <c r="E278" s="2">
        <v>35</v>
      </c>
      <c r="F278" s="2">
        <v>743</v>
      </c>
      <c r="G278" s="2">
        <v>167</v>
      </c>
      <c r="H278" s="2">
        <v>413</v>
      </c>
      <c r="I278" s="1" t="s">
        <v>72</v>
      </c>
    </row>
    <row r="279" spans="1:9" ht="15" thickBot="1" x14ac:dyDescent="0.35">
      <c r="A279" s="10">
        <v>41875</v>
      </c>
      <c r="B279" s="10" t="str">
        <f t="shared" si="8"/>
        <v>Sunday</v>
      </c>
      <c r="C279" s="10" t="str">
        <f t="shared" si="9"/>
        <v>August</v>
      </c>
      <c r="D279" s="2">
        <v>104</v>
      </c>
      <c r="E279" s="2">
        <v>91</v>
      </c>
      <c r="F279" s="2">
        <v>777</v>
      </c>
      <c r="G279" s="2">
        <v>191</v>
      </c>
      <c r="H279" s="2">
        <v>534</v>
      </c>
      <c r="I279" s="1" t="s">
        <v>72</v>
      </c>
    </row>
    <row r="280" spans="1:9" ht="15" thickBot="1" x14ac:dyDescent="0.35">
      <c r="A280" s="10">
        <v>41876</v>
      </c>
      <c r="B280" s="10" t="str">
        <f t="shared" si="8"/>
        <v>Monday</v>
      </c>
      <c r="C280" s="10" t="str">
        <f t="shared" si="9"/>
        <v>August</v>
      </c>
      <c r="D280" s="2">
        <v>110</v>
      </c>
      <c r="E280" s="2">
        <v>53</v>
      </c>
      <c r="F280" s="2">
        <v>796</v>
      </c>
      <c r="G280" s="2">
        <v>217</v>
      </c>
      <c r="H280" s="2">
        <v>378</v>
      </c>
      <c r="I280" s="1" t="s">
        <v>72</v>
      </c>
    </row>
    <row r="281" spans="1:9" ht="15" thickBot="1" x14ac:dyDescent="0.35">
      <c r="A281" s="10">
        <v>41877</v>
      </c>
      <c r="B281" s="10" t="str">
        <f t="shared" si="8"/>
        <v>Tuesday</v>
      </c>
      <c r="C281" s="10" t="str">
        <f t="shared" si="9"/>
        <v>August</v>
      </c>
      <c r="D281" s="2">
        <v>59</v>
      </c>
      <c r="E281" s="2">
        <v>37</v>
      </c>
      <c r="F281" s="2">
        <v>551</v>
      </c>
      <c r="G281" s="2">
        <v>153</v>
      </c>
      <c r="H281" s="2">
        <v>339</v>
      </c>
      <c r="I281" s="1" t="s">
        <v>72</v>
      </c>
    </row>
    <row r="282" spans="1:9" ht="15" thickBot="1" x14ac:dyDescent="0.35">
      <c r="A282" s="10">
        <v>41878</v>
      </c>
      <c r="B282" s="10" t="str">
        <f t="shared" si="8"/>
        <v>Wednesday</v>
      </c>
      <c r="C282" s="10" t="str">
        <f t="shared" si="9"/>
        <v>August</v>
      </c>
      <c r="D282" s="2">
        <v>58</v>
      </c>
      <c r="E282" s="2">
        <v>41</v>
      </c>
      <c r="F282" s="2">
        <v>633</v>
      </c>
      <c r="G282" s="2">
        <v>192</v>
      </c>
      <c r="H282" s="2">
        <v>375</v>
      </c>
      <c r="I282" s="1" t="s">
        <v>72</v>
      </c>
    </row>
    <row r="283" spans="1:9" ht="15" thickBot="1" x14ac:dyDescent="0.35">
      <c r="A283" s="10">
        <v>41879</v>
      </c>
      <c r="B283" s="10" t="str">
        <f t="shared" si="8"/>
        <v>Thursday</v>
      </c>
      <c r="C283" s="10" t="str">
        <f t="shared" si="9"/>
        <v>August</v>
      </c>
      <c r="D283" s="2">
        <v>86</v>
      </c>
      <c r="E283" s="2">
        <v>58</v>
      </c>
      <c r="F283" s="2">
        <v>507</v>
      </c>
      <c r="G283" s="2">
        <v>172</v>
      </c>
      <c r="H283" s="2">
        <v>253</v>
      </c>
      <c r="I283" s="1" t="s">
        <v>72</v>
      </c>
    </row>
    <row r="284" spans="1:9" ht="15" thickBot="1" x14ac:dyDescent="0.35">
      <c r="A284" s="10">
        <v>41880</v>
      </c>
      <c r="B284" s="10" t="str">
        <f t="shared" si="8"/>
        <v>Friday</v>
      </c>
      <c r="C284" s="10" t="str">
        <f t="shared" si="9"/>
        <v>August</v>
      </c>
      <c r="D284" s="2">
        <v>53</v>
      </c>
      <c r="E284" s="2">
        <v>51</v>
      </c>
      <c r="F284" s="2">
        <v>539</v>
      </c>
      <c r="G284" s="2">
        <v>159</v>
      </c>
      <c r="H284" s="2">
        <v>470</v>
      </c>
      <c r="I284" s="1" t="s">
        <v>72</v>
      </c>
    </row>
    <row r="285" spans="1:9" ht="15" thickBot="1" x14ac:dyDescent="0.35">
      <c r="A285" s="10">
        <v>41881</v>
      </c>
      <c r="B285" s="10" t="str">
        <f t="shared" si="8"/>
        <v>Saturday</v>
      </c>
      <c r="C285" s="10" t="str">
        <f t="shared" si="9"/>
        <v>August</v>
      </c>
      <c r="D285" s="2">
        <v>76</v>
      </c>
      <c r="E285" s="2">
        <v>48</v>
      </c>
      <c r="F285" s="2">
        <v>675</v>
      </c>
      <c r="G285" s="2">
        <v>207</v>
      </c>
      <c r="H285" s="2">
        <v>319</v>
      </c>
      <c r="I285" s="1" t="s">
        <v>72</v>
      </c>
    </row>
    <row r="286" spans="1:9" ht="15" thickBot="1" x14ac:dyDescent="0.35">
      <c r="A286" s="10">
        <v>41882</v>
      </c>
      <c r="B286" s="10" t="str">
        <f t="shared" si="8"/>
        <v>Sunday</v>
      </c>
      <c r="C286" s="10" t="str">
        <f t="shared" si="9"/>
        <v>August</v>
      </c>
      <c r="D286" s="2">
        <v>102</v>
      </c>
      <c r="E286" s="2">
        <v>69</v>
      </c>
      <c r="F286" s="2">
        <v>624</v>
      </c>
      <c r="G286" s="2">
        <v>397</v>
      </c>
      <c r="H286" s="2">
        <v>432</v>
      </c>
      <c r="I286" s="9" t="s">
        <v>71</v>
      </c>
    </row>
    <row r="287" spans="1:9" ht="15" thickBot="1" x14ac:dyDescent="0.35">
      <c r="A287" s="10">
        <v>41883</v>
      </c>
      <c r="B287" s="10" t="str">
        <f t="shared" si="8"/>
        <v>Monday</v>
      </c>
      <c r="C287" s="10" t="str">
        <f t="shared" si="9"/>
        <v>September</v>
      </c>
      <c r="D287" s="2">
        <v>92</v>
      </c>
      <c r="E287" s="2">
        <v>75</v>
      </c>
      <c r="F287" s="2">
        <v>726</v>
      </c>
      <c r="G287" s="2">
        <v>175</v>
      </c>
      <c r="H287" s="2">
        <v>441</v>
      </c>
      <c r="I287" s="1" t="s">
        <v>72</v>
      </c>
    </row>
    <row r="288" spans="1:9" ht="15" thickBot="1" x14ac:dyDescent="0.35">
      <c r="A288" s="10">
        <v>41884</v>
      </c>
      <c r="B288" s="10" t="str">
        <f t="shared" si="8"/>
        <v>Tuesday</v>
      </c>
      <c r="C288" s="10" t="str">
        <f t="shared" si="9"/>
        <v>September</v>
      </c>
      <c r="D288" s="2">
        <v>75</v>
      </c>
      <c r="E288" s="2">
        <v>39</v>
      </c>
      <c r="F288" s="2">
        <v>480</v>
      </c>
      <c r="G288" s="2">
        <v>141</v>
      </c>
      <c r="H288" s="2">
        <v>378</v>
      </c>
      <c r="I288" s="1" t="s">
        <v>72</v>
      </c>
    </row>
    <row r="289" spans="1:9" ht="15" thickBot="1" x14ac:dyDescent="0.35">
      <c r="A289" s="10">
        <v>41885</v>
      </c>
      <c r="B289" s="10" t="str">
        <f t="shared" si="8"/>
        <v>Wednesday</v>
      </c>
      <c r="C289" s="10" t="str">
        <f t="shared" si="9"/>
        <v>September</v>
      </c>
      <c r="D289" s="2">
        <v>85</v>
      </c>
      <c r="E289" s="2">
        <v>60</v>
      </c>
      <c r="F289" s="2">
        <v>601</v>
      </c>
      <c r="G289" s="2">
        <v>166</v>
      </c>
      <c r="H289" s="2">
        <v>394</v>
      </c>
      <c r="I289" s="1" t="s">
        <v>72</v>
      </c>
    </row>
    <row r="290" spans="1:9" ht="15" thickBot="1" x14ac:dyDescent="0.35">
      <c r="A290" s="10">
        <v>41886</v>
      </c>
      <c r="B290" s="10" t="str">
        <f t="shared" si="8"/>
        <v>Thursday</v>
      </c>
      <c r="C290" s="10" t="str">
        <f t="shared" si="9"/>
        <v>September</v>
      </c>
      <c r="D290" s="2">
        <v>60</v>
      </c>
      <c r="E290" s="2">
        <v>51</v>
      </c>
      <c r="F290" s="2">
        <v>497</v>
      </c>
      <c r="G290" s="2">
        <v>191</v>
      </c>
      <c r="H290" s="2">
        <v>389</v>
      </c>
      <c r="I290" s="1" t="s">
        <v>72</v>
      </c>
    </row>
    <row r="291" spans="1:9" ht="15" thickBot="1" x14ac:dyDescent="0.35">
      <c r="A291" s="10">
        <v>41887</v>
      </c>
      <c r="B291" s="10" t="str">
        <f t="shared" si="8"/>
        <v>Friday</v>
      </c>
      <c r="C291" s="10" t="str">
        <f t="shared" si="9"/>
        <v>September</v>
      </c>
      <c r="D291" s="2">
        <v>99</v>
      </c>
      <c r="E291" s="2">
        <v>41</v>
      </c>
      <c r="F291" s="2">
        <v>453</v>
      </c>
      <c r="G291" s="2">
        <v>191</v>
      </c>
      <c r="H291" s="2">
        <v>349</v>
      </c>
      <c r="I291" s="1" t="s">
        <v>72</v>
      </c>
    </row>
    <row r="292" spans="1:9" ht="15" thickBot="1" x14ac:dyDescent="0.35">
      <c r="A292" s="10">
        <v>41888</v>
      </c>
      <c r="B292" s="10" t="str">
        <f t="shared" si="8"/>
        <v>Saturday</v>
      </c>
      <c r="C292" s="10" t="str">
        <f t="shared" si="9"/>
        <v>September</v>
      </c>
      <c r="D292" s="2">
        <v>101</v>
      </c>
      <c r="E292" s="2">
        <v>57</v>
      </c>
      <c r="F292" s="2">
        <v>452</v>
      </c>
      <c r="G292" s="2">
        <v>176</v>
      </c>
      <c r="H292" s="2">
        <v>325</v>
      </c>
      <c r="I292" s="1" t="s">
        <v>72</v>
      </c>
    </row>
    <row r="293" spans="1:9" ht="15" thickBot="1" x14ac:dyDescent="0.35">
      <c r="A293" s="10">
        <v>41889</v>
      </c>
      <c r="B293" s="10" t="str">
        <f t="shared" si="8"/>
        <v>Sunday</v>
      </c>
      <c r="C293" s="10" t="str">
        <f t="shared" si="9"/>
        <v>September</v>
      </c>
      <c r="D293" s="2">
        <v>117</v>
      </c>
      <c r="E293" s="2">
        <v>98</v>
      </c>
      <c r="F293" s="2">
        <v>688</v>
      </c>
      <c r="G293" s="2">
        <v>238</v>
      </c>
      <c r="H293" s="2">
        <v>373</v>
      </c>
      <c r="I293" s="9" t="s">
        <v>71</v>
      </c>
    </row>
    <row r="294" spans="1:9" ht="15" thickBot="1" x14ac:dyDescent="0.35">
      <c r="A294" s="10">
        <v>41890</v>
      </c>
      <c r="B294" s="10" t="str">
        <f t="shared" si="8"/>
        <v>Monday</v>
      </c>
      <c r="C294" s="10" t="str">
        <f t="shared" si="9"/>
        <v>September</v>
      </c>
      <c r="D294" s="2">
        <v>100</v>
      </c>
      <c r="E294" s="2">
        <v>81</v>
      </c>
      <c r="F294" s="2">
        <v>630</v>
      </c>
      <c r="G294" s="2">
        <v>325</v>
      </c>
      <c r="H294" s="2">
        <v>448</v>
      </c>
      <c r="I294" s="9" t="s">
        <v>71</v>
      </c>
    </row>
    <row r="295" spans="1:9" ht="15" thickBot="1" x14ac:dyDescent="0.35">
      <c r="A295" s="10">
        <v>41891</v>
      </c>
      <c r="B295" s="10" t="str">
        <f t="shared" si="8"/>
        <v>Tuesday</v>
      </c>
      <c r="C295" s="10" t="str">
        <f t="shared" si="9"/>
        <v>September</v>
      </c>
      <c r="D295" s="2">
        <v>51</v>
      </c>
      <c r="E295" s="2">
        <v>50</v>
      </c>
      <c r="F295" s="2">
        <v>648</v>
      </c>
      <c r="G295" s="2">
        <v>216</v>
      </c>
      <c r="H295" s="2">
        <v>324</v>
      </c>
      <c r="I295" s="1" t="s">
        <v>72</v>
      </c>
    </row>
    <row r="296" spans="1:9" ht="15" thickBot="1" x14ac:dyDescent="0.35">
      <c r="A296" s="10">
        <v>41892</v>
      </c>
      <c r="B296" s="10" t="str">
        <f t="shared" si="8"/>
        <v>Wednesday</v>
      </c>
      <c r="C296" s="10" t="str">
        <f t="shared" si="9"/>
        <v>September</v>
      </c>
      <c r="D296" s="2">
        <v>84</v>
      </c>
      <c r="E296" s="2">
        <v>39</v>
      </c>
      <c r="F296" s="2">
        <v>596</v>
      </c>
      <c r="G296" s="2">
        <v>213</v>
      </c>
      <c r="H296" s="2">
        <v>412</v>
      </c>
      <c r="I296" s="9" t="s">
        <v>71</v>
      </c>
    </row>
    <row r="297" spans="1:9" ht="15" thickBot="1" x14ac:dyDescent="0.35">
      <c r="A297" s="10">
        <v>41893</v>
      </c>
      <c r="B297" s="10" t="str">
        <f t="shared" si="8"/>
        <v>Thursday</v>
      </c>
      <c r="C297" s="10" t="str">
        <f t="shared" si="9"/>
        <v>September</v>
      </c>
      <c r="D297" s="2">
        <v>73</v>
      </c>
      <c r="E297" s="2">
        <v>46</v>
      </c>
      <c r="F297" s="2">
        <v>304</v>
      </c>
      <c r="G297" s="2">
        <v>264</v>
      </c>
      <c r="H297" s="2">
        <v>348</v>
      </c>
      <c r="I297" s="1" t="s">
        <v>72</v>
      </c>
    </row>
    <row r="298" spans="1:9" ht="15" thickBot="1" x14ac:dyDescent="0.35">
      <c r="A298" s="10">
        <v>41894</v>
      </c>
      <c r="B298" s="10" t="str">
        <f t="shared" si="8"/>
        <v>Friday</v>
      </c>
      <c r="C298" s="10" t="str">
        <f t="shared" si="9"/>
        <v>September</v>
      </c>
      <c r="D298" s="2">
        <v>70</v>
      </c>
      <c r="E298" s="2">
        <v>49</v>
      </c>
      <c r="F298" s="2">
        <v>514</v>
      </c>
      <c r="G298" s="2">
        <v>50</v>
      </c>
      <c r="H298" s="2">
        <v>228</v>
      </c>
      <c r="I298" s="1" t="s">
        <v>72</v>
      </c>
    </row>
    <row r="299" spans="1:9" ht="15" thickBot="1" x14ac:dyDescent="0.35">
      <c r="A299" s="10">
        <v>41895</v>
      </c>
      <c r="B299" s="10" t="str">
        <f t="shared" si="8"/>
        <v>Saturday</v>
      </c>
      <c r="C299" s="10" t="str">
        <f t="shared" si="9"/>
        <v>September</v>
      </c>
      <c r="D299" s="2">
        <v>99</v>
      </c>
      <c r="E299" s="2">
        <v>57</v>
      </c>
      <c r="F299" s="2">
        <v>413</v>
      </c>
      <c r="G299" s="2">
        <v>184</v>
      </c>
      <c r="H299" s="2">
        <v>432</v>
      </c>
      <c r="I299" s="1" t="s">
        <v>72</v>
      </c>
    </row>
    <row r="300" spans="1:9" ht="15" thickBot="1" x14ac:dyDescent="0.35">
      <c r="A300" s="10">
        <v>41896</v>
      </c>
      <c r="B300" s="10" t="str">
        <f t="shared" si="8"/>
        <v>Sunday</v>
      </c>
      <c r="C300" s="10" t="str">
        <f t="shared" si="9"/>
        <v>September</v>
      </c>
      <c r="D300" s="2">
        <v>102</v>
      </c>
      <c r="E300" s="2">
        <v>71</v>
      </c>
      <c r="F300" s="2">
        <v>564</v>
      </c>
      <c r="G300" s="2">
        <v>213</v>
      </c>
      <c r="H300" s="2">
        <v>399</v>
      </c>
      <c r="I300" s="1" t="s">
        <v>72</v>
      </c>
    </row>
    <row r="301" spans="1:9" ht="15" thickBot="1" x14ac:dyDescent="0.35">
      <c r="A301" s="10">
        <v>41897</v>
      </c>
      <c r="B301" s="10" t="str">
        <f t="shared" si="8"/>
        <v>Monday</v>
      </c>
      <c r="C301" s="10" t="str">
        <f t="shared" si="9"/>
        <v>September</v>
      </c>
      <c r="D301" s="2">
        <v>63</v>
      </c>
      <c r="E301" s="2">
        <v>42</v>
      </c>
      <c r="F301" s="2">
        <v>701</v>
      </c>
      <c r="G301" s="2">
        <v>261</v>
      </c>
      <c r="H301" s="2">
        <v>462</v>
      </c>
      <c r="I301" s="1" t="s">
        <v>72</v>
      </c>
    </row>
    <row r="302" spans="1:9" ht="15" thickBot="1" x14ac:dyDescent="0.35">
      <c r="A302" s="10">
        <v>41898</v>
      </c>
      <c r="B302" s="10" t="str">
        <f t="shared" si="8"/>
        <v>Tuesday</v>
      </c>
      <c r="C302" s="10" t="str">
        <f t="shared" si="9"/>
        <v>September</v>
      </c>
      <c r="D302" s="2">
        <v>59</v>
      </c>
      <c r="E302" s="2">
        <v>42</v>
      </c>
      <c r="F302" s="2">
        <v>497</v>
      </c>
      <c r="G302" s="2">
        <v>153</v>
      </c>
      <c r="H302" s="2">
        <v>204</v>
      </c>
      <c r="I302" s="1" t="s">
        <v>72</v>
      </c>
    </row>
    <row r="303" spans="1:9" ht="15" thickBot="1" x14ac:dyDescent="0.35">
      <c r="A303" s="10">
        <v>41899</v>
      </c>
      <c r="B303" s="10" t="str">
        <f t="shared" si="8"/>
        <v>Wednesday</v>
      </c>
      <c r="C303" s="10" t="str">
        <f t="shared" si="9"/>
        <v>September</v>
      </c>
      <c r="D303" s="2">
        <v>66</v>
      </c>
      <c r="E303" s="2">
        <v>24</v>
      </c>
      <c r="F303" s="2">
        <v>456</v>
      </c>
      <c r="G303" s="2">
        <v>232</v>
      </c>
      <c r="H303" s="2">
        <v>273</v>
      </c>
      <c r="I303" s="1" t="s">
        <v>72</v>
      </c>
    </row>
    <row r="304" spans="1:9" ht="15" thickBot="1" x14ac:dyDescent="0.35">
      <c r="A304" s="10">
        <v>41900</v>
      </c>
      <c r="B304" s="10" t="str">
        <f t="shared" si="8"/>
        <v>Thursday</v>
      </c>
      <c r="C304" s="10" t="str">
        <f t="shared" si="9"/>
        <v>September</v>
      </c>
      <c r="D304" s="2">
        <v>74</v>
      </c>
      <c r="E304" s="2">
        <v>42</v>
      </c>
      <c r="F304" s="2">
        <v>444</v>
      </c>
      <c r="G304" s="2">
        <v>115</v>
      </c>
      <c r="H304" s="2">
        <v>308</v>
      </c>
      <c r="I304" s="1" t="s">
        <v>72</v>
      </c>
    </row>
    <row r="305" spans="1:9" ht="15" thickBot="1" x14ac:dyDescent="0.35">
      <c r="A305" s="10">
        <v>41901</v>
      </c>
      <c r="B305" s="10" t="str">
        <f t="shared" si="8"/>
        <v>Friday</v>
      </c>
      <c r="C305" s="10" t="str">
        <f t="shared" si="9"/>
        <v>September</v>
      </c>
      <c r="D305" s="2">
        <v>66</v>
      </c>
      <c r="E305" s="2">
        <v>43</v>
      </c>
      <c r="F305" s="2">
        <v>443</v>
      </c>
      <c r="G305" s="2">
        <v>221</v>
      </c>
      <c r="H305" s="2">
        <v>305</v>
      </c>
      <c r="I305" s="1" t="s">
        <v>72</v>
      </c>
    </row>
    <row r="306" spans="1:9" ht="15" thickBot="1" x14ac:dyDescent="0.35">
      <c r="A306" s="10">
        <v>41902</v>
      </c>
      <c r="B306" s="10" t="str">
        <f t="shared" si="8"/>
        <v>Saturday</v>
      </c>
      <c r="C306" s="10" t="str">
        <f t="shared" si="9"/>
        <v>September</v>
      </c>
      <c r="D306" s="2">
        <v>48</v>
      </c>
      <c r="E306" s="2">
        <v>79</v>
      </c>
      <c r="F306" s="2">
        <v>512</v>
      </c>
      <c r="G306" s="2">
        <v>167</v>
      </c>
      <c r="H306" s="2">
        <v>446</v>
      </c>
      <c r="I306" s="1" t="s">
        <v>72</v>
      </c>
    </row>
    <row r="307" spans="1:9" ht="15" thickBot="1" x14ac:dyDescent="0.35">
      <c r="A307" s="10">
        <v>41903</v>
      </c>
      <c r="B307" s="10" t="str">
        <f t="shared" si="8"/>
        <v>Sunday</v>
      </c>
      <c r="C307" s="10" t="str">
        <f t="shared" si="9"/>
        <v>September</v>
      </c>
      <c r="D307" s="2">
        <v>73</v>
      </c>
      <c r="E307" s="2">
        <v>55</v>
      </c>
      <c r="F307" s="2">
        <v>884</v>
      </c>
      <c r="G307" s="2">
        <v>243</v>
      </c>
      <c r="H307" s="2">
        <v>343</v>
      </c>
      <c r="I307" s="1" t="s">
        <v>72</v>
      </c>
    </row>
    <row r="308" spans="1:9" ht="15" thickBot="1" x14ac:dyDescent="0.35">
      <c r="A308" s="10">
        <v>41904</v>
      </c>
      <c r="B308" s="10" t="str">
        <f t="shared" si="8"/>
        <v>Monday</v>
      </c>
      <c r="C308" s="10" t="str">
        <f t="shared" si="9"/>
        <v>September</v>
      </c>
      <c r="D308" s="2">
        <v>106</v>
      </c>
      <c r="E308" s="2">
        <v>62</v>
      </c>
      <c r="F308" s="2">
        <v>348</v>
      </c>
      <c r="G308" s="2">
        <v>199</v>
      </c>
      <c r="H308" s="2">
        <v>380</v>
      </c>
      <c r="I308" s="1" t="s">
        <v>72</v>
      </c>
    </row>
    <row r="309" spans="1:9" ht="15" thickBot="1" x14ac:dyDescent="0.35">
      <c r="A309" s="10">
        <v>41905</v>
      </c>
      <c r="B309" s="10" t="str">
        <f t="shared" si="8"/>
        <v>Tuesday</v>
      </c>
      <c r="C309" s="10" t="str">
        <f t="shared" si="9"/>
        <v>September</v>
      </c>
      <c r="D309" s="2">
        <v>80</v>
      </c>
      <c r="E309" s="2">
        <v>57</v>
      </c>
      <c r="F309" s="2">
        <v>485</v>
      </c>
      <c r="G309" s="2">
        <v>111</v>
      </c>
      <c r="H309" s="2">
        <v>443</v>
      </c>
      <c r="I309" s="1" t="s">
        <v>72</v>
      </c>
    </row>
    <row r="310" spans="1:9" ht="15" thickBot="1" x14ac:dyDescent="0.35">
      <c r="A310" s="10">
        <v>41906</v>
      </c>
      <c r="B310" s="10" t="str">
        <f t="shared" si="8"/>
        <v>Wednesday</v>
      </c>
      <c r="C310" s="10" t="str">
        <f t="shared" si="9"/>
        <v>September</v>
      </c>
      <c r="D310" s="2">
        <v>84</v>
      </c>
      <c r="E310" s="2">
        <v>38</v>
      </c>
      <c r="F310" s="2">
        <v>665</v>
      </c>
      <c r="G310" s="2">
        <v>182</v>
      </c>
      <c r="H310" s="2">
        <v>363</v>
      </c>
      <c r="I310" s="1" t="s">
        <v>72</v>
      </c>
    </row>
    <row r="311" spans="1:9" ht="15" thickBot="1" x14ac:dyDescent="0.35">
      <c r="A311" s="10">
        <v>41907</v>
      </c>
      <c r="B311" s="10" t="str">
        <f t="shared" si="8"/>
        <v>Thursday</v>
      </c>
      <c r="C311" s="10" t="str">
        <f t="shared" si="9"/>
        <v>September</v>
      </c>
      <c r="D311" s="2">
        <v>67</v>
      </c>
      <c r="E311" s="2">
        <v>46</v>
      </c>
      <c r="F311" s="2">
        <v>730</v>
      </c>
      <c r="G311" s="2">
        <v>169</v>
      </c>
      <c r="H311" s="2">
        <v>328</v>
      </c>
      <c r="I311" s="1" t="s">
        <v>72</v>
      </c>
    </row>
    <row r="312" spans="1:9" ht="15" thickBot="1" x14ac:dyDescent="0.35">
      <c r="A312" s="10">
        <v>41908</v>
      </c>
      <c r="B312" s="10" t="str">
        <f t="shared" si="8"/>
        <v>Friday</v>
      </c>
      <c r="C312" s="10" t="str">
        <f t="shared" si="9"/>
        <v>September</v>
      </c>
      <c r="D312" s="2">
        <v>100</v>
      </c>
      <c r="E312" s="2">
        <v>41</v>
      </c>
      <c r="F312" s="2">
        <v>636</v>
      </c>
      <c r="G312" s="2">
        <v>151</v>
      </c>
      <c r="H312" s="2">
        <v>478</v>
      </c>
      <c r="I312" s="9" t="s">
        <v>71</v>
      </c>
    </row>
    <row r="313" spans="1:9" ht="15" thickBot="1" x14ac:dyDescent="0.35">
      <c r="A313" s="10">
        <v>41909</v>
      </c>
      <c r="B313" s="10" t="str">
        <f t="shared" si="8"/>
        <v>Saturday</v>
      </c>
      <c r="C313" s="10" t="str">
        <f t="shared" si="9"/>
        <v>September</v>
      </c>
      <c r="D313" s="2">
        <v>113</v>
      </c>
      <c r="E313" s="2">
        <v>80</v>
      </c>
      <c r="F313" s="2">
        <v>543</v>
      </c>
      <c r="G313" s="2">
        <v>230</v>
      </c>
      <c r="H313" s="2">
        <v>410</v>
      </c>
      <c r="I313" s="1" t="s">
        <v>72</v>
      </c>
    </row>
    <row r="314" spans="1:9" ht="15" thickBot="1" x14ac:dyDescent="0.35">
      <c r="A314" s="10">
        <v>41910</v>
      </c>
      <c r="B314" s="10" t="str">
        <f t="shared" si="8"/>
        <v>Sunday</v>
      </c>
      <c r="C314" s="10" t="str">
        <f t="shared" si="9"/>
        <v>September</v>
      </c>
      <c r="D314" s="2">
        <v>114</v>
      </c>
      <c r="E314" s="2">
        <v>67</v>
      </c>
      <c r="F314" s="2">
        <v>674</v>
      </c>
      <c r="G314" s="2">
        <v>206</v>
      </c>
      <c r="H314" s="2">
        <v>545</v>
      </c>
      <c r="I314" s="1" t="s">
        <v>72</v>
      </c>
    </row>
    <row r="315" spans="1:9" ht="15" thickBot="1" x14ac:dyDescent="0.35">
      <c r="A315" s="10">
        <v>41911</v>
      </c>
      <c r="B315" s="10" t="str">
        <f t="shared" si="8"/>
        <v>Monday</v>
      </c>
      <c r="C315" s="10" t="str">
        <f t="shared" si="9"/>
        <v>September</v>
      </c>
      <c r="D315" s="2">
        <v>96</v>
      </c>
      <c r="E315" s="2">
        <v>40</v>
      </c>
      <c r="F315" s="2">
        <v>568</v>
      </c>
      <c r="G315" s="2">
        <v>203</v>
      </c>
      <c r="H315" s="2">
        <v>382</v>
      </c>
      <c r="I315" s="1" t="s">
        <v>72</v>
      </c>
    </row>
    <row r="316" spans="1:9" ht="15" thickBot="1" x14ac:dyDescent="0.35">
      <c r="A316" s="10">
        <v>41912</v>
      </c>
      <c r="B316" s="10" t="str">
        <f t="shared" si="8"/>
        <v>Tuesday</v>
      </c>
      <c r="C316" s="10" t="str">
        <f t="shared" si="9"/>
        <v>September</v>
      </c>
      <c r="D316" s="2">
        <v>93</v>
      </c>
      <c r="E316" s="2">
        <v>51</v>
      </c>
      <c r="F316" s="2">
        <v>446</v>
      </c>
      <c r="G316" s="2">
        <v>180</v>
      </c>
      <c r="H316" s="2">
        <v>364</v>
      </c>
      <c r="I316" s="1" t="s">
        <v>72</v>
      </c>
    </row>
    <row r="317" spans="1:9" ht="15" thickBot="1" x14ac:dyDescent="0.35">
      <c r="A317" s="10">
        <v>41913</v>
      </c>
      <c r="B317" s="10" t="str">
        <f t="shared" si="8"/>
        <v>Wednesday</v>
      </c>
      <c r="C317" s="10" t="str">
        <f t="shared" si="9"/>
        <v>October</v>
      </c>
      <c r="D317" s="2">
        <v>101</v>
      </c>
      <c r="E317" s="2">
        <v>34</v>
      </c>
      <c r="F317" s="2">
        <v>703</v>
      </c>
      <c r="G317" s="2">
        <v>154</v>
      </c>
      <c r="H317" s="2">
        <v>346</v>
      </c>
      <c r="I317" s="1" t="s">
        <v>72</v>
      </c>
    </row>
    <row r="318" spans="1:9" ht="15" thickBot="1" x14ac:dyDescent="0.35">
      <c r="A318" s="10">
        <v>41914</v>
      </c>
      <c r="B318" s="10" t="str">
        <f t="shared" si="8"/>
        <v>Thursday</v>
      </c>
      <c r="C318" s="10" t="str">
        <f t="shared" si="9"/>
        <v>October</v>
      </c>
      <c r="D318" s="2">
        <v>79</v>
      </c>
      <c r="E318" s="2">
        <v>52</v>
      </c>
      <c r="F318" s="2">
        <v>512</v>
      </c>
      <c r="G318" s="2">
        <v>123</v>
      </c>
      <c r="H318" s="2">
        <v>394</v>
      </c>
      <c r="I318" s="1" t="s">
        <v>72</v>
      </c>
    </row>
    <row r="319" spans="1:9" ht="15" thickBot="1" x14ac:dyDescent="0.35">
      <c r="A319" s="10">
        <v>41915</v>
      </c>
      <c r="B319" s="10" t="str">
        <f t="shared" si="8"/>
        <v>Friday</v>
      </c>
      <c r="C319" s="10" t="str">
        <f t="shared" si="9"/>
        <v>October</v>
      </c>
      <c r="D319" s="2">
        <v>72</v>
      </c>
      <c r="E319" s="2">
        <v>53</v>
      </c>
      <c r="F319" s="2">
        <v>497</v>
      </c>
      <c r="G319" s="2">
        <v>167</v>
      </c>
      <c r="H319" s="2">
        <v>302</v>
      </c>
      <c r="I319" s="1" t="s">
        <v>72</v>
      </c>
    </row>
    <row r="320" spans="1:9" ht="15" thickBot="1" x14ac:dyDescent="0.35">
      <c r="A320" s="10">
        <v>41916</v>
      </c>
      <c r="B320" s="10" t="str">
        <f t="shared" si="8"/>
        <v>Saturday</v>
      </c>
      <c r="C320" s="10" t="str">
        <f t="shared" si="9"/>
        <v>October</v>
      </c>
      <c r="D320" s="2">
        <v>96</v>
      </c>
      <c r="E320" s="2">
        <v>51</v>
      </c>
      <c r="F320" s="2">
        <v>803</v>
      </c>
      <c r="G320" s="2">
        <v>160</v>
      </c>
      <c r="H320" s="2">
        <v>365</v>
      </c>
      <c r="I320" s="1" t="s">
        <v>72</v>
      </c>
    </row>
    <row r="321" spans="1:9" ht="15" thickBot="1" x14ac:dyDescent="0.35">
      <c r="A321" s="10">
        <v>41917</v>
      </c>
      <c r="B321" s="10" t="str">
        <f t="shared" si="8"/>
        <v>Sunday</v>
      </c>
      <c r="C321" s="10" t="str">
        <f t="shared" si="9"/>
        <v>October</v>
      </c>
      <c r="D321" s="2">
        <v>112</v>
      </c>
      <c r="E321" s="2">
        <v>63</v>
      </c>
      <c r="F321" s="2">
        <v>855</v>
      </c>
      <c r="G321" s="2">
        <v>166</v>
      </c>
      <c r="H321" s="2">
        <v>554</v>
      </c>
      <c r="I321" s="1" t="s">
        <v>72</v>
      </c>
    </row>
    <row r="322" spans="1:9" ht="15" thickBot="1" x14ac:dyDescent="0.35">
      <c r="A322" s="10">
        <v>41918</v>
      </c>
      <c r="B322" s="10" t="str">
        <f t="shared" si="8"/>
        <v>Monday</v>
      </c>
      <c r="C322" s="10" t="str">
        <f t="shared" si="9"/>
        <v>October</v>
      </c>
      <c r="D322" s="2">
        <v>121</v>
      </c>
      <c r="E322" s="2">
        <v>58</v>
      </c>
      <c r="F322" s="2">
        <v>694</v>
      </c>
      <c r="G322" s="2">
        <v>175</v>
      </c>
      <c r="H322" s="2">
        <v>405</v>
      </c>
      <c r="I322" s="1" t="s">
        <v>72</v>
      </c>
    </row>
    <row r="323" spans="1:9" ht="15" thickBot="1" x14ac:dyDescent="0.35">
      <c r="A323" s="10">
        <v>41919</v>
      </c>
      <c r="B323" s="10" t="str">
        <f t="shared" ref="B323:B386" si="10">TEXT(A323,"dddd")</f>
        <v>Tuesday</v>
      </c>
      <c r="C323" s="10" t="str">
        <f t="shared" ref="C323:C386" si="11">TEXT(A323,"mmmm")</f>
        <v>October</v>
      </c>
      <c r="D323" s="2">
        <v>73</v>
      </c>
      <c r="E323" s="2">
        <v>44</v>
      </c>
      <c r="F323" s="2">
        <v>526</v>
      </c>
      <c r="G323" s="2">
        <v>197</v>
      </c>
      <c r="H323" s="2">
        <v>423</v>
      </c>
      <c r="I323" s="1" t="s">
        <v>72</v>
      </c>
    </row>
    <row r="324" spans="1:9" ht="15" thickBot="1" x14ac:dyDescent="0.35">
      <c r="A324" s="10">
        <v>41920</v>
      </c>
      <c r="B324" s="10" t="str">
        <f t="shared" si="10"/>
        <v>Wednesday</v>
      </c>
      <c r="C324" s="10" t="str">
        <f t="shared" si="11"/>
        <v>October</v>
      </c>
      <c r="D324" s="2">
        <v>77</v>
      </c>
      <c r="E324" s="2">
        <v>49</v>
      </c>
      <c r="F324" s="2">
        <v>513</v>
      </c>
      <c r="G324" s="2">
        <v>72</v>
      </c>
      <c r="H324" s="2">
        <v>355</v>
      </c>
      <c r="I324" s="1" t="s">
        <v>72</v>
      </c>
    </row>
    <row r="325" spans="1:9" ht="15" thickBot="1" x14ac:dyDescent="0.35">
      <c r="A325" s="10">
        <v>41921</v>
      </c>
      <c r="B325" s="10" t="str">
        <f t="shared" si="10"/>
        <v>Thursday</v>
      </c>
      <c r="C325" s="10" t="str">
        <f t="shared" si="11"/>
        <v>October</v>
      </c>
      <c r="D325" s="2">
        <v>77</v>
      </c>
      <c r="E325" s="2">
        <v>41</v>
      </c>
      <c r="F325" s="2">
        <v>388</v>
      </c>
      <c r="G325" s="2">
        <v>99</v>
      </c>
      <c r="H325" s="2">
        <v>289</v>
      </c>
      <c r="I325" s="1" t="s">
        <v>72</v>
      </c>
    </row>
    <row r="326" spans="1:9" ht="15" thickBot="1" x14ac:dyDescent="0.35">
      <c r="A326" s="10">
        <v>41922</v>
      </c>
      <c r="B326" s="10" t="str">
        <f t="shared" si="10"/>
        <v>Friday</v>
      </c>
      <c r="C326" s="10" t="str">
        <f t="shared" si="11"/>
        <v>October</v>
      </c>
      <c r="D326" s="2">
        <v>79</v>
      </c>
      <c r="E326" s="2">
        <v>52</v>
      </c>
      <c r="F326" s="2">
        <v>443</v>
      </c>
      <c r="G326" s="2">
        <v>149</v>
      </c>
      <c r="H326" s="2">
        <v>221</v>
      </c>
      <c r="I326" s="1" t="s">
        <v>72</v>
      </c>
    </row>
    <row r="327" spans="1:9" ht="15" thickBot="1" x14ac:dyDescent="0.35">
      <c r="A327" s="10">
        <v>41923</v>
      </c>
      <c r="B327" s="10" t="str">
        <f t="shared" si="10"/>
        <v>Saturday</v>
      </c>
      <c r="C327" s="10" t="str">
        <f t="shared" si="11"/>
        <v>October</v>
      </c>
      <c r="D327" s="2">
        <v>87</v>
      </c>
      <c r="E327" s="2">
        <v>44</v>
      </c>
      <c r="F327" s="2">
        <v>692</v>
      </c>
      <c r="G327" s="2">
        <v>169</v>
      </c>
      <c r="H327" s="2">
        <v>439</v>
      </c>
      <c r="I327" s="1" t="s">
        <v>72</v>
      </c>
    </row>
    <row r="328" spans="1:9" ht="15" thickBot="1" x14ac:dyDescent="0.35">
      <c r="A328" s="10">
        <v>41924</v>
      </c>
      <c r="B328" s="10" t="str">
        <f t="shared" si="10"/>
        <v>Sunday</v>
      </c>
      <c r="C328" s="10" t="str">
        <f t="shared" si="11"/>
        <v>October</v>
      </c>
      <c r="D328" s="2">
        <v>141</v>
      </c>
      <c r="E328" s="2">
        <v>88</v>
      </c>
      <c r="F328" s="2">
        <v>645</v>
      </c>
      <c r="G328" s="2">
        <v>340</v>
      </c>
      <c r="H328" s="2">
        <v>771</v>
      </c>
      <c r="I328" s="9" t="s">
        <v>71</v>
      </c>
    </row>
    <row r="329" spans="1:9" ht="15" thickBot="1" x14ac:dyDescent="0.35">
      <c r="A329" s="10">
        <v>41925</v>
      </c>
      <c r="B329" s="10" t="str">
        <f t="shared" si="10"/>
        <v>Monday</v>
      </c>
      <c r="C329" s="10" t="str">
        <f t="shared" si="11"/>
        <v>October</v>
      </c>
      <c r="D329" s="2">
        <v>82</v>
      </c>
      <c r="E329" s="2">
        <v>48</v>
      </c>
      <c r="F329" s="2">
        <v>575</v>
      </c>
      <c r="G329" s="2">
        <v>203</v>
      </c>
      <c r="H329" s="2">
        <v>446</v>
      </c>
      <c r="I329" s="1" t="s">
        <v>72</v>
      </c>
    </row>
    <row r="330" spans="1:9" ht="15" thickBot="1" x14ac:dyDescent="0.35">
      <c r="A330" s="10">
        <v>41926</v>
      </c>
      <c r="B330" s="10" t="str">
        <f t="shared" si="10"/>
        <v>Tuesday</v>
      </c>
      <c r="C330" s="10" t="str">
        <f t="shared" si="11"/>
        <v>October</v>
      </c>
      <c r="D330" s="2">
        <v>64</v>
      </c>
      <c r="E330" s="2">
        <v>52</v>
      </c>
      <c r="F330" s="2">
        <v>430</v>
      </c>
      <c r="G330" s="2">
        <v>200</v>
      </c>
      <c r="H330" s="2">
        <v>451</v>
      </c>
      <c r="I330" s="9" t="s">
        <v>71</v>
      </c>
    </row>
    <row r="331" spans="1:9" ht="15" thickBot="1" x14ac:dyDescent="0.35">
      <c r="A331" s="10">
        <v>41927</v>
      </c>
      <c r="B331" s="10" t="str">
        <f t="shared" si="10"/>
        <v>Wednesday</v>
      </c>
      <c r="C331" s="10" t="str">
        <f t="shared" si="11"/>
        <v>October</v>
      </c>
      <c r="D331" s="2">
        <v>73</v>
      </c>
      <c r="E331" s="2">
        <v>58</v>
      </c>
      <c r="F331" s="2">
        <v>489</v>
      </c>
      <c r="G331" s="2">
        <v>152</v>
      </c>
      <c r="H331" s="2">
        <v>275</v>
      </c>
      <c r="I331" s="1" t="s">
        <v>72</v>
      </c>
    </row>
    <row r="332" spans="1:9" ht="15" thickBot="1" x14ac:dyDescent="0.35">
      <c r="A332" s="10">
        <v>41928</v>
      </c>
      <c r="B332" s="10" t="str">
        <f t="shared" si="10"/>
        <v>Thursday</v>
      </c>
      <c r="C332" s="10" t="str">
        <f t="shared" si="11"/>
        <v>October</v>
      </c>
      <c r="D332" s="2">
        <v>85</v>
      </c>
      <c r="E332" s="2">
        <v>65</v>
      </c>
      <c r="F332" s="2">
        <v>538</v>
      </c>
      <c r="G332" s="2">
        <v>111</v>
      </c>
      <c r="H332" s="2">
        <v>426</v>
      </c>
      <c r="I332" s="9" t="s">
        <v>71</v>
      </c>
    </row>
    <row r="333" spans="1:9" ht="15" thickBot="1" x14ac:dyDescent="0.35">
      <c r="A333" s="10">
        <v>41929</v>
      </c>
      <c r="B333" s="10" t="str">
        <f t="shared" si="10"/>
        <v>Friday</v>
      </c>
      <c r="C333" s="10" t="str">
        <f t="shared" si="11"/>
        <v>October</v>
      </c>
      <c r="D333" s="2">
        <v>81</v>
      </c>
      <c r="E333" s="2">
        <v>57</v>
      </c>
      <c r="F333" s="2">
        <v>409</v>
      </c>
      <c r="G333" s="2">
        <v>104</v>
      </c>
      <c r="H333" s="2">
        <v>403</v>
      </c>
      <c r="I333" s="1" t="s">
        <v>72</v>
      </c>
    </row>
    <row r="334" spans="1:9" ht="15" thickBot="1" x14ac:dyDescent="0.35">
      <c r="A334" s="10">
        <v>41930</v>
      </c>
      <c r="B334" s="10" t="str">
        <f t="shared" si="10"/>
        <v>Saturday</v>
      </c>
      <c r="C334" s="10" t="str">
        <f t="shared" si="11"/>
        <v>October</v>
      </c>
      <c r="D334" s="2">
        <v>97</v>
      </c>
      <c r="E334" s="2">
        <v>54</v>
      </c>
      <c r="F334" s="2">
        <v>647</v>
      </c>
      <c r="G334" s="2">
        <v>182</v>
      </c>
      <c r="H334" s="2">
        <v>412</v>
      </c>
      <c r="I334" s="1" t="s">
        <v>72</v>
      </c>
    </row>
    <row r="335" spans="1:9" ht="15" thickBot="1" x14ac:dyDescent="0.35">
      <c r="A335" s="10">
        <v>41931</v>
      </c>
      <c r="B335" s="10" t="str">
        <f t="shared" si="10"/>
        <v>Sunday</v>
      </c>
      <c r="C335" s="10" t="str">
        <f t="shared" si="11"/>
        <v>October</v>
      </c>
      <c r="D335" s="2">
        <v>116</v>
      </c>
      <c r="E335" s="2">
        <v>51</v>
      </c>
      <c r="F335" s="2">
        <v>794</v>
      </c>
      <c r="G335" s="2">
        <v>183</v>
      </c>
      <c r="H335" s="2">
        <v>399</v>
      </c>
      <c r="I335" s="1" t="s">
        <v>72</v>
      </c>
    </row>
    <row r="336" spans="1:9" ht="15" thickBot="1" x14ac:dyDescent="0.35">
      <c r="A336" s="10">
        <v>41932</v>
      </c>
      <c r="B336" s="10" t="str">
        <f t="shared" si="10"/>
        <v>Monday</v>
      </c>
      <c r="C336" s="10" t="str">
        <f t="shared" si="11"/>
        <v>October</v>
      </c>
      <c r="D336" s="2">
        <v>81</v>
      </c>
      <c r="E336" s="2">
        <v>29</v>
      </c>
      <c r="F336" s="2">
        <v>694</v>
      </c>
      <c r="G336" s="2">
        <v>220</v>
      </c>
      <c r="H336" s="2">
        <v>367</v>
      </c>
      <c r="I336" s="1" t="s">
        <v>72</v>
      </c>
    </row>
    <row r="337" spans="1:9" ht="15" thickBot="1" x14ac:dyDescent="0.35">
      <c r="A337" s="10">
        <v>41933</v>
      </c>
      <c r="B337" s="10" t="str">
        <f t="shared" si="10"/>
        <v>Tuesday</v>
      </c>
      <c r="C337" s="10" t="str">
        <f t="shared" si="11"/>
        <v>October</v>
      </c>
      <c r="D337" s="2">
        <v>92</v>
      </c>
      <c r="E337" s="2">
        <v>46</v>
      </c>
      <c r="F337" s="2">
        <v>358</v>
      </c>
      <c r="G337" s="2">
        <v>126</v>
      </c>
      <c r="H337" s="2">
        <v>404</v>
      </c>
      <c r="I337" s="1" t="s">
        <v>72</v>
      </c>
    </row>
    <row r="338" spans="1:9" ht="15" thickBot="1" x14ac:dyDescent="0.35">
      <c r="A338" s="10">
        <v>41934</v>
      </c>
      <c r="B338" s="10" t="str">
        <f t="shared" si="10"/>
        <v>Wednesday</v>
      </c>
      <c r="C338" s="10" t="str">
        <f t="shared" si="11"/>
        <v>October</v>
      </c>
      <c r="D338" s="2">
        <v>78</v>
      </c>
      <c r="E338" s="2">
        <v>41</v>
      </c>
      <c r="F338" s="2">
        <v>342</v>
      </c>
      <c r="G338" s="2">
        <v>154</v>
      </c>
      <c r="H338" s="2">
        <v>428</v>
      </c>
      <c r="I338" s="1" t="s">
        <v>72</v>
      </c>
    </row>
    <row r="339" spans="1:9" ht="15" thickBot="1" x14ac:dyDescent="0.35">
      <c r="A339" s="10">
        <v>41935</v>
      </c>
      <c r="B339" s="10" t="str">
        <f t="shared" si="10"/>
        <v>Thursday</v>
      </c>
      <c r="C339" s="10" t="str">
        <f t="shared" si="11"/>
        <v>October</v>
      </c>
      <c r="D339" s="2">
        <v>71</v>
      </c>
      <c r="E339" s="2">
        <v>51</v>
      </c>
      <c r="F339" s="2">
        <v>407</v>
      </c>
      <c r="G339" s="2">
        <v>155</v>
      </c>
      <c r="H339" s="2">
        <v>195</v>
      </c>
      <c r="I339" s="1" t="s">
        <v>72</v>
      </c>
    </row>
    <row r="340" spans="1:9" ht="15" thickBot="1" x14ac:dyDescent="0.35">
      <c r="A340" s="10">
        <v>41936</v>
      </c>
      <c r="B340" s="10" t="str">
        <f t="shared" si="10"/>
        <v>Friday</v>
      </c>
      <c r="C340" s="10" t="str">
        <f t="shared" si="11"/>
        <v>October</v>
      </c>
      <c r="D340" s="2">
        <v>59</v>
      </c>
      <c r="E340" s="2">
        <v>61</v>
      </c>
      <c r="F340" s="2">
        <v>360</v>
      </c>
      <c r="G340" s="2">
        <v>164</v>
      </c>
      <c r="H340" s="2">
        <v>336</v>
      </c>
      <c r="I340" s="1" t="s">
        <v>72</v>
      </c>
    </row>
    <row r="341" spans="1:9" ht="15" thickBot="1" x14ac:dyDescent="0.35">
      <c r="A341" s="10">
        <v>41937</v>
      </c>
      <c r="B341" s="10" t="str">
        <f t="shared" si="10"/>
        <v>Saturday</v>
      </c>
      <c r="C341" s="10" t="str">
        <f t="shared" si="11"/>
        <v>October</v>
      </c>
      <c r="D341" s="2">
        <v>98</v>
      </c>
      <c r="E341" s="2">
        <v>56</v>
      </c>
      <c r="F341" s="2">
        <v>722</v>
      </c>
      <c r="G341" s="2">
        <v>311</v>
      </c>
      <c r="H341" s="2">
        <v>441</v>
      </c>
      <c r="I341" s="1" t="s">
        <v>72</v>
      </c>
    </row>
    <row r="342" spans="1:9" ht="15" thickBot="1" x14ac:dyDescent="0.35">
      <c r="A342" s="10">
        <v>41938</v>
      </c>
      <c r="B342" s="10" t="str">
        <f t="shared" si="10"/>
        <v>Sunday</v>
      </c>
      <c r="C342" s="10" t="str">
        <f t="shared" si="11"/>
        <v>October</v>
      </c>
      <c r="D342" s="2">
        <v>99</v>
      </c>
      <c r="E342" s="2">
        <v>71</v>
      </c>
      <c r="F342" s="2">
        <v>684</v>
      </c>
      <c r="G342" s="2">
        <v>202</v>
      </c>
      <c r="H342" s="2">
        <v>217</v>
      </c>
      <c r="I342" s="1" t="s">
        <v>72</v>
      </c>
    </row>
    <row r="343" spans="1:9" ht="15" thickBot="1" x14ac:dyDescent="0.35">
      <c r="A343" s="10">
        <v>41939</v>
      </c>
      <c r="B343" s="10" t="str">
        <f t="shared" si="10"/>
        <v>Monday</v>
      </c>
      <c r="C343" s="10" t="str">
        <f t="shared" si="11"/>
        <v>October</v>
      </c>
      <c r="D343" s="2">
        <v>84</v>
      </c>
      <c r="E343" s="2">
        <v>61</v>
      </c>
      <c r="F343" s="2">
        <v>534</v>
      </c>
      <c r="G343" s="2">
        <v>178</v>
      </c>
      <c r="H343" s="2">
        <v>561</v>
      </c>
      <c r="I343" s="1" t="s">
        <v>72</v>
      </c>
    </row>
    <row r="344" spans="1:9" ht="15" thickBot="1" x14ac:dyDescent="0.35">
      <c r="A344" s="10">
        <v>41940</v>
      </c>
      <c r="B344" s="10" t="str">
        <f t="shared" si="10"/>
        <v>Tuesday</v>
      </c>
      <c r="C344" s="10" t="str">
        <f t="shared" si="11"/>
        <v>October</v>
      </c>
      <c r="D344" s="2">
        <v>86</v>
      </c>
      <c r="E344" s="2">
        <v>52</v>
      </c>
      <c r="F344" s="2">
        <v>425</v>
      </c>
      <c r="G344" s="2">
        <v>103</v>
      </c>
      <c r="H344" s="2">
        <v>317</v>
      </c>
      <c r="I344" s="1" t="s">
        <v>72</v>
      </c>
    </row>
    <row r="345" spans="1:9" ht="15" thickBot="1" x14ac:dyDescent="0.35">
      <c r="A345" s="10">
        <v>41941</v>
      </c>
      <c r="B345" s="10" t="str">
        <f t="shared" si="10"/>
        <v>Wednesday</v>
      </c>
      <c r="C345" s="10" t="str">
        <f t="shared" si="11"/>
        <v>October</v>
      </c>
      <c r="D345" s="2">
        <v>65</v>
      </c>
      <c r="E345" s="2">
        <v>54</v>
      </c>
      <c r="F345" s="2">
        <v>557</v>
      </c>
      <c r="G345" s="2">
        <v>163</v>
      </c>
      <c r="H345" s="2">
        <v>446</v>
      </c>
      <c r="I345" s="9" t="s">
        <v>71</v>
      </c>
    </row>
    <row r="346" spans="1:9" ht="15" thickBot="1" x14ac:dyDescent="0.35">
      <c r="A346" s="10">
        <v>41942</v>
      </c>
      <c r="B346" s="10" t="str">
        <f t="shared" si="10"/>
        <v>Thursday</v>
      </c>
      <c r="C346" s="10" t="str">
        <f t="shared" si="11"/>
        <v>October</v>
      </c>
      <c r="D346" s="2">
        <v>67</v>
      </c>
      <c r="E346" s="2">
        <v>36</v>
      </c>
      <c r="F346" s="2">
        <v>418</v>
      </c>
      <c r="G346" s="2">
        <v>148</v>
      </c>
      <c r="H346" s="2">
        <v>373</v>
      </c>
      <c r="I346" s="1" t="s">
        <v>72</v>
      </c>
    </row>
    <row r="347" spans="1:9" ht="15" thickBot="1" x14ac:dyDescent="0.35">
      <c r="A347" s="10">
        <v>41943</v>
      </c>
      <c r="B347" s="10" t="str">
        <f t="shared" si="10"/>
        <v>Friday</v>
      </c>
      <c r="C347" s="10" t="str">
        <f t="shared" si="11"/>
        <v>October</v>
      </c>
      <c r="D347" s="2">
        <v>76</v>
      </c>
      <c r="E347" s="2">
        <v>53</v>
      </c>
      <c r="F347" s="2">
        <v>476</v>
      </c>
      <c r="G347" s="2">
        <v>186</v>
      </c>
      <c r="H347" s="2">
        <v>346</v>
      </c>
      <c r="I347" s="1" t="s">
        <v>72</v>
      </c>
    </row>
    <row r="348" spans="1:9" ht="15" thickBot="1" x14ac:dyDescent="0.35">
      <c r="A348" s="10">
        <v>41944</v>
      </c>
      <c r="B348" s="10" t="str">
        <f t="shared" si="10"/>
        <v>Saturday</v>
      </c>
      <c r="C348" s="10" t="str">
        <f t="shared" si="11"/>
        <v>November</v>
      </c>
      <c r="D348" s="2">
        <v>103</v>
      </c>
      <c r="E348" s="2">
        <v>66</v>
      </c>
      <c r="F348" s="2">
        <v>538</v>
      </c>
      <c r="G348" s="2">
        <v>201</v>
      </c>
      <c r="H348" s="2">
        <v>391</v>
      </c>
      <c r="I348" s="1" t="s">
        <v>72</v>
      </c>
    </row>
    <row r="349" spans="1:9" ht="15" thickBot="1" x14ac:dyDescent="0.35">
      <c r="A349" s="10">
        <v>41945</v>
      </c>
      <c r="B349" s="10" t="str">
        <f t="shared" si="10"/>
        <v>Sunday</v>
      </c>
      <c r="C349" s="10" t="str">
        <f t="shared" si="11"/>
        <v>November</v>
      </c>
      <c r="D349" s="2">
        <v>72</v>
      </c>
      <c r="E349" s="2">
        <v>61</v>
      </c>
      <c r="F349" s="2">
        <v>681</v>
      </c>
      <c r="G349" s="2">
        <v>214</v>
      </c>
      <c r="H349" s="2">
        <v>449</v>
      </c>
      <c r="I349" s="1" t="s">
        <v>72</v>
      </c>
    </row>
    <row r="350" spans="1:9" ht="15" thickBot="1" x14ac:dyDescent="0.35">
      <c r="A350" s="10">
        <v>41946</v>
      </c>
      <c r="B350" s="10" t="str">
        <f t="shared" si="10"/>
        <v>Monday</v>
      </c>
      <c r="C350" s="10" t="str">
        <f t="shared" si="11"/>
        <v>November</v>
      </c>
      <c r="D350" s="2">
        <v>82</v>
      </c>
      <c r="E350" s="2">
        <v>61</v>
      </c>
      <c r="F350" s="2">
        <v>515</v>
      </c>
      <c r="G350" s="2">
        <v>259</v>
      </c>
      <c r="H350" s="2">
        <v>529</v>
      </c>
      <c r="I350" s="1" t="s">
        <v>72</v>
      </c>
    </row>
    <row r="351" spans="1:9" ht="15" thickBot="1" x14ac:dyDescent="0.35">
      <c r="A351" s="10">
        <v>41947</v>
      </c>
      <c r="B351" s="10" t="str">
        <f t="shared" si="10"/>
        <v>Tuesday</v>
      </c>
      <c r="C351" s="10" t="str">
        <f t="shared" si="11"/>
        <v>November</v>
      </c>
      <c r="D351" s="2">
        <v>84</v>
      </c>
      <c r="E351" s="2">
        <v>46</v>
      </c>
      <c r="F351" s="2">
        <v>322</v>
      </c>
      <c r="G351" s="2">
        <v>148</v>
      </c>
      <c r="H351" s="2">
        <v>318</v>
      </c>
      <c r="I351" s="1" t="s">
        <v>72</v>
      </c>
    </row>
    <row r="352" spans="1:9" ht="15" thickBot="1" x14ac:dyDescent="0.35">
      <c r="A352" s="10">
        <v>41948</v>
      </c>
      <c r="B352" s="10" t="str">
        <f t="shared" si="10"/>
        <v>Wednesday</v>
      </c>
      <c r="C352" s="10" t="str">
        <f t="shared" si="11"/>
        <v>November</v>
      </c>
      <c r="D352" s="2">
        <v>65</v>
      </c>
      <c r="E352" s="2">
        <v>43</v>
      </c>
      <c r="F352" s="2">
        <v>487</v>
      </c>
      <c r="G352" s="2">
        <v>195</v>
      </c>
      <c r="H352" s="2">
        <v>300</v>
      </c>
      <c r="I352" s="1" t="s">
        <v>72</v>
      </c>
    </row>
    <row r="353" spans="1:9" ht="15" thickBot="1" x14ac:dyDescent="0.35">
      <c r="A353" s="10">
        <v>41949</v>
      </c>
      <c r="B353" s="10" t="str">
        <f t="shared" si="10"/>
        <v>Thursday</v>
      </c>
      <c r="C353" s="10" t="str">
        <f t="shared" si="11"/>
        <v>November</v>
      </c>
      <c r="D353" s="2">
        <v>66</v>
      </c>
      <c r="E353" s="2">
        <v>51</v>
      </c>
      <c r="F353" s="2">
        <v>478</v>
      </c>
      <c r="G353" s="2">
        <v>181</v>
      </c>
      <c r="H353" s="2">
        <v>317</v>
      </c>
      <c r="I353" s="1" t="s">
        <v>72</v>
      </c>
    </row>
    <row r="354" spans="1:9" ht="15" thickBot="1" x14ac:dyDescent="0.35">
      <c r="A354" s="10">
        <v>41950</v>
      </c>
      <c r="B354" s="10" t="str">
        <f t="shared" si="10"/>
        <v>Friday</v>
      </c>
      <c r="C354" s="10" t="str">
        <f t="shared" si="11"/>
        <v>November</v>
      </c>
      <c r="D354" s="2">
        <v>93</v>
      </c>
      <c r="E354" s="2">
        <v>57</v>
      </c>
      <c r="F354" s="2">
        <v>704</v>
      </c>
      <c r="G354" s="2">
        <v>224</v>
      </c>
      <c r="H354" s="2">
        <v>564</v>
      </c>
      <c r="I354" s="9" t="s">
        <v>71</v>
      </c>
    </row>
    <row r="355" spans="1:9" ht="15" thickBot="1" x14ac:dyDescent="0.35">
      <c r="A355" s="10">
        <v>41951</v>
      </c>
      <c r="B355" s="10" t="str">
        <f t="shared" si="10"/>
        <v>Saturday</v>
      </c>
      <c r="C355" s="10" t="str">
        <f t="shared" si="11"/>
        <v>November</v>
      </c>
      <c r="D355" s="2">
        <v>90</v>
      </c>
      <c r="E355" s="2">
        <v>62</v>
      </c>
      <c r="F355" s="2">
        <v>628</v>
      </c>
      <c r="G355" s="2">
        <v>237</v>
      </c>
      <c r="H355" s="2">
        <v>408</v>
      </c>
      <c r="I355" s="1" t="s">
        <v>72</v>
      </c>
    </row>
    <row r="356" spans="1:9" ht="15" thickBot="1" x14ac:dyDescent="0.35">
      <c r="A356" s="10">
        <v>41952</v>
      </c>
      <c r="B356" s="10" t="str">
        <f t="shared" si="10"/>
        <v>Sunday</v>
      </c>
      <c r="C356" s="10" t="str">
        <f t="shared" si="11"/>
        <v>November</v>
      </c>
      <c r="D356" s="2">
        <v>86</v>
      </c>
      <c r="E356" s="2">
        <v>65</v>
      </c>
      <c r="F356" s="2">
        <v>613</v>
      </c>
      <c r="G356" s="2">
        <v>147</v>
      </c>
      <c r="H356" s="2">
        <v>310</v>
      </c>
      <c r="I356" s="1" t="s">
        <v>72</v>
      </c>
    </row>
    <row r="357" spans="1:9" ht="15" thickBot="1" x14ac:dyDescent="0.35">
      <c r="A357" s="10">
        <v>41953</v>
      </c>
      <c r="B357" s="10" t="str">
        <f t="shared" si="10"/>
        <v>Monday</v>
      </c>
      <c r="C357" s="10" t="str">
        <f t="shared" si="11"/>
        <v>November</v>
      </c>
      <c r="D357" s="2">
        <v>100</v>
      </c>
      <c r="E357" s="2">
        <v>50</v>
      </c>
      <c r="F357" s="2">
        <v>532</v>
      </c>
      <c r="G357" s="2">
        <v>175</v>
      </c>
      <c r="H357" s="2">
        <v>535</v>
      </c>
      <c r="I357" s="1" t="s">
        <v>72</v>
      </c>
    </row>
    <row r="358" spans="1:9" ht="15" thickBot="1" x14ac:dyDescent="0.35">
      <c r="A358" s="10">
        <v>41954</v>
      </c>
      <c r="B358" s="10" t="str">
        <f t="shared" si="10"/>
        <v>Tuesday</v>
      </c>
      <c r="C358" s="10" t="str">
        <f t="shared" si="11"/>
        <v>November</v>
      </c>
      <c r="D358" s="2">
        <v>58</v>
      </c>
      <c r="E358" s="2">
        <v>27</v>
      </c>
      <c r="F358" s="2">
        <v>329</v>
      </c>
      <c r="G358" s="2">
        <v>133</v>
      </c>
      <c r="H358" s="2">
        <v>341</v>
      </c>
      <c r="I358" s="1" t="s">
        <v>72</v>
      </c>
    </row>
    <row r="359" spans="1:9" ht="15" thickBot="1" x14ac:dyDescent="0.35">
      <c r="A359" s="10">
        <v>41955</v>
      </c>
      <c r="B359" s="10" t="str">
        <f t="shared" si="10"/>
        <v>Wednesday</v>
      </c>
      <c r="C359" s="10" t="str">
        <f t="shared" si="11"/>
        <v>November</v>
      </c>
      <c r="D359" s="2">
        <v>84</v>
      </c>
      <c r="E359" s="2">
        <v>49</v>
      </c>
      <c r="F359" s="2">
        <v>476</v>
      </c>
      <c r="G359" s="2">
        <v>231</v>
      </c>
      <c r="H359" s="2">
        <v>357</v>
      </c>
      <c r="I359" s="1" t="s">
        <v>72</v>
      </c>
    </row>
    <row r="360" spans="1:9" ht="15" thickBot="1" x14ac:dyDescent="0.35">
      <c r="A360" s="10">
        <v>41956</v>
      </c>
      <c r="B360" s="10" t="str">
        <f t="shared" si="10"/>
        <v>Thursday</v>
      </c>
      <c r="C360" s="10" t="str">
        <f t="shared" si="11"/>
        <v>November</v>
      </c>
      <c r="D360" s="2">
        <v>84</v>
      </c>
      <c r="E360" s="2">
        <v>63</v>
      </c>
      <c r="F360" s="2">
        <v>591</v>
      </c>
      <c r="G360" s="2">
        <v>98</v>
      </c>
      <c r="H360" s="2">
        <v>286</v>
      </c>
      <c r="I360" s="9" t="s">
        <v>71</v>
      </c>
    </row>
    <row r="361" spans="1:9" ht="15" thickBot="1" x14ac:dyDescent="0.35">
      <c r="A361" s="10">
        <v>41957</v>
      </c>
      <c r="B361" s="10" t="str">
        <f t="shared" si="10"/>
        <v>Friday</v>
      </c>
      <c r="C361" s="10" t="str">
        <f t="shared" si="11"/>
        <v>November</v>
      </c>
      <c r="D361" s="2">
        <v>76</v>
      </c>
      <c r="E361" s="2">
        <v>47</v>
      </c>
      <c r="F361" s="2">
        <v>455</v>
      </c>
      <c r="G361" s="2">
        <v>131</v>
      </c>
      <c r="H361" s="2">
        <v>337</v>
      </c>
      <c r="I361" s="1" t="s">
        <v>72</v>
      </c>
    </row>
    <row r="362" spans="1:9" ht="15" thickBot="1" x14ac:dyDescent="0.35">
      <c r="A362" s="10">
        <v>41958</v>
      </c>
      <c r="B362" s="10" t="str">
        <f t="shared" si="10"/>
        <v>Saturday</v>
      </c>
      <c r="C362" s="10" t="str">
        <f t="shared" si="11"/>
        <v>November</v>
      </c>
      <c r="D362" s="2">
        <v>96</v>
      </c>
      <c r="E362" s="2">
        <v>50</v>
      </c>
      <c r="F362" s="2">
        <v>270</v>
      </c>
      <c r="G362" s="2">
        <v>149</v>
      </c>
      <c r="H362" s="2">
        <v>384</v>
      </c>
      <c r="I362" s="1" t="s">
        <v>72</v>
      </c>
    </row>
    <row r="363" spans="1:9" ht="15" thickBot="1" x14ac:dyDescent="0.35">
      <c r="A363" s="10">
        <v>41959</v>
      </c>
      <c r="B363" s="10" t="str">
        <f t="shared" si="10"/>
        <v>Sunday</v>
      </c>
      <c r="C363" s="10" t="str">
        <f t="shared" si="11"/>
        <v>November</v>
      </c>
      <c r="D363" s="2">
        <v>101</v>
      </c>
      <c r="E363" s="2">
        <v>76</v>
      </c>
      <c r="F363" s="2">
        <v>658</v>
      </c>
      <c r="G363" s="2">
        <v>206</v>
      </c>
      <c r="H363" s="2">
        <v>518</v>
      </c>
      <c r="I363" s="1" t="s">
        <v>72</v>
      </c>
    </row>
    <row r="364" spans="1:9" ht="15" thickBot="1" x14ac:dyDescent="0.35">
      <c r="A364" s="10">
        <v>41960</v>
      </c>
      <c r="B364" s="10" t="str">
        <f t="shared" si="10"/>
        <v>Monday</v>
      </c>
      <c r="C364" s="10" t="str">
        <f t="shared" si="11"/>
        <v>November</v>
      </c>
      <c r="D364" s="2">
        <v>114</v>
      </c>
      <c r="E364" s="2">
        <v>43</v>
      </c>
      <c r="F364" s="2">
        <v>514</v>
      </c>
      <c r="G364" s="2">
        <v>180</v>
      </c>
      <c r="H364" s="2">
        <v>493</v>
      </c>
      <c r="I364" s="1" t="s">
        <v>72</v>
      </c>
    </row>
    <row r="365" spans="1:9" ht="15" thickBot="1" x14ac:dyDescent="0.35">
      <c r="A365" s="10">
        <v>41961</v>
      </c>
      <c r="B365" s="10" t="str">
        <f t="shared" si="10"/>
        <v>Tuesday</v>
      </c>
      <c r="C365" s="10" t="str">
        <f t="shared" si="11"/>
        <v>November</v>
      </c>
      <c r="D365" s="2">
        <v>85</v>
      </c>
      <c r="E365" s="2">
        <v>51</v>
      </c>
      <c r="F365" s="2">
        <v>438</v>
      </c>
      <c r="G365" s="2">
        <v>157</v>
      </c>
      <c r="H365" s="2">
        <v>390</v>
      </c>
      <c r="I365" s="1" t="s">
        <v>72</v>
      </c>
    </row>
    <row r="366" spans="1:9" ht="15" thickBot="1" x14ac:dyDescent="0.35">
      <c r="A366" s="10">
        <v>41962</v>
      </c>
      <c r="B366" s="10" t="str">
        <f t="shared" si="10"/>
        <v>Wednesday</v>
      </c>
      <c r="C366" s="10" t="str">
        <f t="shared" si="11"/>
        <v>November</v>
      </c>
      <c r="D366" s="2">
        <v>71</v>
      </c>
      <c r="E366" s="2">
        <v>51</v>
      </c>
      <c r="F366" s="2">
        <v>506</v>
      </c>
      <c r="G366" s="2">
        <v>181</v>
      </c>
      <c r="H366" s="2">
        <v>363</v>
      </c>
      <c r="I366" s="1" t="s">
        <v>72</v>
      </c>
    </row>
    <row r="367" spans="1:9" ht="15" thickBot="1" x14ac:dyDescent="0.35">
      <c r="A367" s="10">
        <v>41963</v>
      </c>
      <c r="B367" s="10" t="str">
        <f t="shared" si="10"/>
        <v>Thursday</v>
      </c>
      <c r="C367" s="10" t="str">
        <f t="shared" si="11"/>
        <v>November</v>
      </c>
      <c r="D367" s="2">
        <v>85</v>
      </c>
      <c r="E367" s="2">
        <v>52</v>
      </c>
      <c r="F367" s="2">
        <v>475</v>
      </c>
      <c r="G367" s="2">
        <v>146</v>
      </c>
      <c r="H367" s="2">
        <v>331</v>
      </c>
      <c r="I367" s="1" t="s">
        <v>72</v>
      </c>
    </row>
    <row r="368" spans="1:9" ht="15" thickBot="1" x14ac:dyDescent="0.35">
      <c r="A368" s="10">
        <v>41964</v>
      </c>
      <c r="B368" s="10" t="str">
        <f t="shared" si="10"/>
        <v>Friday</v>
      </c>
      <c r="C368" s="10" t="str">
        <f t="shared" si="11"/>
        <v>November</v>
      </c>
      <c r="D368" s="2">
        <v>56</v>
      </c>
      <c r="E368" s="2">
        <v>47</v>
      </c>
      <c r="F368" s="2">
        <v>461</v>
      </c>
      <c r="G368" s="2">
        <v>129</v>
      </c>
      <c r="H368" s="2">
        <v>409</v>
      </c>
      <c r="I368" s="1" t="s">
        <v>72</v>
      </c>
    </row>
    <row r="369" spans="1:9" ht="15" thickBot="1" x14ac:dyDescent="0.35">
      <c r="A369" s="10">
        <v>41965</v>
      </c>
      <c r="B369" s="10" t="str">
        <f t="shared" si="10"/>
        <v>Saturday</v>
      </c>
      <c r="C369" s="10" t="str">
        <f t="shared" si="11"/>
        <v>November</v>
      </c>
      <c r="D369" s="2">
        <v>86</v>
      </c>
      <c r="E369" s="2">
        <v>71</v>
      </c>
      <c r="F369" s="2">
        <v>752</v>
      </c>
      <c r="G369" s="2">
        <v>266</v>
      </c>
      <c r="H369" s="2">
        <v>536</v>
      </c>
      <c r="I369" s="1" t="s">
        <v>72</v>
      </c>
    </row>
    <row r="370" spans="1:9" ht="15" thickBot="1" x14ac:dyDescent="0.35">
      <c r="A370" s="10">
        <v>41966</v>
      </c>
      <c r="B370" s="10" t="str">
        <f t="shared" si="10"/>
        <v>Sunday</v>
      </c>
      <c r="C370" s="10" t="str">
        <f t="shared" si="11"/>
        <v>November</v>
      </c>
      <c r="D370" s="2">
        <v>51</v>
      </c>
      <c r="E370" s="2">
        <v>79</v>
      </c>
      <c r="F370" s="2">
        <v>354</v>
      </c>
      <c r="G370" s="2">
        <v>282</v>
      </c>
      <c r="H370" s="2">
        <v>512</v>
      </c>
      <c r="I370" s="1" t="s">
        <v>72</v>
      </c>
    </row>
    <row r="371" spans="1:9" ht="15" thickBot="1" x14ac:dyDescent="0.35">
      <c r="A371" s="10">
        <v>41967</v>
      </c>
      <c r="B371" s="10" t="str">
        <f t="shared" si="10"/>
        <v>Monday</v>
      </c>
      <c r="C371" s="10" t="str">
        <f t="shared" si="11"/>
        <v>November</v>
      </c>
      <c r="D371" s="2">
        <v>75</v>
      </c>
      <c r="E371" s="2">
        <v>64</v>
      </c>
      <c r="F371" s="2">
        <v>466</v>
      </c>
      <c r="G371" s="2">
        <v>205</v>
      </c>
      <c r="H371" s="2">
        <v>288</v>
      </c>
      <c r="I371" s="1" t="s">
        <v>72</v>
      </c>
    </row>
    <row r="372" spans="1:9" ht="15" thickBot="1" x14ac:dyDescent="0.35">
      <c r="A372" s="10">
        <v>41968</v>
      </c>
      <c r="B372" s="10" t="str">
        <f t="shared" si="10"/>
        <v>Tuesday</v>
      </c>
      <c r="C372" s="10" t="str">
        <f t="shared" si="11"/>
        <v>November</v>
      </c>
      <c r="D372" s="2">
        <v>84</v>
      </c>
      <c r="E372" s="2">
        <v>62</v>
      </c>
      <c r="F372" s="2">
        <v>475</v>
      </c>
      <c r="G372" s="2">
        <v>177</v>
      </c>
      <c r="H372" s="2">
        <v>379</v>
      </c>
      <c r="I372" s="1" t="s">
        <v>72</v>
      </c>
    </row>
    <row r="373" spans="1:9" ht="15" thickBot="1" x14ac:dyDescent="0.35">
      <c r="A373" s="10">
        <v>41969</v>
      </c>
      <c r="B373" s="10" t="str">
        <f t="shared" si="10"/>
        <v>Wednesday</v>
      </c>
      <c r="C373" s="10" t="str">
        <f t="shared" si="11"/>
        <v>November</v>
      </c>
      <c r="D373" s="2">
        <v>84</v>
      </c>
      <c r="E373" s="2">
        <v>42</v>
      </c>
      <c r="F373" s="2">
        <v>408</v>
      </c>
      <c r="G373" s="2">
        <v>126</v>
      </c>
      <c r="H373" s="2">
        <v>445</v>
      </c>
      <c r="I373" s="1" t="s">
        <v>72</v>
      </c>
    </row>
    <row r="374" spans="1:9" ht="15" thickBot="1" x14ac:dyDescent="0.35">
      <c r="A374" s="10">
        <v>41970</v>
      </c>
      <c r="B374" s="10" t="str">
        <f t="shared" si="10"/>
        <v>Thursday</v>
      </c>
      <c r="C374" s="10" t="str">
        <f t="shared" si="11"/>
        <v>November</v>
      </c>
      <c r="D374" s="2">
        <v>85</v>
      </c>
      <c r="E374" s="2">
        <v>31</v>
      </c>
      <c r="F374" s="2">
        <v>653</v>
      </c>
      <c r="G374" s="2">
        <v>178</v>
      </c>
      <c r="H374" s="2">
        <v>387</v>
      </c>
      <c r="I374" s="1" t="s">
        <v>72</v>
      </c>
    </row>
    <row r="375" spans="1:9" ht="15" thickBot="1" x14ac:dyDescent="0.35">
      <c r="A375" s="10">
        <v>41971</v>
      </c>
      <c r="B375" s="10" t="str">
        <f t="shared" si="10"/>
        <v>Friday</v>
      </c>
      <c r="C375" s="10" t="str">
        <f t="shared" si="11"/>
        <v>November</v>
      </c>
      <c r="D375" s="2">
        <v>78</v>
      </c>
      <c r="E375" s="2">
        <v>56</v>
      </c>
      <c r="F375" s="2">
        <v>620</v>
      </c>
      <c r="G375" s="2">
        <v>203</v>
      </c>
      <c r="H375" s="2">
        <v>326</v>
      </c>
      <c r="I375" s="9" t="s">
        <v>71</v>
      </c>
    </row>
    <row r="376" spans="1:9" ht="15" thickBot="1" x14ac:dyDescent="0.35">
      <c r="A376" s="10">
        <v>41972</v>
      </c>
      <c r="B376" s="10" t="str">
        <f t="shared" si="10"/>
        <v>Saturday</v>
      </c>
      <c r="C376" s="10" t="str">
        <f t="shared" si="11"/>
        <v>November</v>
      </c>
      <c r="D376" s="2">
        <v>51</v>
      </c>
      <c r="E376" s="2">
        <v>51</v>
      </c>
      <c r="F376" s="2">
        <v>661</v>
      </c>
      <c r="G376" s="2">
        <v>128</v>
      </c>
      <c r="H376" s="2">
        <v>375</v>
      </c>
      <c r="I376" s="1" t="s">
        <v>72</v>
      </c>
    </row>
    <row r="377" spans="1:9" ht="15" thickBot="1" x14ac:dyDescent="0.35">
      <c r="A377" s="10">
        <v>41973</v>
      </c>
      <c r="B377" s="10" t="str">
        <f t="shared" si="10"/>
        <v>Sunday</v>
      </c>
      <c r="C377" s="10" t="str">
        <f t="shared" si="11"/>
        <v>November</v>
      </c>
      <c r="D377" s="2">
        <v>122</v>
      </c>
      <c r="E377" s="2">
        <v>85</v>
      </c>
      <c r="F377" s="2">
        <v>644</v>
      </c>
      <c r="G377" s="2">
        <v>235</v>
      </c>
      <c r="H377" s="2">
        <v>719</v>
      </c>
      <c r="I377" s="9" t="s">
        <v>71</v>
      </c>
    </row>
    <row r="378" spans="1:9" ht="15" thickBot="1" x14ac:dyDescent="0.35">
      <c r="A378" s="10">
        <v>41974</v>
      </c>
      <c r="B378" s="10" t="str">
        <f t="shared" si="10"/>
        <v>Monday</v>
      </c>
      <c r="C378" s="10" t="str">
        <f t="shared" si="11"/>
        <v>December</v>
      </c>
      <c r="D378" s="2">
        <v>123</v>
      </c>
      <c r="E378" s="2">
        <v>65</v>
      </c>
      <c r="F378" s="2">
        <v>556</v>
      </c>
      <c r="G378" s="2">
        <v>187</v>
      </c>
      <c r="H378" s="2">
        <v>405</v>
      </c>
      <c r="I378" s="1" t="s">
        <v>72</v>
      </c>
    </row>
    <row r="379" spans="1:9" ht="15" thickBot="1" x14ac:dyDescent="0.35">
      <c r="A379" s="10">
        <v>41975</v>
      </c>
      <c r="B379" s="10" t="str">
        <f t="shared" si="10"/>
        <v>Tuesday</v>
      </c>
      <c r="C379" s="10" t="str">
        <f t="shared" si="11"/>
        <v>December</v>
      </c>
      <c r="D379" s="2">
        <v>71</v>
      </c>
      <c r="E379" s="2">
        <v>43</v>
      </c>
      <c r="F379" s="2">
        <v>412</v>
      </c>
      <c r="G379" s="2">
        <v>70</v>
      </c>
      <c r="H379" s="2">
        <v>478</v>
      </c>
      <c r="I379" s="1" t="s">
        <v>72</v>
      </c>
    </row>
    <row r="380" spans="1:9" ht="15" thickBot="1" x14ac:dyDescent="0.35">
      <c r="A380" s="10">
        <v>41976</v>
      </c>
      <c r="B380" s="10" t="str">
        <f t="shared" si="10"/>
        <v>Wednesday</v>
      </c>
      <c r="C380" s="10" t="str">
        <f t="shared" si="11"/>
        <v>December</v>
      </c>
      <c r="D380" s="2">
        <v>80</v>
      </c>
      <c r="E380" s="2">
        <v>46</v>
      </c>
      <c r="F380" s="2">
        <v>375</v>
      </c>
      <c r="G380" s="2">
        <v>198</v>
      </c>
      <c r="H380" s="2">
        <v>302</v>
      </c>
      <c r="I380" s="1" t="s">
        <v>72</v>
      </c>
    </row>
    <row r="381" spans="1:9" ht="15" thickBot="1" x14ac:dyDescent="0.35">
      <c r="A381" s="10">
        <v>41977</v>
      </c>
      <c r="B381" s="10" t="str">
        <f t="shared" si="10"/>
        <v>Thursday</v>
      </c>
      <c r="C381" s="10" t="str">
        <f t="shared" si="11"/>
        <v>December</v>
      </c>
      <c r="D381" s="2">
        <v>73</v>
      </c>
      <c r="E381" s="2">
        <v>33</v>
      </c>
      <c r="F381" s="2">
        <v>671</v>
      </c>
      <c r="G381" s="2">
        <v>167</v>
      </c>
      <c r="H381" s="2">
        <v>513</v>
      </c>
      <c r="I381" s="9" t="s">
        <v>71</v>
      </c>
    </row>
    <row r="382" spans="1:9" ht="15" thickBot="1" x14ac:dyDescent="0.35">
      <c r="A382" s="10">
        <v>41978</v>
      </c>
      <c r="B382" s="10" t="str">
        <f t="shared" si="10"/>
        <v>Friday</v>
      </c>
      <c r="C382" s="10" t="str">
        <f t="shared" si="11"/>
        <v>December</v>
      </c>
      <c r="D382" s="2">
        <v>62</v>
      </c>
      <c r="E382" s="2">
        <v>38</v>
      </c>
      <c r="F382" s="2">
        <v>508</v>
      </c>
      <c r="G382" s="2">
        <v>98</v>
      </c>
      <c r="H382" s="2">
        <v>332</v>
      </c>
      <c r="I382" s="1" t="s">
        <v>72</v>
      </c>
    </row>
    <row r="383" spans="1:9" ht="15" thickBot="1" x14ac:dyDescent="0.35">
      <c r="A383" s="10">
        <v>41979</v>
      </c>
      <c r="B383" s="10" t="str">
        <f t="shared" si="10"/>
        <v>Saturday</v>
      </c>
      <c r="C383" s="10" t="str">
        <f t="shared" si="11"/>
        <v>December</v>
      </c>
      <c r="D383" s="2">
        <v>87</v>
      </c>
      <c r="E383" s="2">
        <v>52</v>
      </c>
      <c r="F383" s="2">
        <v>525</v>
      </c>
      <c r="G383" s="2">
        <v>185</v>
      </c>
      <c r="H383" s="2">
        <v>406</v>
      </c>
      <c r="I383" s="1" t="s">
        <v>72</v>
      </c>
    </row>
    <row r="384" spans="1:9" ht="15" thickBot="1" x14ac:dyDescent="0.35">
      <c r="A384" s="10">
        <v>41980</v>
      </c>
      <c r="B384" s="10" t="str">
        <f t="shared" si="10"/>
        <v>Sunday</v>
      </c>
      <c r="C384" s="10" t="str">
        <f t="shared" si="11"/>
        <v>December</v>
      </c>
      <c r="D384" s="2">
        <v>88</v>
      </c>
      <c r="E384" s="2">
        <v>71</v>
      </c>
      <c r="F384" s="2">
        <v>661</v>
      </c>
      <c r="G384" s="2">
        <v>184</v>
      </c>
      <c r="H384" s="2">
        <v>609</v>
      </c>
      <c r="I384" s="1" t="s">
        <v>72</v>
      </c>
    </row>
    <row r="385" spans="1:9" ht="15" thickBot="1" x14ac:dyDescent="0.35">
      <c r="A385" s="10">
        <v>41981</v>
      </c>
      <c r="B385" s="10" t="str">
        <f t="shared" si="10"/>
        <v>Monday</v>
      </c>
      <c r="C385" s="10" t="str">
        <f t="shared" si="11"/>
        <v>December</v>
      </c>
      <c r="D385" s="2">
        <v>95</v>
      </c>
      <c r="E385" s="2">
        <v>53</v>
      </c>
      <c r="F385" s="2">
        <v>441</v>
      </c>
      <c r="G385" s="2">
        <v>152</v>
      </c>
      <c r="H385" s="2">
        <v>456</v>
      </c>
      <c r="I385" s="1" t="s">
        <v>72</v>
      </c>
    </row>
    <row r="386" spans="1:9" ht="15" thickBot="1" x14ac:dyDescent="0.35">
      <c r="A386" s="10">
        <v>41982</v>
      </c>
      <c r="B386" s="10" t="str">
        <f t="shared" si="10"/>
        <v>Tuesday</v>
      </c>
      <c r="C386" s="10" t="str">
        <f t="shared" si="11"/>
        <v>December</v>
      </c>
      <c r="D386" s="2">
        <v>89</v>
      </c>
      <c r="E386" s="2">
        <v>39</v>
      </c>
      <c r="F386" s="2">
        <v>542</v>
      </c>
      <c r="G386" s="2">
        <v>174</v>
      </c>
      <c r="H386" s="2">
        <v>491</v>
      </c>
      <c r="I386" s="1" t="s">
        <v>72</v>
      </c>
    </row>
    <row r="387" spans="1:9" ht="15" thickBot="1" x14ac:dyDescent="0.35">
      <c r="A387" s="10">
        <v>41983</v>
      </c>
      <c r="B387" s="10" t="str">
        <f t="shared" ref="B387:B450" si="12">TEXT(A387,"dddd")</f>
        <v>Wednesday</v>
      </c>
      <c r="C387" s="10" t="str">
        <f t="shared" ref="C387:C450" si="13">TEXT(A387,"mmmm")</f>
        <v>December</v>
      </c>
      <c r="D387" s="2">
        <v>56</v>
      </c>
      <c r="E387" s="2">
        <v>39</v>
      </c>
      <c r="F387" s="2">
        <v>393</v>
      </c>
      <c r="G387" s="2">
        <v>148</v>
      </c>
      <c r="H387" s="2">
        <v>328</v>
      </c>
      <c r="I387" s="1" t="s">
        <v>72</v>
      </c>
    </row>
    <row r="388" spans="1:9" ht="15" thickBot="1" x14ac:dyDescent="0.35">
      <c r="A388" s="10">
        <v>41984</v>
      </c>
      <c r="B388" s="10" t="str">
        <f t="shared" si="12"/>
        <v>Thursday</v>
      </c>
      <c r="C388" s="10" t="str">
        <f t="shared" si="13"/>
        <v>December</v>
      </c>
      <c r="D388" s="2">
        <v>111</v>
      </c>
      <c r="E388" s="2">
        <v>51</v>
      </c>
      <c r="F388" s="2">
        <v>461</v>
      </c>
      <c r="G388" s="2">
        <v>180</v>
      </c>
      <c r="H388" s="2">
        <v>218</v>
      </c>
      <c r="I388" s="9" t="s">
        <v>71</v>
      </c>
    </row>
    <row r="389" spans="1:9" ht="15" thickBot="1" x14ac:dyDescent="0.35">
      <c r="A389" s="10">
        <v>41985</v>
      </c>
      <c r="B389" s="10" t="str">
        <f t="shared" si="12"/>
        <v>Friday</v>
      </c>
      <c r="C389" s="10" t="str">
        <f t="shared" si="13"/>
        <v>December</v>
      </c>
      <c r="D389" s="2">
        <v>63</v>
      </c>
      <c r="E389" s="2">
        <v>43</v>
      </c>
      <c r="F389" s="2">
        <v>426</v>
      </c>
      <c r="G389" s="2">
        <v>172</v>
      </c>
      <c r="H389" s="2">
        <v>459</v>
      </c>
      <c r="I389" s="1" t="s">
        <v>72</v>
      </c>
    </row>
    <row r="390" spans="1:9" ht="15" thickBot="1" x14ac:dyDescent="0.35">
      <c r="A390" s="10">
        <v>41986</v>
      </c>
      <c r="B390" s="10" t="str">
        <f t="shared" si="12"/>
        <v>Saturday</v>
      </c>
      <c r="C390" s="10" t="str">
        <f t="shared" si="13"/>
        <v>December</v>
      </c>
      <c r="D390" s="2">
        <v>85</v>
      </c>
      <c r="E390" s="2">
        <v>62</v>
      </c>
      <c r="F390" s="2">
        <v>576</v>
      </c>
      <c r="G390" s="2">
        <v>150</v>
      </c>
      <c r="H390" s="2">
        <v>466</v>
      </c>
      <c r="I390" s="1" t="s">
        <v>72</v>
      </c>
    </row>
    <row r="391" spans="1:9" ht="15" thickBot="1" x14ac:dyDescent="0.35">
      <c r="A391" s="10">
        <v>41987</v>
      </c>
      <c r="B391" s="10" t="str">
        <f t="shared" si="12"/>
        <v>Sunday</v>
      </c>
      <c r="C391" s="10" t="str">
        <f t="shared" si="13"/>
        <v>December</v>
      </c>
      <c r="D391" s="2">
        <v>101</v>
      </c>
      <c r="E391" s="2">
        <v>43</v>
      </c>
      <c r="F391" s="2">
        <v>714</v>
      </c>
      <c r="G391" s="2">
        <v>216</v>
      </c>
      <c r="H391" s="2">
        <v>419</v>
      </c>
      <c r="I391" s="1" t="s">
        <v>72</v>
      </c>
    </row>
    <row r="392" spans="1:9" ht="15" thickBot="1" x14ac:dyDescent="0.35">
      <c r="A392" s="10">
        <v>41988</v>
      </c>
      <c r="B392" s="10" t="str">
        <f t="shared" si="12"/>
        <v>Monday</v>
      </c>
      <c r="C392" s="10" t="str">
        <f t="shared" si="13"/>
        <v>December</v>
      </c>
      <c r="D392" s="2">
        <v>93</v>
      </c>
      <c r="E392" s="2">
        <v>84</v>
      </c>
      <c r="F392" s="2">
        <v>407</v>
      </c>
      <c r="G392" s="2">
        <v>238</v>
      </c>
      <c r="H392" s="2">
        <v>382</v>
      </c>
      <c r="I392" s="1" t="s">
        <v>72</v>
      </c>
    </row>
    <row r="393" spans="1:9" ht="15" thickBot="1" x14ac:dyDescent="0.35">
      <c r="A393" s="10">
        <v>41989</v>
      </c>
      <c r="B393" s="10" t="str">
        <f t="shared" si="12"/>
        <v>Tuesday</v>
      </c>
      <c r="C393" s="10" t="str">
        <f t="shared" si="13"/>
        <v>December</v>
      </c>
      <c r="D393" s="2">
        <v>94</v>
      </c>
      <c r="E393" s="2">
        <v>54</v>
      </c>
      <c r="F393" s="2">
        <v>524</v>
      </c>
      <c r="G393" s="2">
        <v>224</v>
      </c>
      <c r="H393" s="2">
        <v>372</v>
      </c>
      <c r="I393" s="1" t="s">
        <v>72</v>
      </c>
    </row>
    <row r="394" spans="1:9" ht="15" thickBot="1" x14ac:dyDescent="0.35">
      <c r="A394" s="10">
        <v>41990</v>
      </c>
      <c r="B394" s="10" t="str">
        <f t="shared" si="12"/>
        <v>Wednesday</v>
      </c>
      <c r="C394" s="10" t="str">
        <f t="shared" si="13"/>
        <v>December</v>
      </c>
      <c r="D394" s="2">
        <v>78</v>
      </c>
      <c r="E394" s="2">
        <v>43</v>
      </c>
      <c r="F394" s="2">
        <v>425</v>
      </c>
      <c r="G394" s="2">
        <v>163</v>
      </c>
      <c r="H394" s="2">
        <v>327</v>
      </c>
      <c r="I394" s="1" t="s">
        <v>72</v>
      </c>
    </row>
    <row r="395" spans="1:9" ht="15" thickBot="1" x14ac:dyDescent="0.35">
      <c r="A395" s="10">
        <v>41991</v>
      </c>
      <c r="B395" s="10" t="str">
        <f t="shared" si="12"/>
        <v>Thursday</v>
      </c>
      <c r="C395" s="10" t="str">
        <f t="shared" si="13"/>
        <v>December</v>
      </c>
      <c r="D395" s="2">
        <v>100</v>
      </c>
      <c r="E395" s="2">
        <v>50</v>
      </c>
      <c r="F395" s="2">
        <v>487</v>
      </c>
      <c r="G395" s="2">
        <v>190</v>
      </c>
      <c r="H395" s="2">
        <v>343</v>
      </c>
      <c r="I395" s="1" t="s">
        <v>72</v>
      </c>
    </row>
    <row r="396" spans="1:9" ht="15" thickBot="1" x14ac:dyDescent="0.35">
      <c r="A396" s="10">
        <v>41992</v>
      </c>
      <c r="B396" s="10" t="str">
        <f t="shared" si="12"/>
        <v>Friday</v>
      </c>
      <c r="C396" s="10" t="str">
        <f t="shared" si="13"/>
        <v>December</v>
      </c>
      <c r="D396" s="2">
        <v>77</v>
      </c>
      <c r="E396" s="2">
        <v>62</v>
      </c>
      <c r="F396" s="2">
        <v>459</v>
      </c>
      <c r="G396" s="2">
        <v>181</v>
      </c>
      <c r="H396" s="2">
        <v>443</v>
      </c>
      <c r="I396" s="1" t="s">
        <v>72</v>
      </c>
    </row>
    <row r="397" spans="1:9" ht="15" thickBot="1" x14ac:dyDescent="0.35">
      <c r="A397" s="10">
        <v>41993</v>
      </c>
      <c r="B397" s="10" t="str">
        <f t="shared" si="12"/>
        <v>Saturday</v>
      </c>
      <c r="C397" s="10" t="str">
        <f t="shared" si="13"/>
        <v>December</v>
      </c>
      <c r="D397" s="2">
        <v>70</v>
      </c>
      <c r="E397" s="2">
        <v>62</v>
      </c>
      <c r="F397" s="2">
        <v>500</v>
      </c>
      <c r="G397" s="2">
        <v>267</v>
      </c>
      <c r="H397" s="2">
        <v>505</v>
      </c>
      <c r="I397" s="1" t="s">
        <v>72</v>
      </c>
    </row>
    <row r="398" spans="1:9" ht="15" thickBot="1" x14ac:dyDescent="0.35">
      <c r="A398" s="10">
        <v>41994</v>
      </c>
      <c r="B398" s="10" t="str">
        <f t="shared" si="12"/>
        <v>Sunday</v>
      </c>
      <c r="C398" s="10" t="str">
        <f t="shared" si="13"/>
        <v>December</v>
      </c>
      <c r="D398" s="2">
        <v>98</v>
      </c>
      <c r="E398" s="2">
        <v>54</v>
      </c>
      <c r="F398" s="2">
        <v>754</v>
      </c>
      <c r="G398" s="2">
        <v>186</v>
      </c>
      <c r="H398" s="2">
        <v>603</v>
      </c>
      <c r="I398" s="1" t="s">
        <v>72</v>
      </c>
    </row>
    <row r="399" spans="1:9" ht="15" thickBot="1" x14ac:dyDescent="0.35">
      <c r="A399" s="10">
        <v>41995</v>
      </c>
      <c r="B399" s="10" t="str">
        <f t="shared" si="12"/>
        <v>Monday</v>
      </c>
      <c r="C399" s="10" t="str">
        <f t="shared" si="13"/>
        <v>December</v>
      </c>
      <c r="D399" s="2">
        <v>92</v>
      </c>
      <c r="E399" s="2">
        <v>70</v>
      </c>
      <c r="F399" s="2">
        <v>572</v>
      </c>
      <c r="G399" s="2">
        <v>209</v>
      </c>
      <c r="H399" s="2">
        <v>506</v>
      </c>
      <c r="I399" s="1" t="s">
        <v>72</v>
      </c>
    </row>
    <row r="400" spans="1:9" ht="15" thickBot="1" x14ac:dyDescent="0.35">
      <c r="A400" s="10">
        <v>41996</v>
      </c>
      <c r="B400" s="10" t="str">
        <f t="shared" si="12"/>
        <v>Tuesday</v>
      </c>
      <c r="C400" s="10" t="str">
        <f t="shared" si="13"/>
        <v>December</v>
      </c>
      <c r="D400" s="2">
        <v>80</v>
      </c>
      <c r="E400" s="2">
        <v>71</v>
      </c>
      <c r="F400" s="2">
        <v>555</v>
      </c>
      <c r="G400" s="2">
        <v>166</v>
      </c>
      <c r="H400" s="2">
        <v>284</v>
      </c>
      <c r="I400" s="1" t="s">
        <v>72</v>
      </c>
    </row>
    <row r="401" spans="1:9" ht="15" thickBot="1" x14ac:dyDescent="0.35">
      <c r="A401" s="10">
        <v>41997</v>
      </c>
      <c r="B401" s="10" t="str">
        <f t="shared" si="12"/>
        <v>Wednesday</v>
      </c>
      <c r="C401" s="10" t="str">
        <f t="shared" si="13"/>
        <v>December</v>
      </c>
      <c r="D401" s="2">
        <v>58</v>
      </c>
      <c r="E401" s="2">
        <v>41</v>
      </c>
      <c r="F401" s="2">
        <v>554</v>
      </c>
      <c r="G401" s="2">
        <v>176</v>
      </c>
      <c r="H401" s="2">
        <v>263</v>
      </c>
      <c r="I401" s="1" t="s">
        <v>72</v>
      </c>
    </row>
    <row r="402" spans="1:9" ht="15" thickBot="1" x14ac:dyDescent="0.35">
      <c r="A402" s="10">
        <v>41998</v>
      </c>
      <c r="B402" s="10" t="str">
        <f t="shared" si="12"/>
        <v>Thursday</v>
      </c>
      <c r="C402" s="10" t="str">
        <f t="shared" si="13"/>
        <v>December</v>
      </c>
      <c r="D402" s="2">
        <v>90</v>
      </c>
      <c r="E402" s="2">
        <v>49</v>
      </c>
      <c r="F402" s="2">
        <v>407</v>
      </c>
      <c r="G402" s="2">
        <v>75</v>
      </c>
      <c r="H402" s="2">
        <v>443</v>
      </c>
      <c r="I402" s="1" t="s">
        <v>72</v>
      </c>
    </row>
    <row r="403" spans="1:9" ht="15" thickBot="1" x14ac:dyDescent="0.35">
      <c r="A403" s="10">
        <v>41999</v>
      </c>
      <c r="B403" s="10" t="str">
        <f t="shared" si="12"/>
        <v>Friday</v>
      </c>
      <c r="C403" s="10" t="str">
        <f t="shared" si="13"/>
        <v>December</v>
      </c>
      <c r="D403" s="2">
        <v>79</v>
      </c>
      <c r="E403" s="2">
        <v>49</v>
      </c>
      <c r="F403" s="2">
        <v>517</v>
      </c>
      <c r="G403" s="2">
        <v>102</v>
      </c>
      <c r="H403" s="2">
        <v>320</v>
      </c>
      <c r="I403" s="1" t="s">
        <v>72</v>
      </c>
    </row>
    <row r="404" spans="1:9" ht="15" thickBot="1" x14ac:dyDescent="0.35">
      <c r="A404" s="10">
        <v>42000</v>
      </c>
      <c r="B404" s="10" t="str">
        <f t="shared" si="12"/>
        <v>Saturday</v>
      </c>
      <c r="C404" s="10" t="str">
        <f t="shared" si="13"/>
        <v>December</v>
      </c>
      <c r="D404" s="2">
        <v>73</v>
      </c>
      <c r="E404" s="2">
        <v>44</v>
      </c>
      <c r="F404" s="2">
        <v>397</v>
      </c>
      <c r="G404" s="2">
        <v>136</v>
      </c>
      <c r="H404" s="2">
        <v>507</v>
      </c>
      <c r="I404" s="1" t="s">
        <v>72</v>
      </c>
    </row>
    <row r="405" spans="1:9" ht="15" thickBot="1" x14ac:dyDescent="0.35">
      <c r="A405" s="10">
        <v>42001</v>
      </c>
      <c r="B405" s="10" t="str">
        <f t="shared" si="12"/>
        <v>Sunday</v>
      </c>
      <c r="C405" s="10" t="str">
        <f t="shared" si="13"/>
        <v>December</v>
      </c>
      <c r="D405" s="2">
        <v>87</v>
      </c>
      <c r="E405" s="2">
        <v>72</v>
      </c>
      <c r="F405" s="2">
        <v>752</v>
      </c>
      <c r="G405" s="2">
        <v>180</v>
      </c>
      <c r="H405" s="2">
        <v>568</v>
      </c>
      <c r="I405" s="1" t="s">
        <v>72</v>
      </c>
    </row>
    <row r="406" spans="1:9" ht="15" thickBot="1" x14ac:dyDescent="0.35">
      <c r="A406" s="10">
        <v>42002</v>
      </c>
      <c r="B406" s="10" t="str">
        <f t="shared" si="12"/>
        <v>Monday</v>
      </c>
      <c r="C406" s="10" t="str">
        <f t="shared" si="13"/>
        <v>December</v>
      </c>
      <c r="D406" s="2">
        <v>94</v>
      </c>
      <c r="E406" s="2">
        <v>68</v>
      </c>
      <c r="F406" s="2">
        <v>546</v>
      </c>
      <c r="G406" s="2">
        <v>214</v>
      </c>
      <c r="H406" s="2">
        <v>582</v>
      </c>
      <c r="I406" s="1" t="s">
        <v>72</v>
      </c>
    </row>
    <row r="407" spans="1:9" ht="15" thickBot="1" x14ac:dyDescent="0.35">
      <c r="A407" s="10">
        <v>42003</v>
      </c>
      <c r="B407" s="10" t="str">
        <f t="shared" si="12"/>
        <v>Tuesday</v>
      </c>
      <c r="C407" s="10" t="str">
        <f t="shared" si="13"/>
        <v>December</v>
      </c>
      <c r="D407" s="2">
        <v>77</v>
      </c>
      <c r="E407" s="2">
        <v>37</v>
      </c>
      <c r="F407" s="2">
        <v>462</v>
      </c>
      <c r="G407" s="2">
        <v>136</v>
      </c>
      <c r="H407" s="2">
        <v>356</v>
      </c>
      <c r="I407" s="1" t="s">
        <v>72</v>
      </c>
    </row>
    <row r="408" spans="1:9" ht="15" thickBot="1" x14ac:dyDescent="0.35">
      <c r="A408" s="10">
        <v>42004</v>
      </c>
      <c r="B408" s="10" t="str">
        <f t="shared" si="12"/>
        <v>Wednesday</v>
      </c>
      <c r="C408" s="10" t="str">
        <f t="shared" si="13"/>
        <v>December</v>
      </c>
      <c r="D408" s="2">
        <v>60</v>
      </c>
      <c r="E408" s="2">
        <v>57</v>
      </c>
      <c r="F408" s="2">
        <v>422</v>
      </c>
      <c r="G408" s="2">
        <v>160</v>
      </c>
      <c r="H408" s="2">
        <v>376</v>
      </c>
      <c r="I408" s="1" t="s">
        <v>72</v>
      </c>
    </row>
    <row r="409" spans="1:9" ht="15" thickBot="1" x14ac:dyDescent="0.35">
      <c r="A409" s="10">
        <v>42005</v>
      </c>
      <c r="B409" s="10" t="str">
        <f t="shared" si="12"/>
        <v>Thursday</v>
      </c>
      <c r="C409" s="10" t="str">
        <f t="shared" si="13"/>
        <v>January</v>
      </c>
      <c r="D409" s="2">
        <v>99</v>
      </c>
      <c r="E409" s="2">
        <v>50</v>
      </c>
      <c r="F409" s="2">
        <v>548</v>
      </c>
      <c r="G409" s="2">
        <v>204</v>
      </c>
      <c r="H409" s="2">
        <v>365</v>
      </c>
      <c r="I409" s="9" t="s">
        <v>71</v>
      </c>
    </row>
    <row r="410" spans="1:9" ht="15" thickBot="1" x14ac:dyDescent="0.35">
      <c r="A410" s="10">
        <v>42006</v>
      </c>
      <c r="B410" s="10" t="str">
        <f t="shared" si="12"/>
        <v>Friday</v>
      </c>
      <c r="C410" s="10" t="str">
        <f t="shared" si="13"/>
        <v>January</v>
      </c>
      <c r="D410" s="2">
        <v>63</v>
      </c>
      <c r="E410" s="2">
        <v>44</v>
      </c>
      <c r="F410" s="2">
        <v>484</v>
      </c>
      <c r="G410" s="2">
        <v>128</v>
      </c>
      <c r="H410" s="2">
        <v>397</v>
      </c>
      <c r="I410" s="1" t="s">
        <v>72</v>
      </c>
    </row>
    <row r="411" spans="1:9" ht="15" thickBot="1" x14ac:dyDescent="0.35">
      <c r="A411" s="10">
        <v>42007</v>
      </c>
      <c r="B411" s="10" t="str">
        <f t="shared" si="12"/>
        <v>Saturday</v>
      </c>
      <c r="C411" s="10" t="str">
        <f t="shared" si="13"/>
        <v>January</v>
      </c>
      <c r="D411" s="2">
        <v>89</v>
      </c>
      <c r="E411" s="2">
        <v>77</v>
      </c>
      <c r="F411" s="2">
        <v>660</v>
      </c>
      <c r="G411" s="2">
        <v>176</v>
      </c>
      <c r="H411" s="2">
        <v>398</v>
      </c>
      <c r="I411" s="1" t="s">
        <v>72</v>
      </c>
    </row>
    <row r="412" spans="1:9" ht="15" thickBot="1" x14ac:dyDescent="0.35">
      <c r="A412" s="10">
        <v>42008</v>
      </c>
      <c r="B412" s="10" t="str">
        <f t="shared" si="12"/>
        <v>Sunday</v>
      </c>
      <c r="C412" s="10" t="str">
        <f t="shared" si="13"/>
        <v>January</v>
      </c>
      <c r="D412" s="2">
        <v>121</v>
      </c>
      <c r="E412" s="2">
        <v>63</v>
      </c>
      <c r="F412" s="2">
        <v>690</v>
      </c>
      <c r="G412" s="2">
        <v>125</v>
      </c>
      <c r="H412" s="2">
        <v>493</v>
      </c>
      <c r="I412" s="1" t="s">
        <v>72</v>
      </c>
    </row>
    <row r="413" spans="1:9" ht="15" thickBot="1" x14ac:dyDescent="0.35">
      <c r="A413" s="10">
        <v>42009</v>
      </c>
      <c r="B413" s="10" t="str">
        <f t="shared" si="12"/>
        <v>Monday</v>
      </c>
      <c r="C413" s="10" t="str">
        <f t="shared" si="13"/>
        <v>January</v>
      </c>
      <c r="D413" s="2">
        <v>106</v>
      </c>
      <c r="E413" s="2">
        <v>66</v>
      </c>
      <c r="F413" s="2">
        <v>340</v>
      </c>
      <c r="G413" s="2">
        <v>142</v>
      </c>
      <c r="H413" s="2">
        <v>374</v>
      </c>
      <c r="I413" s="1" t="s">
        <v>72</v>
      </c>
    </row>
    <row r="414" spans="1:9" ht="15" thickBot="1" x14ac:dyDescent="0.35">
      <c r="A414" s="10">
        <v>42010</v>
      </c>
      <c r="B414" s="10" t="str">
        <f t="shared" si="12"/>
        <v>Tuesday</v>
      </c>
      <c r="C414" s="10" t="str">
        <f t="shared" si="13"/>
        <v>January</v>
      </c>
      <c r="D414" s="2">
        <v>50</v>
      </c>
      <c r="E414" s="2">
        <v>53</v>
      </c>
      <c r="F414" s="2">
        <v>495</v>
      </c>
      <c r="G414" s="2">
        <v>129</v>
      </c>
      <c r="H414" s="2">
        <v>268</v>
      </c>
      <c r="I414" s="9" t="s">
        <v>71</v>
      </c>
    </row>
    <row r="415" spans="1:9" ht="15" thickBot="1" x14ac:dyDescent="0.35">
      <c r="A415" s="10">
        <v>42011</v>
      </c>
      <c r="B415" s="10" t="str">
        <f t="shared" si="12"/>
        <v>Wednesday</v>
      </c>
      <c r="C415" s="10" t="str">
        <f t="shared" si="13"/>
        <v>January</v>
      </c>
      <c r="D415" s="2">
        <v>47</v>
      </c>
      <c r="E415" s="2">
        <v>34</v>
      </c>
      <c r="F415" s="2">
        <v>564</v>
      </c>
      <c r="G415" s="2">
        <v>173</v>
      </c>
      <c r="H415" s="2">
        <v>219</v>
      </c>
      <c r="I415" s="1" t="s">
        <v>72</v>
      </c>
    </row>
    <row r="416" spans="1:9" ht="15" thickBot="1" x14ac:dyDescent="0.35">
      <c r="A416" s="10">
        <v>42012</v>
      </c>
      <c r="B416" s="10" t="str">
        <f t="shared" si="12"/>
        <v>Thursday</v>
      </c>
      <c r="C416" s="10" t="str">
        <f t="shared" si="13"/>
        <v>January</v>
      </c>
      <c r="D416" s="2">
        <v>63</v>
      </c>
      <c r="E416" s="2">
        <v>51</v>
      </c>
      <c r="F416" s="2">
        <v>442</v>
      </c>
      <c r="G416" s="2">
        <v>193</v>
      </c>
      <c r="H416" s="2">
        <v>397</v>
      </c>
      <c r="I416" s="1" t="s">
        <v>72</v>
      </c>
    </row>
    <row r="417" spans="1:9" ht="15" thickBot="1" x14ac:dyDescent="0.35">
      <c r="A417" s="10">
        <v>42013</v>
      </c>
      <c r="B417" s="10" t="str">
        <f t="shared" si="12"/>
        <v>Friday</v>
      </c>
      <c r="C417" s="10" t="str">
        <f t="shared" si="13"/>
        <v>January</v>
      </c>
      <c r="D417" s="2">
        <v>77</v>
      </c>
      <c r="E417" s="2">
        <v>51</v>
      </c>
      <c r="F417" s="2">
        <v>324</v>
      </c>
      <c r="G417" s="2">
        <v>151</v>
      </c>
      <c r="H417" s="2">
        <v>392</v>
      </c>
      <c r="I417" s="1" t="s">
        <v>72</v>
      </c>
    </row>
    <row r="418" spans="1:9" ht="15" thickBot="1" x14ac:dyDescent="0.35">
      <c r="A418" s="10">
        <v>42014</v>
      </c>
      <c r="B418" s="10" t="str">
        <f t="shared" si="12"/>
        <v>Saturday</v>
      </c>
      <c r="C418" s="10" t="str">
        <f t="shared" si="13"/>
        <v>January</v>
      </c>
      <c r="D418" s="2">
        <v>111</v>
      </c>
      <c r="E418" s="2">
        <v>40</v>
      </c>
      <c r="F418" s="2">
        <v>510</v>
      </c>
      <c r="G418" s="2">
        <v>205</v>
      </c>
      <c r="H418" s="2">
        <v>493</v>
      </c>
      <c r="I418" s="1" t="s">
        <v>72</v>
      </c>
    </row>
    <row r="419" spans="1:9" ht="15" thickBot="1" x14ac:dyDescent="0.35">
      <c r="A419" s="10">
        <v>42015</v>
      </c>
      <c r="B419" s="10" t="str">
        <f t="shared" si="12"/>
        <v>Sunday</v>
      </c>
      <c r="C419" s="10" t="str">
        <f t="shared" si="13"/>
        <v>January</v>
      </c>
      <c r="D419" s="2">
        <v>67</v>
      </c>
      <c r="E419" s="2">
        <v>73</v>
      </c>
      <c r="F419" s="2">
        <v>288</v>
      </c>
      <c r="G419" s="2">
        <v>200</v>
      </c>
      <c r="H419" s="2">
        <v>561</v>
      </c>
      <c r="I419" s="1" t="s">
        <v>72</v>
      </c>
    </row>
    <row r="420" spans="1:9" ht="15" thickBot="1" x14ac:dyDescent="0.35">
      <c r="A420" s="10">
        <v>42016</v>
      </c>
      <c r="B420" s="10" t="str">
        <f t="shared" si="12"/>
        <v>Monday</v>
      </c>
      <c r="C420" s="10" t="str">
        <f t="shared" si="13"/>
        <v>January</v>
      </c>
      <c r="D420" s="2">
        <v>116</v>
      </c>
      <c r="E420" s="2">
        <v>45</v>
      </c>
      <c r="F420" s="2">
        <v>458</v>
      </c>
      <c r="G420" s="2">
        <v>205</v>
      </c>
      <c r="H420" s="2">
        <v>506</v>
      </c>
      <c r="I420" s="1" t="s">
        <v>72</v>
      </c>
    </row>
    <row r="421" spans="1:9" ht="15" thickBot="1" x14ac:dyDescent="0.35">
      <c r="A421" s="10">
        <v>42017</v>
      </c>
      <c r="B421" s="10" t="str">
        <f t="shared" si="12"/>
        <v>Tuesday</v>
      </c>
      <c r="C421" s="10" t="str">
        <f t="shared" si="13"/>
        <v>January</v>
      </c>
      <c r="D421" s="2">
        <v>80</v>
      </c>
      <c r="E421" s="2">
        <v>58</v>
      </c>
      <c r="F421" s="2">
        <v>680</v>
      </c>
      <c r="G421" s="2">
        <v>178</v>
      </c>
      <c r="H421" s="2">
        <v>330</v>
      </c>
      <c r="I421" s="1" t="s">
        <v>72</v>
      </c>
    </row>
    <row r="422" spans="1:9" ht="15" thickBot="1" x14ac:dyDescent="0.35">
      <c r="A422" s="10">
        <v>42018</v>
      </c>
      <c r="B422" s="10" t="str">
        <f t="shared" si="12"/>
        <v>Wednesday</v>
      </c>
      <c r="C422" s="10" t="str">
        <f t="shared" si="13"/>
        <v>January</v>
      </c>
      <c r="D422" s="2">
        <v>90</v>
      </c>
      <c r="E422" s="2">
        <v>50</v>
      </c>
      <c r="F422" s="2">
        <v>490</v>
      </c>
      <c r="G422" s="2">
        <v>205</v>
      </c>
      <c r="H422" s="2">
        <v>399</v>
      </c>
      <c r="I422" s="1" t="s">
        <v>72</v>
      </c>
    </row>
    <row r="423" spans="1:9" ht="15" thickBot="1" x14ac:dyDescent="0.35">
      <c r="A423" s="10">
        <v>42019</v>
      </c>
      <c r="B423" s="10" t="str">
        <f t="shared" si="12"/>
        <v>Thursday</v>
      </c>
      <c r="C423" s="10" t="str">
        <f t="shared" si="13"/>
        <v>January</v>
      </c>
      <c r="D423" s="2">
        <v>79</v>
      </c>
      <c r="E423" s="2">
        <v>39</v>
      </c>
      <c r="F423" s="2">
        <v>368</v>
      </c>
      <c r="G423" s="2">
        <v>165</v>
      </c>
      <c r="H423" s="2">
        <v>282</v>
      </c>
      <c r="I423" s="1" t="s">
        <v>72</v>
      </c>
    </row>
    <row r="424" spans="1:9" ht="15" thickBot="1" x14ac:dyDescent="0.35">
      <c r="A424" s="10">
        <v>42020</v>
      </c>
      <c r="B424" s="10" t="str">
        <f t="shared" si="12"/>
        <v>Friday</v>
      </c>
      <c r="C424" s="10" t="str">
        <f t="shared" si="13"/>
        <v>January</v>
      </c>
      <c r="D424" s="2">
        <v>87</v>
      </c>
      <c r="E424" s="2">
        <v>24</v>
      </c>
      <c r="F424" s="2">
        <v>525</v>
      </c>
      <c r="G424" s="2">
        <v>117</v>
      </c>
      <c r="H424" s="2">
        <v>428</v>
      </c>
      <c r="I424" s="1" t="s">
        <v>72</v>
      </c>
    </row>
    <row r="425" spans="1:9" ht="15" thickBot="1" x14ac:dyDescent="0.35">
      <c r="A425" s="10">
        <v>42021</v>
      </c>
      <c r="B425" s="10" t="str">
        <f t="shared" si="12"/>
        <v>Saturday</v>
      </c>
      <c r="C425" s="10" t="str">
        <f t="shared" si="13"/>
        <v>January</v>
      </c>
      <c r="D425" s="2">
        <v>90</v>
      </c>
      <c r="E425" s="2">
        <v>51</v>
      </c>
      <c r="F425" s="2">
        <v>464</v>
      </c>
      <c r="G425" s="2">
        <v>240</v>
      </c>
      <c r="H425" s="2">
        <v>495</v>
      </c>
      <c r="I425" s="1" t="s">
        <v>72</v>
      </c>
    </row>
    <row r="426" spans="1:9" ht="15" thickBot="1" x14ac:dyDescent="0.35">
      <c r="A426" s="10">
        <v>42022</v>
      </c>
      <c r="B426" s="10" t="str">
        <f t="shared" si="12"/>
        <v>Sunday</v>
      </c>
      <c r="C426" s="10" t="str">
        <f t="shared" si="13"/>
        <v>January</v>
      </c>
      <c r="D426" s="2">
        <v>93</v>
      </c>
      <c r="E426" s="2">
        <v>86</v>
      </c>
      <c r="F426" s="2">
        <v>684</v>
      </c>
      <c r="G426" s="2">
        <v>95</v>
      </c>
      <c r="H426" s="2">
        <v>405</v>
      </c>
      <c r="I426" s="1" t="s">
        <v>72</v>
      </c>
    </row>
    <row r="427" spans="1:9" ht="15" thickBot="1" x14ac:dyDescent="0.35">
      <c r="A427" s="10">
        <v>42023</v>
      </c>
      <c r="B427" s="10" t="str">
        <f t="shared" si="12"/>
        <v>Monday</v>
      </c>
      <c r="C427" s="10" t="str">
        <f t="shared" si="13"/>
        <v>January</v>
      </c>
      <c r="D427" s="2">
        <v>87</v>
      </c>
      <c r="E427" s="2">
        <v>57</v>
      </c>
      <c r="F427" s="2">
        <v>818</v>
      </c>
      <c r="G427" s="2">
        <v>217</v>
      </c>
      <c r="H427" s="2">
        <v>507</v>
      </c>
      <c r="I427" s="1" t="s">
        <v>72</v>
      </c>
    </row>
    <row r="428" spans="1:9" ht="15" thickBot="1" x14ac:dyDescent="0.35">
      <c r="A428" s="10">
        <v>42024</v>
      </c>
      <c r="B428" s="10" t="str">
        <f t="shared" si="12"/>
        <v>Tuesday</v>
      </c>
      <c r="C428" s="10" t="str">
        <f t="shared" si="13"/>
        <v>January</v>
      </c>
      <c r="D428" s="2">
        <v>97</v>
      </c>
      <c r="E428" s="2">
        <v>59</v>
      </c>
      <c r="F428" s="2">
        <v>561</v>
      </c>
      <c r="G428" s="2">
        <v>167</v>
      </c>
      <c r="H428" s="2">
        <v>500</v>
      </c>
      <c r="I428" s="9" t="s">
        <v>71</v>
      </c>
    </row>
    <row r="429" spans="1:9" ht="15" thickBot="1" x14ac:dyDescent="0.35">
      <c r="A429" s="10">
        <v>42025</v>
      </c>
      <c r="B429" s="10" t="str">
        <f t="shared" si="12"/>
        <v>Wednesday</v>
      </c>
      <c r="C429" s="10" t="str">
        <f t="shared" si="13"/>
        <v>January</v>
      </c>
      <c r="D429" s="2">
        <v>70</v>
      </c>
      <c r="E429" s="2">
        <v>38</v>
      </c>
      <c r="F429" s="2">
        <v>509</v>
      </c>
      <c r="G429" s="2">
        <v>174</v>
      </c>
      <c r="H429" s="2">
        <v>361</v>
      </c>
      <c r="I429" s="1" t="s">
        <v>72</v>
      </c>
    </row>
    <row r="430" spans="1:9" ht="15" thickBot="1" x14ac:dyDescent="0.35">
      <c r="A430" s="10">
        <v>42026</v>
      </c>
      <c r="B430" s="10" t="str">
        <f t="shared" si="12"/>
        <v>Thursday</v>
      </c>
      <c r="C430" s="10" t="str">
        <f t="shared" si="13"/>
        <v>January</v>
      </c>
      <c r="D430" s="2">
        <v>72</v>
      </c>
      <c r="E430" s="2">
        <v>64</v>
      </c>
      <c r="F430" s="2">
        <v>687</v>
      </c>
      <c r="G430" s="2">
        <v>178</v>
      </c>
      <c r="H430" s="2">
        <v>401</v>
      </c>
      <c r="I430" s="9" t="s">
        <v>71</v>
      </c>
    </row>
    <row r="431" spans="1:9" ht="15" thickBot="1" x14ac:dyDescent="0.35">
      <c r="A431" s="10">
        <v>42027</v>
      </c>
      <c r="B431" s="10" t="str">
        <f t="shared" si="12"/>
        <v>Friday</v>
      </c>
      <c r="C431" s="10" t="str">
        <f t="shared" si="13"/>
        <v>January</v>
      </c>
      <c r="D431" s="2">
        <v>69</v>
      </c>
      <c r="E431" s="2">
        <v>66</v>
      </c>
      <c r="F431" s="2">
        <v>330</v>
      </c>
      <c r="G431" s="2">
        <v>162</v>
      </c>
      <c r="H431" s="2">
        <v>320</v>
      </c>
      <c r="I431" s="1" t="s">
        <v>72</v>
      </c>
    </row>
    <row r="432" spans="1:9" ht="15" thickBot="1" x14ac:dyDescent="0.35">
      <c r="A432" s="10">
        <v>42028</v>
      </c>
      <c r="B432" s="10" t="str">
        <f t="shared" si="12"/>
        <v>Saturday</v>
      </c>
      <c r="C432" s="10" t="str">
        <f t="shared" si="13"/>
        <v>January</v>
      </c>
      <c r="D432" s="2">
        <v>113</v>
      </c>
      <c r="E432" s="2">
        <v>64</v>
      </c>
      <c r="F432" s="2">
        <v>679</v>
      </c>
      <c r="G432" s="2">
        <v>137</v>
      </c>
      <c r="H432" s="2">
        <v>320</v>
      </c>
      <c r="I432" s="1" t="s">
        <v>72</v>
      </c>
    </row>
    <row r="433" spans="1:9" ht="15" thickBot="1" x14ac:dyDescent="0.35">
      <c r="A433" s="10">
        <v>42029</v>
      </c>
      <c r="B433" s="10" t="str">
        <f t="shared" si="12"/>
        <v>Sunday</v>
      </c>
      <c r="C433" s="10" t="str">
        <f t="shared" si="13"/>
        <v>January</v>
      </c>
      <c r="D433" s="2">
        <v>100</v>
      </c>
      <c r="E433" s="2">
        <v>64</v>
      </c>
      <c r="F433" s="2">
        <v>707</v>
      </c>
      <c r="G433" s="2">
        <v>253</v>
      </c>
      <c r="H433" s="2">
        <v>368</v>
      </c>
      <c r="I433" s="1" t="s">
        <v>72</v>
      </c>
    </row>
    <row r="434" spans="1:9" ht="15" thickBot="1" x14ac:dyDescent="0.35">
      <c r="A434" s="10">
        <v>42030</v>
      </c>
      <c r="B434" s="10" t="str">
        <f t="shared" si="12"/>
        <v>Monday</v>
      </c>
      <c r="C434" s="10" t="str">
        <f t="shared" si="13"/>
        <v>January</v>
      </c>
      <c r="D434" s="2">
        <v>80</v>
      </c>
      <c r="E434" s="2">
        <v>64</v>
      </c>
      <c r="F434" s="2">
        <v>593</v>
      </c>
      <c r="G434" s="2">
        <v>187</v>
      </c>
      <c r="H434" s="2">
        <v>299</v>
      </c>
      <c r="I434" s="1" t="s">
        <v>72</v>
      </c>
    </row>
    <row r="435" spans="1:9" ht="15" thickBot="1" x14ac:dyDescent="0.35">
      <c r="A435" s="10">
        <v>42031</v>
      </c>
      <c r="B435" s="10" t="str">
        <f t="shared" si="12"/>
        <v>Tuesday</v>
      </c>
      <c r="C435" s="10" t="str">
        <f t="shared" si="13"/>
        <v>January</v>
      </c>
      <c r="D435" s="2">
        <v>94</v>
      </c>
      <c r="E435" s="2">
        <v>54</v>
      </c>
      <c r="F435" s="2">
        <v>505</v>
      </c>
      <c r="G435" s="2">
        <v>177</v>
      </c>
      <c r="H435" s="2">
        <v>526</v>
      </c>
      <c r="I435" s="9" t="s">
        <v>71</v>
      </c>
    </row>
    <row r="436" spans="1:9" ht="15" thickBot="1" x14ac:dyDescent="0.35">
      <c r="A436" s="10">
        <v>42032</v>
      </c>
      <c r="B436" s="10" t="str">
        <f t="shared" si="12"/>
        <v>Wednesday</v>
      </c>
      <c r="C436" s="10" t="str">
        <f t="shared" si="13"/>
        <v>January</v>
      </c>
      <c r="D436" s="2">
        <v>78</v>
      </c>
      <c r="E436" s="2">
        <v>46</v>
      </c>
      <c r="F436" s="2">
        <v>324</v>
      </c>
      <c r="G436" s="2">
        <v>126</v>
      </c>
      <c r="H436" s="2">
        <v>471</v>
      </c>
      <c r="I436" s="1" t="s">
        <v>72</v>
      </c>
    </row>
    <row r="437" spans="1:9" ht="15" thickBot="1" x14ac:dyDescent="0.35">
      <c r="A437" s="10">
        <v>42033</v>
      </c>
      <c r="B437" s="10" t="str">
        <f t="shared" si="12"/>
        <v>Thursday</v>
      </c>
      <c r="C437" s="10" t="str">
        <f t="shared" si="13"/>
        <v>January</v>
      </c>
      <c r="D437" s="2">
        <v>47</v>
      </c>
      <c r="E437" s="2">
        <v>65</v>
      </c>
      <c r="F437" s="2">
        <v>562</v>
      </c>
      <c r="G437" s="2">
        <v>123</v>
      </c>
      <c r="H437" s="2">
        <v>280</v>
      </c>
      <c r="I437" s="1" t="s">
        <v>72</v>
      </c>
    </row>
    <row r="438" spans="1:9" ht="15" thickBot="1" x14ac:dyDescent="0.35">
      <c r="A438" s="10">
        <v>42034</v>
      </c>
      <c r="B438" s="10" t="str">
        <f t="shared" si="12"/>
        <v>Friday</v>
      </c>
      <c r="C438" s="10" t="str">
        <f t="shared" si="13"/>
        <v>January</v>
      </c>
      <c r="D438" s="2">
        <v>96</v>
      </c>
      <c r="E438" s="2">
        <v>71</v>
      </c>
      <c r="F438" s="2">
        <v>746</v>
      </c>
      <c r="G438" s="2">
        <v>162</v>
      </c>
      <c r="H438" s="2">
        <v>468</v>
      </c>
      <c r="I438" s="9" t="s">
        <v>71</v>
      </c>
    </row>
    <row r="439" spans="1:9" ht="15" thickBot="1" x14ac:dyDescent="0.35">
      <c r="A439" s="10">
        <v>42035</v>
      </c>
      <c r="B439" s="10" t="str">
        <f t="shared" si="12"/>
        <v>Saturday</v>
      </c>
      <c r="C439" s="10" t="str">
        <f t="shared" si="13"/>
        <v>January</v>
      </c>
      <c r="D439" s="2">
        <v>89</v>
      </c>
      <c r="E439" s="2">
        <v>59</v>
      </c>
      <c r="F439" s="2">
        <v>776</v>
      </c>
      <c r="G439" s="2">
        <v>276</v>
      </c>
      <c r="H439" s="2">
        <v>516</v>
      </c>
      <c r="I439" s="1" t="s">
        <v>72</v>
      </c>
    </row>
    <row r="440" spans="1:9" ht="15" thickBot="1" x14ac:dyDescent="0.35">
      <c r="A440" s="10">
        <v>42036</v>
      </c>
      <c r="B440" s="10" t="str">
        <f t="shared" si="12"/>
        <v>Sunday</v>
      </c>
      <c r="C440" s="10" t="str">
        <f t="shared" si="13"/>
        <v>February</v>
      </c>
      <c r="D440" s="2">
        <v>72</v>
      </c>
      <c r="E440" s="2">
        <v>88</v>
      </c>
      <c r="F440" s="2">
        <v>596</v>
      </c>
      <c r="G440" s="2">
        <v>209</v>
      </c>
      <c r="H440" s="2">
        <v>299</v>
      </c>
      <c r="I440" s="1" t="s">
        <v>72</v>
      </c>
    </row>
    <row r="441" spans="1:9" ht="15" thickBot="1" x14ac:dyDescent="0.35">
      <c r="A441" s="10">
        <v>42037</v>
      </c>
      <c r="B441" s="10" t="str">
        <f t="shared" si="12"/>
        <v>Monday</v>
      </c>
      <c r="C441" s="10" t="str">
        <f t="shared" si="13"/>
        <v>February</v>
      </c>
      <c r="D441" s="2">
        <v>75</v>
      </c>
      <c r="E441" s="2">
        <v>60</v>
      </c>
      <c r="F441" s="2">
        <v>534</v>
      </c>
      <c r="G441" s="2">
        <v>227</v>
      </c>
      <c r="H441" s="2">
        <v>366</v>
      </c>
      <c r="I441" s="1" t="s">
        <v>72</v>
      </c>
    </row>
    <row r="442" spans="1:9" ht="15" thickBot="1" x14ac:dyDescent="0.35">
      <c r="A442" s="10">
        <v>42038</v>
      </c>
      <c r="B442" s="10" t="str">
        <f t="shared" si="12"/>
        <v>Tuesday</v>
      </c>
      <c r="C442" s="10" t="str">
        <f t="shared" si="13"/>
        <v>February</v>
      </c>
      <c r="D442" s="2">
        <v>96</v>
      </c>
      <c r="E442" s="2">
        <v>38</v>
      </c>
      <c r="F442" s="2">
        <v>579</v>
      </c>
      <c r="G442" s="2">
        <v>147</v>
      </c>
      <c r="H442" s="2">
        <v>486</v>
      </c>
      <c r="I442" s="9" t="s">
        <v>71</v>
      </c>
    </row>
    <row r="443" spans="1:9" ht="15" thickBot="1" x14ac:dyDescent="0.35">
      <c r="A443" s="10">
        <v>42039</v>
      </c>
      <c r="B443" s="10" t="str">
        <f t="shared" si="12"/>
        <v>Wednesday</v>
      </c>
      <c r="C443" s="10" t="str">
        <f t="shared" si="13"/>
        <v>February</v>
      </c>
      <c r="D443" s="2">
        <v>75</v>
      </c>
      <c r="E443" s="2">
        <v>44</v>
      </c>
      <c r="F443" s="2">
        <v>552</v>
      </c>
      <c r="G443" s="2">
        <v>108</v>
      </c>
      <c r="H443" s="2">
        <v>254</v>
      </c>
      <c r="I443" s="1" t="s">
        <v>72</v>
      </c>
    </row>
    <row r="444" spans="1:9" ht="15" thickBot="1" x14ac:dyDescent="0.35">
      <c r="A444" s="10">
        <v>42040</v>
      </c>
      <c r="B444" s="10" t="str">
        <f t="shared" si="12"/>
        <v>Thursday</v>
      </c>
      <c r="C444" s="10" t="str">
        <f t="shared" si="13"/>
        <v>February</v>
      </c>
      <c r="D444" s="2">
        <v>73</v>
      </c>
      <c r="E444" s="2">
        <v>46</v>
      </c>
      <c r="F444" s="2">
        <v>651</v>
      </c>
      <c r="G444" s="2">
        <v>178</v>
      </c>
      <c r="H444" s="2">
        <v>448</v>
      </c>
      <c r="I444" s="1" t="s">
        <v>72</v>
      </c>
    </row>
    <row r="445" spans="1:9" ht="15" thickBot="1" x14ac:dyDescent="0.35">
      <c r="A445" s="10">
        <v>42041</v>
      </c>
      <c r="B445" s="10" t="str">
        <f t="shared" si="12"/>
        <v>Friday</v>
      </c>
      <c r="C445" s="10" t="str">
        <f t="shared" si="13"/>
        <v>February</v>
      </c>
      <c r="D445" s="2">
        <v>56</v>
      </c>
      <c r="E445" s="2">
        <v>29</v>
      </c>
      <c r="F445" s="2">
        <v>414</v>
      </c>
      <c r="G445" s="2">
        <v>169</v>
      </c>
      <c r="H445" s="2">
        <v>453</v>
      </c>
      <c r="I445" s="1" t="s">
        <v>72</v>
      </c>
    </row>
    <row r="446" spans="1:9" ht="15" thickBot="1" x14ac:dyDescent="0.35">
      <c r="A446" s="10">
        <v>42042</v>
      </c>
      <c r="B446" s="10" t="str">
        <f t="shared" si="12"/>
        <v>Saturday</v>
      </c>
      <c r="C446" s="10" t="str">
        <f t="shared" si="13"/>
        <v>February</v>
      </c>
      <c r="D446" s="2">
        <v>74</v>
      </c>
      <c r="E446" s="2">
        <v>40</v>
      </c>
      <c r="F446" s="2">
        <v>752</v>
      </c>
      <c r="G446" s="2">
        <v>165</v>
      </c>
      <c r="H446" s="2">
        <v>471</v>
      </c>
      <c r="I446" s="1" t="s">
        <v>72</v>
      </c>
    </row>
    <row r="447" spans="1:9" ht="15" thickBot="1" x14ac:dyDescent="0.35">
      <c r="A447" s="10">
        <v>42043</v>
      </c>
      <c r="B447" s="10" t="str">
        <f t="shared" si="12"/>
        <v>Sunday</v>
      </c>
      <c r="C447" s="10" t="str">
        <f t="shared" si="13"/>
        <v>February</v>
      </c>
      <c r="D447" s="2">
        <v>116</v>
      </c>
      <c r="E447" s="2">
        <v>53</v>
      </c>
      <c r="F447" s="2">
        <v>760</v>
      </c>
      <c r="G447" s="2">
        <v>243</v>
      </c>
      <c r="H447" s="2">
        <v>375</v>
      </c>
      <c r="I447" s="1" t="s">
        <v>72</v>
      </c>
    </row>
    <row r="448" spans="1:9" ht="15" thickBot="1" x14ac:dyDescent="0.35">
      <c r="A448" s="10">
        <v>42044</v>
      </c>
      <c r="B448" s="10" t="str">
        <f t="shared" si="12"/>
        <v>Monday</v>
      </c>
      <c r="C448" s="10" t="str">
        <f t="shared" si="13"/>
        <v>February</v>
      </c>
      <c r="D448" s="2">
        <v>80</v>
      </c>
      <c r="E448" s="2">
        <v>61</v>
      </c>
      <c r="F448" s="2">
        <v>691</v>
      </c>
      <c r="G448" s="2">
        <v>246</v>
      </c>
      <c r="H448" s="2">
        <v>492</v>
      </c>
      <c r="I448" s="1" t="s">
        <v>72</v>
      </c>
    </row>
    <row r="449" spans="1:9" ht="15" thickBot="1" x14ac:dyDescent="0.35">
      <c r="A449" s="10">
        <v>42045</v>
      </c>
      <c r="B449" s="10" t="str">
        <f t="shared" si="12"/>
        <v>Tuesday</v>
      </c>
      <c r="C449" s="10" t="str">
        <f t="shared" si="13"/>
        <v>February</v>
      </c>
      <c r="D449" s="2">
        <v>78</v>
      </c>
      <c r="E449" s="2">
        <v>58</v>
      </c>
      <c r="F449" s="2">
        <v>479</v>
      </c>
      <c r="G449" s="2">
        <v>144</v>
      </c>
      <c r="H449" s="2">
        <v>245</v>
      </c>
      <c r="I449" s="1" t="s">
        <v>72</v>
      </c>
    </row>
    <row r="450" spans="1:9" ht="15" thickBot="1" x14ac:dyDescent="0.35">
      <c r="A450" s="10">
        <v>42046</v>
      </c>
      <c r="B450" s="10" t="str">
        <f t="shared" si="12"/>
        <v>Wednesday</v>
      </c>
      <c r="C450" s="10" t="str">
        <f t="shared" si="13"/>
        <v>February</v>
      </c>
      <c r="D450" s="2">
        <v>59</v>
      </c>
      <c r="E450" s="2">
        <v>51</v>
      </c>
      <c r="F450" s="2">
        <v>582</v>
      </c>
      <c r="G450" s="2">
        <v>197</v>
      </c>
      <c r="H450" s="2">
        <v>362</v>
      </c>
      <c r="I450" s="1" t="s">
        <v>72</v>
      </c>
    </row>
    <row r="451" spans="1:9" ht="15" thickBot="1" x14ac:dyDescent="0.35">
      <c r="A451" s="10">
        <v>42047</v>
      </c>
      <c r="B451" s="10" t="str">
        <f t="shared" ref="B451:B514" si="14">TEXT(A451,"dddd")</f>
        <v>Thursday</v>
      </c>
      <c r="C451" s="10" t="str">
        <f t="shared" ref="C451:C514" si="15">TEXT(A451,"mmmm")</f>
        <v>February</v>
      </c>
      <c r="D451" s="2">
        <v>58</v>
      </c>
      <c r="E451" s="2">
        <v>45</v>
      </c>
      <c r="F451" s="2">
        <v>519</v>
      </c>
      <c r="G451" s="2">
        <v>206</v>
      </c>
      <c r="H451" s="2">
        <v>412</v>
      </c>
      <c r="I451" s="1" t="s">
        <v>72</v>
      </c>
    </row>
    <row r="452" spans="1:9" ht="15" thickBot="1" x14ac:dyDescent="0.35">
      <c r="A452" s="10">
        <v>42048</v>
      </c>
      <c r="B452" s="10" t="str">
        <f t="shared" si="14"/>
        <v>Friday</v>
      </c>
      <c r="C452" s="10" t="str">
        <f t="shared" si="15"/>
        <v>February</v>
      </c>
      <c r="D452" s="2">
        <v>80</v>
      </c>
      <c r="E452" s="2">
        <v>55</v>
      </c>
      <c r="F452" s="2">
        <v>461</v>
      </c>
      <c r="G452" s="2">
        <v>194</v>
      </c>
      <c r="H452" s="2">
        <v>286</v>
      </c>
      <c r="I452" s="1" t="s">
        <v>72</v>
      </c>
    </row>
    <row r="453" spans="1:9" ht="15" thickBot="1" x14ac:dyDescent="0.35">
      <c r="A453" s="10">
        <v>42049</v>
      </c>
      <c r="B453" s="10" t="str">
        <f t="shared" si="14"/>
        <v>Saturday</v>
      </c>
      <c r="C453" s="10" t="str">
        <f t="shared" si="15"/>
        <v>February</v>
      </c>
      <c r="D453" s="2">
        <v>122</v>
      </c>
      <c r="E453" s="2">
        <v>45</v>
      </c>
      <c r="F453" s="2">
        <v>561</v>
      </c>
      <c r="G453" s="2">
        <v>201</v>
      </c>
      <c r="H453" s="2">
        <v>548</v>
      </c>
      <c r="I453" s="1" t="s">
        <v>72</v>
      </c>
    </row>
    <row r="454" spans="1:9" ht="15" thickBot="1" x14ac:dyDescent="0.35">
      <c r="A454" s="10">
        <v>42050</v>
      </c>
      <c r="B454" s="10" t="str">
        <f t="shared" si="14"/>
        <v>Sunday</v>
      </c>
      <c r="C454" s="10" t="str">
        <f t="shared" si="15"/>
        <v>February</v>
      </c>
      <c r="D454" s="2">
        <v>98</v>
      </c>
      <c r="E454" s="2">
        <v>42</v>
      </c>
      <c r="F454" s="2">
        <v>581</v>
      </c>
      <c r="G454" s="2">
        <v>186</v>
      </c>
      <c r="H454" s="2">
        <v>434</v>
      </c>
      <c r="I454" s="1" t="s">
        <v>72</v>
      </c>
    </row>
    <row r="455" spans="1:9" ht="15" thickBot="1" x14ac:dyDescent="0.35">
      <c r="A455" s="10">
        <v>42051</v>
      </c>
      <c r="B455" s="10" t="str">
        <f t="shared" si="14"/>
        <v>Monday</v>
      </c>
      <c r="C455" s="10" t="str">
        <f t="shared" si="15"/>
        <v>February</v>
      </c>
      <c r="D455" s="2">
        <v>97</v>
      </c>
      <c r="E455" s="2">
        <v>60</v>
      </c>
      <c r="F455" s="2">
        <v>519</v>
      </c>
      <c r="G455" s="2">
        <v>127</v>
      </c>
      <c r="H455" s="2">
        <v>397</v>
      </c>
      <c r="I455" s="9" t="s">
        <v>71</v>
      </c>
    </row>
    <row r="456" spans="1:9" ht="15" thickBot="1" x14ac:dyDescent="0.35">
      <c r="A456" s="10">
        <v>42052</v>
      </c>
      <c r="B456" s="10" t="str">
        <f t="shared" si="14"/>
        <v>Tuesday</v>
      </c>
      <c r="C456" s="10" t="str">
        <f t="shared" si="15"/>
        <v>February</v>
      </c>
      <c r="D456" s="2">
        <v>74</v>
      </c>
      <c r="E456" s="2">
        <v>53</v>
      </c>
      <c r="F456" s="2">
        <v>446</v>
      </c>
      <c r="G456" s="2">
        <v>206</v>
      </c>
      <c r="H456" s="2">
        <v>346</v>
      </c>
      <c r="I456" s="1" t="s">
        <v>72</v>
      </c>
    </row>
    <row r="457" spans="1:9" ht="15" thickBot="1" x14ac:dyDescent="0.35">
      <c r="A457" s="10">
        <v>42053</v>
      </c>
      <c r="B457" s="10" t="str">
        <f t="shared" si="14"/>
        <v>Wednesday</v>
      </c>
      <c r="C457" s="10" t="str">
        <f t="shared" si="15"/>
        <v>February</v>
      </c>
      <c r="D457" s="2">
        <v>85</v>
      </c>
      <c r="E457" s="2">
        <v>38</v>
      </c>
      <c r="F457" s="2">
        <v>420</v>
      </c>
      <c r="G457" s="2">
        <v>203</v>
      </c>
      <c r="H457" s="2">
        <v>352</v>
      </c>
      <c r="I457" s="1" t="s">
        <v>72</v>
      </c>
    </row>
    <row r="458" spans="1:9" ht="15" thickBot="1" x14ac:dyDescent="0.35">
      <c r="A458" s="10">
        <v>42054</v>
      </c>
      <c r="B458" s="10" t="str">
        <f t="shared" si="14"/>
        <v>Thursday</v>
      </c>
      <c r="C458" s="10" t="str">
        <f t="shared" si="15"/>
        <v>February</v>
      </c>
      <c r="D458" s="2">
        <v>76</v>
      </c>
      <c r="E458" s="2">
        <v>57</v>
      </c>
      <c r="F458" s="2">
        <v>378</v>
      </c>
      <c r="G458" s="2">
        <v>186</v>
      </c>
      <c r="H458" s="2">
        <v>262</v>
      </c>
      <c r="I458" s="1" t="s">
        <v>72</v>
      </c>
    </row>
    <row r="459" spans="1:9" ht="15" thickBot="1" x14ac:dyDescent="0.35">
      <c r="A459" s="10">
        <v>42055</v>
      </c>
      <c r="B459" s="10" t="str">
        <f t="shared" si="14"/>
        <v>Friday</v>
      </c>
      <c r="C459" s="10" t="str">
        <f t="shared" si="15"/>
        <v>February</v>
      </c>
      <c r="D459" s="2">
        <v>74</v>
      </c>
      <c r="E459" s="2">
        <v>53</v>
      </c>
      <c r="F459" s="2">
        <v>530</v>
      </c>
      <c r="G459" s="2">
        <v>164</v>
      </c>
      <c r="H459" s="2">
        <v>382</v>
      </c>
      <c r="I459" s="1" t="s">
        <v>72</v>
      </c>
    </row>
    <row r="460" spans="1:9" ht="15" thickBot="1" x14ac:dyDescent="0.35">
      <c r="A460" s="10">
        <v>42056</v>
      </c>
      <c r="B460" s="10" t="str">
        <f t="shared" si="14"/>
        <v>Saturday</v>
      </c>
      <c r="C460" s="10" t="str">
        <f t="shared" si="15"/>
        <v>February</v>
      </c>
      <c r="D460" s="2">
        <v>108</v>
      </c>
      <c r="E460" s="2">
        <v>66</v>
      </c>
      <c r="F460" s="2">
        <v>522</v>
      </c>
      <c r="G460" s="2">
        <v>224</v>
      </c>
      <c r="H460" s="2">
        <v>465</v>
      </c>
      <c r="I460" s="1" t="s">
        <v>72</v>
      </c>
    </row>
    <row r="461" spans="1:9" ht="15" thickBot="1" x14ac:dyDescent="0.35">
      <c r="A461" s="10">
        <v>42057</v>
      </c>
      <c r="B461" s="10" t="str">
        <f t="shared" si="14"/>
        <v>Sunday</v>
      </c>
      <c r="C461" s="10" t="str">
        <f t="shared" si="15"/>
        <v>February</v>
      </c>
      <c r="D461" s="2">
        <v>109</v>
      </c>
      <c r="E461" s="2">
        <v>57</v>
      </c>
      <c r="F461" s="2">
        <v>698</v>
      </c>
      <c r="G461" s="2">
        <v>286</v>
      </c>
      <c r="H461" s="2">
        <v>499</v>
      </c>
      <c r="I461" s="1" t="s">
        <v>72</v>
      </c>
    </row>
    <row r="462" spans="1:9" ht="15" thickBot="1" x14ac:dyDescent="0.35">
      <c r="A462" s="10">
        <v>42058</v>
      </c>
      <c r="B462" s="10" t="str">
        <f t="shared" si="14"/>
        <v>Monday</v>
      </c>
      <c r="C462" s="10" t="str">
        <f t="shared" si="15"/>
        <v>February</v>
      </c>
      <c r="D462" s="2">
        <v>96</v>
      </c>
      <c r="E462" s="2">
        <v>46</v>
      </c>
      <c r="F462" s="2">
        <v>535</v>
      </c>
      <c r="G462" s="2">
        <v>257</v>
      </c>
      <c r="H462" s="2">
        <v>531</v>
      </c>
      <c r="I462" s="1" t="s">
        <v>72</v>
      </c>
    </row>
    <row r="463" spans="1:9" ht="15" thickBot="1" x14ac:dyDescent="0.35">
      <c r="A463" s="10">
        <v>42059</v>
      </c>
      <c r="B463" s="10" t="str">
        <f t="shared" si="14"/>
        <v>Tuesday</v>
      </c>
      <c r="C463" s="10" t="str">
        <f t="shared" si="15"/>
        <v>February</v>
      </c>
      <c r="D463" s="2">
        <v>78</v>
      </c>
      <c r="E463" s="2">
        <v>54</v>
      </c>
      <c r="F463" s="2">
        <v>541</v>
      </c>
      <c r="G463" s="2">
        <v>202</v>
      </c>
      <c r="H463" s="2">
        <v>440</v>
      </c>
      <c r="I463" s="1" t="s">
        <v>72</v>
      </c>
    </row>
    <row r="464" spans="1:9" ht="15" thickBot="1" x14ac:dyDescent="0.35">
      <c r="A464" s="10">
        <v>42060</v>
      </c>
      <c r="B464" s="10" t="str">
        <f t="shared" si="14"/>
        <v>Wednesday</v>
      </c>
      <c r="C464" s="10" t="str">
        <f t="shared" si="15"/>
        <v>February</v>
      </c>
      <c r="D464" s="2">
        <v>61</v>
      </c>
      <c r="E464" s="2">
        <v>41</v>
      </c>
      <c r="F464" s="2">
        <v>435</v>
      </c>
      <c r="G464" s="2">
        <v>162</v>
      </c>
      <c r="H464" s="2">
        <v>205</v>
      </c>
      <c r="I464" s="1" t="s">
        <v>72</v>
      </c>
    </row>
    <row r="465" spans="1:9" ht="15" thickBot="1" x14ac:dyDescent="0.35">
      <c r="A465" s="10">
        <v>42061</v>
      </c>
      <c r="B465" s="10" t="str">
        <f t="shared" si="14"/>
        <v>Thursday</v>
      </c>
      <c r="C465" s="10" t="str">
        <f t="shared" si="15"/>
        <v>February</v>
      </c>
      <c r="D465" s="2">
        <v>52</v>
      </c>
      <c r="E465" s="2">
        <v>34</v>
      </c>
      <c r="F465" s="2">
        <v>437</v>
      </c>
      <c r="G465" s="2">
        <v>219</v>
      </c>
      <c r="H465" s="2">
        <v>348</v>
      </c>
      <c r="I465" s="1" t="s">
        <v>72</v>
      </c>
    </row>
    <row r="466" spans="1:9" ht="15" thickBot="1" x14ac:dyDescent="0.35">
      <c r="A466" s="10">
        <v>42062</v>
      </c>
      <c r="B466" s="10" t="str">
        <f t="shared" si="14"/>
        <v>Friday</v>
      </c>
      <c r="C466" s="10" t="str">
        <f t="shared" si="15"/>
        <v>February</v>
      </c>
      <c r="D466" s="2">
        <v>88</v>
      </c>
      <c r="E466" s="2">
        <v>43</v>
      </c>
      <c r="F466" s="2">
        <v>529</v>
      </c>
      <c r="G466" s="2">
        <v>182</v>
      </c>
      <c r="H466" s="2">
        <v>306</v>
      </c>
      <c r="I466" s="1" t="s">
        <v>72</v>
      </c>
    </row>
    <row r="467" spans="1:9" ht="15" thickBot="1" x14ac:dyDescent="0.35">
      <c r="A467" s="10">
        <v>42063</v>
      </c>
      <c r="B467" s="10" t="str">
        <f t="shared" si="14"/>
        <v>Saturday</v>
      </c>
      <c r="C467" s="10" t="str">
        <f t="shared" si="15"/>
        <v>February</v>
      </c>
      <c r="D467" s="2">
        <v>107</v>
      </c>
      <c r="E467" s="2">
        <v>51</v>
      </c>
      <c r="F467" s="2">
        <v>603</v>
      </c>
      <c r="G467" s="2">
        <v>199</v>
      </c>
      <c r="H467" s="2">
        <v>519</v>
      </c>
      <c r="I467" s="1" t="s">
        <v>72</v>
      </c>
    </row>
    <row r="468" spans="1:9" ht="15" thickBot="1" x14ac:dyDescent="0.35">
      <c r="A468" s="10">
        <v>42064</v>
      </c>
      <c r="B468" s="10" t="str">
        <f t="shared" si="14"/>
        <v>Sunday</v>
      </c>
      <c r="C468" s="10" t="str">
        <f t="shared" si="15"/>
        <v>March</v>
      </c>
      <c r="D468" s="2">
        <v>94</v>
      </c>
      <c r="E468" s="2">
        <v>53</v>
      </c>
      <c r="F468" s="2">
        <v>520</v>
      </c>
      <c r="G468" s="2">
        <v>181</v>
      </c>
      <c r="H468" s="2">
        <v>592</v>
      </c>
      <c r="I468" s="1" t="s">
        <v>72</v>
      </c>
    </row>
    <row r="469" spans="1:9" ht="15" thickBot="1" x14ac:dyDescent="0.35">
      <c r="A469" s="10">
        <v>42065</v>
      </c>
      <c r="B469" s="10" t="str">
        <f t="shared" si="14"/>
        <v>Monday</v>
      </c>
      <c r="C469" s="10" t="str">
        <f t="shared" si="15"/>
        <v>March</v>
      </c>
      <c r="D469" s="2">
        <v>123</v>
      </c>
      <c r="E469" s="2">
        <v>42</v>
      </c>
      <c r="F469" s="2">
        <v>624</v>
      </c>
      <c r="G469" s="2">
        <v>256</v>
      </c>
      <c r="H469" s="2">
        <v>288</v>
      </c>
      <c r="I469" s="1" t="s">
        <v>72</v>
      </c>
    </row>
    <row r="470" spans="1:9" ht="15" thickBot="1" x14ac:dyDescent="0.35">
      <c r="A470" s="10">
        <v>42066</v>
      </c>
      <c r="B470" s="10" t="str">
        <f t="shared" si="14"/>
        <v>Tuesday</v>
      </c>
      <c r="C470" s="10" t="str">
        <f t="shared" si="15"/>
        <v>March</v>
      </c>
      <c r="D470" s="2">
        <v>90</v>
      </c>
      <c r="E470" s="2">
        <v>58</v>
      </c>
      <c r="F470" s="2">
        <v>398</v>
      </c>
      <c r="G470" s="2">
        <v>175</v>
      </c>
      <c r="H470" s="2">
        <v>258</v>
      </c>
      <c r="I470" s="1" t="s">
        <v>72</v>
      </c>
    </row>
    <row r="471" spans="1:9" ht="15" thickBot="1" x14ac:dyDescent="0.35">
      <c r="A471" s="10">
        <v>42067</v>
      </c>
      <c r="B471" s="10" t="str">
        <f t="shared" si="14"/>
        <v>Wednesday</v>
      </c>
      <c r="C471" s="10" t="str">
        <f t="shared" si="15"/>
        <v>March</v>
      </c>
      <c r="D471" s="2">
        <v>40</v>
      </c>
      <c r="E471" s="2">
        <v>48</v>
      </c>
      <c r="F471" s="2">
        <v>597</v>
      </c>
      <c r="G471" s="2">
        <v>247</v>
      </c>
      <c r="H471" s="2">
        <v>214</v>
      </c>
      <c r="I471" s="1" t="s">
        <v>72</v>
      </c>
    </row>
    <row r="472" spans="1:9" ht="15" thickBot="1" x14ac:dyDescent="0.35">
      <c r="A472" s="10">
        <v>42068</v>
      </c>
      <c r="B472" s="10" t="str">
        <f t="shared" si="14"/>
        <v>Thursday</v>
      </c>
      <c r="C472" s="10" t="str">
        <f t="shared" si="15"/>
        <v>March</v>
      </c>
      <c r="D472" s="2">
        <v>86</v>
      </c>
      <c r="E472" s="2">
        <v>28</v>
      </c>
      <c r="F472" s="2">
        <v>516</v>
      </c>
      <c r="G472" s="2">
        <v>203</v>
      </c>
      <c r="H472" s="2">
        <v>307</v>
      </c>
      <c r="I472" s="1" t="s">
        <v>72</v>
      </c>
    </row>
    <row r="473" spans="1:9" ht="15" thickBot="1" x14ac:dyDescent="0.35">
      <c r="A473" s="10">
        <v>42069</v>
      </c>
      <c r="B473" s="10" t="str">
        <f t="shared" si="14"/>
        <v>Friday</v>
      </c>
      <c r="C473" s="10" t="str">
        <f t="shared" si="15"/>
        <v>March</v>
      </c>
      <c r="D473" s="2">
        <v>89</v>
      </c>
      <c r="E473" s="2">
        <v>57</v>
      </c>
      <c r="F473" s="2">
        <v>397</v>
      </c>
      <c r="G473" s="2">
        <v>183</v>
      </c>
      <c r="H473" s="2">
        <v>409</v>
      </c>
      <c r="I473" s="1" t="s">
        <v>72</v>
      </c>
    </row>
    <row r="474" spans="1:9" ht="15" thickBot="1" x14ac:dyDescent="0.35">
      <c r="A474" s="10">
        <v>42070</v>
      </c>
      <c r="B474" s="10" t="str">
        <f t="shared" si="14"/>
        <v>Saturday</v>
      </c>
      <c r="C474" s="10" t="str">
        <f t="shared" si="15"/>
        <v>March</v>
      </c>
      <c r="D474" s="2">
        <v>80</v>
      </c>
      <c r="E474" s="2">
        <v>59</v>
      </c>
      <c r="F474" s="2">
        <v>548</v>
      </c>
      <c r="G474" s="2">
        <v>218</v>
      </c>
      <c r="H474" s="2">
        <v>224</v>
      </c>
      <c r="I474" s="1" t="s">
        <v>72</v>
      </c>
    </row>
    <row r="475" spans="1:9" ht="15" thickBot="1" x14ac:dyDescent="0.35">
      <c r="A475" s="10">
        <v>42071</v>
      </c>
      <c r="B475" s="10" t="str">
        <f t="shared" si="14"/>
        <v>Sunday</v>
      </c>
      <c r="C475" s="10" t="str">
        <f t="shared" si="15"/>
        <v>March</v>
      </c>
      <c r="D475" s="2">
        <v>109</v>
      </c>
      <c r="E475" s="2">
        <v>66</v>
      </c>
      <c r="F475" s="2">
        <v>499</v>
      </c>
      <c r="G475" s="2">
        <v>291</v>
      </c>
      <c r="H475" s="2">
        <v>577</v>
      </c>
      <c r="I475" s="1" t="s">
        <v>72</v>
      </c>
    </row>
    <row r="476" spans="1:9" ht="15" thickBot="1" x14ac:dyDescent="0.35">
      <c r="A476" s="10">
        <v>42072</v>
      </c>
      <c r="B476" s="10" t="str">
        <f t="shared" si="14"/>
        <v>Monday</v>
      </c>
      <c r="C476" s="10" t="str">
        <f t="shared" si="15"/>
        <v>March</v>
      </c>
      <c r="D476" s="2">
        <v>86</v>
      </c>
      <c r="E476" s="2">
        <v>46</v>
      </c>
      <c r="F476" s="2">
        <v>545</v>
      </c>
      <c r="G476" s="2">
        <v>265</v>
      </c>
      <c r="H476" s="2">
        <v>519</v>
      </c>
      <c r="I476" s="1" t="s">
        <v>72</v>
      </c>
    </row>
    <row r="477" spans="1:9" ht="15" thickBot="1" x14ac:dyDescent="0.35">
      <c r="A477" s="10">
        <v>42073</v>
      </c>
      <c r="B477" s="10" t="str">
        <f t="shared" si="14"/>
        <v>Tuesday</v>
      </c>
      <c r="C477" s="10" t="str">
        <f t="shared" si="15"/>
        <v>March</v>
      </c>
      <c r="D477" s="2">
        <v>85</v>
      </c>
      <c r="E477" s="2">
        <v>65</v>
      </c>
      <c r="F477" s="2">
        <v>610</v>
      </c>
      <c r="G477" s="2">
        <v>115</v>
      </c>
      <c r="H477" s="2">
        <v>410</v>
      </c>
      <c r="I477" s="1" t="s">
        <v>72</v>
      </c>
    </row>
    <row r="478" spans="1:9" ht="15" thickBot="1" x14ac:dyDescent="0.35">
      <c r="A478" s="10">
        <v>42074</v>
      </c>
      <c r="B478" s="10" t="str">
        <f t="shared" si="14"/>
        <v>Wednesday</v>
      </c>
      <c r="C478" s="10" t="str">
        <f t="shared" si="15"/>
        <v>March</v>
      </c>
      <c r="D478" s="2">
        <v>71</v>
      </c>
      <c r="E478" s="2">
        <v>56</v>
      </c>
      <c r="F478" s="2">
        <v>448</v>
      </c>
      <c r="G478" s="2">
        <v>320</v>
      </c>
      <c r="H478" s="2">
        <v>135</v>
      </c>
      <c r="I478" s="1" t="s">
        <v>72</v>
      </c>
    </row>
    <row r="479" spans="1:9" ht="15" thickBot="1" x14ac:dyDescent="0.35">
      <c r="A479" s="10">
        <v>42075</v>
      </c>
      <c r="B479" s="10" t="str">
        <f t="shared" si="14"/>
        <v>Thursday</v>
      </c>
      <c r="C479" s="10" t="str">
        <f t="shared" si="15"/>
        <v>March</v>
      </c>
      <c r="D479" s="2">
        <v>100</v>
      </c>
      <c r="E479" s="2">
        <v>35</v>
      </c>
      <c r="F479" s="2">
        <v>530</v>
      </c>
      <c r="G479" s="2">
        <v>215</v>
      </c>
      <c r="H479" s="2">
        <v>339</v>
      </c>
      <c r="I479" s="1" t="s">
        <v>72</v>
      </c>
    </row>
    <row r="480" spans="1:9" ht="15" thickBot="1" x14ac:dyDescent="0.35">
      <c r="A480" s="10">
        <v>42076</v>
      </c>
      <c r="B480" s="10" t="str">
        <f t="shared" si="14"/>
        <v>Friday</v>
      </c>
      <c r="C480" s="10" t="str">
        <f t="shared" si="15"/>
        <v>March</v>
      </c>
      <c r="D480" s="2">
        <v>83</v>
      </c>
      <c r="E480" s="2">
        <v>46</v>
      </c>
      <c r="F480" s="2">
        <v>421</v>
      </c>
      <c r="G480" s="2">
        <v>210</v>
      </c>
      <c r="H480" s="2">
        <v>338</v>
      </c>
      <c r="I480" s="1" t="s">
        <v>72</v>
      </c>
    </row>
    <row r="481" spans="1:9" ht="15" thickBot="1" x14ac:dyDescent="0.35">
      <c r="A481" s="10">
        <v>42077</v>
      </c>
      <c r="B481" s="10" t="str">
        <f t="shared" si="14"/>
        <v>Saturday</v>
      </c>
      <c r="C481" s="10" t="str">
        <f t="shared" si="15"/>
        <v>March</v>
      </c>
      <c r="D481" s="2">
        <v>99</v>
      </c>
      <c r="E481" s="2">
        <v>44</v>
      </c>
      <c r="F481" s="2">
        <v>424</v>
      </c>
      <c r="G481" s="2">
        <v>177</v>
      </c>
      <c r="H481" s="2">
        <v>567</v>
      </c>
      <c r="I481" s="1" t="s">
        <v>72</v>
      </c>
    </row>
    <row r="482" spans="1:9" ht="15" thickBot="1" x14ac:dyDescent="0.35">
      <c r="A482" s="10">
        <v>42078</v>
      </c>
      <c r="B482" s="10" t="str">
        <f t="shared" si="14"/>
        <v>Sunday</v>
      </c>
      <c r="C482" s="10" t="str">
        <f t="shared" si="15"/>
        <v>March</v>
      </c>
      <c r="D482" s="2">
        <v>110</v>
      </c>
      <c r="E482" s="2">
        <v>37</v>
      </c>
      <c r="F482" s="2">
        <v>603</v>
      </c>
      <c r="G482" s="2">
        <v>311</v>
      </c>
      <c r="H482" s="2">
        <v>633</v>
      </c>
      <c r="I482" s="1" t="s">
        <v>72</v>
      </c>
    </row>
    <row r="483" spans="1:9" ht="15" thickBot="1" x14ac:dyDescent="0.35">
      <c r="A483" s="10">
        <v>42079</v>
      </c>
      <c r="B483" s="10" t="str">
        <f t="shared" si="14"/>
        <v>Monday</v>
      </c>
      <c r="C483" s="10" t="str">
        <f t="shared" si="15"/>
        <v>March</v>
      </c>
      <c r="D483" s="2">
        <v>125</v>
      </c>
      <c r="E483" s="2">
        <v>44</v>
      </c>
      <c r="F483" s="2">
        <v>761</v>
      </c>
      <c r="G483" s="2">
        <v>147</v>
      </c>
      <c r="H483" s="2">
        <v>344</v>
      </c>
      <c r="I483" s="1" t="s">
        <v>72</v>
      </c>
    </row>
    <row r="484" spans="1:9" ht="15" thickBot="1" x14ac:dyDescent="0.35">
      <c r="A484" s="10">
        <v>42080</v>
      </c>
      <c r="B484" s="10" t="str">
        <f t="shared" si="14"/>
        <v>Tuesday</v>
      </c>
      <c r="C484" s="10" t="str">
        <f t="shared" si="15"/>
        <v>March</v>
      </c>
      <c r="D484" s="2">
        <v>73</v>
      </c>
      <c r="E484" s="2">
        <v>59</v>
      </c>
      <c r="F484" s="2">
        <v>529</v>
      </c>
      <c r="G484" s="2">
        <v>173</v>
      </c>
      <c r="H484" s="2">
        <v>297</v>
      </c>
      <c r="I484" s="1" t="s">
        <v>72</v>
      </c>
    </row>
    <row r="485" spans="1:9" ht="15" thickBot="1" x14ac:dyDescent="0.35">
      <c r="A485" s="10">
        <v>42081</v>
      </c>
      <c r="B485" s="10" t="str">
        <f t="shared" si="14"/>
        <v>Wednesday</v>
      </c>
      <c r="C485" s="10" t="str">
        <f t="shared" si="15"/>
        <v>March</v>
      </c>
      <c r="D485" s="2">
        <v>85</v>
      </c>
      <c r="E485" s="2">
        <v>44</v>
      </c>
      <c r="F485" s="2">
        <v>456</v>
      </c>
      <c r="G485" s="2">
        <v>143</v>
      </c>
      <c r="H485" s="2">
        <v>438</v>
      </c>
      <c r="I485" s="1" t="s">
        <v>72</v>
      </c>
    </row>
    <row r="486" spans="1:9" ht="15" thickBot="1" x14ac:dyDescent="0.35">
      <c r="A486" s="10">
        <v>42082</v>
      </c>
      <c r="B486" s="10" t="str">
        <f t="shared" si="14"/>
        <v>Thursday</v>
      </c>
      <c r="C486" s="10" t="str">
        <f t="shared" si="15"/>
        <v>March</v>
      </c>
      <c r="D486" s="2">
        <v>82</v>
      </c>
      <c r="E486" s="2">
        <v>31</v>
      </c>
      <c r="F486" s="2">
        <v>488</v>
      </c>
      <c r="G486" s="2">
        <v>93</v>
      </c>
      <c r="H486" s="2">
        <v>396</v>
      </c>
      <c r="I486" s="1" t="s">
        <v>72</v>
      </c>
    </row>
    <row r="487" spans="1:9" ht="15" thickBot="1" x14ac:dyDescent="0.35">
      <c r="A487" s="10">
        <v>42083</v>
      </c>
      <c r="B487" s="10" t="str">
        <f t="shared" si="14"/>
        <v>Friday</v>
      </c>
      <c r="C487" s="10" t="str">
        <f t="shared" si="15"/>
        <v>March</v>
      </c>
      <c r="D487" s="2">
        <v>65</v>
      </c>
      <c r="E487" s="2">
        <v>52</v>
      </c>
      <c r="F487" s="2">
        <v>552</v>
      </c>
      <c r="G487" s="2">
        <v>270</v>
      </c>
      <c r="H487" s="2">
        <v>379</v>
      </c>
      <c r="I487" s="9" t="s">
        <v>71</v>
      </c>
    </row>
    <row r="488" spans="1:9" ht="15" thickBot="1" x14ac:dyDescent="0.35">
      <c r="A488" s="10">
        <v>42084</v>
      </c>
      <c r="B488" s="10" t="str">
        <f t="shared" si="14"/>
        <v>Saturday</v>
      </c>
      <c r="C488" s="10" t="str">
        <f t="shared" si="15"/>
        <v>March</v>
      </c>
      <c r="D488" s="2">
        <v>112</v>
      </c>
      <c r="E488" s="2">
        <v>66</v>
      </c>
      <c r="F488" s="2">
        <v>523</v>
      </c>
      <c r="G488" s="2">
        <v>136</v>
      </c>
      <c r="H488" s="2">
        <v>324</v>
      </c>
      <c r="I488" s="1" t="s">
        <v>72</v>
      </c>
    </row>
    <row r="489" spans="1:9" ht="15" thickBot="1" x14ac:dyDescent="0.35">
      <c r="A489" s="10">
        <v>42085</v>
      </c>
      <c r="B489" s="10" t="str">
        <f t="shared" si="14"/>
        <v>Sunday</v>
      </c>
      <c r="C489" s="10" t="str">
        <f t="shared" si="15"/>
        <v>March</v>
      </c>
      <c r="D489" s="2">
        <v>122</v>
      </c>
      <c r="E489" s="2">
        <v>49</v>
      </c>
      <c r="F489" s="2">
        <v>690</v>
      </c>
      <c r="G489" s="2">
        <v>449</v>
      </c>
      <c r="H489" s="2">
        <v>279</v>
      </c>
      <c r="I489" s="1" t="s">
        <v>72</v>
      </c>
    </row>
    <row r="490" spans="1:9" ht="15" thickBot="1" x14ac:dyDescent="0.35">
      <c r="A490" s="10">
        <v>42086</v>
      </c>
      <c r="B490" s="10" t="str">
        <f t="shared" si="14"/>
        <v>Monday</v>
      </c>
      <c r="C490" s="10" t="str">
        <f t="shared" si="15"/>
        <v>March</v>
      </c>
      <c r="D490" s="2">
        <v>86</v>
      </c>
      <c r="E490" s="2">
        <v>36</v>
      </c>
      <c r="F490" s="2">
        <v>670</v>
      </c>
      <c r="G490" s="2">
        <v>334</v>
      </c>
      <c r="H490" s="2">
        <v>275</v>
      </c>
      <c r="I490" s="1" t="s">
        <v>72</v>
      </c>
    </row>
    <row r="491" spans="1:9" ht="15" thickBot="1" x14ac:dyDescent="0.35">
      <c r="A491" s="10">
        <v>42087</v>
      </c>
      <c r="B491" s="10" t="str">
        <f t="shared" si="14"/>
        <v>Tuesday</v>
      </c>
      <c r="C491" s="10" t="str">
        <f t="shared" si="15"/>
        <v>March</v>
      </c>
      <c r="D491" s="2">
        <v>75</v>
      </c>
      <c r="E491" s="2">
        <v>43</v>
      </c>
      <c r="F491" s="2">
        <v>460</v>
      </c>
      <c r="G491" s="2">
        <v>202</v>
      </c>
      <c r="H491" s="2">
        <v>174</v>
      </c>
      <c r="I491" s="1" t="s">
        <v>72</v>
      </c>
    </row>
    <row r="492" spans="1:9" ht="15" thickBot="1" x14ac:dyDescent="0.35">
      <c r="A492" s="10">
        <v>42088</v>
      </c>
      <c r="B492" s="10" t="str">
        <f t="shared" si="14"/>
        <v>Wednesday</v>
      </c>
      <c r="C492" s="10" t="str">
        <f t="shared" si="15"/>
        <v>March</v>
      </c>
      <c r="D492" s="2">
        <v>98</v>
      </c>
      <c r="E492" s="2">
        <v>26</v>
      </c>
      <c r="F492" s="2">
        <v>456</v>
      </c>
      <c r="G492" s="2">
        <v>205</v>
      </c>
      <c r="H492" s="2">
        <v>175</v>
      </c>
      <c r="I492" s="1" t="s">
        <v>72</v>
      </c>
    </row>
    <row r="493" spans="1:9" ht="15" thickBot="1" x14ac:dyDescent="0.35">
      <c r="A493" s="10">
        <v>42089</v>
      </c>
      <c r="B493" s="10" t="str">
        <f t="shared" si="14"/>
        <v>Thursday</v>
      </c>
      <c r="C493" s="10" t="str">
        <f t="shared" si="15"/>
        <v>March</v>
      </c>
      <c r="D493" s="2">
        <v>73</v>
      </c>
      <c r="E493" s="2">
        <v>57</v>
      </c>
      <c r="F493" s="2">
        <v>529</v>
      </c>
      <c r="G493" s="2">
        <v>302</v>
      </c>
      <c r="H493" s="2">
        <v>271</v>
      </c>
      <c r="I493" s="1" t="s">
        <v>72</v>
      </c>
    </row>
    <row r="494" spans="1:9" ht="15" thickBot="1" x14ac:dyDescent="0.35">
      <c r="A494" s="10">
        <v>42090</v>
      </c>
      <c r="B494" s="10" t="str">
        <f t="shared" si="14"/>
        <v>Friday</v>
      </c>
      <c r="C494" s="10" t="str">
        <f t="shared" si="15"/>
        <v>March</v>
      </c>
      <c r="D494" s="2">
        <v>77</v>
      </c>
      <c r="E494" s="2">
        <v>39</v>
      </c>
      <c r="F494" s="2">
        <v>397</v>
      </c>
      <c r="G494" s="2">
        <v>288</v>
      </c>
      <c r="H494" s="2">
        <v>401</v>
      </c>
      <c r="I494" s="1" t="s">
        <v>72</v>
      </c>
    </row>
    <row r="495" spans="1:9" ht="15" thickBot="1" x14ac:dyDescent="0.35">
      <c r="A495" s="10">
        <v>42091</v>
      </c>
      <c r="B495" s="10" t="str">
        <f t="shared" si="14"/>
        <v>Saturday</v>
      </c>
      <c r="C495" s="10" t="str">
        <f t="shared" si="15"/>
        <v>March</v>
      </c>
      <c r="D495" s="2">
        <v>90</v>
      </c>
      <c r="E495" s="2">
        <v>64</v>
      </c>
      <c r="F495" s="2">
        <v>559</v>
      </c>
      <c r="G495" s="2">
        <v>249</v>
      </c>
      <c r="H495" s="2">
        <v>371</v>
      </c>
      <c r="I495" s="1" t="s">
        <v>72</v>
      </c>
    </row>
    <row r="496" spans="1:9" ht="15" thickBot="1" x14ac:dyDescent="0.35">
      <c r="A496" s="10">
        <v>42092</v>
      </c>
      <c r="B496" s="10" t="str">
        <f t="shared" si="14"/>
        <v>Sunday</v>
      </c>
      <c r="C496" s="10" t="str">
        <f t="shared" si="15"/>
        <v>March</v>
      </c>
      <c r="D496" s="2">
        <v>150</v>
      </c>
      <c r="E496" s="2">
        <v>77</v>
      </c>
      <c r="F496" s="2">
        <v>718</v>
      </c>
      <c r="G496" s="2">
        <v>271</v>
      </c>
      <c r="H496" s="2">
        <v>505</v>
      </c>
      <c r="I496" s="1" t="s">
        <v>72</v>
      </c>
    </row>
    <row r="497" spans="1:9" ht="15" thickBot="1" x14ac:dyDescent="0.35">
      <c r="A497" s="10">
        <v>42093</v>
      </c>
      <c r="B497" s="10" t="str">
        <f t="shared" si="14"/>
        <v>Monday</v>
      </c>
      <c r="C497" s="10" t="str">
        <f t="shared" si="15"/>
        <v>March</v>
      </c>
      <c r="D497" s="2">
        <v>81</v>
      </c>
      <c r="E497" s="2">
        <v>67</v>
      </c>
      <c r="F497" s="2">
        <v>629</v>
      </c>
      <c r="G497" s="2">
        <v>184</v>
      </c>
      <c r="H497" s="2">
        <v>377</v>
      </c>
      <c r="I497" s="1" t="s">
        <v>72</v>
      </c>
    </row>
    <row r="498" spans="1:9" ht="15" thickBot="1" x14ac:dyDescent="0.35">
      <c r="A498" s="10">
        <v>42094</v>
      </c>
      <c r="B498" s="10" t="str">
        <f t="shared" si="14"/>
        <v>Tuesday</v>
      </c>
      <c r="C498" s="10" t="str">
        <f t="shared" si="15"/>
        <v>March</v>
      </c>
      <c r="D498" s="2">
        <v>77</v>
      </c>
      <c r="E498" s="2">
        <v>31</v>
      </c>
      <c r="F498" s="2">
        <v>401</v>
      </c>
      <c r="G498" s="2">
        <v>120</v>
      </c>
      <c r="H498" s="2">
        <v>421</v>
      </c>
      <c r="I498" s="1" t="s">
        <v>72</v>
      </c>
    </row>
    <row r="499" spans="1:9" ht="15" thickBot="1" x14ac:dyDescent="0.35">
      <c r="A499" s="10">
        <v>42095</v>
      </c>
      <c r="B499" s="10" t="str">
        <f t="shared" si="14"/>
        <v>Wednesday</v>
      </c>
      <c r="C499" s="10" t="str">
        <f t="shared" si="15"/>
        <v>April</v>
      </c>
      <c r="D499" s="2">
        <v>105</v>
      </c>
      <c r="E499" s="2">
        <v>44</v>
      </c>
      <c r="F499" s="2">
        <v>484</v>
      </c>
      <c r="G499" s="2">
        <v>196</v>
      </c>
      <c r="H499" s="2">
        <v>338</v>
      </c>
      <c r="I499" s="1" t="s">
        <v>72</v>
      </c>
    </row>
    <row r="500" spans="1:9" ht="15" thickBot="1" x14ac:dyDescent="0.35">
      <c r="A500" s="10">
        <v>42096</v>
      </c>
      <c r="B500" s="10" t="str">
        <f t="shared" si="14"/>
        <v>Thursday</v>
      </c>
      <c r="C500" s="10" t="str">
        <f t="shared" si="15"/>
        <v>April</v>
      </c>
      <c r="D500" s="2">
        <v>101</v>
      </c>
      <c r="E500" s="2">
        <v>40</v>
      </c>
      <c r="F500" s="2">
        <v>686</v>
      </c>
      <c r="G500" s="2">
        <v>231</v>
      </c>
      <c r="H500" s="2">
        <v>322</v>
      </c>
      <c r="I500" s="9" t="s">
        <v>71</v>
      </c>
    </row>
    <row r="501" spans="1:9" ht="15" thickBot="1" x14ac:dyDescent="0.35">
      <c r="A501" s="10">
        <v>42097</v>
      </c>
      <c r="B501" s="10" t="str">
        <f t="shared" si="14"/>
        <v>Friday</v>
      </c>
      <c r="C501" s="10" t="str">
        <f t="shared" si="15"/>
        <v>April</v>
      </c>
      <c r="D501" s="2">
        <v>87</v>
      </c>
      <c r="E501" s="2">
        <v>45</v>
      </c>
      <c r="F501" s="2">
        <v>545</v>
      </c>
      <c r="G501" s="2">
        <v>128</v>
      </c>
      <c r="H501" s="2">
        <v>488</v>
      </c>
      <c r="I501" s="9" t="s">
        <v>71</v>
      </c>
    </row>
    <row r="502" spans="1:9" ht="15" thickBot="1" x14ac:dyDescent="0.35">
      <c r="A502" s="10">
        <v>42098</v>
      </c>
      <c r="B502" s="10" t="str">
        <f t="shared" si="14"/>
        <v>Saturday</v>
      </c>
      <c r="C502" s="10" t="str">
        <f t="shared" si="15"/>
        <v>April</v>
      </c>
      <c r="D502" s="2">
        <v>90</v>
      </c>
      <c r="E502" s="2">
        <v>47</v>
      </c>
      <c r="F502" s="2">
        <v>250</v>
      </c>
      <c r="G502" s="2">
        <v>235</v>
      </c>
      <c r="H502" s="2">
        <v>243</v>
      </c>
      <c r="I502" s="1" t="s">
        <v>72</v>
      </c>
    </row>
    <row r="503" spans="1:9" ht="15" thickBot="1" x14ac:dyDescent="0.35">
      <c r="A503" s="10">
        <v>42099</v>
      </c>
      <c r="B503" s="10" t="str">
        <f t="shared" si="14"/>
        <v>Sunday</v>
      </c>
      <c r="C503" s="10" t="str">
        <f t="shared" si="15"/>
        <v>April</v>
      </c>
      <c r="D503" s="2">
        <v>94</v>
      </c>
      <c r="E503" s="2">
        <v>66</v>
      </c>
      <c r="F503" s="2">
        <v>649</v>
      </c>
      <c r="G503" s="2">
        <v>357</v>
      </c>
      <c r="H503" s="2">
        <v>562</v>
      </c>
      <c r="I503" s="9" t="s">
        <v>71</v>
      </c>
    </row>
    <row r="504" spans="1:9" ht="15" thickBot="1" x14ac:dyDescent="0.35">
      <c r="A504" s="10">
        <v>42100</v>
      </c>
      <c r="B504" s="10" t="str">
        <f t="shared" si="14"/>
        <v>Monday</v>
      </c>
      <c r="C504" s="10" t="str">
        <f t="shared" si="15"/>
        <v>April</v>
      </c>
      <c r="D504" s="2">
        <v>106</v>
      </c>
      <c r="E504" s="2">
        <v>60</v>
      </c>
      <c r="F504" s="2">
        <v>466</v>
      </c>
      <c r="G504" s="2">
        <v>267</v>
      </c>
      <c r="H504" s="2">
        <v>458</v>
      </c>
      <c r="I504" s="1" t="s">
        <v>72</v>
      </c>
    </row>
    <row r="505" spans="1:9" ht="15" thickBot="1" x14ac:dyDescent="0.35">
      <c r="A505" s="10">
        <v>42101</v>
      </c>
      <c r="B505" s="10" t="str">
        <f t="shared" si="14"/>
        <v>Tuesday</v>
      </c>
      <c r="C505" s="10" t="str">
        <f t="shared" si="15"/>
        <v>April</v>
      </c>
      <c r="D505" s="2">
        <v>70</v>
      </c>
      <c r="E505" s="2">
        <v>67</v>
      </c>
      <c r="F505" s="2">
        <v>275</v>
      </c>
      <c r="G505" s="2">
        <v>260</v>
      </c>
      <c r="H505" s="2">
        <v>308</v>
      </c>
      <c r="I505" s="1" t="s">
        <v>72</v>
      </c>
    </row>
    <row r="506" spans="1:9" ht="15" thickBot="1" x14ac:dyDescent="0.35">
      <c r="A506" s="10">
        <v>42102</v>
      </c>
      <c r="B506" s="10" t="str">
        <f t="shared" si="14"/>
        <v>Wednesday</v>
      </c>
      <c r="C506" s="10" t="str">
        <f t="shared" si="15"/>
        <v>April</v>
      </c>
      <c r="D506" s="2">
        <v>86</v>
      </c>
      <c r="E506" s="2">
        <v>45</v>
      </c>
      <c r="F506" s="2">
        <v>364</v>
      </c>
      <c r="G506" s="2">
        <v>243</v>
      </c>
      <c r="H506" s="2">
        <v>446</v>
      </c>
      <c r="I506" s="1" t="s">
        <v>72</v>
      </c>
    </row>
    <row r="507" spans="1:9" ht="15" thickBot="1" x14ac:dyDescent="0.35">
      <c r="A507" s="10">
        <v>42103</v>
      </c>
      <c r="B507" s="10" t="str">
        <f t="shared" si="14"/>
        <v>Thursday</v>
      </c>
      <c r="C507" s="10" t="str">
        <f t="shared" si="15"/>
        <v>April</v>
      </c>
      <c r="D507" s="2">
        <v>78</v>
      </c>
      <c r="E507" s="2">
        <v>59</v>
      </c>
      <c r="F507" s="2">
        <v>627</v>
      </c>
      <c r="G507" s="2">
        <v>313</v>
      </c>
      <c r="H507" s="2">
        <v>411</v>
      </c>
      <c r="I507" s="9" t="s">
        <v>71</v>
      </c>
    </row>
    <row r="508" spans="1:9" ht="15" thickBot="1" x14ac:dyDescent="0.35">
      <c r="A508" s="10">
        <v>42104</v>
      </c>
      <c r="B508" s="10" t="str">
        <f t="shared" si="14"/>
        <v>Friday</v>
      </c>
      <c r="C508" s="10" t="str">
        <f t="shared" si="15"/>
        <v>April</v>
      </c>
      <c r="D508" s="2">
        <v>83</v>
      </c>
      <c r="E508" s="2">
        <v>54</v>
      </c>
      <c r="F508" s="2">
        <v>447</v>
      </c>
      <c r="G508" s="2">
        <v>244</v>
      </c>
      <c r="H508" s="2">
        <v>295</v>
      </c>
      <c r="I508" s="1" t="s">
        <v>72</v>
      </c>
    </row>
    <row r="509" spans="1:9" ht="15" thickBot="1" x14ac:dyDescent="0.35">
      <c r="A509" s="10">
        <v>42105</v>
      </c>
      <c r="B509" s="10" t="str">
        <f t="shared" si="14"/>
        <v>Saturday</v>
      </c>
      <c r="C509" s="10" t="str">
        <f t="shared" si="15"/>
        <v>April</v>
      </c>
      <c r="D509" s="2">
        <v>106</v>
      </c>
      <c r="E509" s="2">
        <v>50</v>
      </c>
      <c r="F509" s="2">
        <v>837</v>
      </c>
      <c r="G509" s="2">
        <v>159</v>
      </c>
      <c r="H509" s="2">
        <v>370</v>
      </c>
      <c r="I509" s="1" t="s">
        <v>72</v>
      </c>
    </row>
    <row r="510" spans="1:9" ht="15" thickBot="1" x14ac:dyDescent="0.35">
      <c r="A510" s="10">
        <v>42106</v>
      </c>
      <c r="B510" s="10" t="str">
        <f t="shared" si="14"/>
        <v>Sunday</v>
      </c>
      <c r="C510" s="10" t="str">
        <f t="shared" si="15"/>
        <v>April</v>
      </c>
      <c r="D510" s="2">
        <v>118</v>
      </c>
      <c r="E510" s="2">
        <v>41</v>
      </c>
      <c r="F510" s="2">
        <v>296</v>
      </c>
      <c r="G510" s="2">
        <v>145</v>
      </c>
      <c r="H510" s="2">
        <v>346</v>
      </c>
      <c r="I510" s="1" t="s">
        <v>72</v>
      </c>
    </row>
    <row r="511" spans="1:9" ht="15" thickBot="1" x14ac:dyDescent="0.35">
      <c r="A511" s="10">
        <v>42107</v>
      </c>
      <c r="B511" s="10" t="str">
        <f t="shared" si="14"/>
        <v>Monday</v>
      </c>
      <c r="C511" s="10" t="str">
        <f t="shared" si="15"/>
        <v>April</v>
      </c>
      <c r="D511" s="2">
        <v>97</v>
      </c>
      <c r="E511" s="2">
        <v>59</v>
      </c>
      <c r="F511" s="2">
        <v>556</v>
      </c>
      <c r="G511" s="2">
        <v>255</v>
      </c>
      <c r="H511" s="2">
        <v>240</v>
      </c>
      <c r="I511" s="1" t="s">
        <v>72</v>
      </c>
    </row>
    <row r="512" spans="1:9" ht="15" thickBot="1" x14ac:dyDescent="0.35">
      <c r="A512" s="10">
        <v>42108</v>
      </c>
      <c r="B512" s="10" t="str">
        <f t="shared" si="14"/>
        <v>Tuesday</v>
      </c>
      <c r="C512" s="10" t="str">
        <f t="shared" si="15"/>
        <v>April</v>
      </c>
      <c r="D512" s="2">
        <v>106</v>
      </c>
      <c r="E512" s="2">
        <v>28</v>
      </c>
      <c r="F512" s="2">
        <v>606</v>
      </c>
      <c r="G512" s="2">
        <v>181</v>
      </c>
      <c r="H512" s="2">
        <v>345</v>
      </c>
      <c r="I512" s="1" t="s">
        <v>72</v>
      </c>
    </row>
    <row r="513" spans="1:9" ht="15" thickBot="1" x14ac:dyDescent="0.35">
      <c r="A513" s="10">
        <v>42109</v>
      </c>
      <c r="B513" s="10" t="str">
        <f t="shared" si="14"/>
        <v>Wednesday</v>
      </c>
      <c r="C513" s="10" t="str">
        <f t="shared" si="15"/>
        <v>April</v>
      </c>
      <c r="D513" s="2">
        <v>75</v>
      </c>
      <c r="E513" s="2">
        <v>48</v>
      </c>
      <c r="F513" s="2">
        <v>480</v>
      </c>
      <c r="G513" s="2">
        <v>145</v>
      </c>
      <c r="H513" s="2">
        <v>418</v>
      </c>
      <c r="I513" s="1" t="s">
        <v>72</v>
      </c>
    </row>
    <row r="514" spans="1:9" ht="15" thickBot="1" x14ac:dyDescent="0.35">
      <c r="A514" s="10">
        <v>42110</v>
      </c>
      <c r="B514" s="10" t="str">
        <f t="shared" si="14"/>
        <v>Thursday</v>
      </c>
      <c r="C514" s="10" t="str">
        <f t="shared" si="15"/>
        <v>April</v>
      </c>
      <c r="D514" s="2">
        <v>82</v>
      </c>
      <c r="E514" s="2">
        <v>46</v>
      </c>
      <c r="F514" s="2">
        <v>484</v>
      </c>
      <c r="G514" s="2">
        <v>279</v>
      </c>
      <c r="H514" s="2">
        <v>444</v>
      </c>
      <c r="I514" s="9" t="s">
        <v>71</v>
      </c>
    </row>
    <row r="515" spans="1:9" ht="15" thickBot="1" x14ac:dyDescent="0.35">
      <c r="A515" s="10">
        <v>42111</v>
      </c>
      <c r="B515" s="10" t="str">
        <f t="shared" ref="B515:B578" si="16">TEXT(A515,"dddd")</f>
        <v>Friday</v>
      </c>
      <c r="C515" s="10" t="str">
        <f t="shared" ref="C515:C578" si="17">TEXT(A515,"mmmm")</f>
        <v>April</v>
      </c>
      <c r="D515" s="2">
        <v>77</v>
      </c>
      <c r="E515" s="2">
        <v>42</v>
      </c>
      <c r="F515" s="2">
        <v>568</v>
      </c>
      <c r="G515" s="2">
        <v>150</v>
      </c>
      <c r="H515" s="2">
        <v>232</v>
      </c>
      <c r="I515" s="1" t="s">
        <v>72</v>
      </c>
    </row>
    <row r="516" spans="1:9" ht="15" thickBot="1" x14ac:dyDescent="0.35">
      <c r="A516" s="10">
        <v>42112</v>
      </c>
      <c r="B516" s="10" t="str">
        <f t="shared" si="16"/>
        <v>Saturday</v>
      </c>
      <c r="C516" s="10" t="str">
        <f t="shared" si="17"/>
        <v>April</v>
      </c>
      <c r="D516" s="2">
        <v>107</v>
      </c>
      <c r="E516" s="2">
        <v>54</v>
      </c>
      <c r="F516" s="2">
        <v>659</v>
      </c>
      <c r="G516" s="2">
        <v>280</v>
      </c>
      <c r="H516" s="2">
        <v>420</v>
      </c>
      <c r="I516" s="9" t="s">
        <v>71</v>
      </c>
    </row>
    <row r="517" spans="1:9" ht="15" thickBot="1" x14ac:dyDescent="0.35">
      <c r="A517" s="10">
        <v>42113</v>
      </c>
      <c r="B517" s="10" t="str">
        <f t="shared" si="16"/>
        <v>Sunday</v>
      </c>
      <c r="C517" s="10" t="str">
        <f t="shared" si="17"/>
        <v>April</v>
      </c>
      <c r="D517" s="2">
        <v>90</v>
      </c>
      <c r="E517" s="2">
        <v>75</v>
      </c>
      <c r="F517" s="2">
        <v>738</v>
      </c>
      <c r="G517" s="2">
        <v>314</v>
      </c>
      <c r="H517" s="2">
        <v>312</v>
      </c>
      <c r="I517" s="9" t="s">
        <v>71</v>
      </c>
    </row>
    <row r="518" spans="1:9" ht="15" thickBot="1" x14ac:dyDescent="0.35">
      <c r="A518" s="10">
        <v>42114</v>
      </c>
      <c r="B518" s="10" t="str">
        <f t="shared" si="16"/>
        <v>Monday</v>
      </c>
      <c r="C518" s="10" t="str">
        <f t="shared" si="17"/>
        <v>April</v>
      </c>
      <c r="D518" s="2">
        <v>114</v>
      </c>
      <c r="E518" s="2">
        <v>42</v>
      </c>
      <c r="F518" s="2">
        <v>706</v>
      </c>
      <c r="G518" s="2">
        <v>325</v>
      </c>
      <c r="H518" s="2">
        <v>494</v>
      </c>
      <c r="I518" s="1" t="s">
        <v>72</v>
      </c>
    </row>
    <row r="519" spans="1:9" ht="15" thickBot="1" x14ac:dyDescent="0.35">
      <c r="A519" s="10">
        <v>42115</v>
      </c>
      <c r="B519" s="10" t="str">
        <f t="shared" si="16"/>
        <v>Tuesday</v>
      </c>
      <c r="C519" s="10" t="str">
        <f t="shared" si="17"/>
        <v>April</v>
      </c>
      <c r="D519" s="2">
        <v>45</v>
      </c>
      <c r="E519" s="2">
        <v>34</v>
      </c>
      <c r="F519" s="2">
        <v>374</v>
      </c>
      <c r="G519" s="2">
        <v>303</v>
      </c>
      <c r="H519" s="2">
        <v>326</v>
      </c>
      <c r="I519" s="1" t="s">
        <v>72</v>
      </c>
    </row>
    <row r="520" spans="1:9" ht="15" thickBot="1" x14ac:dyDescent="0.35">
      <c r="A520" s="10">
        <v>42116</v>
      </c>
      <c r="B520" s="10" t="str">
        <f t="shared" si="16"/>
        <v>Wednesday</v>
      </c>
      <c r="C520" s="10" t="str">
        <f t="shared" si="17"/>
        <v>April</v>
      </c>
      <c r="D520" s="2">
        <v>85</v>
      </c>
      <c r="E520" s="2">
        <v>48</v>
      </c>
      <c r="F520" s="2">
        <v>451</v>
      </c>
      <c r="G520" s="2">
        <v>323</v>
      </c>
      <c r="H520" s="2">
        <v>431</v>
      </c>
      <c r="I520" s="1" t="s">
        <v>72</v>
      </c>
    </row>
    <row r="521" spans="1:9" ht="15" thickBot="1" x14ac:dyDescent="0.35">
      <c r="A521" s="10">
        <v>42117</v>
      </c>
      <c r="B521" s="10" t="str">
        <f t="shared" si="16"/>
        <v>Thursday</v>
      </c>
      <c r="C521" s="10" t="str">
        <f t="shared" si="17"/>
        <v>April</v>
      </c>
      <c r="D521" s="2">
        <v>52</v>
      </c>
      <c r="E521" s="2">
        <v>54</v>
      </c>
      <c r="F521" s="2">
        <v>551</v>
      </c>
      <c r="G521" s="2">
        <v>323</v>
      </c>
      <c r="H521" s="2">
        <v>290</v>
      </c>
      <c r="I521" s="1" t="s">
        <v>72</v>
      </c>
    </row>
    <row r="522" spans="1:9" ht="15" thickBot="1" x14ac:dyDescent="0.35">
      <c r="A522" s="10">
        <v>42118</v>
      </c>
      <c r="B522" s="10" t="str">
        <f t="shared" si="16"/>
        <v>Friday</v>
      </c>
      <c r="C522" s="10" t="str">
        <f t="shared" si="17"/>
        <v>April</v>
      </c>
      <c r="D522" s="2">
        <v>90</v>
      </c>
      <c r="E522" s="2">
        <v>56</v>
      </c>
      <c r="F522" s="2">
        <v>504</v>
      </c>
      <c r="G522" s="2">
        <v>271</v>
      </c>
      <c r="H522" s="2">
        <v>401</v>
      </c>
      <c r="I522" s="1" t="s">
        <v>72</v>
      </c>
    </row>
    <row r="523" spans="1:9" ht="15" thickBot="1" x14ac:dyDescent="0.35">
      <c r="A523" s="10">
        <v>42119</v>
      </c>
      <c r="B523" s="10" t="str">
        <f t="shared" si="16"/>
        <v>Saturday</v>
      </c>
      <c r="C523" s="10" t="str">
        <f t="shared" si="17"/>
        <v>April</v>
      </c>
      <c r="D523" s="2">
        <v>112</v>
      </c>
      <c r="E523" s="2">
        <v>86</v>
      </c>
      <c r="F523" s="2">
        <v>804</v>
      </c>
      <c r="G523" s="2">
        <v>440</v>
      </c>
      <c r="H523" s="2">
        <v>357</v>
      </c>
      <c r="I523" s="1" t="s">
        <v>72</v>
      </c>
    </row>
    <row r="524" spans="1:9" ht="15" thickBot="1" x14ac:dyDescent="0.35">
      <c r="A524" s="10">
        <v>42120</v>
      </c>
      <c r="B524" s="10" t="str">
        <f t="shared" si="16"/>
        <v>Sunday</v>
      </c>
      <c r="C524" s="10" t="str">
        <f t="shared" si="17"/>
        <v>April</v>
      </c>
      <c r="D524" s="2">
        <v>92</v>
      </c>
      <c r="E524" s="2">
        <v>70</v>
      </c>
      <c r="F524" s="2">
        <v>602</v>
      </c>
      <c r="G524" s="2">
        <v>281</v>
      </c>
      <c r="H524" s="2">
        <v>460</v>
      </c>
      <c r="I524" s="1" t="s">
        <v>72</v>
      </c>
    </row>
    <row r="525" spans="1:9" ht="15" thickBot="1" x14ac:dyDescent="0.35">
      <c r="A525" s="10">
        <v>42121</v>
      </c>
      <c r="B525" s="10" t="str">
        <f t="shared" si="16"/>
        <v>Monday</v>
      </c>
      <c r="C525" s="10" t="str">
        <f t="shared" si="17"/>
        <v>April</v>
      </c>
      <c r="D525" s="2">
        <v>93</v>
      </c>
      <c r="E525" s="2">
        <v>59</v>
      </c>
      <c r="F525" s="2">
        <v>517</v>
      </c>
      <c r="G525" s="2">
        <v>341</v>
      </c>
      <c r="H525" s="2">
        <v>400</v>
      </c>
      <c r="I525" s="1" t="s">
        <v>72</v>
      </c>
    </row>
    <row r="526" spans="1:9" ht="15" thickBot="1" x14ac:dyDescent="0.35">
      <c r="A526" s="10">
        <v>42122</v>
      </c>
      <c r="B526" s="10" t="str">
        <f t="shared" si="16"/>
        <v>Tuesday</v>
      </c>
      <c r="C526" s="10" t="str">
        <f t="shared" si="17"/>
        <v>April</v>
      </c>
      <c r="D526" s="2">
        <v>79</v>
      </c>
      <c r="E526" s="2">
        <v>31</v>
      </c>
      <c r="F526" s="2">
        <v>445</v>
      </c>
      <c r="G526" s="2">
        <v>210</v>
      </c>
      <c r="H526" s="2">
        <v>448</v>
      </c>
      <c r="I526" s="1" t="s">
        <v>72</v>
      </c>
    </row>
    <row r="527" spans="1:9" ht="15" thickBot="1" x14ac:dyDescent="0.35">
      <c r="A527" s="10">
        <v>42123</v>
      </c>
      <c r="B527" s="10" t="str">
        <f t="shared" si="16"/>
        <v>Wednesday</v>
      </c>
      <c r="C527" s="10" t="str">
        <f t="shared" si="17"/>
        <v>April</v>
      </c>
      <c r="D527" s="2">
        <v>58</v>
      </c>
      <c r="E527" s="2">
        <v>34</v>
      </c>
      <c r="F527" s="2">
        <v>526</v>
      </c>
      <c r="G527" s="2">
        <v>288</v>
      </c>
      <c r="H527" s="2">
        <v>458</v>
      </c>
      <c r="I527" s="1" t="s">
        <v>72</v>
      </c>
    </row>
    <row r="528" spans="1:9" ht="15" thickBot="1" x14ac:dyDescent="0.35">
      <c r="A528" s="10">
        <v>42124</v>
      </c>
      <c r="B528" s="10" t="str">
        <f t="shared" si="16"/>
        <v>Thursday</v>
      </c>
      <c r="C528" s="10" t="str">
        <f t="shared" si="17"/>
        <v>April</v>
      </c>
      <c r="D528" s="2">
        <v>103</v>
      </c>
      <c r="E528" s="2">
        <v>43</v>
      </c>
      <c r="F528" s="2">
        <v>449</v>
      </c>
      <c r="G528" s="2">
        <v>288</v>
      </c>
      <c r="H528" s="2">
        <v>443</v>
      </c>
      <c r="I528" s="1" t="s">
        <v>72</v>
      </c>
    </row>
    <row r="529" spans="1:9" ht="15" thickBot="1" x14ac:dyDescent="0.35">
      <c r="A529" s="10">
        <v>42125</v>
      </c>
      <c r="B529" s="10" t="str">
        <f t="shared" si="16"/>
        <v>Friday</v>
      </c>
      <c r="C529" s="10" t="str">
        <f t="shared" si="17"/>
        <v>May</v>
      </c>
      <c r="D529" s="2">
        <v>75</v>
      </c>
      <c r="E529" s="2">
        <v>50</v>
      </c>
      <c r="F529" s="2">
        <v>360</v>
      </c>
      <c r="G529" s="2">
        <v>264</v>
      </c>
      <c r="H529" s="2">
        <v>371</v>
      </c>
      <c r="I529" s="1" t="s">
        <v>72</v>
      </c>
    </row>
    <row r="530" spans="1:9" ht="15" thickBot="1" x14ac:dyDescent="0.35">
      <c r="A530" s="10">
        <v>42126</v>
      </c>
      <c r="B530" s="10" t="str">
        <f t="shared" si="16"/>
        <v>Saturday</v>
      </c>
      <c r="C530" s="10" t="str">
        <f t="shared" si="17"/>
        <v>May</v>
      </c>
      <c r="D530" s="2">
        <v>100</v>
      </c>
      <c r="E530" s="2">
        <v>51</v>
      </c>
      <c r="F530" s="2">
        <v>552</v>
      </c>
      <c r="G530" s="2">
        <v>302</v>
      </c>
      <c r="H530" s="2">
        <v>497</v>
      </c>
      <c r="I530" s="1" t="s">
        <v>72</v>
      </c>
    </row>
    <row r="531" spans="1:9" ht="15" thickBot="1" x14ac:dyDescent="0.35">
      <c r="A531" s="10">
        <v>42127</v>
      </c>
      <c r="B531" s="10" t="str">
        <f t="shared" si="16"/>
        <v>Sunday</v>
      </c>
      <c r="C531" s="10" t="str">
        <f t="shared" si="17"/>
        <v>May</v>
      </c>
      <c r="D531" s="2">
        <v>106</v>
      </c>
      <c r="E531" s="2">
        <v>95</v>
      </c>
      <c r="F531" s="2">
        <v>896</v>
      </c>
      <c r="G531" s="2">
        <v>213</v>
      </c>
      <c r="H531" s="2">
        <v>555</v>
      </c>
      <c r="I531" s="9" t="s">
        <v>71</v>
      </c>
    </row>
    <row r="532" spans="1:9" ht="15" thickBot="1" x14ac:dyDescent="0.35">
      <c r="A532" s="10">
        <v>42128</v>
      </c>
      <c r="B532" s="10" t="str">
        <f t="shared" si="16"/>
        <v>Monday</v>
      </c>
      <c r="C532" s="10" t="str">
        <f t="shared" si="17"/>
        <v>May</v>
      </c>
      <c r="D532" s="2">
        <v>115</v>
      </c>
      <c r="E532" s="2">
        <v>66</v>
      </c>
      <c r="F532" s="2">
        <v>512</v>
      </c>
      <c r="G532" s="2">
        <v>318</v>
      </c>
      <c r="H532" s="2">
        <v>536</v>
      </c>
      <c r="I532" s="1" t="s">
        <v>72</v>
      </c>
    </row>
    <row r="533" spans="1:9" ht="15" thickBot="1" x14ac:dyDescent="0.35">
      <c r="A533" s="10">
        <v>42129</v>
      </c>
      <c r="B533" s="10" t="str">
        <f t="shared" si="16"/>
        <v>Tuesday</v>
      </c>
      <c r="C533" s="10" t="str">
        <f t="shared" si="17"/>
        <v>May</v>
      </c>
      <c r="D533" s="2">
        <v>68</v>
      </c>
      <c r="E533" s="2">
        <v>33</v>
      </c>
      <c r="F533" s="2">
        <v>453</v>
      </c>
      <c r="G533" s="2">
        <v>218</v>
      </c>
      <c r="H533" s="2">
        <v>359</v>
      </c>
      <c r="I533" s="1" t="s">
        <v>72</v>
      </c>
    </row>
    <row r="534" spans="1:9" ht="15" thickBot="1" x14ac:dyDescent="0.35">
      <c r="A534" s="10">
        <v>42130</v>
      </c>
      <c r="B534" s="10" t="str">
        <f t="shared" si="16"/>
        <v>Wednesday</v>
      </c>
      <c r="C534" s="10" t="str">
        <f t="shared" si="17"/>
        <v>May</v>
      </c>
      <c r="D534" s="2">
        <v>89</v>
      </c>
      <c r="E534" s="2">
        <v>39</v>
      </c>
      <c r="F534" s="2">
        <v>404</v>
      </c>
      <c r="G534" s="2">
        <v>333</v>
      </c>
      <c r="H534" s="2">
        <v>340</v>
      </c>
      <c r="I534" s="1" t="s">
        <v>72</v>
      </c>
    </row>
    <row r="535" spans="1:9" ht="15" thickBot="1" x14ac:dyDescent="0.35">
      <c r="A535" s="10">
        <v>42131</v>
      </c>
      <c r="B535" s="10" t="str">
        <f t="shared" si="16"/>
        <v>Thursday</v>
      </c>
      <c r="C535" s="10" t="str">
        <f t="shared" si="17"/>
        <v>May</v>
      </c>
      <c r="D535" s="2">
        <v>89</v>
      </c>
      <c r="E535" s="2">
        <v>59</v>
      </c>
      <c r="F535" s="2">
        <v>311</v>
      </c>
      <c r="G535" s="2">
        <v>237</v>
      </c>
      <c r="H535" s="2">
        <v>329</v>
      </c>
      <c r="I535" s="1" t="s">
        <v>72</v>
      </c>
    </row>
    <row r="536" spans="1:9" ht="15" thickBot="1" x14ac:dyDescent="0.35">
      <c r="A536" s="10">
        <v>42132</v>
      </c>
      <c r="B536" s="10" t="str">
        <f t="shared" si="16"/>
        <v>Friday</v>
      </c>
      <c r="C536" s="10" t="str">
        <f t="shared" si="17"/>
        <v>May</v>
      </c>
      <c r="D536" s="2">
        <v>83</v>
      </c>
      <c r="E536" s="2">
        <v>48</v>
      </c>
      <c r="F536" s="2">
        <v>403</v>
      </c>
      <c r="G536" s="2">
        <v>181</v>
      </c>
      <c r="H536" s="2">
        <v>494</v>
      </c>
      <c r="I536" s="1" t="s">
        <v>72</v>
      </c>
    </row>
    <row r="537" spans="1:9" ht="15" thickBot="1" x14ac:dyDescent="0.35">
      <c r="A537" s="10">
        <v>42133</v>
      </c>
      <c r="B537" s="10" t="str">
        <f t="shared" si="16"/>
        <v>Saturday</v>
      </c>
      <c r="C537" s="10" t="str">
        <f t="shared" si="17"/>
        <v>May</v>
      </c>
      <c r="D537" s="2">
        <v>108</v>
      </c>
      <c r="E537" s="2">
        <v>79</v>
      </c>
      <c r="F537" s="2">
        <v>575</v>
      </c>
      <c r="G537" s="2">
        <v>347</v>
      </c>
      <c r="H537" s="2">
        <v>283</v>
      </c>
      <c r="I537" s="1" t="s">
        <v>72</v>
      </c>
    </row>
    <row r="538" spans="1:9" ht="15" thickBot="1" x14ac:dyDescent="0.35">
      <c r="A538" s="10">
        <v>42134</v>
      </c>
      <c r="B538" s="10" t="str">
        <f t="shared" si="16"/>
        <v>Sunday</v>
      </c>
      <c r="C538" s="10" t="str">
        <f t="shared" si="17"/>
        <v>May</v>
      </c>
      <c r="D538" s="2">
        <v>57</v>
      </c>
      <c r="E538" s="2">
        <v>66</v>
      </c>
      <c r="F538" s="2">
        <v>794</v>
      </c>
      <c r="G538" s="2">
        <v>400</v>
      </c>
      <c r="H538" s="2">
        <v>446</v>
      </c>
      <c r="I538" s="1" t="s">
        <v>72</v>
      </c>
    </row>
    <row r="539" spans="1:9" ht="15" thickBot="1" x14ac:dyDescent="0.35">
      <c r="A539" s="10">
        <v>42135</v>
      </c>
      <c r="B539" s="10" t="str">
        <f t="shared" si="16"/>
        <v>Monday</v>
      </c>
      <c r="C539" s="10" t="str">
        <f t="shared" si="17"/>
        <v>May</v>
      </c>
      <c r="D539" s="2">
        <v>139</v>
      </c>
      <c r="E539" s="2">
        <v>75</v>
      </c>
      <c r="F539" s="2">
        <v>693</v>
      </c>
      <c r="G539" s="2">
        <v>320</v>
      </c>
      <c r="H539" s="2">
        <v>487</v>
      </c>
      <c r="I539" s="1" t="s">
        <v>72</v>
      </c>
    </row>
    <row r="540" spans="1:9" ht="15" thickBot="1" x14ac:dyDescent="0.35">
      <c r="A540" s="10">
        <v>42136</v>
      </c>
      <c r="B540" s="10" t="str">
        <f t="shared" si="16"/>
        <v>Tuesday</v>
      </c>
      <c r="C540" s="10" t="str">
        <f t="shared" si="17"/>
        <v>May</v>
      </c>
      <c r="D540" s="2">
        <v>52</v>
      </c>
      <c r="E540" s="2">
        <v>47</v>
      </c>
      <c r="F540" s="2">
        <v>430</v>
      </c>
      <c r="G540" s="2">
        <v>212</v>
      </c>
      <c r="H540" s="2">
        <v>291</v>
      </c>
      <c r="I540" s="1" t="s">
        <v>72</v>
      </c>
    </row>
    <row r="541" spans="1:9" ht="15" thickBot="1" x14ac:dyDescent="0.35">
      <c r="A541" s="10">
        <v>42137</v>
      </c>
      <c r="B541" s="10" t="str">
        <f t="shared" si="16"/>
        <v>Wednesday</v>
      </c>
      <c r="C541" s="10" t="str">
        <f t="shared" si="17"/>
        <v>May</v>
      </c>
      <c r="D541" s="2">
        <v>62</v>
      </c>
      <c r="E541" s="2">
        <v>46</v>
      </c>
      <c r="F541" s="2">
        <v>447</v>
      </c>
      <c r="G541" s="2">
        <v>196</v>
      </c>
      <c r="H541" s="2">
        <v>379</v>
      </c>
      <c r="I541" s="1" t="s">
        <v>72</v>
      </c>
    </row>
    <row r="542" spans="1:9" ht="15" thickBot="1" x14ac:dyDescent="0.35">
      <c r="A542" s="10">
        <v>42138</v>
      </c>
      <c r="B542" s="10" t="str">
        <f t="shared" si="16"/>
        <v>Thursday</v>
      </c>
      <c r="C542" s="10" t="str">
        <f t="shared" si="17"/>
        <v>May</v>
      </c>
      <c r="D542" s="2">
        <v>91</v>
      </c>
      <c r="E542" s="2">
        <v>61</v>
      </c>
      <c r="F542" s="2">
        <v>514</v>
      </c>
      <c r="G542" s="2">
        <v>244</v>
      </c>
      <c r="H542" s="2">
        <v>302</v>
      </c>
      <c r="I542" s="1" t="s">
        <v>72</v>
      </c>
    </row>
    <row r="543" spans="1:9" ht="15" thickBot="1" x14ac:dyDescent="0.35">
      <c r="A543" s="10">
        <v>42139</v>
      </c>
      <c r="B543" s="10" t="str">
        <f t="shared" si="16"/>
        <v>Friday</v>
      </c>
      <c r="C543" s="10" t="str">
        <f t="shared" si="17"/>
        <v>May</v>
      </c>
      <c r="D543" s="2">
        <v>82</v>
      </c>
      <c r="E543" s="2">
        <v>37</v>
      </c>
      <c r="F543" s="2">
        <v>375</v>
      </c>
      <c r="G543" s="2">
        <v>207</v>
      </c>
      <c r="H543" s="2">
        <v>380</v>
      </c>
      <c r="I543" s="1" t="s">
        <v>72</v>
      </c>
    </row>
    <row r="544" spans="1:9" ht="15" thickBot="1" x14ac:dyDescent="0.35">
      <c r="A544" s="10">
        <v>42140</v>
      </c>
      <c r="B544" s="10" t="str">
        <f t="shared" si="16"/>
        <v>Saturday</v>
      </c>
      <c r="C544" s="10" t="str">
        <f t="shared" si="17"/>
        <v>May</v>
      </c>
      <c r="D544" s="2">
        <v>84</v>
      </c>
      <c r="E544" s="2">
        <v>50</v>
      </c>
      <c r="F544" s="2">
        <v>376</v>
      </c>
      <c r="G544" s="2">
        <v>318</v>
      </c>
      <c r="H544" s="2">
        <v>470</v>
      </c>
      <c r="I544" s="1" t="s">
        <v>72</v>
      </c>
    </row>
    <row r="545" spans="1:9" ht="15" thickBot="1" x14ac:dyDescent="0.35">
      <c r="A545" s="10">
        <v>42141</v>
      </c>
      <c r="B545" s="10" t="str">
        <f t="shared" si="16"/>
        <v>Sunday</v>
      </c>
      <c r="C545" s="10" t="str">
        <f t="shared" si="17"/>
        <v>May</v>
      </c>
      <c r="D545" s="2">
        <v>88</v>
      </c>
      <c r="E545" s="2">
        <v>66</v>
      </c>
      <c r="F545" s="2">
        <v>640</v>
      </c>
      <c r="G545" s="2">
        <v>253</v>
      </c>
      <c r="H545" s="2">
        <v>405</v>
      </c>
      <c r="I545" s="1" t="s">
        <v>72</v>
      </c>
    </row>
    <row r="546" spans="1:9" ht="15" thickBot="1" x14ac:dyDescent="0.35">
      <c r="A546" s="10">
        <v>42142</v>
      </c>
      <c r="B546" s="10" t="str">
        <f t="shared" si="16"/>
        <v>Monday</v>
      </c>
      <c r="C546" s="10" t="str">
        <f t="shared" si="17"/>
        <v>May</v>
      </c>
      <c r="D546" s="2">
        <v>99</v>
      </c>
      <c r="E546" s="2">
        <v>62</v>
      </c>
      <c r="F546" s="2">
        <v>568</v>
      </c>
      <c r="G546" s="2">
        <v>288</v>
      </c>
      <c r="H546" s="2">
        <v>497</v>
      </c>
      <c r="I546" s="1" t="s">
        <v>72</v>
      </c>
    </row>
    <row r="547" spans="1:9" ht="15" thickBot="1" x14ac:dyDescent="0.35">
      <c r="A547" s="10">
        <v>42143</v>
      </c>
      <c r="B547" s="10" t="str">
        <f t="shared" si="16"/>
        <v>Tuesday</v>
      </c>
      <c r="C547" s="10" t="str">
        <f t="shared" si="17"/>
        <v>May</v>
      </c>
      <c r="D547" s="2">
        <v>79</v>
      </c>
      <c r="E547" s="2">
        <v>51</v>
      </c>
      <c r="F547" s="2">
        <v>398</v>
      </c>
      <c r="G547" s="2">
        <v>285</v>
      </c>
      <c r="H547" s="2">
        <v>342</v>
      </c>
      <c r="I547" s="1" t="s">
        <v>72</v>
      </c>
    </row>
    <row r="548" spans="1:9" ht="15" thickBot="1" x14ac:dyDescent="0.35">
      <c r="A548" s="10">
        <v>42144</v>
      </c>
      <c r="B548" s="10" t="str">
        <f t="shared" si="16"/>
        <v>Wednesday</v>
      </c>
      <c r="C548" s="10" t="str">
        <f t="shared" si="17"/>
        <v>May</v>
      </c>
      <c r="D548" s="2">
        <v>88</v>
      </c>
      <c r="E548" s="2">
        <v>32</v>
      </c>
      <c r="F548" s="2">
        <v>502</v>
      </c>
      <c r="G548" s="2">
        <v>197</v>
      </c>
      <c r="H548" s="2">
        <v>310</v>
      </c>
      <c r="I548" s="1" t="s">
        <v>72</v>
      </c>
    </row>
    <row r="549" spans="1:9" ht="15" thickBot="1" x14ac:dyDescent="0.35">
      <c r="A549" s="10">
        <v>42145</v>
      </c>
      <c r="B549" s="10" t="str">
        <f t="shared" si="16"/>
        <v>Thursday</v>
      </c>
      <c r="C549" s="10" t="str">
        <f t="shared" si="17"/>
        <v>May</v>
      </c>
      <c r="D549" s="2">
        <v>59</v>
      </c>
      <c r="E549" s="2">
        <v>51</v>
      </c>
      <c r="F549" s="2">
        <v>471</v>
      </c>
      <c r="G549" s="2">
        <v>339</v>
      </c>
      <c r="H549" s="2">
        <v>338</v>
      </c>
      <c r="I549" s="1" t="s">
        <v>72</v>
      </c>
    </row>
    <row r="550" spans="1:9" ht="15" thickBot="1" x14ac:dyDescent="0.35">
      <c r="A550" s="10">
        <v>42146</v>
      </c>
      <c r="B550" s="10" t="str">
        <f t="shared" si="16"/>
        <v>Friday</v>
      </c>
      <c r="C550" s="10" t="str">
        <f t="shared" si="17"/>
        <v>May</v>
      </c>
      <c r="D550" s="2">
        <v>61</v>
      </c>
      <c r="E550" s="2">
        <v>32</v>
      </c>
      <c r="F550" s="2">
        <v>493</v>
      </c>
      <c r="G550" s="2">
        <v>225</v>
      </c>
      <c r="H550" s="2">
        <v>484</v>
      </c>
      <c r="I550" s="1" t="s">
        <v>72</v>
      </c>
    </row>
    <row r="551" spans="1:9" ht="15" thickBot="1" x14ac:dyDescent="0.35">
      <c r="A551" s="10">
        <v>42147</v>
      </c>
      <c r="B551" s="10" t="str">
        <f t="shared" si="16"/>
        <v>Saturday</v>
      </c>
      <c r="C551" s="10" t="str">
        <f t="shared" si="17"/>
        <v>May</v>
      </c>
      <c r="D551" s="2">
        <v>81</v>
      </c>
      <c r="E551" s="2">
        <v>66</v>
      </c>
      <c r="F551" s="2">
        <v>590</v>
      </c>
      <c r="G551" s="2">
        <v>386</v>
      </c>
      <c r="H551" s="2">
        <v>483</v>
      </c>
      <c r="I551" s="1" t="s">
        <v>72</v>
      </c>
    </row>
    <row r="552" spans="1:9" ht="15" thickBot="1" x14ac:dyDescent="0.35">
      <c r="A552" s="10">
        <v>42148</v>
      </c>
      <c r="B552" s="10" t="str">
        <f t="shared" si="16"/>
        <v>Sunday</v>
      </c>
      <c r="C552" s="10" t="str">
        <f t="shared" si="17"/>
        <v>May</v>
      </c>
      <c r="D552" s="2">
        <v>124</v>
      </c>
      <c r="E552" s="2">
        <v>56</v>
      </c>
      <c r="F552" s="2">
        <v>693</v>
      </c>
      <c r="G552" s="2">
        <v>393</v>
      </c>
      <c r="H552" s="2">
        <v>219</v>
      </c>
      <c r="I552" s="1" t="s">
        <v>72</v>
      </c>
    </row>
    <row r="553" spans="1:9" ht="15" thickBot="1" x14ac:dyDescent="0.35">
      <c r="A553" s="10">
        <v>42149</v>
      </c>
      <c r="B553" s="10" t="str">
        <f t="shared" si="16"/>
        <v>Monday</v>
      </c>
      <c r="C553" s="10" t="str">
        <f t="shared" si="17"/>
        <v>May</v>
      </c>
      <c r="D553" s="2">
        <v>107</v>
      </c>
      <c r="E553" s="2">
        <v>69</v>
      </c>
      <c r="F553" s="2">
        <v>1152</v>
      </c>
      <c r="G553" s="2">
        <v>420</v>
      </c>
      <c r="H553" s="2">
        <v>499</v>
      </c>
      <c r="I553" s="9" t="s">
        <v>71</v>
      </c>
    </row>
    <row r="554" spans="1:9" ht="15" thickBot="1" x14ac:dyDescent="0.35">
      <c r="A554" s="10">
        <v>42150</v>
      </c>
      <c r="B554" s="10" t="str">
        <f t="shared" si="16"/>
        <v>Tuesday</v>
      </c>
      <c r="C554" s="10" t="str">
        <f t="shared" si="17"/>
        <v>May</v>
      </c>
      <c r="D554" s="2">
        <v>52</v>
      </c>
      <c r="E554" s="2">
        <v>52</v>
      </c>
      <c r="F554" s="2">
        <v>526</v>
      </c>
      <c r="G554" s="2">
        <v>247</v>
      </c>
      <c r="H554" s="2">
        <v>246</v>
      </c>
      <c r="I554" s="1" t="s">
        <v>72</v>
      </c>
    </row>
    <row r="555" spans="1:9" ht="15" thickBot="1" x14ac:dyDescent="0.35">
      <c r="A555" s="10">
        <v>42151</v>
      </c>
      <c r="B555" s="10" t="str">
        <f t="shared" si="16"/>
        <v>Wednesday</v>
      </c>
      <c r="C555" s="10" t="str">
        <f t="shared" si="17"/>
        <v>May</v>
      </c>
      <c r="D555" s="2">
        <v>69</v>
      </c>
      <c r="E555" s="2">
        <v>36</v>
      </c>
      <c r="F555" s="2">
        <v>490</v>
      </c>
      <c r="G555" s="2">
        <v>336</v>
      </c>
      <c r="H555" s="2">
        <v>448</v>
      </c>
      <c r="I555" s="1" t="s">
        <v>72</v>
      </c>
    </row>
    <row r="556" spans="1:9" ht="15" thickBot="1" x14ac:dyDescent="0.35">
      <c r="A556" s="10">
        <v>42152</v>
      </c>
      <c r="B556" s="10" t="str">
        <f t="shared" si="16"/>
        <v>Thursday</v>
      </c>
      <c r="C556" s="10" t="str">
        <f t="shared" si="17"/>
        <v>May</v>
      </c>
      <c r="D556" s="2">
        <v>96</v>
      </c>
      <c r="E556" s="2">
        <v>31</v>
      </c>
      <c r="F556" s="2">
        <v>481</v>
      </c>
      <c r="G556" s="2">
        <v>125</v>
      </c>
      <c r="H556" s="2">
        <v>252</v>
      </c>
      <c r="I556" s="9" t="s">
        <v>71</v>
      </c>
    </row>
    <row r="557" spans="1:9" ht="15" thickBot="1" x14ac:dyDescent="0.35">
      <c r="A557" s="10">
        <v>42153</v>
      </c>
      <c r="B557" s="10" t="str">
        <f t="shared" si="16"/>
        <v>Friday</v>
      </c>
      <c r="C557" s="10" t="str">
        <f t="shared" si="17"/>
        <v>May</v>
      </c>
      <c r="D557" s="2">
        <v>89</v>
      </c>
      <c r="E557" s="2">
        <v>72</v>
      </c>
      <c r="F557" s="2">
        <v>609</v>
      </c>
      <c r="G557" s="2">
        <v>252</v>
      </c>
      <c r="H557" s="2">
        <v>402</v>
      </c>
      <c r="I557" s="9" t="s">
        <v>71</v>
      </c>
    </row>
    <row r="558" spans="1:9" ht="15" thickBot="1" x14ac:dyDescent="0.35">
      <c r="A558" s="10">
        <v>42154</v>
      </c>
      <c r="B558" s="10" t="str">
        <f t="shared" si="16"/>
        <v>Saturday</v>
      </c>
      <c r="C558" s="10" t="str">
        <f t="shared" si="17"/>
        <v>May</v>
      </c>
      <c r="D558" s="2">
        <v>54</v>
      </c>
      <c r="E558" s="2">
        <v>60</v>
      </c>
      <c r="F558" s="2">
        <v>468</v>
      </c>
      <c r="G558" s="2">
        <v>195</v>
      </c>
      <c r="H558" s="2">
        <v>532</v>
      </c>
      <c r="I558" s="1" t="s">
        <v>72</v>
      </c>
    </row>
    <row r="559" spans="1:9" ht="15" thickBot="1" x14ac:dyDescent="0.35">
      <c r="A559" s="10">
        <v>42155</v>
      </c>
      <c r="B559" s="10" t="str">
        <f t="shared" si="16"/>
        <v>Sunday</v>
      </c>
      <c r="C559" s="10" t="str">
        <f t="shared" si="17"/>
        <v>May</v>
      </c>
      <c r="D559" s="2">
        <v>133</v>
      </c>
      <c r="E559" s="2">
        <v>38</v>
      </c>
      <c r="F559" s="2">
        <v>535</v>
      </c>
      <c r="G559" s="2">
        <v>322</v>
      </c>
      <c r="H559" s="2">
        <v>521</v>
      </c>
      <c r="I559" s="1" t="s">
        <v>72</v>
      </c>
    </row>
    <row r="560" spans="1:9" ht="15" thickBot="1" x14ac:dyDescent="0.35">
      <c r="A560" s="10">
        <v>42156</v>
      </c>
      <c r="B560" s="10" t="str">
        <f t="shared" si="16"/>
        <v>Monday</v>
      </c>
      <c r="C560" s="10" t="str">
        <f t="shared" si="17"/>
        <v>June</v>
      </c>
      <c r="D560" s="2">
        <v>105</v>
      </c>
      <c r="E560" s="2">
        <v>48</v>
      </c>
      <c r="F560" s="2">
        <v>634</v>
      </c>
      <c r="G560" s="2">
        <v>265</v>
      </c>
      <c r="H560" s="2">
        <v>324</v>
      </c>
      <c r="I560" s="1" t="s">
        <v>72</v>
      </c>
    </row>
    <row r="561" spans="1:9" ht="15" thickBot="1" x14ac:dyDescent="0.35">
      <c r="A561" s="10">
        <v>42157</v>
      </c>
      <c r="B561" s="10" t="str">
        <f t="shared" si="16"/>
        <v>Tuesday</v>
      </c>
      <c r="C561" s="10" t="str">
        <f t="shared" si="17"/>
        <v>June</v>
      </c>
      <c r="D561" s="2">
        <v>63</v>
      </c>
      <c r="E561" s="2">
        <v>49</v>
      </c>
      <c r="F561" s="2">
        <v>537</v>
      </c>
      <c r="G561" s="2">
        <v>378</v>
      </c>
      <c r="H561" s="2">
        <v>330</v>
      </c>
      <c r="I561" s="1" t="s">
        <v>72</v>
      </c>
    </row>
    <row r="562" spans="1:9" ht="15" thickBot="1" x14ac:dyDescent="0.35">
      <c r="A562" s="10">
        <v>42158</v>
      </c>
      <c r="B562" s="10" t="str">
        <f t="shared" si="16"/>
        <v>Wednesday</v>
      </c>
      <c r="C562" s="10" t="str">
        <f t="shared" si="17"/>
        <v>June</v>
      </c>
      <c r="D562" s="2">
        <v>104</v>
      </c>
      <c r="E562" s="2">
        <v>34</v>
      </c>
      <c r="F562" s="2">
        <v>541</v>
      </c>
      <c r="G562" s="2">
        <v>370</v>
      </c>
      <c r="H562" s="2">
        <v>314</v>
      </c>
      <c r="I562" s="1" t="s">
        <v>72</v>
      </c>
    </row>
    <row r="563" spans="1:9" ht="15" thickBot="1" x14ac:dyDescent="0.35">
      <c r="A563" s="10">
        <v>42159</v>
      </c>
      <c r="B563" s="10" t="str">
        <f t="shared" si="16"/>
        <v>Thursday</v>
      </c>
      <c r="C563" s="10" t="str">
        <f t="shared" si="17"/>
        <v>June</v>
      </c>
      <c r="D563" s="2">
        <v>81</v>
      </c>
      <c r="E563" s="2">
        <v>45</v>
      </c>
      <c r="F563" s="2">
        <v>338</v>
      </c>
      <c r="G563" s="2">
        <v>243</v>
      </c>
      <c r="H563" s="2">
        <v>352</v>
      </c>
      <c r="I563" s="1" t="s">
        <v>72</v>
      </c>
    </row>
    <row r="564" spans="1:9" ht="15" thickBot="1" x14ac:dyDescent="0.35">
      <c r="A564" s="10">
        <v>42160</v>
      </c>
      <c r="B564" s="10" t="str">
        <f t="shared" si="16"/>
        <v>Friday</v>
      </c>
      <c r="C564" s="10" t="str">
        <f t="shared" si="17"/>
        <v>June</v>
      </c>
      <c r="D564" s="2">
        <v>42</v>
      </c>
      <c r="E564" s="2">
        <v>38</v>
      </c>
      <c r="F564" s="2">
        <v>396</v>
      </c>
      <c r="G564" s="2">
        <v>317</v>
      </c>
      <c r="H564" s="2">
        <v>395</v>
      </c>
      <c r="I564" s="1" t="s">
        <v>72</v>
      </c>
    </row>
    <row r="565" spans="1:9" ht="15" thickBot="1" x14ac:dyDescent="0.35">
      <c r="A565" s="10">
        <v>42161</v>
      </c>
      <c r="B565" s="10" t="str">
        <f t="shared" si="16"/>
        <v>Saturday</v>
      </c>
      <c r="C565" s="10" t="str">
        <f t="shared" si="17"/>
        <v>June</v>
      </c>
      <c r="D565" s="2">
        <v>116</v>
      </c>
      <c r="E565" s="2">
        <v>66</v>
      </c>
      <c r="F565" s="2">
        <v>538</v>
      </c>
      <c r="G565" s="2">
        <v>335</v>
      </c>
      <c r="H565" s="2">
        <v>334</v>
      </c>
      <c r="I565" s="1" t="s">
        <v>72</v>
      </c>
    </row>
    <row r="566" spans="1:9" ht="15" thickBot="1" x14ac:dyDescent="0.35">
      <c r="A566" s="10">
        <v>42162</v>
      </c>
      <c r="B566" s="10" t="str">
        <f t="shared" si="16"/>
        <v>Sunday</v>
      </c>
      <c r="C566" s="10" t="str">
        <f t="shared" si="17"/>
        <v>June</v>
      </c>
      <c r="D566" s="2">
        <v>82</v>
      </c>
      <c r="E566" s="2">
        <v>56</v>
      </c>
      <c r="F566" s="2">
        <v>555</v>
      </c>
      <c r="G566" s="2">
        <v>407</v>
      </c>
      <c r="H566" s="2">
        <v>490</v>
      </c>
      <c r="I566" s="1" t="s">
        <v>72</v>
      </c>
    </row>
    <row r="567" spans="1:9" ht="15" thickBot="1" x14ac:dyDescent="0.35">
      <c r="A567" s="10">
        <v>42163</v>
      </c>
      <c r="B567" s="10" t="str">
        <f t="shared" si="16"/>
        <v>Monday</v>
      </c>
      <c r="C567" s="10" t="str">
        <f t="shared" si="17"/>
        <v>June</v>
      </c>
      <c r="D567" s="2">
        <v>103</v>
      </c>
      <c r="E567" s="2">
        <v>57</v>
      </c>
      <c r="F567" s="2">
        <v>590</v>
      </c>
      <c r="G567" s="2">
        <v>344</v>
      </c>
      <c r="H567" s="2">
        <v>562</v>
      </c>
      <c r="I567" s="1" t="s">
        <v>72</v>
      </c>
    </row>
    <row r="568" spans="1:9" ht="15" thickBot="1" x14ac:dyDescent="0.35">
      <c r="A568" s="10">
        <v>42164</v>
      </c>
      <c r="B568" s="10" t="str">
        <f t="shared" si="16"/>
        <v>Tuesday</v>
      </c>
      <c r="C568" s="10" t="str">
        <f t="shared" si="17"/>
        <v>June</v>
      </c>
      <c r="D568" s="2">
        <v>85</v>
      </c>
      <c r="E568" s="2">
        <v>57</v>
      </c>
      <c r="F568" s="2">
        <v>490</v>
      </c>
      <c r="G568" s="2">
        <v>238</v>
      </c>
      <c r="H568" s="2">
        <v>257</v>
      </c>
      <c r="I568" s="1" t="s">
        <v>72</v>
      </c>
    </row>
    <row r="569" spans="1:9" ht="15" thickBot="1" x14ac:dyDescent="0.35">
      <c r="A569" s="10">
        <v>42165</v>
      </c>
      <c r="B569" s="10" t="str">
        <f t="shared" si="16"/>
        <v>Wednesday</v>
      </c>
      <c r="C569" s="10" t="str">
        <f t="shared" si="17"/>
        <v>June</v>
      </c>
      <c r="D569" s="2">
        <v>58</v>
      </c>
      <c r="E569" s="2">
        <v>43</v>
      </c>
      <c r="F569" s="2">
        <v>435</v>
      </c>
      <c r="G569" s="2">
        <v>224</v>
      </c>
      <c r="H569" s="2">
        <v>398</v>
      </c>
      <c r="I569" s="1" t="s">
        <v>72</v>
      </c>
    </row>
    <row r="570" spans="1:9" ht="15" thickBot="1" x14ac:dyDescent="0.35">
      <c r="A570" s="10">
        <v>42166</v>
      </c>
      <c r="B570" s="10" t="str">
        <f t="shared" si="16"/>
        <v>Thursday</v>
      </c>
      <c r="C570" s="10" t="str">
        <f t="shared" si="17"/>
        <v>June</v>
      </c>
      <c r="D570" s="2">
        <v>63</v>
      </c>
      <c r="E570" s="2">
        <v>48</v>
      </c>
      <c r="F570" s="2">
        <v>479</v>
      </c>
      <c r="G570" s="2">
        <v>311</v>
      </c>
      <c r="H570" s="2">
        <v>388</v>
      </c>
      <c r="I570" s="1" t="s">
        <v>72</v>
      </c>
    </row>
    <row r="571" spans="1:9" ht="15" thickBot="1" x14ac:dyDescent="0.35">
      <c r="A571" s="10">
        <v>42167</v>
      </c>
      <c r="B571" s="10" t="str">
        <f t="shared" si="16"/>
        <v>Friday</v>
      </c>
      <c r="C571" s="10" t="str">
        <f t="shared" si="17"/>
        <v>June</v>
      </c>
      <c r="D571" s="2">
        <v>84</v>
      </c>
      <c r="E571" s="2">
        <v>53</v>
      </c>
      <c r="F571" s="2">
        <v>449</v>
      </c>
      <c r="G571" s="2">
        <v>281</v>
      </c>
      <c r="H571" s="2">
        <v>316</v>
      </c>
      <c r="I571" s="1" t="s">
        <v>72</v>
      </c>
    </row>
    <row r="572" spans="1:9" ht="15" thickBot="1" x14ac:dyDescent="0.35">
      <c r="A572" s="10">
        <v>42168</v>
      </c>
      <c r="B572" s="10" t="str">
        <f t="shared" si="16"/>
        <v>Saturday</v>
      </c>
      <c r="C572" s="10" t="str">
        <f t="shared" si="17"/>
        <v>June</v>
      </c>
      <c r="D572" s="2">
        <v>119</v>
      </c>
      <c r="E572" s="2">
        <v>56</v>
      </c>
      <c r="F572" s="2">
        <v>743</v>
      </c>
      <c r="G572" s="2">
        <v>298</v>
      </c>
      <c r="H572" s="2">
        <v>135</v>
      </c>
      <c r="I572" s="1" t="s">
        <v>72</v>
      </c>
    </row>
    <row r="573" spans="1:9" ht="15" thickBot="1" x14ac:dyDescent="0.35">
      <c r="A573" s="10">
        <v>42169</v>
      </c>
      <c r="B573" s="10" t="str">
        <f t="shared" si="16"/>
        <v>Sunday</v>
      </c>
      <c r="C573" s="10" t="str">
        <f t="shared" si="17"/>
        <v>June</v>
      </c>
      <c r="D573" s="2">
        <v>107</v>
      </c>
      <c r="E573" s="2">
        <v>54</v>
      </c>
      <c r="F573" s="2">
        <v>438</v>
      </c>
      <c r="G573" s="2">
        <v>191</v>
      </c>
      <c r="H573" s="2">
        <v>458</v>
      </c>
      <c r="I573" s="1" t="s">
        <v>72</v>
      </c>
    </row>
    <row r="574" spans="1:9" ht="15" thickBot="1" x14ac:dyDescent="0.35">
      <c r="A574" s="10">
        <v>42170</v>
      </c>
      <c r="B574" s="10" t="str">
        <f t="shared" si="16"/>
        <v>Monday</v>
      </c>
      <c r="C574" s="10" t="str">
        <f t="shared" si="17"/>
        <v>June</v>
      </c>
      <c r="D574" s="2">
        <v>122</v>
      </c>
      <c r="E574" s="2">
        <v>69</v>
      </c>
      <c r="F574" s="2">
        <v>662</v>
      </c>
      <c r="G574" s="2">
        <v>298</v>
      </c>
      <c r="H574" s="2">
        <v>500</v>
      </c>
      <c r="I574" s="1" t="s">
        <v>72</v>
      </c>
    </row>
    <row r="575" spans="1:9" ht="15" thickBot="1" x14ac:dyDescent="0.35">
      <c r="A575" s="10">
        <v>42171</v>
      </c>
      <c r="B575" s="10" t="str">
        <f t="shared" si="16"/>
        <v>Tuesday</v>
      </c>
      <c r="C575" s="10" t="str">
        <f t="shared" si="17"/>
        <v>June</v>
      </c>
      <c r="D575" s="2">
        <v>61</v>
      </c>
      <c r="E575" s="2">
        <v>45</v>
      </c>
      <c r="F575" s="2">
        <v>406</v>
      </c>
      <c r="G575" s="2">
        <v>305</v>
      </c>
      <c r="H575" s="2">
        <v>396</v>
      </c>
      <c r="I575" s="1" t="s">
        <v>72</v>
      </c>
    </row>
    <row r="576" spans="1:9" ht="15" thickBot="1" x14ac:dyDescent="0.35">
      <c r="A576" s="10">
        <v>42172</v>
      </c>
      <c r="B576" s="10" t="str">
        <f t="shared" si="16"/>
        <v>Wednesday</v>
      </c>
      <c r="C576" s="10" t="str">
        <f t="shared" si="17"/>
        <v>June</v>
      </c>
      <c r="D576" s="2">
        <v>77</v>
      </c>
      <c r="E576" s="2">
        <v>49</v>
      </c>
      <c r="F576" s="2">
        <v>392</v>
      </c>
      <c r="G576" s="2">
        <v>244</v>
      </c>
      <c r="H576" s="2">
        <v>316</v>
      </c>
      <c r="I576" s="1" t="s">
        <v>72</v>
      </c>
    </row>
    <row r="577" spans="1:9" ht="15" thickBot="1" x14ac:dyDescent="0.35">
      <c r="A577" s="10">
        <v>42173</v>
      </c>
      <c r="B577" s="10" t="str">
        <f t="shared" si="16"/>
        <v>Thursday</v>
      </c>
      <c r="C577" s="10" t="str">
        <f t="shared" si="17"/>
        <v>June</v>
      </c>
      <c r="D577" s="2">
        <v>59</v>
      </c>
      <c r="E577" s="2">
        <v>50</v>
      </c>
      <c r="F577" s="2">
        <v>554</v>
      </c>
      <c r="G577" s="2">
        <v>172</v>
      </c>
      <c r="H577" s="2">
        <v>440</v>
      </c>
      <c r="I577" s="1" t="s">
        <v>72</v>
      </c>
    </row>
    <row r="578" spans="1:9" ht="15" thickBot="1" x14ac:dyDescent="0.35">
      <c r="A578" s="10">
        <v>42174</v>
      </c>
      <c r="B578" s="10" t="str">
        <f t="shared" si="16"/>
        <v>Friday</v>
      </c>
      <c r="C578" s="10" t="str">
        <f t="shared" si="17"/>
        <v>June</v>
      </c>
      <c r="D578" s="2">
        <v>90</v>
      </c>
      <c r="E578" s="2">
        <v>68</v>
      </c>
      <c r="F578" s="2">
        <v>561</v>
      </c>
      <c r="G578" s="2">
        <v>305</v>
      </c>
      <c r="H578" s="2">
        <v>272</v>
      </c>
      <c r="I578" s="9" t="s">
        <v>71</v>
      </c>
    </row>
    <row r="579" spans="1:9" ht="15" thickBot="1" x14ac:dyDescent="0.35">
      <c r="A579" s="10">
        <v>42175</v>
      </c>
      <c r="B579" s="10" t="str">
        <f t="shared" ref="B579:B642" si="18">TEXT(A579,"dddd")</f>
        <v>Saturday</v>
      </c>
      <c r="C579" s="10" t="str">
        <f t="shared" ref="C579:C642" si="19">TEXT(A579,"mmmm")</f>
        <v>June</v>
      </c>
      <c r="D579" s="2">
        <v>89</v>
      </c>
      <c r="E579" s="2">
        <v>59</v>
      </c>
      <c r="F579" s="2">
        <v>671</v>
      </c>
      <c r="G579" s="2">
        <v>290</v>
      </c>
      <c r="H579" s="2">
        <v>421</v>
      </c>
      <c r="I579" s="1" t="s">
        <v>72</v>
      </c>
    </row>
    <row r="580" spans="1:9" ht="15" thickBot="1" x14ac:dyDescent="0.35">
      <c r="A580" s="10">
        <v>42176</v>
      </c>
      <c r="B580" s="10" t="str">
        <f t="shared" si="18"/>
        <v>Sunday</v>
      </c>
      <c r="C580" s="10" t="str">
        <f t="shared" si="19"/>
        <v>June</v>
      </c>
      <c r="D580" s="2">
        <v>74</v>
      </c>
      <c r="E580" s="2">
        <v>47</v>
      </c>
      <c r="F580" s="2">
        <v>707</v>
      </c>
      <c r="G580" s="2">
        <v>465</v>
      </c>
      <c r="H580" s="2">
        <v>406</v>
      </c>
      <c r="I580" s="1" t="s">
        <v>72</v>
      </c>
    </row>
    <row r="581" spans="1:9" ht="15" thickBot="1" x14ac:dyDescent="0.35">
      <c r="A581" s="10">
        <v>42177</v>
      </c>
      <c r="B581" s="10" t="str">
        <f t="shared" si="18"/>
        <v>Monday</v>
      </c>
      <c r="C581" s="10" t="str">
        <f t="shared" si="19"/>
        <v>June</v>
      </c>
      <c r="D581" s="2">
        <v>87</v>
      </c>
      <c r="E581" s="2">
        <v>53</v>
      </c>
      <c r="F581" s="2">
        <v>451</v>
      </c>
      <c r="G581" s="2">
        <v>412</v>
      </c>
      <c r="H581" s="2">
        <v>561</v>
      </c>
      <c r="I581" s="1" t="s">
        <v>72</v>
      </c>
    </row>
    <row r="582" spans="1:9" ht="15" thickBot="1" x14ac:dyDescent="0.35">
      <c r="A582" s="10">
        <v>42178</v>
      </c>
      <c r="B582" s="10" t="str">
        <f t="shared" si="18"/>
        <v>Tuesday</v>
      </c>
      <c r="C582" s="10" t="str">
        <f t="shared" si="19"/>
        <v>June</v>
      </c>
      <c r="D582" s="2">
        <v>85</v>
      </c>
      <c r="E582" s="2">
        <v>59</v>
      </c>
      <c r="F582" s="2">
        <v>435</v>
      </c>
      <c r="G582" s="2">
        <v>262</v>
      </c>
      <c r="H582" s="2">
        <v>428</v>
      </c>
      <c r="I582" s="1" t="s">
        <v>72</v>
      </c>
    </row>
    <row r="583" spans="1:9" ht="15" thickBot="1" x14ac:dyDescent="0.35">
      <c r="A583" s="10">
        <v>42179</v>
      </c>
      <c r="B583" s="10" t="str">
        <f t="shared" si="18"/>
        <v>Wednesday</v>
      </c>
      <c r="C583" s="10" t="str">
        <f t="shared" si="19"/>
        <v>June</v>
      </c>
      <c r="D583" s="2">
        <v>96</v>
      </c>
      <c r="E583" s="2">
        <v>52</v>
      </c>
      <c r="F583" s="2">
        <v>533</v>
      </c>
      <c r="G583" s="2">
        <v>254</v>
      </c>
      <c r="H583" s="2">
        <v>539</v>
      </c>
      <c r="I583" s="9" t="s">
        <v>71</v>
      </c>
    </row>
    <row r="584" spans="1:9" ht="15" thickBot="1" x14ac:dyDescent="0.35">
      <c r="A584" s="10">
        <v>42180</v>
      </c>
      <c r="B584" s="10" t="str">
        <f t="shared" si="18"/>
        <v>Thursday</v>
      </c>
      <c r="C584" s="10" t="str">
        <f t="shared" si="19"/>
        <v>June</v>
      </c>
      <c r="D584" s="2">
        <v>80</v>
      </c>
      <c r="E584" s="2">
        <v>35</v>
      </c>
      <c r="F584" s="2">
        <v>295</v>
      </c>
      <c r="G584" s="2">
        <v>299</v>
      </c>
      <c r="H584" s="2">
        <v>428</v>
      </c>
      <c r="I584" s="1" t="s">
        <v>72</v>
      </c>
    </row>
    <row r="585" spans="1:9" ht="15" thickBot="1" x14ac:dyDescent="0.35">
      <c r="A585" s="10">
        <v>42181</v>
      </c>
      <c r="B585" s="10" t="str">
        <f t="shared" si="18"/>
        <v>Friday</v>
      </c>
      <c r="C585" s="10" t="str">
        <f t="shared" si="19"/>
        <v>June</v>
      </c>
      <c r="D585" s="2">
        <v>64</v>
      </c>
      <c r="E585" s="2">
        <v>31</v>
      </c>
      <c r="F585" s="2">
        <v>477</v>
      </c>
      <c r="G585" s="2">
        <v>146</v>
      </c>
      <c r="H585" s="2">
        <v>443</v>
      </c>
      <c r="I585" s="1" t="s">
        <v>72</v>
      </c>
    </row>
    <row r="586" spans="1:9" ht="15" thickBot="1" x14ac:dyDescent="0.35">
      <c r="A586" s="10">
        <v>42182</v>
      </c>
      <c r="B586" s="10" t="str">
        <f t="shared" si="18"/>
        <v>Saturday</v>
      </c>
      <c r="C586" s="10" t="str">
        <f t="shared" si="19"/>
        <v>June</v>
      </c>
      <c r="D586" s="2">
        <v>80</v>
      </c>
      <c r="E586" s="2">
        <v>90</v>
      </c>
      <c r="F586" s="2">
        <v>559</v>
      </c>
      <c r="G586" s="2">
        <v>468</v>
      </c>
      <c r="H586" s="2">
        <v>486</v>
      </c>
      <c r="I586" s="9" t="s">
        <v>71</v>
      </c>
    </row>
    <row r="587" spans="1:9" ht="15" thickBot="1" x14ac:dyDescent="0.35">
      <c r="A587" s="10">
        <v>42183</v>
      </c>
      <c r="B587" s="10" t="str">
        <f t="shared" si="18"/>
        <v>Sunday</v>
      </c>
      <c r="C587" s="10" t="str">
        <f t="shared" si="19"/>
        <v>June</v>
      </c>
      <c r="D587" s="2">
        <v>105</v>
      </c>
      <c r="E587" s="2">
        <v>73</v>
      </c>
      <c r="F587" s="2">
        <v>789</v>
      </c>
      <c r="G587" s="2">
        <v>336</v>
      </c>
      <c r="H587" s="2">
        <v>504</v>
      </c>
      <c r="I587" s="1" t="s">
        <v>72</v>
      </c>
    </row>
    <row r="588" spans="1:9" ht="15" thickBot="1" x14ac:dyDescent="0.35">
      <c r="A588" s="10">
        <v>42184</v>
      </c>
      <c r="B588" s="10" t="str">
        <f t="shared" si="18"/>
        <v>Monday</v>
      </c>
      <c r="C588" s="10" t="str">
        <f t="shared" si="19"/>
        <v>June</v>
      </c>
      <c r="D588" s="2">
        <v>115</v>
      </c>
      <c r="E588" s="2">
        <v>54</v>
      </c>
      <c r="F588" s="2">
        <v>714</v>
      </c>
      <c r="G588" s="2">
        <v>235</v>
      </c>
      <c r="H588" s="2">
        <v>441</v>
      </c>
      <c r="I588" s="1" t="s">
        <v>72</v>
      </c>
    </row>
    <row r="589" spans="1:9" ht="15" thickBot="1" x14ac:dyDescent="0.35">
      <c r="A589" s="10">
        <v>42185</v>
      </c>
      <c r="B589" s="10" t="str">
        <f t="shared" si="18"/>
        <v>Tuesday</v>
      </c>
      <c r="C589" s="10" t="str">
        <f t="shared" si="19"/>
        <v>June</v>
      </c>
      <c r="D589" s="2">
        <v>95</v>
      </c>
      <c r="E589" s="2">
        <v>49</v>
      </c>
      <c r="F589" s="2">
        <v>548</v>
      </c>
      <c r="G589" s="2">
        <v>304</v>
      </c>
      <c r="H589" s="2">
        <v>308</v>
      </c>
      <c r="I589" s="1" t="s">
        <v>72</v>
      </c>
    </row>
    <row r="590" spans="1:9" ht="15" thickBot="1" x14ac:dyDescent="0.35">
      <c r="A590" s="10">
        <v>42186</v>
      </c>
      <c r="B590" s="10" t="str">
        <f t="shared" si="18"/>
        <v>Wednesday</v>
      </c>
      <c r="C590" s="10" t="str">
        <f t="shared" si="19"/>
        <v>July</v>
      </c>
      <c r="D590" s="2">
        <v>81</v>
      </c>
      <c r="E590" s="2">
        <v>32</v>
      </c>
      <c r="F590" s="2">
        <v>353</v>
      </c>
      <c r="G590" s="2">
        <v>200</v>
      </c>
      <c r="H590" s="2">
        <v>347</v>
      </c>
      <c r="I590" s="1" t="s">
        <v>72</v>
      </c>
    </row>
    <row r="591" spans="1:9" ht="15" thickBot="1" x14ac:dyDescent="0.35">
      <c r="A591" s="10">
        <v>42187</v>
      </c>
      <c r="B591" s="10" t="str">
        <f t="shared" si="18"/>
        <v>Thursday</v>
      </c>
      <c r="C591" s="10" t="str">
        <f t="shared" si="19"/>
        <v>July</v>
      </c>
      <c r="D591" s="2">
        <v>73</v>
      </c>
      <c r="E591" s="2">
        <v>63</v>
      </c>
      <c r="F591" s="2">
        <v>445</v>
      </c>
      <c r="G591" s="2">
        <v>274</v>
      </c>
      <c r="H591" s="2">
        <v>317</v>
      </c>
      <c r="I591" s="1" t="s">
        <v>72</v>
      </c>
    </row>
    <row r="592" spans="1:9" ht="15" thickBot="1" x14ac:dyDescent="0.35">
      <c r="A592" s="10">
        <v>42188</v>
      </c>
      <c r="B592" s="10" t="str">
        <f t="shared" si="18"/>
        <v>Friday</v>
      </c>
      <c r="C592" s="10" t="str">
        <f t="shared" si="19"/>
        <v>July</v>
      </c>
      <c r="D592" s="2">
        <v>95</v>
      </c>
      <c r="E592" s="2">
        <v>56</v>
      </c>
      <c r="F592" s="2">
        <v>401</v>
      </c>
      <c r="G592" s="2">
        <v>237</v>
      </c>
      <c r="H592" s="2">
        <v>416</v>
      </c>
      <c r="I592" s="1" t="s">
        <v>72</v>
      </c>
    </row>
    <row r="593" spans="1:9" ht="15" thickBot="1" x14ac:dyDescent="0.35">
      <c r="A593" s="10">
        <v>42189</v>
      </c>
      <c r="B593" s="10" t="str">
        <f t="shared" si="18"/>
        <v>Saturday</v>
      </c>
      <c r="C593" s="10" t="str">
        <f t="shared" si="19"/>
        <v>July</v>
      </c>
      <c r="D593" s="2">
        <v>100</v>
      </c>
      <c r="E593" s="2">
        <v>67</v>
      </c>
      <c r="F593" s="2">
        <v>483</v>
      </c>
      <c r="G593" s="2">
        <v>328</v>
      </c>
      <c r="H593" s="2">
        <v>475</v>
      </c>
      <c r="I593" s="1" t="s">
        <v>72</v>
      </c>
    </row>
    <row r="594" spans="1:9" ht="15" thickBot="1" x14ac:dyDescent="0.35">
      <c r="A594" s="10">
        <v>42190</v>
      </c>
      <c r="B594" s="10" t="str">
        <f t="shared" si="18"/>
        <v>Sunday</v>
      </c>
      <c r="C594" s="10" t="str">
        <f t="shared" si="19"/>
        <v>July</v>
      </c>
      <c r="D594" s="2">
        <v>98</v>
      </c>
      <c r="E594" s="2">
        <v>47</v>
      </c>
      <c r="F594" s="2">
        <v>655</v>
      </c>
      <c r="G594" s="2">
        <v>460</v>
      </c>
      <c r="H594" s="2">
        <v>578</v>
      </c>
      <c r="I594" s="9" t="s">
        <v>71</v>
      </c>
    </row>
    <row r="595" spans="1:9" ht="15" thickBot="1" x14ac:dyDescent="0.35">
      <c r="A595" s="10">
        <v>42191</v>
      </c>
      <c r="B595" s="10" t="str">
        <f t="shared" si="18"/>
        <v>Monday</v>
      </c>
      <c r="C595" s="10" t="str">
        <f t="shared" si="19"/>
        <v>July</v>
      </c>
      <c r="D595" s="2">
        <v>102</v>
      </c>
      <c r="E595" s="2">
        <v>49</v>
      </c>
      <c r="F595" s="2">
        <v>559</v>
      </c>
      <c r="G595" s="2">
        <v>247</v>
      </c>
      <c r="H595" s="2">
        <v>450</v>
      </c>
      <c r="I595" s="1" t="s">
        <v>72</v>
      </c>
    </row>
    <row r="596" spans="1:9" ht="15" thickBot="1" x14ac:dyDescent="0.35">
      <c r="A596" s="10">
        <v>42192</v>
      </c>
      <c r="B596" s="10" t="str">
        <f t="shared" si="18"/>
        <v>Tuesday</v>
      </c>
      <c r="C596" s="10" t="str">
        <f t="shared" si="19"/>
        <v>July</v>
      </c>
      <c r="D596" s="2">
        <v>85</v>
      </c>
      <c r="E596" s="2">
        <v>55</v>
      </c>
      <c r="F596" s="2">
        <v>571</v>
      </c>
      <c r="G596" s="2">
        <v>209</v>
      </c>
      <c r="H596" s="2">
        <v>249</v>
      </c>
      <c r="I596" s="1" t="s">
        <v>72</v>
      </c>
    </row>
    <row r="597" spans="1:9" ht="15" thickBot="1" x14ac:dyDescent="0.35">
      <c r="A597" s="10">
        <v>42193</v>
      </c>
      <c r="B597" s="10" t="str">
        <f t="shared" si="18"/>
        <v>Wednesday</v>
      </c>
      <c r="C597" s="10" t="str">
        <f t="shared" si="19"/>
        <v>July</v>
      </c>
      <c r="D597" s="2">
        <v>79</v>
      </c>
      <c r="E597" s="2">
        <v>51</v>
      </c>
      <c r="F597" s="2">
        <v>530</v>
      </c>
      <c r="G597" s="2">
        <v>280</v>
      </c>
      <c r="H597" s="2">
        <v>334</v>
      </c>
      <c r="I597" s="1" t="s">
        <v>72</v>
      </c>
    </row>
    <row r="598" spans="1:9" ht="15" thickBot="1" x14ac:dyDescent="0.35">
      <c r="A598" s="10">
        <v>42194</v>
      </c>
      <c r="B598" s="10" t="str">
        <f t="shared" si="18"/>
        <v>Thursday</v>
      </c>
      <c r="C598" s="10" t="str">
        <f t="shared" si="19"/>
        <v>July</v>
      </c>
      <c r="D598" s="2">
        <v>84</v>
      </c>
      <c r="E598" s="2">
        <v>64</v>
      </c>
      <c r="F598" s="2">
        <v>482</v>
      </c>
      <c r="G598" s="2">
        <v>146</v>
      </c>
      <c r="H598" s="2">
        <v>294</v>
      </c>
      <c r="I598" s="1" t="s">
        <v>72</v>
      </c>
    </row>
    <row r="599" spans="1:9" ht="15" thickBot="1" x14ac:dyDescent="0.35">
      <c r="A599" s="10">
        <v>42195</v>
      </c>
      <c r="B599" s="10" t="str">
        <f t="shared" si="18"/>
        <v>Friday</v>
      </c>
      <c r="C599" s="10" t="str">
        <f t="shared" si="19"/>
        <v>July</v>
      </c>
      <c r="D599" s="2">
        <v>88</v>
      </c>
      <c r="E599" s="2">
        <v>26</v>
      </c>
      <c r="F599" s="2">
        <v>429</v>
      </c>
      <c r="G599" s="2">
        <v>186</v>
      </c>
      <c r="H599" s="2">
        <v>435</v>
      </c>
      <c r="I599" s="1" t="s">
        <v>72</v>
      </c>
    </row>
    <row r="600" spans="1:9" ht="15" thickBot="1" x14ac:dyDescent="0.35">
      <c r="A600" s="10">
        <v>42196</v>
      </c>
      <c r="B600" s="10" t="str">
        <f t="shared" si="18"/>
        <v>Saturday</v>
      </c>
      <c r="C600" s="10" t="str">
        <f t="shared" si="19"/>
        <v>July</v>
      </c>
      <c r="D600" s="2">
        <v>92</v>
      </c>
      <c r="E600" s="2">
        <v>32</v>
      </c>
      <c r="F600" s="2">
        <v>578</v>
      </c>
      <c r="G600" s="2">
        <v>278</v>
      </c>
      <c r="H600" s="2">
        <v>478</v>
      </c>
      <c r="I600" s="1" t="s">
        <v>72</v>
      </c>
    </row>
    <row r="601" spans="1:9" ht="15" thickBot="1" x14ac:dyDescent="0.35">
      <c r="A601" s="10">
        <v>42197</v>
      </c>
      <c r="B601" s="10" t="str">
        <f t="shared" si="18"/>
        <v>Sunday</v>
      </c>
      <c r="C601" s="10" t="str">
        <f t="shared" si="19"/>
        <v>July</v>
      </c>
      <c r="D601" s="2">
        <v>127</v>
      </c>
      <c r="E601" s="2">
        <v>78</v>
      </c>
      <c r="F601" s="2">
        <v>701</v>
      </c>
      <c r="G601" s="2">
        <v>311</v>
      </c>
      <c r="H601" s="2">
        <v>418</v>
      </c>
      <c r="I601" s="1" t="s">
        <v>72</v>
      </c>
    </row>
    <row r="602" spans="1:9" ht="15" thickBot="1" x14ac:dyDescent="0.35">
      <c r="A602" s="10">
        <v>42198</v>
      </c>
      <c r="B602" s="10" t="str">
        <f t="shared" si="18"/>
        <v>Monday</v>
      </c>
      <c r="C602" s="10" t="str">
        <f t="shared" si="19"/>
        <v>July</v>
      </c>
      <c r="D602" s="2">
        <v>126</v>
      </c>
      <c r="E602" s="2">
        <v>86</v>
      </c>
      <c r="F602" s="2">
        <v>560</v>
      </c>
      <c r="G602" s="2">
        <v>551</v>
      </c>
      <c r="H602" s="2">
        <v>546</v>
      </c>
      <c r="I602" s="9" t="s">
        <v>71</v>
      </c>
    </row>
    <row r="603" spans="1:9" ht="15" thickBot="1" x14ac:dyDescent="0.35">
      <c r="A603" s="10">
        <v>42199</v>
      </c>
      <c r="B603" s="10" t="str">
        <f t="shared" si="18"/>
        <v>Tuesday</v>
      </c>
      <c r="C603" s="10" t="str">
        <f t="shared" si="19"/>
        <v>July</v>
      </c>
      <c r="D603" s="2">
        <v>78</v>
      </c>
      <c r="E603" s="2">
        <v>52</v>
      </c>
      <c r="F603" s="2">
        <v>623</v>
      </c>
      <c r="G603" s="2">
        <v>327</v>
      </c>
      <c r="H603" s="2">
        <v>445</v>
      </c>
      <c r="I603" s="1" t="s">
        <v>72</v>
      </c>
    </row>
    <row r="604" spans="1:9" ht="15" thickBot="1" x14ac:dyDescent="0.35">
      <c r="A604" s="10">
        <v>42200</v>
      </c>
      <c r="B604" s="10" t="str">
        <f t="shared" si="18"/>
        <v>Wednesday</v>
      </c>
      <c r="C604" s="10" t="str">
        <f t="shared" si="19"/>
        <v>July</v>
      </c>
      <c r="D604" s="2">
        <v>69</v>
      </c>
      <c r="E604" s="2">
        <v>68</v>
      </c>
      <c r="F604" s="2">
        <v>502</v>
      </c>
      <c r="G604" s="2">
        <v>212</v>
      </c>
      <c r="H604" s="2">
        <v>499</v>
      </c>
      <c r="I604" s="1" t="s">
        <v>72</v>
      </c>
    </row>
    <row r="605" spans="1:9" ht="15" thickBot="1" x14ac:dyDescent="0.35">
      <c r="A605" s="10">
        <v>42201</v>
      </c>
      <c r="B605" s="10" t="str">
        <f t="shared" si="18"/>
        <v>Thursday</v>
      </c>
      <c r="C605" s="10" t="str">
        <f t="shared" si="19"/>
        <v>July</v>
      </c>
      <c r="D605" s="2">
        <v>90</v>
      </c>
      <c r="E605" s="2">
        <v>40</v>
      </c>
      <c r="F605" s="2">
        <v>490</v>
      </c>
      <c r="G605" s="2">
        <v>333</v>
      </c>
      <c r="H605" s="2">
        <v>393</v>
      </c>
      <c r="I605" s="1" t="s">
        <v>72</v>
      </c>
    </row>
    <row r="606" spans="1:9" ht="15" thickBot="1" x14ac:dyDescent="0.35">
      <c r="A606" s="10">
        <v>42202</v>
      </c>
      <c r="B606" s="10" t="str">
        <f t="shared" si="18"/>
        <v>Friday</v>
      </c>
      <c r="C606" s="10" t="str">
        <f t="shared" si="19"/>
        <v>July</v>
      </c>
      <c r="D606" s="2">
        <v>86</v>
      </c>
      <c r="E606" s="2">
        <v>52</v>
      </c>
      <c r="F606" s="2">
        <v>552</v>
      </c>
      <c r="G606" s="2">
        <v>277</v>
      </c>
      <c r="H606" s="2">
        <v>365</v>
      </c>
      <c r="I606" s="1" t="s">
        <v>72</v>
      </c>
    </row>
    <row r="607" spans="1:9" ht="15" thickBot="1" x14ac:dyDescent="0.35">
      <c r="A607" s="10">
        <v>42203</v>
      </c>
      <c r="B607" s="10" t="str">
        <f t="shared" si="18"/>
        <v>Saturday</v>
      </c>
      <c r="C607" s="10" t="str">
        <f t="shared" si="19"/>
        <v>July</v>
      </c>
      <c r="D607" s="2">
        <v>99</v>
      </c>
      <c r="E607" s="2">
        <v>45</v>
      </c>
      <c r="F607" s="2">
        <v>576</v>
      </c>
      <c r="G607" s="2">
        <v>353</v>
      </c>
      <c r="H607" s="2">
        <v>442</v>
      </c>
      <c r="I607" s="9" t="s">
        <v>71</v>
      </c>
    </row>
    <row r="608" spans="1:9" ht="15" thickBot="1" x14ac:dyDescent="0.35">
      <c r="A608" s="10">
        <v>42204</v>
      </c>
      <c r="B608" s="10" t="str">
        <f t="shared" si="18"/>
        <v>Sunday</v>
      </c>
      <c r="C608" s="10" t="str">
        <f t="shared" si="19"/>
        <v>July</v>
      </c>
      <c r="D608" s="2">
        <v>74</v>
      </c>
      <c r="E608" s="2">
        <v>59</v>
      </c>
      <c r="F608" s="2">
        <v>886</v>
      </c>
      <c r="G608" s="2">
        <v>250</v>
      </c>
      <c r="H608" s="2">
        <v>615</v>
      </c>
      <c r="I608" s="1" t="s">
        <v>72</v>
      </c>
    </row>
    <row r="609" spans="1:9" ht="15" thickBot="1" x14ac:dyDescent="0.35">
      <c r="A609" s="10">
        <v>42205</v>
      </c>
      <c r="B609" s="10" t="str">
        <f t="shared" si="18"/>
        <v>Monday</v>
      </c>
      <c r="C609" s="10" t="str">
        <f t="shared" si="19"/>
        <v>July</v>
      </c>
      <c r="D609" s="2">
        <v>137</v>
      </c>
      <c r="E609" s="2">
        <v>58</v>
      </c>
      <c r="F609" s="2">
        <v>698</v>
      </c>
      <c r="G609" s="2">
        <v>385</v>
      </c>
      <c r="H609" s="2">
        <v>581</v>
      </c>
      <c r="I609" s="9" t="s">
        <v>71</v>
      </c>
    </row>
    <row r="610" spans="1:9" ht="15" thickBot="1" x14ac:dyDescent="0.35">
      <c r="A610" s="10">
        <v>42206</v>
      </c>
      <c r="B610" s="10" t="str">
        <f t="shared" si="18"/>
        <v>Tuesday</v>
      </c>
      <c r="C610" s="10" t="str">
        <f t="shared" si="19"/>
        <v>July</v>
      </c>
      <c r="D610" s="2">
        <v>90</v>
      </c>
      <c r="E610" s="2">
        <v>52</v>
      </c>
      <c r="F610" s="2">
        <v>351</v>
      </c>
      <c r="G610" s="2">
        <v>221</v>
      </c>
      <c r="H610" s="2">
        <v>229</v>
      </c>
      <c r="I610" s="1" t="s">
        <v>72</v>
      </c>
    </row>
    <row r="611" spans="1:9" ht="15" thickBot="1" x14ac:dyDescent="0.35">
      <c r="A611" s="10">
        <v>42207</v>
      </c>
      <c r="B611" s="10" t="str">
        <f t="shared" si="18"/>
        <v>Wednesday</v>
      </c>
      <c r="C611" s="10" t="str">
        <f t="shared" si="19"/>
        <v>July</v>
      </c>
      <c r="D611" s="2">
        <v>108</v>
      </c>
      <c r="E611" s="2">
        <v>71</v>
      </c>
      <c r="F611" s="2">
        <v>555</v>
      </c>
      <c r="G611" s="2">
        <v>212</v>
      </c>
      <c r="H611" s="2">
        <v>322</v>
      </c>
      <c r="I611" s="9" t="s">
        <v>71</v>
      </c>
    </row>
    <row r="612" spans="1:9" ht="15" thickBot="1" x14ac:dyDescent="0.35">
      <c r="A612" s="10">
        <v>42208</v>
      </c>
      <c r="B612" s="10" t="str">
        <f t="shared" si="18"/>
        <v>Thursday</v>
      </c>
      <c r="C612" s="10" t="str">
        <f t="shared" si="19"/>
        <v>July</v>
      </c>
      <c r="D612" s="2">
        <v>82</v>
      </c>
      <c r="E612" s="2">
        <v>46</v>
      </c>
      <c r="F612" s="2">
        <v>634</v>
      </c>
      <c r="G612" s="2">
        <v>133</v>
      </c>
      <c r="H612" s="2">
        <v>333</v>
      </c>
      <c r="I612" s="1" t="s">
        <v>72</v>
      </c>
    </row>
    <row r="613" spans="1:9" ht="15" thickBot="1" x14ac:dyDescent="0.35">
      <c r="A613" s="10">
        <v>42209</v>
      </c>
      <c r="B613" s="10" t="str">
        <f t="shared" si="18"/>
        <v>Friday</v>
      </c>
      <c r="C613" s="10" t="str">
        <f t="shared" si="19"/>
        <v>July</v>
      </c>
      <c r="D613" s="2">
        <v>82</v>
      </c>
      <c r="E613" s="2">
        <v>34</v>
      </c>
      <c r="F613" s="2">
        <v>445</v>
      </c>
      <c r="G613" s="2">
        <v>211</v>
      </c>
      <c r="H613" s="2">
        <v>214</v>
      </c>
      <c r="I613" s="1" t="s">
        <v>72</v>
      </c>
    </row>
    <row r="614" spans="1:9" ht="15" thickBot="1" x14ac:dyDescent="0.35">
      <c r="A614" s="10">
        <v>42210</v>
      </c>
      <c r="B614" s="10" t="str">
        <f t="shared" si="18"/>
        <v>Saturday</v>
      </c>
      <c r="C614" s="10" t="str">
        <f t="shared" si="19"/>
        <v>July</v>
      </c>
      <c r="D614" s="2">
        <v>124</v>
      </c>
      <c r="E614" s="2">
        <v>82</v>
      </c>
      <c r="F614" s="2">
        <v>759</v>
      </c>
      <c r="G614" s="2">
        <v>204</v>
      </c>
      <c r="H614" s="2">
        <v>426</v>
      </c>
      <c r="I614" s="1" t="s">
        <v>72</v>
      </c>
    </row>
    <row r="615" spans="1:9" ht="15" thickBot="1" x14ac:dyDescent="0.35">
      <c r="A615" s="10">
        <v>42211</v>
      </c>
      <c r="B615" s="10" t="str">
        <f t="shared" si="18"/>
        <v>Sunday</v>
      </c>
      <c r="C615" s="10" t="str">
        <f t="shared" si="19"/>
        <v>July</v>
      </c>
      <c r="D615" s="2">
        <v>90</v>
      </c>
      <c r="E615" s="2">
        <v>80</v>
      </c>
      <c r="F615" s="2">
        <v>465</v>
      </c>
      <c r="G615" s="2">
        <v>312</v>
      </c>
      <c r="H615" s="2">
        <v>355</v>
      </c>
      <c r="I615" s="1" t="s">
        <v>72</v>
      </c>
    </row>
    <row r="616" spans="1:9" ht="15" thickBot="1" x14ac:dyDescent="0.35">
      <c r="A616" s="10">
        <v>42212</v>
      </c>
      <c r="B616" s="10" t="str">
        <f t="shared" si="18"/>
        <v>Monday</v>
      </c>
      <c r="C616" s="10" t="str">
        <f t="shared" si="19"/>
        <v>July</v>
      </c>
      <c r="D616" s="2">
        <v>85</v>
      </c>
      <c r="E616" s="2">
        <v>42</v>
      </c>
      <c r="F616" s="2">
        <v>511</v>
      </c>
      <c r="G616" s="2">
        <v>298</v>
      </c>
      <c r="H616" s="2">
        <v>303</v>
      </c>
      <c r="I616" s="1" t="s">
        <v>72</v>
      </c>
    </row>
    <row r="617" spans="1:9" ht="15" thickBot="1" x14ac:dyDescent="0.35">
      <c r="A617" s="10">
        <v>42213</v>
      </c>
      <c r="B617" s="10" t="str">
        <f t="shared" si="18"/>
        <v>Tuesday</v>
      </c>
      <c r="C617" s="10" t="str">
        <f t="shared" si="19"/>
        <v>July</v>
      </c>
      <c r="D617" s="2">
        <v>70</v>
      </c>
      <c r="E617" s="2">
        <v>40</v>
      </c>
      <c r="F617" s="2">
        <v>467</v>
      </c>
      <c r="G617" s="2">
        <v>140</v>
      </c>
      <c r="H617" s="2">
        <v>219</v>
      </c>
      <c r="I617" s="1" t="s">
        <v>72</v>
      </c>
    </row>
    <row r="618" spans="1:9" ht="15" thickBot="1" x14ac:dyDescent="0.35">
      <c r="A618" s="10">
        <v>42214</v>
      </c>
      <c r="B618" s="10" t="str">
        <f t="shared" si="18"/>
        <v>Wednesday</v>
      </c>
      <c r="C618" s="10" t="str">
        <f t="shared" si="19"/>
        <v>July</v>
      </c>
      <c r="D618" s="2">
        <v>94</v>
      </c>
      <c r="E618" s="2">
        <v>40</v>
      </c>
      <c r="F618" s="2">
        <v>681</v>
      </c>
      <c r="G618" s="2">
        <v>210</v>
      </c>
      <c r="H618" s="2">
        <v>458</v>
      </c>
      <c r="I618" s="1" t="s">
        <v>72</v>
      </c>
    </row>
    <row r="619" spans="1:9" ht="15" thickBot="1" x14ac:dyDescent="0.35">
      <c r="A619" s="10">
        <v>42215</v>
      </c>
      <c r="B619" s="10" t="str">
        <f t="shared" si="18"/>
        <v>Thursday</v>
      </c>
      <c r="C619" s="10" t="str">
        <f t="shared" si="19"/>
        <v>July</v>
      </c>
      <c r="D619" s="2">
        <v>51</v>
      </c>
      <c r="E619" s="2">
        <v>46</v>
      </c>
      <c r="F619" s="2">
        <v>570</v>
      </c>
      <c r="G619" s="2">
        <v>172</v>
      </c>
      <c r="H619" s="2">
        <v>347</v>
      </c>
      <c r="I619" s="1" t="s">
        <v>72</v>
      </c>
    </row>
    <row r="620" spans="1:9" ht="15" thickBot="1" x14ac:dyDescent="0.35">
      <c r="A620" s="10">
        <v>42216</v>
      </c>
      <c r="B620" s="10" t="str">
        <f t="shared" si="18"/>
        <v>Friday</v>
      </c>
      <c r="C620" s="10" t="str">
        <f t="shared" si="19"/>
        <v>July</v>
      </c>
      <c r="D620" s="2">
        <v>96</v>
      </c>
      <c r="E620" s="2">
        <v>52</v>
      </c>
      <c r="F620" s="2">
        <v>294</v>
      </c>
      <c r="G620" s="2">
        <v>173</v>
      </c>
      <c r="H620" s="2">
        <v>214</v>
      </c>
      <c r="I620" s="1" t="s">
        <v>72</v>
      </c>
    </row>
    <row r="621" spans="1:9" ht="15" thickBot="1" x14ac:dyDescent="0.35">
      <c r="A621" s="10">
        <v>42217</v>
      </c>
      <c r="B621" s="10" t="str">
        <f t="shared" si="18"/>
        <v>Saturday</v>
      </c>
      <c r="C621" s="10" t="str">
        <f t="shared" si="19"/>
        <v>August</v>
      </c>
      <c r="D621" s="2">
        <v>105</v>
      </c>
      <c r="E621" s="2">
        <v>60</v>
      </c>
      <c r="F621" s="2">
        <v>788</v>
      </c>
      <c r="G621" s="2">
        <v>157</v>
      </c>
      <c r="H621" s="2">
        <v>416</v>
      </c>
      <c r="I621" s="1" t="s">
        <v>72</v>
      </c>
    </row>
    <row r="622" spans="1:9" ht="15" thickBot="1" x14ac:dyDescent="0.35">
      <c r="A622" s="10">
        <v>42218</v>
      </c>
      <c r="B622" s="10" t="str">
        <f t="shared" si="18"/>
        <v>Sunday</v>
      </c>
      <c r="C622" s="10" t="str">
        <f t="shared" si="19"/>
        <v>August</v>
      </c>
      <c r="D622" s="2">
        <v>90</v>
      </c>
      <c r="E622" s="2">
        <v>95</v>
      </c>
      <c r="F622" s="2">
        <v>422</v>
      </c>
      <c r="G622" s="2">
        <v>189</v>
      </c>
      <c r="H622" s="2">
        <v>443</v>
      </c>
      <c r="I622" s="1" t="s">
        <v>72</v>
      </c>
    </row>
    <row r="623" spans="1:9" ht="15" thickBot="1" x14ac:dyDescent="0.35">
      <c r="A623" s="10">
        <v>42219</v>
      </c>
      <c r="B623" s="10" t="str">
        <f t="shared" si="18"/>
        <v>Monday</v>
      </c>
      <c r="C623" s="10" t="str">
        <f t="shared" si="19"/>
        <v>August</v>
      </c>
      <c r="D623" s="2">
        <v>72</v>
      </c>
      <c r="E623" s="2">
        <v>62</v>
      </c>
      <c r="F623" s="2">
        <v>576</v>
      </c>
      <c r="G623" s="2">
        <v>206</v>
      </c>
      <c r="H623" s="2">
        <v>486</v>
      </c>
      <c r="I623" s="1" t="s">
        <v>72</v>
      </c>
    </row>
    <row r="624" spans="1:9" ht="15" thickBot="1" x14ac:dyDescent="0.35">
      <c r="A624" s="10">
        <v>42220</v>
      </c>
      <c r="B624" s="10" t="str">
        <f t="shared" si="18"/>
        <v>Tuesday</v>
      </c>
      <c r="C624" s="10" t="str">
        <f t="shared" si="19"/>
        <v>August</v>
      </c>
      <c r="D624" s="2">
        <v>86</v>
      </c>
      <c r="E624" s="2">
        <v>29</v>
      </c>
      <c r="F624" s="2">
        <v>575</v>
      </c>
      <c r="G624" s="2">
        <v>288</v>
      </c>
      <c r="H624" s="2">
        <v>335</v>
      </c>
      <c r="I624" s="1" t="s">
        <v>72</v>
      </c>
    </row>
    <row r="625" spans="1:9" ht="15" thickBot="1" x14ac:dyDescent="0.35">
      <c r="A625" s="10">
        <v>42221</v>
      </c>
      <c r="B625" s="10" t="str">
        <f t="shared" si="18"/>
        <v>Wednesday</v>
      </c>
      <c r="C625" s="10" t="str">
        <f t="shared" si="19"/>
        <v>August</v>
      </c>
      <c r="D625" s="2">
        <v>99</v>
      </c>
      <c r="E625" s="2">
        <v>37</v>
      </c>
      <c r="F625" s="2">
        <v>397</v>
      </c>
      <c r="G625" s="2">
        <v>200</v>
      </c>
      <c r="H625" s="2">
        <v>360</v>
      </c>
      <c r="I625" s="1" t="s">
        <v>72</v>
      </c>
    </row>
    <row r="626" spans="1:9" ht="15" thickBot="1" x14ac:dyDescent="0.35">
      <c r="A626" s="10">
        <v>42222</v>
      </c>
      <c r="B626" s="10" t="str">
        <f t="shared" si="18"/>
        <v>Thursday</v>
      </c>
      <c r="C626" s="10" t="str">
        <f t="shared" si="19"/>
        <v>August</v>
      </c>
      <c r="D626" s="2">
        <v>68</v>
      </c>
      <c r="E626" s="2">
        <v>55</v>
      </c>
      <c r="F626" s="2">
        <v>395</v>
      </c>
      <c r="G626" s="2">
        <v>198</v>
      </c>
      <c r="H626" s="2">
        <v>442</v>
      </c>
      <c r="I626" s="1" t="s">
        <v>72</v>
      </c>
    </row>
    <row r="627" spans="1:9" ht="15" thickBot="1" x14ac:dyDescent="0.35">
      <c r="A627" s="10">
        <v>42223</v>
      </c>
      <c r="B627" s="10" t="str">
        <f t="shared" si="18"/>
        <v>Friday</v>
      </c>
      <c r="C627" s="10" t="str">
        <f t="shared" si="19"/>
        <v>August</v>
      </c>
      <c r="D627" s="2">
        <v>43</v>
      </c>
      <c r="E627" s="2">
        <v>48</v>
      </c>
      <c r="F627" s="2">
        <v>441</v>
      </c>
      <c r="G627" s="2">
        <v>251</v>
      </c>
      <c r="H627" s="2">
        <v>420</v>
      </c>
      <c r="I627" s="1" t="s">
        <v>72</v>
      </c>
    </row>
    <row r="628" spans="1:9" ht="15" thickBot="1" x14ac:dyDescent="0.35">
      <c r="A628" s="10">
        <v>42224</v>
      </c>
      <c r="B628" s="10" t="str">
        <f t="shared" si="18"/>
        <v>Saturday</v>
      </c>
      <c r="C628" s="10" t="str">
        <f t="shared" si="19"/>
        <v>August</v>
      </c>
      <c r="D628" s="2">
        <v>104</v>
      </c>
      <c r="E628" s="2">
        <v>68</v>
      </c>
      <c r="F628" s="2">
        <v>697</v>
      </c>
      <c r="G628" s="2">
        <v>306</v>
      </c>
      <c r="H628" s="2">
        <v>334</v>
      </c>
      <c r="I628" s="1" t="s">
        <v>72</v>
      </c>
    </row>
    <row r="629" spans="1:9" ht="15" thickBot="1" x14ac:dyDescent="0.35">
      <c r="A629" s="10">
        <v>42225</v>
      </c>
      <c r="B629" s="10" t="str">
        <f t="shared" si="18"/>
        <v>Sunday</v>
      </c>
      <c r="C629" s="10" t="str">
        <f t="shared" si="19"/>
        <v>August</v>
      </c>
      <c r="D629" s="2">
        <v>142</v>
      </c>
      <c r="E629" s="2">
        <v>87</v>
      </c>
      <c r="F629" s="2">
        <v>555</v>
      </c>
      <c r="G629" s="2">
        <v>230</v>
      </c>
      <c r="H629" s="2">
        <v>638</v>
      </c>
      <c r="I629" s="9" t="s">
        <v>71</v>
      </c>
    </row>
    <row r="630" spans="1:9" ht="15" thickBot="1" x14ac:dyDescent="0.35">
      <c r="A630" s="10">
        <v>42226</v>
      </c>
      <c r="B630" s="10" t="str">
        <f t="shared" si="18"/>
        <v>Monday</v>
      </c>
      <c r="C630" s="10" t="str">
        <f t="shared" si="19"/>
        <v>August</v>
      </c>
      <c r="D630" s="2">
        <v>113</v>
      </c>
      <c r="E630" s="2">
        <v>54</v>
      </c>
      <c r="F630" s="2">
        <v>656</v>
      </c>
      <c r="G630" s="2">
        <v>216</v>
      </c>
      <c r="H630" s="2">
        <v>601</v>
      </c>
      <c r="I630" s="1" t="s">
        <v>72</v>
      </c>
    </row>
    <row r="631" spans="1:9" ht="15" thickBot="1" x14ac:dyDescent="0.35">
      <c r="A631" s="10">
        <v>42227</v>
      </c>
      <c r="B631" s="10" t="str">
        <f t="shared" si="18"/>
        <v>Tuesday</v>
      </c>
      <c r="C631" s="10" t="str">
        <f t="shared" si="19"/>
        <v>August</v>
      </c>
      <c r="D631" s="2">
        <v>68</v>
      </c>
      <c r="E631" s="2">
        <v>63</v>
      </c>
      <c r="F631" s="2">
        <v>494</v>
      </c>
      <c r="G631" s="2">
        <v>256</v>
      </c>
      <c r="H631" s="2">
        <v>422</v>
      </c>
      <c r="I631" s="1" t="s">
        <v>72</v>
      </c>
    </row>
    <row r="632" spans="1:9" ht="15" thickBot="1" x14ac:dyDescent="0.35">
      <c r="A632" s="10">
        <v>42228</v>
      </c>
      <c r="B632" s="10" t="str">
        <f t="shared" si="18"/>
        <v>Wednesday</v>
      </c>
      <c r="C632" s="10" t="str">
        <f t="shared" si="19"/>
        <v>August</v>
      </c>
      <c r="D632" s="2">
        <v>67</v>
      </c>
      <c r="E632" s="2">
        <v>60</v>
      </c>
      <c r="F632" s="2">
        <v>370</v>
      </c>
      <c r="G632" s="2">
        <v>270</v>
      </c>
      <c r="H632" s="2">
        <v>374</v>
      </c>
      <c r="I632" s="1" t="s">
        <v>72</v>
      </c>
    </row>
    <row r="633" spans="1:9" ht="15" thickBot="1" x14ac:dyDescent="0.35">
      <c r="A633" s="10">
        <v>42229</v>
      </c>
      <c r="B633" s="10" t="str">
        <f t="shared" si="18"/>
        <v>Thursday</v>
      </c>
      <c r="C633" s="10" t="str">
        <f t="shared" si="19"/>
        <v>August</v>
      </c>
      <c r="D633" s="2">
        <v>96</v>
      </c>
      <c r="E633" s="2">
        <v>43</v>
      </c>
      <c r="F633" s="2">
        <v>590</v>
      </c>
      <c r="G633" s="2">
        <v>248</v>
      </c>
      <c r="H633" s="2">
        <v>281</v>
      </c>
      <c r="I633" s="1" t="s">
        <v>72</v>
      </c>
    </row>
    <row r="634" spans="1:9" ht="15" thickBot="1" x14ac:dyDescent="0.35">
      <c r="A634" s="10">
        <v>42230</v>
      </c>
      <c r="B634" s="10" t="str">
        <f t="shared" si="18"/>
        <v>Friday</v>
      </c>
      <c r="C634" s="10" t="str">
        <f t="shared" si="19"/>
        <v>August</v>
      </c>
      <c r="D634" s="2">
        <v>95</v>
      </c>
      <c r="E634" s="2">
        <v>34</v>
      </c>
      <c r="F634" s="2">
        <v>501</v>
      </c>
      <c r="G634" s="2">
        <v>180</v>
      </c>
      <c r="H634" s="2">
        <v>526</v>
      </c>
      <c r="I634" s="1" t="s">
        <v>72</v>
      </c>
    </row>
    <row r="635" spans="1:9" ht="15" thickBot="1" x14ac:dyDescent="0.35">
      <c r="A635" s="10">
        <v>42231</v>
      </c>
      <c r="B635" s="10" t="str">
        <f t="shared" si="18"/>
        <v>Saturday</v>
      </c>
      <c r="C635" s="10" t="str">
        <f t="shared" si="19"/>
        <v>August</v>
      </c>
      <c r="D635" s="2">
        <v>102</v>
      </c>
      <c r="E635" s="2">
        <v>53</v>
      </c>
      <c r="F635" s="2">
        <v>514</v>
      </c>
      <c r="G635" s="2">
        <v>279</v>
      </c>
      <c r="H635" s="2">
        <v>338</v>
      </c>
      <c r="I635" s="1" t="s">
        <v>72</v>
      </c>
    </row>
    <row r="636" spans="1:9" ht="15" thickBot="1" x14ac:dyDescent="0.35">
      <c r="A636" s="10">
        <v>42232</v>
      </c>
      <c r="B636" s="10" t="str">
        <f t="shared" si="18"/>
        <v>Sunday</v>
      </c>
      <c r="C636" s="10" t="str">
        <f t="shared" si="19"/>
        <v>August</v>
      </c>
      <c r="D636" s="2">
        <v>99</v>
      </c>
      <c r="E636" s="2">
        <v>49</v>
      </c>
      <c r="F636" s="2">
        <v>769</v>
      </c>
      <c r="G636" s="2">
        <v>275</v>
      </c>
      <c r="H636" s="2">
        <v>537</v>
      </c>
      <c r="I636" s="1" t="s">
        <v>72</v>
      </c>
    </row>
    <row r="637" spans="1:9" ht="15" thickBot="1" x14ac:dyDescent="0.35">
      <c r="A637" s="10">
        <v>42233</v>
      </c>
      <c r="B637" s="10" t="str">
        <f t="shared" si="18"/>
        <v>Monday</v>
      </c>
      <c r="C637" s="10" t="str">
        <f t="shared" si="19"/>
        <v>August</v>
      </c>
      <c r="D637" s="2">
        <v>81</v>
      </c>
      <c r="E637" s="2">
        <v>64</v>
      </c>
      <c r="F637" s="2">
        <v>697</v>
      </c>
      <c r="G637" s="2">
        <v>138</v>
      </c>
      <c r="H637" s="2">
        <v>293</v>
      </c>
      <c r="I637" s="1" t="s">
        <v>72</v>
      </c>
    </row>
    <row r="638" spans="1:9" ht="15" thickBot="1" x14ac:dyDescent="0.35">
      <c r="A638" s="10">
        <v>42234</v>
      </c>
      <c r="B638" s="10" t="str">
        <f t="shared" si="18"/>
        <v>Tuesday</v>
      </c>
      <c r="C638" s="10" t="str">
        <f t="shared" si="19"/>
        <v>August</v>
      </c>
      <c r="D638" s="2">
        <v>106</v>
      </c>
      <c r="E638" s="2">
        <v>43</v>
      </c>
      <c r="F638" s="2">
        <v>600</v>
      </c>
      <c r="G638" s="2">
        <v>161</v>
      </c>
      <c r="H638" s="2">
        <v>435</v>
      </c>
      <c r="I638" s="1" t="s">
        <v>72</v>
      </c>
    </row>
    <row r="639" spans="1:9" ht="15" thickBot="1" x14ac:dyDescent="0.35">
      <c r="A639" s="10">
        <v>42235</v>
      </c>
      <c r="B639" s="10" t="str">
        <f t="shared" si="18"/>
        <v>Wednesday</v>
      </c>
      <c r="C639" s="10" t="str">
        <f t="shared" si="19"/>
        <v>August</v>
      </c>
      <c r="D639" s="2">
        <v>66</v>
      </c>
      <c r="E639" s="2">
        <v>40</v>
      </c>
      <c r="F639" s="2">
        <v>626</v>
      </c>
      <c r="G639" s="2">
        <v>125</v>
      </c>
      <c r="H639" s="2">
        <v>361</v>
      </c>
      <c r="I639" s="1" t="s">
        <v>72</v>
      </c>
    </row>
    <row r="640" spans="1:9" ht="15" thickBot="1" x14ac:dyDescent="0.35">
      <c r="A640" s="10">
        <v>42236</v>
      </c>
      <c r="B640" s="10" t="str">
        <f t="shared" si="18"/>
        <v>Thursday</v>
      </c>
      <c r="C640" s="10" t="str">
        <f t="shared" si="19"/>
        <v>August</v>
      </c>
      <c r="D640" s="2">
        <v>87</v>
      </c>
      <c r="E640" s="2">
        <v>48</v>
      </c>
      <c r="F640" s="2">
        <v>440</v>
      </c>
      <c r="G640" s="2">
        <v>193</v>
      </c>
      <c r="H640" s="2">
        <v>306</v>
      </c>
      <c r="I640" s="1" t="s">
        <v>72</v>
      </c>
    </row>
    <row r="641" spans="1:9" ht="15" thickBot="1" x14ac:dyDescent="0.35">
      <c r="A641" s="10">
        <v>42237</v>
      </c>
      <c r="B641" s="10" t="str">
        <f t="shared" si="18"/>
        <v>Friday</v>
      </c>
      <c r="C641" s="10" t="str">
        <f t="shared" si="19"/>
        <v>August</v>
      </c>
      <c r="D641" s="2">
        <v>76</v>
      </c>
      <c r="E641" s="2">
        <v>29</v>
      </c>
      <c r="F641" s="2">
        <v>535</v>
      </c>
      <c r="G641" s="2">
        <v>240</v>
      </c>
      <c r="H641" s="2">
        <v>402</v>
      </c>
      <c r="I641" s="1" t="s">
        <v>72</v>
      </c>
    </row>
    <row r="642" spans="1:9" ht="15" thickBot="1" x14ac:dyDescent="0.35">
      <c r="A642" s="10">
        <v>42238</v>
      </c>
      <c r="B642" s="10" t="str">
        <f t="shared" si="18"/>
        <v>Saturday</v>
      </c>
      <c r="C642" s="10" t="str">
        <f t="shared" si="19"/>
        <v>August</v>
      </c>
      <c r="D642" s="2">
        <v>96</v>
      </c>
      <c r="E642" s="2">
        <v>71</v>
      </c>
      <c r="F642" s="2">
        <v>631</v>
      </c>
      <c r="G642" s="2">
        <v>267</v>
      </c>
      <c r="H642" s="2">
        <v>274</v>
      </c>
      <c r="I642" s="1" t="s">
        <v>72</v>
      </c>
    </row>
    <row r="643" spans="1:9" ht="15" thickBot="1" x14ac:dyDescent="0.35">
      <c r="A643" s="10">
        <v>42239</v>
      </c>
      <c r="B643" s="10" t="str">
        <f t="shared" ref="B643:B706" si="20">TEXT(A643,"dddd")</f>
        <v>Sunday</v>
      </c>
      <c r="C643" s="10" t="str">
        <f t="shared" ref="C643:C706" si="21">TEXT(A643,"mmmm")</f>
        <v>August</v>
      </c>
      <c r="D643" s="2">
        <v>102</v>
      </c>
      <c r="E643" s="2">
        <v>77</v>
      </c>
      <c r="F643" s="2">
        <v>444</v>
      </c>
      <c r="G643" s="2">
        <v>230</v>
      </c>
      <c r="H643" s="2">
        <v>687</v>
      </c>
      <c r="I643" s="1" t="s">
        <v>72</v>
      </c>
    </row>
    <row r="644" spans="1:9" ht="15" thickBot="1" x14ac:dyDescent="0.35">
      <c r="A644" s="10">
        <v>42240</v>
      </c>
      <c r="B644" s="10" t="str">
        <f t="shared" si="20"/>
        <v>Monday</v>
      </c>
      <c r="C644" s="10" t="str">
        <f t="shared" si="21"/>
        <v>August</v>
      </c>
      <c r="D644" s="2">
        <v>113</v>
      </c>
      <c r="E644" s="2">
        <v>53</v>
      </c>
      <c r="F644" s="2">
        <v>689</v>
      </c>
      <c r="G644" s="2">
        <v>272</v>
      </c>
      <c r="H644" s="2">
        <v>617</v>
      </c>
      <c r="I644" s="1" t="s">
        <v>72</v>
      </c>
    </row>
    <row r="645" spans="1:9" ht="15" thickBot="1" x14ac:dyDescent="0.35">
      <c r="A645" s="10">
        <v>42241</v>
      </c>
      <c r="B645" s="10" t="str">
        <f t="shared" si="20"/>
        <v>Tuesday</v>
      </c>
      <c r="C645" s="10" t="str">
        <f t="shared" si="21"/>
        <v>August</v>
      </c>
      <c r="D645" s="2">
        <v>84</v>
      </c>
      <c r="E645" s="2">
        <v>61</v>
      </c>
      <c r="F645" s="2">
        <v>585</v>
      </c>
      <c r="G645" s="2">
        <v>148</v>
      </c>
      <c r="H645" s="2">
        <v>397</v>
      </c>
      <c r="I645" s="1" t="s">
        <v>72</v>
      </c>
    </row>
    <row r="646" spans="1:9" ht="15" thickBot="1" x14ac:dyDescent="0.35">
      <c r="A646" s="10">
        <v>42242</v>
      </c>
      <c r="B646" s="10" t="str">
        <f t="shared" si="20"/>
        <v>Wednesday</v>
      </c>
      <c r="C646" s="10" t="str">
        <f t="shared" si="21"/>
        <v>August</v>
      </c>
      <c r="D646" s="2">
        <v>75</v>
      </c>
      <c r="E646" s="2">
        <v>51</v>
      </c>
      <c r="F646" s="2">
        <v>482</v>
      </c>
      <c r="G646" s="2">
        <v>176</v>
      </c>
      <c r="H646" s="2">
        <v>241</v>
      </c>
      <c r="I646" s="1" t="s">
        <v>72</v>
      </c>
    </row>
    <row r="647" spans="1:9" ht="15" thickBot="1" x14ac:dyDescent="0.35">
      <c r="A647" s="10">
        <v>42243</v>
      </c>
      <c r="B647" s="10" t="str">
        <f t="shared" si="20"/>
        <v>Thursday</v>
      </c>
      <c r="C647" s="10" t="str">
        <f t="shared" si="21"/>
        <v>August</v>
      </c>
      <c r="D647" s="2">
        <v>74</v>
      </c>
      <c r="E647" s="2">
        <v>22</v>
      </c>
      <c r="F647" s="2">
        <v>376</v>
      </c>
      <c r="G647" s="2">
        <v>184</v>
      </c>
      <c r="H647" s="2">
        <v>461</v>
      </c>
      <c r="I647" s="1" t="s">
        <v>72</v>
      </c>
    </row>
    <row r="648" spans="1:9" ht="15" thickBot="1" x14ac:dyDescent="0.35">
      <c r="A648" s="10">
        <v>42244</v>
      </c>
      <c r="B648" s="10" t="str">
        <f t="shared" si="20"/>
        <v>Friday</v>
      </c>
      <c r="C648" s="10" t="str">
        <f t="shared" si="21"/>
        <v>August</v>
      </c>
      <c r="D648" s="2">
        <v>62</v>
      </c>
      <c r="E648" s="2">
        <v>65</v>
      </c>
      <c r="F648" s="2">
        <v>625</v>
      </c>
      <c r="G648" s="2">
        <v>206</v>
      </c>
      <c r="H648" s="2">
        <v>253</v>
      </c>
      <c r="I648" s="1" t="s">
        <v>72</v>
      </c>
    </row>
    <row r="649" spans="1:9" ht="15" thickBot="1" x14ac:dyDescent="0.35">
      <c r="A649" s="10">
        <v>42245</v>
      </c>
      <c r="B649" s="10" t="str">
        <f t="shared" si="20"/>
        <v>Saturday</v>
      </c>
      <c r="C649" s="10" t="str">
        <f t="shared" si="21"/>
        <v>August</v>
      </c>
      <c r="D649" s="2">
        <v>86</v>
      </c>
      <c r="E649" s="2">
        <v>63</v>
      </c>
      <c r="F649" s="2">
        <v>514</v>
      </c>
      <c r="G649" s="2">
        <v>225</v>
      </c>
      <c r="H649" s="2">
        <v>329</v>
      </c>
      <c r="I649" s="1" t="s">
        <v>72</v>
      </c>
    </row>
    <row r="650" spans="1:9" ht="15" thickBot="1" x14ac:dyDescent="0.35">
      <c r="A650" s="10">
        <v>42246</v>
      </c>
      <c r="B650" s="10" t="str">
        <f t="shared" si="20"/>
        <v>Sunday</v>
      </c>
      <c r="C650" s="10" t="str">
        <f t="shared" si="21"/>
        <v>August</v>
      </c>
      <c r="D650" s="2">
        <v>85</v>
      </c>
      <c r="E650" s="2">
        <v>58</v>
      </c>
      <c r="F650" s="2">
        <v>540</v>
      </c>
      <c r="G650" s="2">
        <v>269</v>
      </c>
      <c r="H650" s="2">
        <v>491</v>
      </c>
      <c r="I650" s="1" t="s">
        <v>72</v>
      </c>
    </row>
    <row r="651" spans="1:9" ht="15" thickBot="1" x14ac:dyDescent="0.35">
      <c r="A651" s="10">
        <v>42247</v>
      </c>
      <c r="B651" s="10" t="str">
        <f t="shared" si="20"/>
        <v>Monday</v>
      </c>
      <c r="C651" s="10" t="str">
        <f t="shared" si="21"/>
        <v>August</v>
      </c>
      <c r="D651" s="2">
        <v>80</v>
      </c>
      <c r="E651" s="2">
        <v>76</v>
      </c>
      <c r="F651" s="2">
        <v>385</v>
      </c>
      <c r="G651" s="2">
        <v>223</v>
      </c>
      <c r="H651" s="2">
        <v>233</v>
      </c>
      <c r="I651" s="1" t="s">
        <v>72</v>
      </c>
    </row>
    <row r="652" spans="1:9" ht="15" thickBot="1" x14ac:dyDescent="0.35">
      <c r="A652" s="10">
        <v>42248</v>
      </c>
      <c r="B652" s="10" t="str">
        <f t="shared" si="20"/>
        <v>Tuesday</v>
      </c>
      <c r="C652" s="10" t="str">
        <f t="shared" si="21"/>
        <v>September</v>
      </c>
      <c r="D652" s="2">
        <v>63</v>
      </c>
      <c r="E652" s="2">
        <v>52</v>
      </c>
      <c r="F652" s="2">
        <v>637</v>
      </c>
      <c r="G652" s="2">
        <v>209</v>
      </c>
      <c r="H652" s="2">
        <v>317</v>
      </c>
      <c r="I652" s="1" t="s">
        <v>72</v>
      </c>
    </row>
    <row r="653" spans="1:9" ht="15" thickBot="1" x14ac:dyDescent="0.35">
      <c r="A653" s="10">
        <v>42249</v>
      </c>
      <c r="B653" s="10" t="str">
        <f t="shared" si="20"/>
        <v>Wednesday</v>
      </c>
      <c r="C653" s="10" t="str">
        <f t="shared" si="21"/>
        <v>September</v>
      </c>
      <c r="D653" s="2">
        <v>65</v>
      </c>
      <c r="E653" s="2">
        <v>49</v>
      </c>
      <c r="F653" s="2">
        <v>590</v>
      </c>
      <c r="G653" s="2">
        <v>147</v>
      </c>
      <c r="H653" s="2">
        <v>366</v>
      </c>
      <c r="I653" s="1" t="s">
        <v>72</v>
      </c>
    </row>
    <row r="654" spans="1:9" ht="15" thickBot="1" x14ac:dyDescent="0.35">
      <c r="A654" s="10">
        <v>42250</v>
      </c>
      <c r="B654" s="10" t="str">
        <f t="shared" si="20"/>
        <v>Thursday</v>
      </c>
      <c r="C654" s="10" t="str">
        <f t="shared" si="21"/>
        <v>September</v>
      </c>
      <c r="D654" s="2">
        <v>70</v>
      </c>
      <c r="E654" s="2">
        <v>45</v>
      </c>
      <c r="F654" s="2">
        <v>532</v>
      </c>
      <c r="G654" s="2">
        <v>259</v>
      </c>
      <c r="H654" s="2">
        <v>346</v>
      </c>
      <c r="I654" s="1" t="s">
        <v>72</v>
      </c>
    </row>
    <row r="655" spans="1:9" ht="15" thickBot="1" x14ac:dyDescent="0.35">
      <c r="A655" s="10">
        <v>42251</v>
      </c>
      <c r="B655" s="10" t="str">
        <f t="shared" si="20"/>
        <v>Friday</v>
      </c>
      <c r="C655" s="10" t="str">
        <f t="shared" si="21"/>
        <v>September</v>
      </c>
      <c r="D655" s="2">
        <v>103</v>
      </c>
      <c r="E655" s="2">
        <v>28</v>
      </c>
      <c r="F655" s="2">
        <v>569</v>
      </c>
      <c r="G655" s="2">
        <v>314</v>
      </c>
      <c r="H655" s="2">
        <v>433</v>
      </c>
      <c r="I655" s="1" t="s">
        <v>72</v>
      </c>
    </row>
    <row r="656" spans="1:9" ht="15" thickBot="1" x14ac:dyDescent="0.35">
      <c r="A656" s="10">
        <v>42252</v>
      </c>
      <c r="B656" s="10" t="str">
        <f t="shared" si="20"/>
        <v>Saturday</v>
      </c>
      <c r="C656" s="10" t="str">
        <f t="shared" si="21"/>
        <v>September</v>
      </c>
      <c r="D656" s="2">
        <v>117</v>
      </c>
      <c r="E656" s="2">
        <v>45</v>
      </c>
      <c r="F656" s="2">
        <v>527</v>
      </c>
      <c r="G656" s="2">
        <v>128</v>
      </c>
      <c r="H656" s="2">
        <v>567</v>
      </c>
      <c r="I656" s="1" t="s">
        <v>72</v>
      </c>
    </row>
    <row r="657" spans="1:9" ht="15" thickBot="1" x14ac:dyDescent="0.35">
      <c r="A657" s="10">
        <v>42253</v>
      </c>
      <c r="B657" s="10" t="str">
        <f t="shared" si="20"/>
        <v>Sunday</v>
      </c>
      <c r="C657" s="10" t="str">
        <f t="shared" si="21"/>
        <v>September</v>
      </c>
      <c r="D657" s="2">
        <v>134</v>
      </c>
      <c r="E657" s="2">
        <v>84</v>
      </c>
      <c r="F657" s="2">
        <v>941</v>
      </c>
      <c r="G657" s="2">
        <v>196</v>
      </c>
      <c r="H657" s="2">
        <v>461</v>
      </c>
      <c r="I657" s="1" t="s">
        <v>72</v>
      </c>
    </row>
    <row r="658" spans="1:9" ht="15" thickBot="1" x14ac:dyDescent="0.35">
      <c r="A658" s="10">
        <v>42254</v>
      </c>
      <c r="B658" s="10" t="str">
        <f t="shared" si="20"/>
        <v>Monday</v>
      </c>
      <c r="C658" s="10" t="str">
        <f t="shared" si="21"/>
        <v>September</v>
      </c>
      <c r="D658" s="2">
        <v>79</v>
      </c>
      <c r="E658" s="2">
        <v>63</v>
      </c>
      <c r="F658" s="2">
        <v>658</v>
      </c>
      <c r="G658" s="2">
        <v>196</v>
      </c>
      <c r="H658" s="2">
        <v>459</v>
      </c>
      <c r="I658" s="9" t="s">
        <v>71</v>
      </c>
    </row>
    <row r="659" spans="1:9" ht="15" thickBot="1" x14ac:dyDescent="0.35">
      <c r="A659" s="10">
        <v>42255</v>
      </c>
      <c r="B659" s="10" t="str">
        <f t="shared" si="20"/>
        <v>Tuesday</v>
      </c>
      <c r="C659" s="10" t="str">
        <f t="shared" si="21"/>
        <v>September</v>
      </c>
      <c r="D659" s="2">
        <v>106</v>
      </c>
      <c r="E659" s="2">
        <v>42</v>
      </c>
      <c r="F659" s="2">
        <v>584</v>
      </c>
      <c r="G659" s="2">
        <v>141</v>
      </c>
      <c r="H659" s="2">
        <v>303</v>
      </c>
      <c r="I659" s="1" t="s">
        <v>72</v>
      </c>
    </row>
    <row r="660" spans="1:9" ht="15" thickBot="1" x14ac:dyDescent="0.35">
      <c r="A660" s="10">
        <v>42256</v>
      </c>
      <c r="B660" s="10" t="str">
        <f t="shared" si="20"/>
        <v>Wednesday</v>
      </c>
      <c r="C660" s="10" t="str">
        <f t="shared" si="21"/>
        <v>September</v>
      </c>
      <c r="D660" s="2">
        <v>90</v>
      </c>
      <c r="E660" s="2">
        <v>44</v>
      </c>
      <c r="F660" s="2">
        <v>508</v>
      </c>
      <c r="G660" s="2">
        <v>219</v>
      </c>
      <c r="H660" s="2">
        <v>233</v>
      </c>
      <c r="I660" s="1" t="s">
        <v>72</v>
      </c>
    </row>
    <row r="661" spans="1:9" ht="15" thickBot="1" x14ac:dyDescent="0.35">
      <c r="A661" s="10">
        <v>42257</v>
      </c>
      <c r="B661" s="10" t="str">
        <f t="shared" si="20"/>
        <v>Thursday</v>
      </c>
      <c r="C661" s="10" t="str">
        <f t="shared" si="21"/>
        <v>September</v>
      </c>
      <c r="D661" s="2">
        <v>78</v>
      </c>
      <c r="E661" s="2">
        <v>53</v>
      </c>
      <c r="F661" s="2">
        <v>403</v>
      </c>
      <c r="G661" s="2">
        <v>243</v>
      </c>
      <c r="H661" s="2">
        <v>442</v>
      </c>
      <c r="I661" s="1" t="s">
        <v>72</v>
      </c>
    </row>
    <row r="662" spans="1:9" ht="15" thickBot="1" x14ac:dyDescent="0.35">
      <c r="A662" s="10">
        <v>42258</v>
      </c>
      <c r="B662" s="10" t="str">
        <f t="shared" si="20"/>
        <v>Friday</v>
      </c>
      <c r="C662" s="10" t="str">
        <f t="shared" si="21"/>
        <v>September</v>
      </c>
      <c r="D662" s="2">
        <v>82</v>
      </c>
      <c r="E662" s="2">
        <v>46</v>
      </c>
      <c r="F662" s="2">
        <v>754</v>
      </c>
      <c r="G662" s="2">
        <v>202</v>
      </c>
      <c r="H662" s="2">
        <v>376</v>
      </c>
      <c r="I662" s="1" t="s">
        <v>72</v>
      </c>
    </row>
    <row r="663" spans="1:9" ht="15" thickBot="1" x14ac:dyDescent="0.35">
      <c r="A663" s="10">
        <v>42259</v>
      </c>
      <c r="B663" s="10" t="str">
        <f t="shared" si="20"/>
        <v>Saturday</v>
      </c>
      <c r="C663" s="10" t="str">
        <f t="shared" si="21"/>
        <v>September</v>
      </c>
      <c r="D663" s="2">
        <v>110</v>
      </c>
      <c r="E663" s="2">
        <v>78</v>
      </c>
      <c r="F663" s="2">
        <v>403</v>
      </c>
      <c r="G663" s="2">
        <v>223</v>
      </c>
      <c r="H663" s="2">
        <v>543</v>
      </c>
      <c r="I663" s="1" t="s">
        <v>72</v>
      </c>
    </row>
    <row r="664" spans="1:9" ht="15" thickBot="1" x14ac:dyDescent="0.35">
      <c r="A664" s="10">
        <v>42260</v>
      </c>
      <c r="B664" s="10" t="str">
        <f t="shared" si="20"/>
        <v>Sunday</v>
      </c>
      <c r="C664" s="10" t="str">
        <f t="shared" si="21"/>
        <v>September</v>
      </c>
      <c r="D664" s="2">
        <v>95</v>
      </c>
      <c r="E664" s="2">
        <v>72</v>
      </c>
      <c r="F664" s="2">
        <v>582</v>
      </c>
      <c r="G664" s="2">
        <v>253</v>
      </c>
      <c r="H664" s="2">
        <v>323</v>
      </c>
      <c r="I664" s="1" t="s">
        <v>72</v>
      </c>
    </row>
    <row r="665" spans="1:9" ht="15" thickBot="1" x14ac:dyDescent="0.35">
      <c r="A665" s="10">
        <v>42261</v>
      </c>
      <c r="B665" s="10" t="str">
        <f t="shared" si="20"/>
        <v>Monday</v>
      </c>
      <c r="C665" s="10" t="str">
        <f t="shared" si="21"/>
        <v>September</v>
      </c>
      <c r="D665" s="2">
        <v>93</v>
      </c>
      <c r="E665" s="2">
        <v>69</v>
      </c>
      <c r="F665" s="2">
        <v>554</v>
      </c>
      <c r="G665" s="2">
        <v>271</v>
      </c>
      <c r="H665" s="2">
        <v>343</v>
      </c>
      <c r="I665" s="1" t="s">
        <v>72</v>
      </c>
    </row>
    <row r="666" spans="1:9" ht="15" thickBot="1" x14ac:dyDescent="0.35">
      <c r="A666" s="10">
        <v>42262</v>
      </c>
      <c r="B666" s="10" t="str">
        <f t="shared" si="20"/>
        <v>Tuesday</v>
      </c>
      <c r="C666" s="10" t="str">
        <f t="shared" si="21"/>
        <v>September</v>
      </c>
      <c r="D666" s="2">
        <v>74</v>
      </c>
      <c r="E666" s="2">
        <v>46</v>
      </c>
      <c r="F666" s="2">
        <v>488</v>
      </c>
      <c r="G666" s="2">
        <v>194</v>
      </c>
      <c r="H666" s="2">
        <v>347</v>
      </c>
      <c r="I666" s="1" t="s">
        <v>72</v>
      </c>
    </row>
    <row r="667" spans="1:9" ht="15" thickBot="1" x14ac:dyDescent="0.35">
      <c r="A667" s="10">
        <v>42263</v>
      </c>
      <c r="B667" s="10" t="str">
        <f t="shared" si="20"/>
        <v>Wednesday</v>
      </c>
      <c r="C667" s="10" t="str">
        <f t="shared" si="21"/>
        <v>September</v>
      </c>
      <c r="D667" s="2">
        <v>100</v>
      </c>
      <c r="E667" s="2">
        <v>50</v>
      </c>
      <c r="F667" s="2">
        <v>528</v>
      </c>
      <c r="G667" s="2">
        <v>120</v>
      </c>
      <c r="H667" s="2">
        <v>411</v>
      </c>
      <c r="I667" s="1" t="s">
        <v>72</v>
      </c>
    </row>
    <row r="668" spans="1:9" ht="15" thickBot="1" x14ac:dyDescent="0.35">
      <c r="A668" s="10">
        <v>42264</v>
      </c>
      <c r="B668" s="10" t="str">
        <f t="shared" si="20"/>
        <v>Thursday</v>
      </c>
      <c r="C668" s="10" t="str">
        <f t="shared" si="21"/>
        <v>September</v>
      </c>
      <c r="D668" s="2">
        <v>59</v>
      </c>
      <c r="E668" s="2">
        <v>37</v>
      </c>
      <c r="F668" s="2">
        <v>290</v>
      </c>
      <c r="G668" s="2">
        <v>123</v>
      </c>
      <c r="H668" s="2">
        <v>301</v>
      </c>
      <c r="I668" s="1" t="s">
        <v>72</v>
      </c>
    </row>
    <row r="669" spans="1:9" ht="15" thickBot="1" x14ac:dyDescent="0.35">
      <c r="A669" s="10">
        <v>42265</v>
      </c>
      <c r="B669" s="10" t="str">
        <f t="shared" si="20"/>
        <v>Friday</v>
      </c>
      <c r="C669" s="10" t="str">
        <f t="shared" si="21"/>
        <v>September</v>
      </c>
      <c r="D669" s="2">
        <v>82</v>
      </c>
      <c r="E669" s="2">
        <v>41</v>
      </c>
      <c r="F669" s="2">
        <v>414</v>
      </c>
      <c r="G669" s="2">
        <v>235</v>
      </c>
      <c r="H669" s="2">
        <v>482</v>
      </c>
      <c r="I669" s="1" t="s">
        <v>72</v>
      </c>
    </row>
    <row r="670" spans="1:9" ht="15" thickBot="1" x14ac:dyDescent="0.35">
      <c r="A670" s="10">
        <v>42266</v>
      </c>
      <c r="B670" s="10" t="str">
        <f t="shared" si="20"/>
        <v>Saturday</v>
      </c>
      <c r="C670" s="10" t="str">
        <f t="shared" si="21"/>
        <v>September</v>
      </c>
      <c r="D670" s="2">
        <v>89</v>
      </c>
      <c r="E670" s="2">
        <v>82</v>
      </c>
      <c r="F670" s="2">
        <v>552</v>
      </c>
      <c r="G670" s="2">
        <v>234</v>
      </c>
      <c r="H670" s="2">
        <v>426</v>
      </c>
      <c r="I670" s="1" t="s">
        <v>72</v>
      </c>
    </row>
    <row r="671" spans="1:9" ht="15" thickBot="1" x14ac:dyDescent="0.35">
      <c r="A671" s="10">
        <v>42267</v>
      </c>
      <c r="B671" s="10" t="str">
        <f t="shared" si="20"/>
        <v>Sunday</v>
      </c>
      <c r="C671" s="10" t="str">
        <f t="shared" si="21"/>
        <v>September</v>
      </c>
      <c r="D671" s="2">
        <v>119</v>
      </c>
      <c r="E671" s="2">
        <v>71</v>
      </c>
      <c r="F671" s="2">
        <v>840</v>
      </c>
      <c r="G671" s="2">
        <v>233</v>
      </c>
      <c r="H671" s="2">
        <v>758</v>
      </c>
      <c r="I671" s="1" t="s">
        <v>72</v>
      </c>
    </row>
    <row r="672" spans="1:9" ht="15" thickBot="1" x14ac:dyDescent="0.35">
      <c r="A672" s="10">
        <v>42268</v>
      </c>
      <c r="B672" s="10" t="str">
        <f t="shared" si="20"/>
        <v>Monday</v>
      </c>
      <c r="C672" s="10" t="str">
        <f t="shared" si="21"/>
        <v>September</v>
      </c>
      <c r="D672" s="2">
        <v>123</v>
      </c>
      <c r="E672" s="2">
        <v>68</v>
      </c>
      <c r="F672" s="2">
        <v>860</v>
      </c>
      <c r="G672" s="2">
        <v>174</v>
      </c>
      <c r="H672" s="2">
        <v>427</v>
      </c>
      <c r="I672" s="1" t="s">
        <v>72</v>
      </c>
    </row>
    <row r="673" spans="1:9" ht="15" thickBot="1" x14ac:dyDescent="0.35">
      <c r="A673" s="10">
        <v>42269</v>
      </c>
      <c r="B673" s="10" t="str">
        <f t="shared" si="20"/>
        <v>Tuesday</v>
      </c>
      <c r="C673" s="10" t="str">
        <f t="shared" si="21"/>
        <v>September</v>
      </c>
      <c r="D673" s="2">
        <v>97</v>
      </c>
      <c r="E673" s="2">
        <v>38</v>
      </c>
      <c r="F673" s="2">
        <v>377</v>
      </c>
      <c r="G673" s="2">
        <v>119</v>
      </c>
      <c r="H673" s="2">
        <v>433</v>
      </c>
      <c r="I673" s="1" t="s">
        <v>72</v>
      </c>
    </row>
    <row r="674" spans="1:9" ht="15" thickBot="1" x14ac:dyDescent="0.35">
      <c r="A674" s="10">
        <v>42270</v>
      </c>
      <c r="B674" s="10" t="str">
        <f t="shared" si="20"/>
        <v>Wednesday</v>
      </c>
      <c r="C674" s="10" t="str">
        <f t="shared" si="21"/>
        <v>September</v>
      </c>
      <c r="D674" s="2">
        <v>74</v>
      </c>
      <c r="E674" s="2">
        <v>58</v>
      </c>
      <c r="F674" s="2">
        <v>358</v>
      </c>
      <c r="G674" s="2">
        <v>165</v>
      </c>
      <c r="H674" s="2">
        <v>214</v>
      </c>
      <c r="I674" s="1" t="s">
        <v>72</v>
      </c>
    </row>
    <row r="675" spans="1:9" ht="15" thickBot="1" x14ac:dyDescent="0.35">
      <c r="A675" s="10">
        <v>42271</v>
      </c>
      <c r="B675" s="10" t="str">
        <f t="shared" si="20"/>
        <v>Thursday</v>
      </c>
      <c r="C675" s="10" t="str">
        <f t="shared" si="21"/>
        <v>September</v>
      </c>
      <c r="D675" s="2">
        <v>49</v>
      </c>
      <c r="E675" s="2">
        <v>49</v>
      </c>
      <c r="F675" s="2">
        <v>613</v>
      </c>
      <c r="G675" s="2">
        <v>175</v>
      </c>
      <c r="H675" s="2">
        <v>306</v>
      </c>
      <c r="I675" s="1" t="s">
        <v>72</v>
      </c>
    </row>
    <row r="676" spans="1:9" ht="15" thickBot="1" x14ac:dyDescent="0.35">
      <c r="A676" s="10">
        <v>42272</v>
      </c>
      <c r="B676" s="10" t="str">
        <f t="shared" si="20"/>
        <v>Friday</v>
      </c>
      <c r="C676" s="10" t="str">
        <f t="shared" si="21"/>
        <v>September</v>
      </c>
      <c r="D676" s="2">
        <v>97</v>
      </c>
      <c r="E676" s="2">
        <v>39</v>
      </c>
      <c r="F676" s="2">
        <v>636</v>
      </c>
      <c r="G676" s="2">
        <v>109</v>
      </c>
      <c r="H676" s="2">
        <v>316</v>
      </c>
      <c r="I676" s="1" t="s">
        <v>72</v>
      </c>
    </row>
    <row r="677" spans="1:9" ht="15" thickBot="1" x14ac:dyDescent="0.35">
      <c r="A677" s="10">
        <v>42273</v>
      </c>
      <c r="B677" s="10" t="str">
        <f t="shared" si="20"/>
        <v>Saturday</v>
      </c>
      <c r="C677" s="10" t="str">
        <f t="shared" si="21"/>
        <v>September</v>
      </c>
      <c r="D677" s="2">
        <v>76</v>
      </c>
      <c r="E677" s="2">
        <v>69</v>
      </c>
      <c r="F677" s="2">
        <v>614</v>
      </c>
      <c r="G677" s="2">
        <v>209</v>
      </c>
      <c r="H677" s="2">
        <v>521</v>
      </c>
      <c r="I677" s="1" t="s">
        <v>72</v>
      </c>
    </row>
    <row r="678" spans="1:9" ht="15" thickBot="1" x14ac:dyDescent="0.35">
      <c r="A678" s="10">
        <v>42274</v>
      </c>
      <c r="B678" s="10" t="str">
        <f t="shared" si="20"/>
        <v>Sunday</v>
      </c>
      <c r="C678" s="10" t="str">
        <f t="shared" si="21"/>
        <v>September</v>
      </c>
      <c r="D678" s="2">
        <v>124</v>
      </c>
      <c r="E678" s="2">
        <v>78</v>
      </c>
      <c r="F678" s="2">
        <v>803</v>
      </c>
      <c r="G678" s="2">
        <v>256</v>
      </c>
      <c r="H678" s="2">
        <v>404</v>
      </c>
      <c r="I678" s="1" t="s">
        <v>72</v>
      </c>
    </row>
    <row r="679" spans="1:9" ht="15" thickBot="1" x14ac:dyDescent="0.35">
      <c r="A679" s="10">
        <v>42275</v>
      </c>
      <c r="B679" s="10" t="str">
        <f t="shared" si="20"/>
        <v>Monday</v>
      </c>
      <c r="C679" s="10" t="str">
        <f t="shared" si="21"/>
        <v>September</v>
      </c>
      <c r="D679" s="2">
        <v>59</v>
      </c>
      <c r="E679" s="2">
        <v>64</v>
      </c>
      <c r="F679" s="2">
        <v>722</v>
      </c>
      <c r="G679" s="2">
        <v>182</v>
      </c>
      <c r="H679" s="2">
        <v>329</v>
      </c>
      <c r="I679" s="1" t="s">
        <v>72</v>
      </c>
    </row>
    <row r="680" spans="1:9" ht="15" thickBot="1" x14ac:dyDescent="0.35">
      <c r="A680" s="10">
        <v>42276</v>
      </c>
      <c r="B680" s="10" t="str">
        <f t="shared" si="20"/>
        <v>Tuesday</v>
      </c>
      <c r="C680" s="10" t="str">
        <f t="shared" si="21"/>
        <v>September</v>
      </c>
      <c r="D680" s="2">
        <v>75</v>
      </c>
      <c r="E680" s="2">
        <v>54</v>
      </c>
      <c r="F680" s="2">
        <v>456</v>
      </c>
      <c r="G680" s="2">
        <v>120</v>
      </c>
      <c r="H680" s="2">
        <v>253</v>
      </c>
      <c r="I680" s="1" t="s">
        <v>72</v>
      </c>
    </row>
    <row r="681" spans="1:9" ht="15" thickBot="1" x14ac:dyDescent="0.35">
      <c r="A681" s="10">
        <v>42277</v>
      </c>
      <c r="B681" s="10" t="str">
        <f t="shared" si="20"/>
        <v>Wednesday</v>
      </c>
      <c r="C681" s="10" t="str">
        <f t="shared" si="21"/>
        <v>September</v>
      </c>
      <c r="D681" s="2">
        <v>72</v>
      </c>
      <c r="E681" s="2">
        <v>33</v>
      </c>
      <c r="F681" s="2">
        <v>473</v>
      </c>
      <c r="G681" s="2">
        <v>147</v>
      </c>
      <c r="H681" s="2">
        <v>295</v>
      </c>
      <c r="I681" s="9" t="s">
        <v>71</v>
      </c>
    </row>
    <row r="682" spans="1:9" ht="15" thickBot="1" x14ac:dyDescent="0.35">
      <c r="A682" s="10">
        <v>42278</v>
      </c>
      <c r="B682" s="10" t="str">
        <f t="shared" si="20"/>
        <v>Thursday</v>
      </c>
      <c r="C682" s="10" t="str">
        <f t="shared" si="21"/>
        <v>October</v>
      </c>
      <c r="D682" s="2">
        <v>97</v>
      </c>
      <c r="E682" s="2">
        <v>62</v>
      </c>
      <c r="F682" s="2">
        <v>489</v>
      </c>
      <c r="G682" s="2">
        <v>155</v>
      </c>
      <c r="H682" s="2">
        <v>210</v>
      </c>
      <c r="I682" s="1" t="s">
        <v>72</v>
      </c>
    </row>
    <row r="683" spans="1:9" ht="15" thickBot="1" x14ac:dyDescent="0.35">
      <c r="A683" s="10">
        <v>42279</v>
      </c>
      <c r="B683" s="10" t="str">
        <f t="shared" si="20"/>
        <v>Friday</v>
      </c>
      <c r="C683" s="10" t="str">
        <f t="shared" si="21"/>
        <v>October</v>
      </c>
      <c r="D683" s="2">
        <v>87</v>
      </c>
      <c r="E683" s="2">
        <v>38</v>
      </c>
      <c r="F683" s="2">
        <v>425</v>
      </c>
      <c r="G683" s="2">
        <v>166</v>
      </c>
      <c r="H683" s="2">
        <v>298</v>
      </c>
      <c r="I683" s="1" t="s">
        <v>72</v>
      </c>
    </row>
    <row r="684" spans="1:9" ht="15" thickBot="1" x14ac:dyDescent="0.35">
      <c r="A684" s="10">
        <v>42280</v>
      </c>
      <c r="B684" s="10" t="str">
        <f t="shared" si="20"/>
        <v>Saturday</v>
      </c>
      <c r="C684" s="10" t="str">
        <f t="shared" si="21"/>
        <v>October</v>
      </c>
      <c r="D684" s="2">
        <v>96</v>
      </c>
      <c r="E684" s="2">
        <v>71</v>
      </c>
      <c r="F684" s="2">
        <v>602</v>
      </c>
      <c r="G684" s="2">
        <v>217</v>
      </c>
      <c r="H684" s="2">
        <v>376</v>
      </c>
      <c r="I684" s="1" t="s">
        <v>72</v>
      </c>
    </row>
    <row r="685" spans="1:9" ht="15" thickBot="1" x14ac:dyDescent="0.35">
      <c r="A685" s="10">
        <v>42281</v>
      </c>
      <c r="B685" s="10" t="str">
        <f t="shared" si="20"/>
        <v>Sunday</v>
      </c>
      <c r="C685" s="10" t="str">
        <f t="shared" si="21"/>
        <v>October</v>
      </c>
      <c r="D685" s="2">
        <v>125</v>
      </c>
      <c r="E685" s="2">
        <v>88</v>
      </c>
      <c r="F685" s="2">
        <v>744</v>
      </c>
      <c r="G685" s="2">
        <v>267</v>
      </c>
      <c r="H685" s="2">
        <v>500</v>
      </c>
      <c r="I685" s="1" t="s">
        <v>72</v>
      </c>
    </row>
    <row r="686" spans="1:9" ht="15" thickBot="1" x14ac:dyDescent="0.35">
      <c r="A686" s="10">
        <v>42282</v>
      </c>
      <c r="B686" s="10" t="str">
        <f t="shared" si="20"/>
        <v>Monday</v>
      </c>
      <c r="C686" s="10" t="str">
        <f t="shared" si="21"/>
        <v>October</v>
      </c>
      <c r="D686" s="2">
        <v>87</v>
      </c>
      <c r="E686" s="2">
        <v>89</v>
      </c>
      <c r="F686" s="2">
        <v>649</v>
      </c>
      <c r="G686" s="2">
        <v>193</v>
      </c>
      <c r="H686" s="2">
        <v>391</v>
      </c>
      <c r="I686" s="1" t="s">
        <v>72</v>
      </c>
    </row>
    <row r="687" spans="1:9" ht="15" thickBot="1" x14ac:dyDescent="0.35">
      <c r="A687" s="10">
        <v>42283</v>
      </c>
      <c r="B687" s="10" t="str">
        <f t="shared" si="20"/>
        <v>Tuesday</v>
      </c>
      <c r="C687" s="10" t="str">
        <f t="shared" si="21"/>
        <v>October</v>
      </c>
      <c r="D687" s="2">
        <v>69</v>
      </c>
      <c r="E687" s="2">
        <v>44</v>
      </c>
      <c r="F687" s="2">
        <v>549</v>
      </c>
      <c r="G687" s="2">
        <v>151</v>
      </c>
      <c r="H687" s="2">
        <v>289</v>
      </c>
      <c r="I687" s="1" t="s">
        <v>72</v>
      </c>
    </row>
    <row r="688" spans="1:9" ht="15" thickBot="1" x14ac:dyDescent="0.35">
      <c r="A688" s="10">
        <v>42284</v>
      </c>
      <c r="B688" s="10" t="str">
        <f t="shared" si="20"/>
        <v>Wednesday</v>
      </c>
      <c r="C688" s="10" t="str">
        <f t="shared" si="21"/>
        <v>October</v>
      </c>
      <c r="D688" s="2">
        <v>84</v>
      </c>
      <c r="E688" s="2">
        <v>47</v>
      </c>
      <c r="F688" s="2">
        <v>497</v>
      </c>
      <c r="G688" s="2">
        <v>164</v>
      </c>
      <c r="H688" s="2">
        <v>214</v>
      </c>
      <c r="I688" s="1" t="s">
        <v>72</v>
      </c>
    </row>
    <row r="689" spans="1:9" ht="15" thickBot="1" x14ac:dyDescent="0.35">
      <c r="A689" s="10">
        <v>42285</v>
      </c>
      <c r="B689" s="10" t="str">
        <f t="shared" si="20"/>
        <v>Thursday</v>
      </c>
      <c r="C689" s="10" t="str">
        <f t="shared" si="21"/>
        <v>October</v>
      </c>
      <c r="D689" s="2">
        <v>90</v>
      </c>
      <c r="E689" s="2">
        <v>33</v>
      </c>
      <c r="F689" s="2">
        <v>584</v>
      </c>
      <c r="G689" s="2">
        <v>106</v>
      </c>
      <c r="H689" s="2">
        <v>279</v>
      </c>
      <c r="I689" s="1" t="s">
        <v>72</v>
      </c>
    </row>
    <row r="690" spans="1:9" ht="15" thickBot="1" x14ac:dyDescent="0.35">
      <c r="A690" s="10">
        <v>42286</v>
      </c>
      <c r="B690" s="10" t="str">
        <f t="shared" si="20"/>
        <v>Friday</v>
      </c>
      <c r="C690" s="10" t="str">
        <f t="shared" si="21"/>
        <v>October</v>
      </c>
      <c r="D690" s="2">
        <v>62</v>
      </c>
      <c r="E690" s="2">
        <v>46</v>
      </c>
      <c r="F690" s="2">
        <v>512</v>
      </c>
      <c r="G690" s="2">
        <v>85</v>
      </c>
      <c r="H690" s="2">
        <v>222</v>
      </c>
      <c r="I690" s="1" t="s">
        <v>72</v>
      </c>
    </row>
    <row r="691" spans="1:9" ht="15" thickBot="1" x14ac:dyDescent="0.35">
      <c r="A691" s="10">
        <v>42287</v>
      </c>
      <c r="B691" s="10" t="str">
        <f t="shared" si="20"/>
        <v>Saturday</v>
      </c>
      <c r="C691" s="10" t="str">
        <f t="shared" si="21"/>
        <v>October</v>
      </c>
      <c r="D691" s="2">
        <v>66</v>
      </c>
      <c r="E691" s="2">
        <v>64</v>
      </c>
      <c r="F691" s="2">
        <v>720</v>
      </c>
      <c r="G691" s="2">
        <v>147</v>
      </c>
      <c r="H691" s="2">
        <v>535</v>
      </c>
      <c r="I691" s="1" t="s">
        <v>72</v>
      </c>
    </row>
    <row r="692" spans="1:9" ht="15" thickBot="1" x14ac:dyDescent="0.35">
      <c r="A692" s="10">
        <v>42288</v>
      </c>
      <c r="B692" s="10" t="str">
        <f t="shared" si="20"/>
        <v>Sunday</v>
      </c>
      <c r="C692" s="10" t="str">
        <f t="shared" si="21"/>
        <v>October</v>
      </c>
      <c r="D692" s="2">
        <v>115</v>
      </c>
      <c r="E692" s="2">
        <v>66</v>
      </c>
      <c r="F692" s="2">
        <v>745</v>
      </c>
      <c r="G692" s="2">
        <v>316</v>
      </c>
      <c r="H692" s="2">
        <v>494</v>
      </c>
      <c r="I692" s="1" t="s">
        <v>72</v>
      </c>
    </row>
    <row r="693" spans="1:9" ht="15" thickBot="1" x14ac:dyDescent="0.35">
      <c r="A693" s="10">
        <v>42289</v>
      </c>
      <c r="B693" s="10" t="str">
        <f t="shared" si="20"/>
        <v>Monday</v>
      </c>
      <c r="C693" s="10" t="str">
        <f t="shared" si="21"/>
        <v>October</v>
      </c>
      <c r="D693" s="2">
        <v>69</v>
      </c>
      <c r="E693" s="2">
        <v>53</v>
      </c>
      <c r="F693" s="2">
        <v>594</v>
      </c>
      <c r="G693" s="2">
        <v>144</v>
      </c>
      <c r="H693" s="2">
        <v>591</v>
      </c>
      <c r="I693" s="1" t="s">
        <v>72</v>
      </c>
    </row>
    <row r="694" spans="1:9" ht="15" thickBot="1" x14ac:dyDescent="0.35">
      <c r="A694" s="10">
        <v>42290</v>
      </c>
      <c r="B694" s="10" t="str">
        <f t="shared" si="20"/>
        <v>Tuesday</v>
      </c>
      <c r="C694" s="10" t="str">
        <f t="shared" si="21"/>
        <v>October</v>
      </c>
      <c r="D694" s="2">
        <v>93</v>
      </c>
      <c r="E694" s="2">
        <v>46</v>
      </c>
      <c r="F694" s="2">
        <v>465</v>
      </c>
      <c r="G694" s="2">
        <v>186</v>
      </c>
      <c r="H694" s="2">
        <v>435</v>
      </c>
      <c r="I694" s="9" t="s">
        <v>71</v>
      </c>
    </row>
    <row r="695" spans="1:9" ht="15" thickBot="1" x14ac:dyDescent="0.35">
      <c r="A695" s="10">
        <v>42291</v>
      </c>
      <c r="B695" s="10" t="str">
        <f t="shared" si="20"/>
        <v>Wednesday</v>
      </c>
      <c r="C695" s="10" t="str">
        <f t="shared" si="21"/>
        <v>October</v>
      </c>
      <c r="D695" s="2">
        <v>77</v>
      </c>
      <c r="E695" s="2">
        <v>49</v>
      </c>
      <c r="F695" s="2">
        <v>432</v>
      </c>
      <c r="G695" s="2">
        <v>151</v>
      </c>
      <c r="H695" s="2">
        <v>356</v>
      </c>
      <c r="I695" s="1" t="s">
        <v>72</v>
      </c>
    </row>
    <row r="696" spans="1:9" ht="15" thickBot="1" x14ac:dyDescent="0.35">
      <c r="A696" s="10">
        <v>42292</v>
      </c>
      <c r="B696" s="10" t="str">
        <f t="shared" si="20"/>
        <v>Thursday</v>
      </c>
      <c r="C696" s="10" t="str">
        <f t="shared" si="21"/>
        <v>October</v>
      </c>
      <c r="D696" s="2">
        <v>102</v>
      </c>
      <c r="E696" s="2">
        <v>61</v>
      </c>
      <c r="F696" s="2">
        <v>558</v>
      </c>
      <c r="G696" s="2">
        <v>132</v>
      </c>
      <c r="H696" s="2">
        <v>331</v>
      </c>
      <c r="I696" s="1" t="s">
        <v>72</v>
      </c>
    </row>
    <row r="697" spans="1:9" ht="15" thickBot="1" x14ac:dyDescent="0.35">
      <c r="A697" s="10">
        <v>42293</v>
      </c>
      <c r="B697" s="10" t="str">
        <f t="shared" si="20"/>
        <v>Friday</v>
      </c>
      <c r="C697" s="10" t="str">
        <f t="shared" si="21"/>
        <v>October</v>
      </c>
      <c r="D697" s="2">
        <v>63</v>
      </c>
      <c r="E697" s="2">
        <v>52</v>
      </c>
      <c r="F697" s="2">
        <v>561</v>
      </c>
      <c r="G697" s="2">
        <v>92</v>
      </c>
      <c r="H697" s="2">
        <v>278</v>
      </c>
      <c r="I697" s="1" t="s">
        <v>72</v>
      </c>
    </row>
    <row r="698" spans="1:9" ht="15" thickBot="1" x14ac:dyDescent="0.35">
      <c r="A698" s="10">
        <v>42294</v>
      </c>
      <c r="B698" s="10" t="str">
        <f t="shared" si="20"/>
        <v>Saturday</v>
      </c>
      <c r="C698" s="10" t="str">
        <f t="shared" si="21"/>
        <v>October</v>
      </c>
      <c r="D698" s="2">
        <v>87</v>
      </c>
      <c r="E698" s="2">
        <v>55</v>
      </c>
      <c r="F698" s="2">
        <v>601</v>
      </c>
      <c r="G698" s="2">
        <v>201</v>
      </c>
      <c r="H698" s="2">
        <v>471</v>
      </c>
      <c r="I698" s="1" t="s">
        <v>72</v>
      </c>
    </row>
    <row r="699" spans="1:9" ht="15" thickBot="1" x14ac:dyDescent="0.35">
      <c r="A699" s="10">
        <v>42295</v>
      </c>
      <c r="B699" s="10" t="str">
        <f t="shared" si="20"/>
        <v>Sunday</v>
      </c>
      <c r="C699" s="10" t="str">
        <f t="shared" si="21"/>
        <v>October</v>
      </c>
      <c r="D699" s="2">
        <v>93</v>
      </c>
      <c r="E699" s="2">
        <v>56</v>
      </c>
      <c r="F699" s="2">
        <v>746</v>
      </c>
      <c r="G699" s="2">
        <v>135</v>
      </c>
      <c r="H699" s="2">
        <v>332</v>
      </c>
      <c r="I699" s="1" t="s">
        <v>72</v>
      </c>
    </row>
    <row r="700" spans="1:9" ht="15" thickBot="1" x14ac:dyDescent="0.35">
      <c r="A700" s="10">
        <v>42296</v>
      </c>
      <c r="B700" s="10" t="str">
        <f t="shared" si="20"/>
        <v>Monday</v>
      </c>
      <c r="C700" s="10" t="str">
        <f t="shared" si="21"/>
        <v>October</v>
      </c>
      <c r="D700" s="2">
        <v>77</v>
      </c>
      <c r="E700" s="2">
        <v>53</v>
      </c>
      <c r="F700" s="2">
        <v>401</v>
      </c>
      <c r="G700" s="2">
        <v>190</v>
      </c>
      <c r="H700" s="2">
        <v>518</v>
      </c>
      <c r="I700" s="1" t="s">
        <v>72</v>
      </c>
    </row>
    <row r="701" spans="1:9" ht="15" thickBot="1" x14ac:dyDescent="0.35">
      <c r="A701" s="10">
        <v>42297</v>
      </c>
      <c r="B701" s="10" t="str">
        <f t="shared" si="20"/>
        <v>Tuesday</v>
      </c>
      <c r="C701" s="10" t="str">
        <f t="shared" si="21"/>
        <v>October</v>
      </c>
      <c r="D701" s="2">
        <v>92</v>
      </c>
      <c r="E701" s="2">
        <v>56</v>
      </c>
      <c r="F701" s="2">
        <v>629</v>
      </c>
      <c r="G701" s="2">
        <v>104</v>
      </c>
      <c r="H701" s="2">
        <v>409</v>
      </c>
      <c r="I701" s="1" t="s">
        <v>72</v>
      </c>
    </row>
    <row r="702" spans="1:9" ht="15" thickBot="1" x14ac:dyDescent="0.35">
      <c r="A702" s="10">
        <v>42298</v>
      </c>
      <c r="B702" s="10" t="str">
        <f t="shared" si="20"/>
        <v>Wednesday</v>
      </c>
      <c r="C702" s="10" t="str">
        <f t="shared" si="21"/>
        <v>October</v>
      </c>
      <c r="D702" s="2">
        <v>83</v>
      </c>
      <c r="E702" s="2">
        <v>55</v>
      </c>
      <c r="F702" s="2">
        <v>464</v>
      </c>
      <c r="G702" s="2">
        <v>128</v>
      </c>
      <c r="H702" s="2">
        <v>396</v>
      </c>
      <c r="I702" s="1" t="s">
        <v>72</v>
      </c>
    </row>
    <row r="703" spans="1:9" ht="15" thickBot="1" x14ac:dyDescent="0.35">
      <c r="A703" s="10">
        <v>42299</v>
      </c>
      <c r="B703" s="10" t="str">
        <f t="shared" si="20"/>
        <v>Thursday</v>
      </c>
      <c r="C703" s="10" t="str">
        <f t="shared" si="21"/>
        <v>October</v>
      </c>
      <c r="D703" s="2">
        <v>71</v>
      </c>
      <c r="E703" s="2">
        <v>46</v>
      </c>
      <c r="F703" s="2">
        <v>465</v>
      </c>
      <c r="G703" s="2">
        <v>142</v>
      </c>
      <c r="H703" s="2">
        <v>236</v>
      </c>
      <c r="I703" s="1" t="s">
        <v>72</v>
      </c>
    </row>
    <row r="704" spans="1:9" ht="15" thickBot="1" x14ac:dyDescent="0.35">
      <c r="A704" s="10">
        <v>42300</v>
      </c>
      <c r="B704" s="10" t="str">
        <f t="shared" si="20"/>
        <v>Friday</v>
      </c>
      <c r="C704" s="10" t="str">
        <f t="shared" si="21"/>
        <v>October</v>
      </c>
      <c r="D704" s="2">
        <v>52</v>
      </c>
      <c r="E704" s="2">
        <v>56</v>
      </c>
      <c r="F704" s="2">
        <v>385</v>
      </c>
      <c r="G704" s="2">
        <v>201</v>
      </c>
      <c r="H704" s="2">
        <v>328</v>
      </c>
      <c r="I704" s="1" t="s">
        <v>72</v>
      </c>
    </row>
    <row r="705" spans="1:9" ht="15" thickBot="1" x14ac:dyDescent="0.35">
      <c r="A705" s="10">
        <v>42301</v>
      </c>
      <c r="B705" s="10" t="str">
        <f t="shared" si="20"/>
        <v>Saturday</v>
      </c>
      <c r="C705" s="10" t="str">
        <f t="shared" si="21"/>
        <v>October</v>
      </c>
      <c r="D705" s="2">
        <v>98</v>
      </c>
      <c r="E705" s="2">
        <v>63</v>
      </c>
      <c r="F705" s="2">
        <v>582</v>
      </c>
      <c r="G705" s="2">
        <v>198</v>
      </c>
      <c r="H705" s="2">
        <v>444</v>
      </c>
      <c r="I705" s="1" t="s">
        <v>72</v>
      </c>
    </row>
    <row r="706" spans="1:9" ht="15" thickBot="1" x14ac:dyDescent="0.35">
      <c r="A706" s="10">
        <v>42302</v>
      </c>
      <c r="B706" s="10" t="str">
        <f t="shared" si="20"/>
        <v>Sunday</v>
      </c>
      <c r="C706" s="10" t="str">
        <f t="shared" si="21"/>
        <v>October</v>
      </c>
      <c r="D706" s="2">
        <v>114</v>
      </c>
      <c r="E706" s="2">
        <v>52</v>
      </c>
      <c r="F706" s="2">
        <v>657</v>
      </c>
      <c r="G706" s="2">
        <v>277</v>
      </c>
      <c r="H706" s="2">
        <v>392</v>
      </c>
      <c r="I706" s="1" t="s">
        <v>72</v>
      </c>
    </row>
    <row r="707" spans="1:9" ht="15" thickBot="1" x14ac:dyDescent="0.35">
      <c r="A707" s="10">
        <v>42303</v>
      </c>
      <c r="B707" s="10" t="str">
        <f t="shared" ref="B707:B770" si="22">TEXT(A707,"dddd")</f>
        <v>Monday</v>
      </c>
      <c r="C707" s="10" t="str">
        <f t="shared" ref="C707:C770" si="23">TEXT(A707,"mmmm")</f>
        <v>October</v>
      </c>
      <c r="D707" s="2">
        <v>87</v>
      </c>
      <c r="E707" s="2">
        <v>50</v>
      </c>
      <c r="F707" s="2">
        <v>685</v>
      </c>
      <c r="G707" s="2">
        <v>129</v>
      </c>
      <c r="H707" s="2">
        <v>488</v>
      </c>
      <c r="I707" s="1" t="s">
        <v>72</v>
      </c>
    </row>
    <row r="708" spans="1:9" ht="15" thickBot="1" x14ac:dyDescent="0.35">
      <c r="A708" s="10">
        <v>42304</v>
      </c>
      <c r="B708" s="10" t="str">
        <f t="shared" si="22"/>
        <v>Tuesday</v>
      </c>
      <c r="C708" s="10" t="str">
        <f t="shared" si="23"/>
        <v>October</v>
      </c>
      <c r="D708" s="2">
        <v>70</v>
      </c>
      <c r="E708" s="2">
        <v>54</v>
      </c>
      <c r="F708" s="2">
        <v>577</v>
      </c>
      <c r="G708" s="2">
        <v>149</v>
      </c>
      <c r="H708" s="2">
        <v>228</v>
      </c>
      <c r="I708" s="1" t="s">
        <v>72</v>
      </c>
    </row>
    <row r="709" spans="1:9" ht="15" thickBot="1" x14ac:dyDescent="0.35">
      <c r="A709" s="10">
        <v>42305</v>
      </c>
      <c r="B709" s="10" t="str">
        <f t="shared" si="22"/>
        <v>Wednesday</v>
      </c>
      <c r="C709" s="10" t="str">
        <f t="shared" si="23"/>
        <v>October</v>
      </c>
      <c r="D709" s="2">
        <v>110</v>
      </c>
      <c r="E709" s="2">
        <v>68</v>
      </c>
      <c r="F709" s="2">
        <v>716</v>
      </c>
      <c r="G709" s="2">
        <v>239</v>
      </c>
      <c r="H709" s="2">
        <v>444</v>
      </c>
      <c r="I709" s="9" t="s">
        <v>71</v>
      </c>
    </row>
    <row r="710" spans="1:9" ht="15" thickBot="1" x14ac:dyDescent="0.35">
      <c r="A710" s="10">
        <v>42306</v>
      </c>
      <c r="B710" s="10" t="str">
        <f t="shared" si="22"/>
        <v>Thursday</v>
      </c>
      <c r="C710" s="10" t="str">
        <f t="shared" si="23"/>
        <v>October</v>
      </c>
      <c r="D710" s="2">
        <v>86</v>
      </c>
      <c r="E710" s="2">
        <v>49</v>
      </c>
      <c r="F710" s="2">
        <v>533</v>
      </c>
      <c r="G710" s="2">
        <v>220</v>
      </c>
      <c r="H710" s="2">
        <v>345</v>
      </c>
      <c r="I710" s="1" t="s">
        <v>72</v>
      </c>
    </row>
    <row r="711" spans="1:9" ht="15" thickBot="1" x14ac:dyDescent="0.35">
      <c r="A711" s="10">
        <v>42307</v>
      </c>
      <c r="B711" s="10" t="str">
        <f t="shared" si="22"/>
        <v>Friday</v>
      </c>
      <c r="C711" s="10" t="str">
        <f t="shared" si="23"/>
        <v>October</v>
      </c>
      <c r="D711" s="2">
        <v>55</v>
      </c>
      <c r="E711" s="2">
        <v>63</v>
      </c>
      <c r="F711" s="2">
        <v>566</v>
      </c>
      <c r="G711" s="2">
        <v>239</v>
      </c>
      <c r="H711" s="2">
        <v>306</v>
      </c>
      <c r="I711" s="1" t="s">
        <v>72</v>
      </c>
    </row>
    <row r="712" spans="1:9" ht="15" thickBot="1" x14ac:dyDescent="0.35">
      <c r="A712" s="10">
        <v>42308</v>
      </c>
      <c r="B712" s="10" t="str">
        <f t="shared" si="22"/>
        <v>Saturday</v>
      </c>
      <c r="C712" s="10" t="str">
        <f t="shared" si="23"/>
        <v>October</v>
      </c>
      <c r="D712" s="2">
        <v>106</v>
      </c>
      <c r="E712" s="2">
        <v>64</v>
      </c>
      <c r="F712" s="2">
        <v>686</v>
      </c>
      <c r="G712" s="2">
        <v>96</v>
      </c>
      <c r="H712" s="2">
        <v>410</v>
      </c>
      <c r="I712" s="1" t="s">
        <v>72</v>
      </c>
    </row>
    <row r="713" spans="1:9" ht="15" thickBot="1" x14ac:dyDescent="0.35">
      <c r="A713" s="10">
        <v>42309</v>
      </c>
      <c r="B713" s="10" t="str">
        <f t="shared" si="22"/>
        <v>Sunday</v>
      </c>
      <c r="C713" s="10" t="str">
        <f t="shared" si="23"/>
        <v>November</v>
      </c>
      <c r="D713" s="2">
        <v>143</v>
      </c>
      <c r="E713" s="2">
        <v>93</v>
      </c>
      <c r="F713" s="2">
        <v>594</v>
      </c>
      <c r="G713" s="2">
        <v>342</v>
      </c>
      <c r="H713" s="2">
        <v>639</v>
      </c>
      <c r="I713" s="1" t="s">
        <v>72</v>
      </c>
    </row>
    <row r="714" spans="1:9" ht="15" thickBot="1" x14ac:dyDescent="0.35">
      <c r="A714" s="10">
        <v>42310</v>
      </c>
      <c r="B714" s="10" t="str">
        <f t="shared" si="22"/>
        <v>Monday</v>
      </c>
      <c r="C714" s="10" t="str">
        <f t="shared" si="23"/>
        <v>November</v>
      </c>
      <c r="D714" s="2">
        <v>100</v>
      </c>
      <c r="E714" s="2">
        <v>67</v>
      </c>
      <c r="F714" s="2">
        <v>707</v>
      </c>
      <c r="G714" s="2">
        <v>243</v>
      </c>
      <c r="H714" s="2">
        <v>277</v>
      </c>
      <c r="I714" s="1" t="s">
        <v>72</v>
      </c>
    </row>
    <row r="715" spans="1:9" ht="15" thickBot="1" x14ac:dyDescent="0.35">
      <c r="A715" s="10">
        <v>42311</v>
      </c>
      <c r="B715" s="10" t="str">
        <f t="shared" si="22"/>
        <v>Tuesday</v>
      </c>
      <c r="C715" s="10" t="str">
        <f t="shared" si="23"/>
        <v>November</v>
      </c>
      <c r="D715" s="2">
        <v>101</v>
      </c>
      <c r="E715" s="2">
        <v>39</v>
      </c>
      <c r="F715" s="2">
        <v>423</v>
      </c>
      <c r="G715" s="2">
        <v>167</v>
      </c>
      <c r="H715" s="2">
        <v>305</v>
      </c>
      <c r="I715" s="1" t="s">
        <v>72</v>
      </c>
    </row>
    <row r="716" spans="1:9" ht="15" thickBot="1" x14ac:dyDescent="0.35">
      <c r="A716" s="10">
        <v>42312</v>
      </c>
      <c r="B716" s="10" t="str">
        <f t="shared" si="22"/>
        <v>Wednesday</v>
      </c>
      <c r="C716" s="10" t="str">
        <f t="shared" si="23"/>
        <v>November</v>
      </c>
      <c r="D716" s="2">
        <v>76</v>
      </c>
      <c r="E716" s="2">
        <v>63</v>
      </c>
      <c r="F716" s="2">
        <v>581</v>
      </c>
      <c r="G716" s="2">
        <v>202</v>
      </c>
      <c r="H716" s="2">
        <v>347</v>
      </c>
      <c r="I716" s="1" t="s">
        <v>72</v>
      </c>
    </row>
    <row r="717" spans="1:9" ht="15" thickBot="1" x14ac:dyDescent="0.35">
      <c r="A717" s="10">
        <v>42313</v>
      </c>
      <c r="B717" s="10" t="str">
        <f t="shared" si="22"/>
        <v>Thursday</v>
      </c>
      <c r="C717" s="10" t="str">
        <f t="shared" si="23"/>
        <v>November</v>
      </c>
      <c r="D717" s="2">
        <v>38</v>
      </c>
      <c r="E717" s="2">
        <v>40</v>
      </c>
      <c r="F717" s="2">
        <v>489</v>
      </c>
      <c r="G717" s="2">
        <v>96</v>
      </c>
      <c r="H717" s="2">
        <v>433</v>
      </c>
      <c r="I717" s="1" t="s">
        <v>72</v>
      </c>
    </row>
    <row r="718" spans="1:9" ht="15" thickBot="1" x14ac:dyDescent="0.35">
      <c r="A718" s="10">
        <v>42314</v>
      </c>
      <c r="B718" s="10" t="str">
        <f t="shared" si="22"/>
        <v>Friday</v>
      </c>
      <c r="C718" s="10" t="str">
        <f t="shared" si="23"/>
        <v>November</v>
      </c>
      <c r="D718" s="2">
        <v>90</v>
      </c>
      <c r="E718" s="2">
        <v>52</v>
      </c>
      <c r="F718" s="2">
        <v>387</v>
      </c>
      <c r="G718" s="2">
        <v>129</v>
      </c>
      <c r="H718" s="2">
        <v>378</v>
      </c>
      <c r="I718" s="1" t="s">
        <v>72</v>
      </c>
    </row>
    <row r="719" spans="1:9" ht="15" thickBot="1" x14ac:dyDescent="0.35">
      <c r="A719" s="10">
        <v>42315</v>
      </c>
      <c r="B719" s="10" t="str">
        <f t="shared" si="22"/>
        <v>Saturday</v>
      </c>
      <c r="C719" s="10" t="str">
        <f t="shared" si="23"/>
        <v>November</v>
      </c>
      <c r="D719" s="2">
        <v>80</v>
      </c>
      <c r="E719" s="2">
        <v>68</v>
      </c>
      <c r="F719" s="2">
        <v>532</v>
      </c>
      <c r="G719" s="2">
        <v>236</v>
      </c>
      <c r="H719" s="2">
        <v>441</v>
      </c>
      <c r="I719" s="1" t="s">
        <v>72</v>
      </c>
    </row>
    <row r="720" spans="1:9" ht="15" thickBot="1" x14ac:dyDescent="0.35">
      <c r="A720" s="10">
        <v>42316</v>
      </c>
      <c r="B720" s="10" t="str">
        <f t="shared" si="22"/>
        <v>Sunday</v>
      </c>
      <c r="C720" s="10" t="str">
        <f t="shared" si="23"/>
        <v>November</v>
      </c>
      <c r="D720" s="2">
        <v>140</v>
      </c>
      <c r="E720" s="2">
        <v>62</v>
      </c>
      <c r="F720" s="2">
        <v>657</v>
      </c>
      <c r="G720" s="2">
        <v>292</v>
      </c>
      <c r="H720" s="2">
        <v>473</v>
      </c>
      <c r="I720" s="1" t="s">
        <v>72</v>
      </c>
    </row>
    <row r="721" spans="1:9" ht="15" thickBot="1" x14ac:dyDescent="0.35">
      <c r="A721" s="10">
        <v>42317</v>
      </c>
      <c r="B721" s="10" t="str">
        <f t="shared" si="22"/>
        <v>Monday</v>
      </c>
      <c r="C721" s="10" t="str">
        <f t="shared" si="23"/>
        <v>November</v>
      </c>
      <c r="D721" s="2">
        <v>68</v>
      </c>
      <c r="E721" s="2">
        <v>49</v>
      </c>
      <c r="F721" s="2">
        <v>391</v>
      </c>
      <c r="G721" s="2">
        <v>148</v>
      </c>
      <c r="H721" s="2">
        <v>563</v>
      </c>
      <c r="I721" s="1" t="s">
        <v>72</v>
      </c>
    </row>
    <row r="722" spans="1:9" ht="15" thickBot="1" x14ac:dyDescent="0.35">
      <c r="A722" s="10">
        <v>42318</v>
      </c>
      <c r="B722" s="10" t="str">
        <f t="shared" si="22"/>
        <v>Tuesday</v>
      </c>
      <c r="C722" s="10" t="str">
        <f t="shared" si="23"/>
        <v>November</v>
      </c>
      <c r="D722" s="2">
        <v>73</v>
      </c>
      <c r="E722" s="2">
        <v>71</v>
      </c>
      <c r="F722" s="2">
        <v>381</v>
      </c>
      <c r="G722" s="2">
        <v>171</v>
      </c>
      <c r="H722" s="2">
        <v>368</v>
      </c>
      <c r="I722" s="1" t="s">
        <v>72</v>
      </c>
    </row>
    <row r="723" spans="1:9" ht="15" thickBot="1" x14ac:dyDescent="0.35">
      <c r="A723" s="10">
        <v>42319</v>
      </c>
      <c r="B723" s="10" t="str">
        <f t="shared" si="22"/>
        <v>Wednesday</v>
      </c>
      <c r="C723" s="10" t="str">
        <f t="shared" si="23"/>
        <v>November</v>
      </c>
      <c r="D723" s="2">
        <v>71</v>
      </c>
      <c r="E723" s="2">
        <v>43</v>
      </c>
      <c r="F723" s="2">
        <v>419</v>
      </c>
      <c r="G723" s="2">
        <v>155</v>
      </c>
      <c r="H723" s="2">
        <v>352</v>
      </c>
      <c r="I723" s="1" t="s">
        <v>72</v>
      </c>
    </row>
    <row r="724" spans="1:9" ht="15" thickBot="1" x14ac:dyDescent="0.35">
      <c r="A724" s="10">
        <v>42320</v>
      </c>
      <c r="B724" s="10" t="str">
        <f t="shared" si="22"/>
        <v>Thursday</v>
      </c>
      <c r="C724" s="10" t="str">
        <f t="shared" si="23"/>
        <v>November</v>
      </c>
      <c r="D724" s="2">
        <v>55</v>
      </c>
      <c r="E724" s="2">
        <v>28</v>
      </c>
      <c r="F724" s="2">
        <v>647</v>
      </c>
      <c r="G724" s="2">
        <v>206</v>
      </c>
      <c r="H724" s="2">
        <v>305</v>
      </c>
      <c r="I724" s="1" t="s">
        <v>72</v>
      </c>
    </row>
    <row r="725" spans="1:9" ht="15" thickBot="1" x14ac:dyDescent="0.35">
      <c r="A725" s="10">
        <v>42321</v>
      </c>
      <c r="B725" s="10" t="str">
        <f t="shared" si="22"/>
        <v>Friday</v>
      </c>
      <c r="C725" s="10" t="str">
        <f t="shared" si="23"/>
        <v>November</v>
      </c>
      <c r="D725" s="2">
        <v>90</v>
      </c>
      <c r="E725" s="2">
        <v>51</v>
      </c>
      <c r="F725" s="2">
        <v>650</v>
      </c>
      <c r="G725" s="2">
        <v>115</v>
      </c>
      <c r="H725" s="2">
        <v>216</v>
      </c>
      <c r="I725" s="1" t="s">
        <v>72</v>
      </c>
    </row>
    <row r="726" spans="1:9" ht="15" thickBot="1" x14ac:dyDescent="0.35">
      <c r="A726" s="10">
        <v>42322</v>
      </c>
      <c r="B726" s="10" t="str">
        <f t="shared" si="22"/>
        <v>Saturday</v>
      </c>
      <c r="C726" s="10" t="str">
        <f t="shared" si="23"/>
        <v>November</v>
      </c>
      <c r="D726" s="2">
        <v>88</v>
      </c>
      <c r="E726" s="2">
        <v>67</v>
      </c>
      <c r="F726" s="2">
        <v>663</v>
      </c>
      <c r="G726" s="2">
        <v>182</v>
      </c>
      <c r="H726" s="2">
        <v>375</v>
      </c>
      <c r="I726" s="1" t="s">
        <v>72</v>
      </c>
    </row>
    <row r="727" spans="1:9" ht="15" thickBot="1" x14ac:dyDescent="0.35">
      <c r="A727" s="10">
        <v>42323</v>
      </c>
      <c r="B727" s="10" t="str">
        <f t="shared" si="22"/>
        <v>Sunday</v>
      </c>
      <c r="C727" s="10" t="str">
        <f t="shared" si="23"/>
        <v>November</v>
      </c>
      <c r="D727" s="2">
        <v>113</v>
      </c>
      <c r="E727" s="2">
        <v>74</v>
      </c>
      <c r="F727" s="2">
        <v>600</v>
      </c>
      <c r="G727" s="2">
        <v>207</v>
      </c>
      <c r="H727" s="2">
        <v>528</v>
      </c>
      <c r="I727" s="1" t="s">
        <v>72</v>
      </c>
    </row>
    <row r="728" spans="1:9" ht="15" thickBot="1" x14ac:dyDescent="0.35">
      <c r="A728" s="10">
        <v>42324</v>
      </c>
      <c r="B728" s="10" t="str">
        <f t="shared" si="22"/>
        <v>Monday</v>
      </c>
      <c r="C728" s="10" t="str">
        <f t="shared" si="23"/>
        <v>November</v>
      </c>
      <c r="D728" s="2">
        <v>88</v>
      </c>
      <c r="E728" s="2">
        <v>82</v>
      </c>
      <c r="F728" s="2">
        <v>601</v>
      </c>
      <c r="G728" s="2">
        <v>156</v>
      </c>
      <c r="H728" s="2">
        <v>427</v>
      </c>
      <c r="I728" s="1" t="s">
        <v>72</v>
      </c>
    </row>
    <row r="729" spans="1:9" ht="15" thickBot="1" x14ac:dyDescent="0.35">
      <c r="A729" s="10">
        <v>42325</v>
      </c>
      <c r="B729" s="10" t="str">
        <f t="shared" si="22"/>
        <v>Tuesday</v>
      </c>
      <c r="C729" s="10" t="str">
        <f t="shared" si="23"/>
        <v>November</v>
      </c>
      <c r="D729" s="2">
        <v>115</v>
      </c>
      <c r="E729" s="2">
        <v>48</v>
      </c>
      <c r="F729" s="2">
        <v>555</v>
      </c>
      <c r="G729" s="2">
        <v>252</v>
      </c>
      <c r="H729" s="2">
        <v>338</v>
      </c>
      <c r="I729" s="9" t="s">
        <v>71</v>
      </c>
    </row>
    <row r="730" spans="1:9" ht="15" thickBot="1" x14ac:dyDescent="0.35">
      <c r="A730" s="10">
        <v>42326</v>
      </c>
      <c r="B730" s="10" t="str">
        <f t="shared" si="22"/>
        <v>Wednesday</v>
      </c>
      <c r="C730" s="10" t="str">
        <f t="shared" si="23"/>
        <v>November</v>
      </c>
      <c r="D730" s="2">
        <v>84</v>
      </c>
      <c r="E730" s="2">
        <v>43</v>
      </c>
      <c r="F730" s="2">
        <v>555</v>
      </c>
      <c r="G730" s="2">
        <v>160</v>
      </c>
      <c r="H730" s="2">
        <v>339</v>
      </c>
      <c r="I730" s="1" t="s">
        <v>72</v>
      </c>
    </row>
    <row r="731" spans="1:9" ht="15" thickBot="1" x14ac:dyDescent="0.35">
      <c r="A731" s="10">
        <v>42327</v>
      </c>
      <c r="B731" s="10" t="str">
        <f t="shared" si="22"/>
        <v>Thursday</v>
      </c>
      <c r="C731" s="10" t="str">
        <f t="shared" si="23"/>
        <v>November</v>
      </c>
      <c r="D731" s="2">
        <v>87</v>
      </c>
      <c r="E731" s="2">
        <v>64</v>
      </c>
      <c r="F731" s="2">
        <v>337</v>
      </c>
      <c r="G731" s="2">
        <v>151</v>
      </c>
      <c r="H731" s="2">
        <v>322</v>
      </c>
      <c r="I731" s="1" t="s">
        <v>72</v>
      </c>
    </row>
    <row r="732" spans="1:9" ht="15" thickBot="1" x14ac:dyDescent="0.35">
      <c r="A732" s="10">
        <v>42328</v>
      </c>
      <c r="B732" s="10" t="str">
        <f t="shared" si="22"/>
        <v>Friday</v>
      </c>
      <c r="C732" s="10" t="str">
        <f t="shared" si="23"/>
        <v>November</v>
      </c>
      <c r="D732" s="2">
        <v>88</v>
      </c>
      <c r="E732" s="2">
        <v>39</v>
      </c>
      <c r="F732" s="2">
        <v>281</v>
      </c>
      <c r="G732" s="2">
        <v>155</v>
      </c>
      <c r="H732" s="2">
        <v>407</v>
      </c>
      <c r="I732" s="1" t="s">
        <v>72</v>
      </c>
    </row>
    <row r="733" spans="1:9" ht="15" thickBot="1" x14ac:dyDescent="0.35">
      <c r="A733" s="10">
        <v>42329</v>
      </c>
      <c r="B733" s="10" t="str">
        <f t="shared" si="22"/>
        <v>Saturday</v>
      </c>
      <c r="C733" s="10" t="str">
        <f t="shared" si="23"/>
        <v>November</v>
      </c>
      <c r="D733" s="2">
        <v>97</v>
      </c>
      <c r="E733" s="2">
        <v>35</v>
      </c>
      <c r="F733" s="2">
        <v>575</v>
      </c>
      <c r="G733" s="2">
        <v>131</v>
      </c>
      <c r="H733" s="2">
        <v>420</v>
      </c>
      <c r="I733" s="1" t="s">
        <v>72</v>
      </c>
    </row>
    <row r="734" spans="1:9" ht="15" thickBot="1" x14ac:dyDescent="0.35">
      <c r="A734" s="10">
        <v>42330</v>
      </c>
      <c r="B734" s="10" t="str">
        <f t="shared" si="22"/>
        <v>Sunday</v>
      </c>
      <c r="C734" s="10" t="str">
        <f t="shared" si="23"/>
        <v>November</v>
      </c>
      <c r="D734" s="2">
        <v>104</v>
      </c>
      <c r="E734" s="2">
        <v>48</v>
      </c>
      <c r="F734" s="2">
        <v>742</v>
      </c>
      <c r="G734" s="2">
        <v>175</v>
      </c>
      <c r="H734" s="2">
        <v>536</v>
      </c>
      <c r="I734" s="1" t="s">
        <v>72</v>
      </c>
    </row>
    <row r="735" spans="1:9" ht="15" thickBot="1" x14ac:dyDescent="0.35">
      <c r="A735" s="10">
        <v>42331</v>
      </c>
      <c r="B735" s="10" t="str">
        <f t="shared" si="22"/>
        <v>Monday</v>
      </c>
      <c r="C735" s="10" t="str">
        <f t="shared" si="23"/>
        <v>November</v>
      </c>
      <c r="D735" s="2">
        <v>85</v>
      </c>
      <c r="E735" s="2">
        <v>76</v>
      </c>
      <c r="F735" s="2">
        <v>394</v>
      </c>
      <c r="G735" s="2">
        <v>196</v>
      </c>
      <c r="H735" s="2">
        <v>530</v>
      </c>
      <c r="I735" s="1" t="s">
        <v>72</v>
      </c>
    </row>
    <row r="736" spans="1:9" ht="15" thickBot="1" x14ac:dyDescent="0.35">
      <c r="A736" s="10">
        <v>42332</v>
      </c>
      <c r="B736" s="10" t="str">
        <f t="shared" si="22"/>
        <v>Tuesday</v>
      </c>
      <c r="C736" s="10" t="str">
        <f t="shared" si="23"/>
        <v>November</v>
      </c>
      <c r="D736" s="2">
        <v>87</v>
      </c>
      <c r="E736" s="2">
        <v>52</v>
      </c>
      <c r="F736" s="2">
        <v>335</v>
      </c>
      <c r="G736" s="2">
        <v>116</v>
      </c>
      <c r="H736" s="2">
        <v>362</v>
      </c>
      <c r="I736" s="1" t="s">
        <v>72</v>
      </c>
    </row>
    <row r="737" spans="1:9" ht="15" thickBot="1" x14ac:dyDescent="0.35">
      <c r="A737" s="10">
        <v>42333</v>
      </c>
      <c r="B737" s="10" t="str">
        <f t="shared" si="22"/>
        <v>Wednesday</v>
      </c>
      <c r="C737" s="10" t="str">
        <f t="shared" si="23"/>
        <v>November</v>
      </c>
      <c r="D737" s="2">
        <v>82</v>
      </c>
      <c r="E737" s="2">
        <v>43</v>
      </c>
      <c r="F737" s="2">
        <v>458</v>
      </c>
      <c r="G737" s="2">
        <v>146</v>
      </c>
      <c r="H737" s="2">
        <v>295</v>
      </c>
      <c r="I737" s="1" t="s">
        <v>72</v>
      </c>
    </row>
    <row r="738" spans="1:9" ht="15" thickBot="1" x14ac:dyDescent="0.35">
      <c r="A738" s="10">
        <v>42334</v>
      </c>
      <c r="B738" s="10" t="str">
        <f t="shared" si="22"/>
        <v>Thursday</v>
      </c>
      <c r="C738" s="10" t="str">
        <f t="shared" si="23"/>
        <v>November</v>
      </c>
      <c r="D738" s="2">
        <v>96</v>
      </c>
      <c r="E738" s="2">
        <v>49</v>
      </c>
      <c r="F738" s="2">
        <v>400</v>
      </c>
      <c r="G738" s="2">
        <v>173</v>
      </c>
      <c r="H738" s="2">
        <v>246</v>
      </c>
      <c r="I738" s="1" t="s">
        <v>72</v>
      </c>
    </row>
    <row r="739" spans="1:9" ht="15" thickBot="1" x14ac:dyDescent="0.35">
      <c r="A739" s="10">
        <v>42335</v>
      </c>
      <c r="B739" s="10" t="str">
        <f t="shared" si="22"/>
        <v>Friday</v>
      </c>
      <c r="C739" s="10" t="str">
        <f t="shared" si="23"/>
        <v>November</v>
      </c>
      <c r="D739" s="2">
        <v>94</v>
      </c>
      <c r="E739" s="2">
        <v>43</v>
      </c>
      <c r="F739" s="2">
        <v>570</v>
      </c>
      <c r="G739" s="2">
        <v>185</v>
      </c>
      <c r="H739" s="2">
        <v>445</v>
      </c>
      <c r="I739" s="1" t="s">
        <v>72</v>
      </c>
    </row>
    <row r="740" spans="1:9" ht="15" thickBot="1" x14ac:dyDescent="0.35">
      <c r="A740" s="10">
        <v>42336</v>
      </c>
      <c r="B740" s="10" t="str">
        <f t="shared" si="22"/>
        <v>Saturday</v>
      </c>
      <c r="C740" s="10" t="str">
        <f t="shared" si="23"/>
        <v>November</v>
      </c>
      <c r="D740" s="2">
        <v>90</v>
      </c>
      <c r="E740" s="2">
        <v>54</v>
      </c>
      <c r="F740" s="2">
        <v>526</v>
      </c>
      <c r="G740" s="2">
        <v>186</v>
      </c>
      <c r="H740" s="2">
        <v>400</v>
      </c>
      <c r="I740" s="1" t="s">
        <v>72</v>
      </c>
    </row>
    <row r="741" spans="1:9" ht="15" thickBot="1" x14ac:dyDescent="0.35">
      <c r="A741" s="10">
        <v>42337</v>
      </c>
      <c r="B741" s="10" t="str">
        <f t="shared" si="22"/>
        <v>Sunday</v>
      </c>
      <c r="C741" s="10" t="str">
        <f t="shared" si="23"/>
        <v>November</v>
      </c>
      <c r="D741" s="2">
        <v>111</v>
      </c>
      <c r="E741" s="2">
        <v>64</v>
      </c>
      <c r="F741" s="2">
        <v>641</v>
      </c>
      <c r="G741" s="2">
        <v>198</v>
      </c>
      <c r="H741" s="2">
        <v>570</v>
      </c>
      <c r="I741" s="1" t="s">
        <v>72</v>
      </c>
    </row>
    <row r="742" spans="1:9" ht="15" thickBot="1" x14ac:dyDescent="0.35">
      <c r="A742" s="10">
        <v>42338</v>
      </c>
      <c r="B742" s="10" t="str">
        <f t="shared" si="22"/>
        <v>Monday</v>
      </c>
      <c r="C742" s="10" t="str">
        <f t="shared" si="23"/>
        <v>November</v>
      </c>
      <c r="D742" s="2">
        <v>109</v>
      </c>
      <c r="E742" s="2">
        <v>67</v>
      </c>
      <c r="F742" s="2">
        <v>614</v>
      </c>
      <c r="G742" s="2">
        <v>163</v>
      </c>
      <c r="H742" s="2">
        <v>451</v>
      </c>
      <c r="I742" s="1" t="s">
        <v>72</v>
      </c>
    </row>
    <row r="743" spans="1:9" ht="15" thickBot="1" x14ac:dyDescent="0.35">
      <c r="A743" s="10">
        <v>42339</v>
      </c>
      <c r="B743" s="10" t="str">
        <f t="shared" si="22"/>
        <v>Tuesday</v>
      </c>
      <c r="C743" s="10" t="str">
        <f t="shared" si="23"/>
        <v>December</v>
      </c>
      <c r="D743" s="2">
        <v>76</v>
      </c>
      <c r="E743" s="2">
        <v>51</v>
      </c>
      <c r="F743" s="2">
        <v>410</v>
      </c>
      <c r="G743" s="2">
        <v>166</v>
      </c>
      <c r="H743" s="2">
        <v>411</v>
      </c>
      <c r="I743" s="1" t="s">
        <v>72</v>
      </c>
    </row>
    <row r="744" spans="1:9" ht="15" thickBot="1" x14ac:dyDescent="0.35">
      <c r="A744" s="10">
        <v>42340</v>
      </c>
      <c r="B744" s="10" t="str">
        <f t="shared" si="22"/>
        <v>Wednesday</v>
      </c>
      <c r="C744" s="10" t="str">
        <f t="shared" si="23"/>
        <v>December</v>
      </c>
      <c r="D744" s="2">
        <v>75</v>
      </c>
      <c r="E744" s="2">
        <v>50</v>
      </c>
      <c r="F744" s="2">
        <v>484</v>
      </c>
      <c r="G744" s="2">
        <v>143</v>
      </c>
      <c r="H744" s="2">
        <v>408</v>
      </c>
      <c r="I744" s="1" t="s">
        <v>72</v>
      </c>
    </row>
    <row r="745" spans="1:9" ht="15" thickBot="1" x14ac:dyDescent="0.35">
      <c r="A745" s="10">
        <v>42341</v>
      </c>
      <c r="B745" s="10" t="str">
        <f t="shared" si="22"/>
        <v>Thursday</v>
      </c>
      <c r="C745" s="10" t="str">
        <f t="shared" si="23"/>
        <v>December</v>
      </c>
      <c r="D745" s="2">
        <v>68</v>
      </c>
      <c r="E745" s="2">
        <v>41</v>
      </c>
      <c r="F745" s="2">
        <v>596</v>
      </c>
      <c r="G745" s="2">
        <v>132</v>
      </c>
      <c r="H745" s="2">
        <v>345</v>
      </c>
      <c r="I745" s="1" t="s">
        <v>72</v>
      </c>
    </row>
    <row r="746" spans="1:9" ht="15" thickBot="1" x14ac:dyDescent="0.35">
      <c r="A746" s="10">
        <v>42342</v>
      </c>
      <c r="B746" s="10" t="str">
        <f t="shared" si="22"/>
        <v>Friday</v>
      </c>
      <c r="C746" s="10" t="str">
        <f t="shared" si="23"/>
        <v>December</v>
      </c>
      <c r="D746" s="2">
        <v>81</v>
      </c>
      <c r="E746" s="2">
        <v>41</v>
      </c>
      <c r="F746" s="2">
        <v>491</v>
      </c>
      <c r="G746" s="2">
        <v>167</v>
      </c>
      <c r="H746" s="2">
        <v>282</v>
      </c>
      <c r="I746" s="1" t="s">
        <v>72</v>
      </c>
    </row>
    <row r="747" spans="1:9" ht="15" thickBot="1" x14ac:dyDescent="0.35">
      <c r="A747" s="10">
        <v>42343</v>
      </c>
      <c r="B747" s="10" t="str">
        <f t="shared" si="22"/>
        <v>Saturday</v>
      </c>
      <c r="C747" s="10" t="str">
        <f t="shared" si="23"/>
        <v>December</v>
      </c>
      <c r="D747" s="2">
        <v>110</v>
      </c>
      <c r="E747" s="2">
        <v>38</v>
      </c>
      <c r="F747" s="2">
        <v>668</v>
      </c>
      <c r="G747" s="2">
        <v>148</v>
      </c>
      <c r="H747" s="2">
        <v>476</v>
      </c>
      <c r="I747" s="1" t="s">
        <v>72</v>
      </c>
    </row>
    <row r="748" spans="1:9" ht="15" thickBot="1" x14ac:dyDescent="0.35">
      <c r="A748" s="10">
        <v>42344</v>
      </c>
      <c r="B748" s="10" t="str">
        <f t="shared" si="22"/>
        <v>Sunday</v>
      </c>
      <c r="C748" s="10" t="str">
        <f t="shared" si="23"/>
        <v>December</v>
      </c>
      <c r="D748" s="2">
        <v>129</v>
      </c>
      <c r="E748" s="2">
        <v>66</v>
      </c>
      <c r="F748" s="2">
        <v>759</v>
      </c>
      <c r="G748" s="2">
        <v>190</v>
      </c>
      <c r="H748" s="2">
        <v>309</v>
      </c>
      <c r="I748" s="1" t="s">
        <v>72</v>
      </c>
    </row>
    <row r="749" spans="1:9" ht="15" thickBot="1" x14ac:dyDescent="0.35">
      <c r="A749" s="10">
        <v>42345</v>
      </c>
      <c r="B749" s="10" t="str">
        <f t="shared" si="22"/>
        <v>Monday</v>
      </c>
      <c r="C749" s="10" t="str">
        <f t="shared" si="23"/>
        <v>December</v>
      </c>
      <c r="D749" s="2">
        <v>79</v>
      </c>
      <c r="E749" s="2">
        <v>58</v>
      </c>
      <c r="F749" s="2">
        <v>580</v>
      </c>
      <c r="G749" s="2">
        <v>208</v>
      </c>
      <c r="H749" s="2">
        <v>284</v>
      </c>
      <c r="I749" s="1" t="s">
        <v>72</v>
      </c>
    </row>
    <row r="750" spans="1:9" ht="15" thickBot="1" x14ac:dyDescent="0.35">
      <c r="A750" s="10">
        <v>42346</v>
      </c>
      <c r="B750" s="10" t="str">
        <f t="shared" si="22"/>
        <v>Tuesday</v>
      </c>
      <c r="C750" s="10" t="str">
        <f t="shared" si="23"/>
        <v>December</v>
      </c>
      <c r="D750" s="2">
        <v>76</v>
      </c>
      <c r="E750" s="2">
        <v>41</v>
      </c>
      <c r="F750" s="2">
        <v>381</v>
      </c>
      <c r="G750" s="2">
        <v>125</v>
      </c>
      <c r="H750" s="2">
        <v>410</v>
      </c>
      <c r="I750" s="1" t="s">
        <v>72</v>
      </c>
    </row>
    <row r="751" spans="1:9" ht="15" thickBot="1" x14ac:dyDescent="0.35">
      <c r="A751" s="10">
        <v>42347</v>
      </c>
      <c r="B751" s="10" t="str">
        <f t="shared" si="22"/>
        <v>Wednesday</v>
      </c>
      <c r="C751" s="10" t="str">
        <f t="shared" si="23"/>
        <v>December</v>
      </c>
      <c r="D751" s="2">
        <v>60</v>
      </c>
      <c r="E751" s="2">
        <v>40</v>
      </c>
      <c r="F751" s="2">
        <v>322</v>
      </c>
      <c r="G751" s="2">
        <v>111</v>
      </c>
      <c r="H751" s="2">
        <v>294</v>
      </c>
      <c r="I751" s="1" t="s">
        <v>72</v>
      </c>
    </row>
    <row r="752" spans="1:9" ht="15" thickBot="1" x14ac:dyDescent="0.35">
      <c r="A752" s="10">
        <v>42348</v>
      </c>
      <c r="B752" s="10" t="str">
        <f t="shared" si="22"/>
        <v>Thursday</v>
      </c>
      <c r="C752" s="10" t="str">
        <f t="shared" si="23"/>
        <v>December</v>
      </c>
      <c r="D752" s="2">
        <v>87</v>
      </c>
      <c r="E752" s="2">
        <v>38</v>
      </c>
      <c r="F752" s="2">
        <v>559</v>
      </c>
      <c r="G752" s="2">
        <v>119</v>
      </c>
      <c r="H752" s="2">
        <v>375</v>
      </c>
      <c r="I752" s="1" t="s">
        <v>72</v>
      </c>
    </row>
    <row r="753" spans="1:9" ht="15" thickBot="1" x14ac:dyDescent="0.35">
      <c r="A753" s="10">
        <v>42349</v>
      </c>
      <c r="B753" s="10" t="str">
        <f t="shared" si="22"/>
        <v>Friday</v>
      </c>
      <c r="C753" s="10" t="str">
        <f t="shared" si="23"/>
        <v>December</v>
      </c>
      <c r="D753" s="2">
        <v>80</v>
      </c>
      <c r="E753" s="2">
        <v>52</v>
      </c>
      <c r="F753" s="2">
        <v>466</v>
      </c>
      <c r="G753" s="2">
        <v>154</v>
      </c>
      <c r="H753" s="2">
        <v>315</v>
      </c>
      <c r="I753" s="1" t="s">
        <v>72</v>
      </c>
    </row>
    <row r="754" spans="1:9" ht="15" thickBot="1" x14ac:dyDescent="0.35">
      <c r="A754" s="10">
        <v>42350</v>
      </c>
      <c r="B754" s="10" t="str">
        <f t="shared" si="22"/>
        <v>Saturday</v>
      </c>
      <c r="C754" s="10" t="str">
        <f t="shared" si="23"/>
        <v>December</v>
      </c>
      <c r="D754" s="2">
        <v>98</v>
      </c>
      <c r="E754" s="2">
        <v>73</v>
      </c>
      <c r="F754" s="2">
        <v>778</v>
      </c>
      <c r="G754" s="2">
        <v>187</v>
      </c>
      <c r="H754" s="2">
        <v>417</v>
      </c>
      <c r="I754" s="1" t="s">
        <v>72</v>
      </c>
    </row>
    <row r="755" spans="1:9" ht="15" thickBot="1" x14ac:dyDescent="0.35">
      <c r="A755" s="10">
        <v>42351</v>
      </c>
      <c r="B755" s="10" t="str">
        <f t="shared" si="22"/>
        <v>Sunday</v>
      </c>
      <c r="C755" s="10" t="str">
        <f t="shared" si="23"/>
        <v>December</v>
      </c>
      <c r="D755" s="2">
        <v>92</v>
      </c>
      <c r="E755" s="2">
        <v>56</v>
      </c>
      <c r="F755" s="2">
        <v>702</v>
      </c>
      <c r="G755" s="2">
        <v>215</v>
      </c>
      <c r="H755" s="2">
        <v>448</v>
      </c>
      <c r="I755" s="1" t="s">
        <v>72</v>
      </c>
    </row>
    <row r="756" spans="1:9" ht="15" thickBot="1" x14ac:dyDescent="0.35">
      <c r="A756" s="10">
        <v>42352</v>
      </c>
      <c r="B756" s="10" t="str">
        <f t="shared" si="22"/>
        <v>Monday</v>
      </c>
      <c r="C756" s="10" t="str">
        <f t="shared" si="23"/>
        <v>December</v>
      </c>
      <c r="D756" s="2">
        <v>109</v>
      </c>
      <c r="E756" s="2">
        <v>75</v>
      </c>
      <c r="F756" s="2">
        <v>325</v>
      </c>
      <c r="G756" s="2">
        <v>193</v>
      </c>
      <c r="H756" s="2">
        <v>511</v>
      </c>
      <c r="I756" s="1" t="s">
        <v>72</v>
      </c>
    </row>
    <row r="757" spans="1:9" ht="15" thickBot="1" x14ac:dyDescent="0.35">
      <c r="A757" s="10">
        <v>42353</v>
      </c>
      <c r="B757" s="10" t="str">
        <f t="shared" si="22"/>
        <v>Tuesday</v>
      </c>
      <c r="C757" s="10" t="str">
        <f t="shared" si="23"/>
        <v>December</v>
      </c>
      <c r="D757" s="2">
        <v>58</v>
      </c>
      <c r="E757" s="2">
        <v>63</v>
      </c>
      <c r="F757" s="2">
        <v>443</v>
      </c>
      <c r="G757" s="2">
        <v>188</v>
      </c>
      <c r="H757" s="2">
        <v>346</v>
      </c>
      <c r="I757" s="1" t="s">
        <v>72</v>
      </c>
    </row>
    <row r="758" spans="1:9" ht="15" thickBot="1" x14ac:dyDescent="0.35">
      <c r="A758" s="10">
        <v>42354</v>
      </c>
      <c r="B758" s="10" t="str">
        <f t="shared" si="22"/>
        <v>Wednesday</v>
      </c>
      <c r="C758" s="10" t="str">
        <f t="shared" si="23"/>
        <v>December</v>
      </c>
      <c r="D758" s="2">
        <v>62</v>
      </c>
      <c r="E758" s="2">
        <v>35</v>
      </c>
      <c r="F758" s="2">
        <v>423</v>
      </c>
      <c r="G758" s="2">
        <v>169</v>
      </c>
      <c r="H758" s="2">
        <v>319</v>
      </c>
      <c r="I758" s="1" t="s">
        <v>72</v>
      </c>
    </row>
    <row r="759" spans="1:9" ht="15" thickBot="1" x14ac:dyDescent="0.35">
      <c r="A759" s="10">
        <v>42355</v>
      </c>
      <c r="B759" s="10" t="str">
        <f t="shared" si="22"/>
        <v>Thursday</v>
      </c>
      <c r="C759" s="10" t="str">
        <f t="shared" si="23"/>
        <v>December</v>
      </c>
      <c r="D759" s="2">
        <v>83</v>
      </c>
      <c r="E759" s="2">
        <v>39</v>
      </c>
      <c r="F759" s="2">
        <v>373</v>
      </c>
      <c r="G759" s="2">
        <v>173</v>
      </c>
      <c r="H759" s="2">
        <v>411</v>
      </c>
      <c r="I759" s="1" t="s">
        <v>72</v>
      </c>
    </row>
    <row r="760" spans="1:9" ht="15" thickBot="1" x14ac:dyDescent="0.35">
      <c r="A760" s="10">
        <v>42356</v>
      </c>
      <c r="B760" s="10" t="str">
        <f t="shared" si="22"/>
        <v>Friday</v>
      </c>
      <c r="C760" s="10" t="str">
        <f t="shared" si="23"/>
        <v>December</v>
      </c>
      <c r="D760" s="2">
        <v>51</v>
      </c>
      <c r="E760" s="2">
        <v>57</v>
      </c>
      <c r="F760" s="2">
        <v>568</v>
      </c>
      <c r="G760" s="2">
        <v>100</v>
      </c>
      <c r="H760" s="2">
        <v>463</v>
      </c>
      <c r="I760" s="1" t="s">
        <v>72</v>
      </c>
    </row>
    <row r="761" spans="1:9" ht="15" thickBot="1" x14ac:dyDescent="0.35">
      <c r="A761" s="10">
        <v>42357</v>
      </c>
      <c r="B761" s="10" t="str">
        <f t="shared" si="22"/>
        <v>Saturday</v>
      </c>
      <c r="C761" s="10" t="str">
        <f t="shared" si="23"/>
        <v>December</v>
      </c>
      <c r="D761" s="2">
        <v>74</v>
      </c>
      <c r="E761" s="2">
        <v>48</v>
      </c>
      <c r="F761" s="2">
        <v>629</v>
      </c>
      <c r="G761" s="2">
        <v>185</v>
      </c>
      <c r="H761" s="2">
        <v>421</v>
      </c>
      <c r="I761" s="1" t="s">
        <v>72</v>
      </c>
    </row>
    <row r="762" spans="1:9" ht="15" thickBot="1" x14ac:dyDescent="0.35">
      <c r="A762" s="10">
        <v>42358</v>
      </c>
      <c r="B762" s="10" t="str">
        <f t="shared" si="22"/>
        <v>Sunday</v>
      </c>
      <c r="C762" s="10" t="str">
        <f t="shared" si="23"/>
        <v>December</v>
      </c>
      <c r="D762" s="2">
        <v>116</v>
      </c>
      <c r="E762" s="2">
        <v>59</v>
      </c>
      <c r="F762" s="2">
        <v>595</v>
      </c>
      <c r="G762" s="2">
        <v>184</v>
      </c>
      <c r="H762" s="2">
        <v>434</v>
      </c>
      <c r="I762" s="1" t="s">
        <v>72</v>
      </c>
    </row>
    <row r="763" spans="1:9" ht="15" thickBot="1" x14ac:dyDescent="0.35">
      <c r="A763" s="10">
        <v>42359</v>
      </c>
      <c r="B763" s="10" t="str">
        <f t="shared" si="22"/>
        <v>Monday</v>
      </c>
      <c r="C763" s="10" t="str">
        <f t="shared" si="23"/>
        <v>December</v>
      </c>
      <c r="D763" s="2">
        <v>107</v>
      </c>
      <c r="E763" s="2">
        <v>72</v>
      </c>
      <c r="F763" s="2">
        <v>412</v>
      </c>
      <c r="G763" s="2">
        <v>175</v>
      </c>
      <c r="H763" s="2">
        <v>424</v>
      </c>
      <c r="I763" s="1" t="s">
        <v>72</v>
      </c>
    </row>
    <row r="764" spans="1:9" ht="15" thickBot="1" x14ac:dyDescent="0.35">
      <c r="A764" s="10">
        <v>42360</v>
      </c>
      <c r="B764" s="10" t="str">
        <f t="shared" si="22"/>
        <v>Tuesday</v>
      </c>
      <c r="C764" s="10" t="str">
        <f t="shared" si="23"/>
        <v>December</v>
      </c>
      <c r="D764" s="2">
        <v>63</v>
      </c>
      <c r="E764" s="2">
        <v>40</v>
      </c>
      <c r="F764" s="2">
        <v>513</v>
      </c>
      <c r="G764" s="2">
        <v>165</v>
      </c>
      <c r="H764" s="2">
        <v>375</v>
      </c>
      <c r="I764" s="1" t="s">
        <v>72</v>
      </c>
    </row>
    <row r="765" spans="1:9" ht="15" thickBot="1" x14ac:dyDescent="0.35">
      <c r="A765" s="10">
        <v>42361</v>
      </c>
      <c r="B765" s="10" t="str">
        <f t="shared" si="22"/>
        <v>Wednesday</v>
      </c>
      <c r="C765" s="10" t="str">
        <f t="shared" si="23"/>
        <v>December</v>
      </c>
      <c r="D765" s="2">
        <v>86</v>
      </c>
      <c r="E765" s="2">
        <v>37</v>
      </c>
      <c r="F765" s="2">
        <v>308</v>
      </c>
      <c r="G765" s="2">
        <v>138</v>
      </c>
      <c r="H765" s="2">
        <v>312</v>
      </c>
      <c r="I765" s="1" t="s">
        <v>72</v>
      </c>
    </row>
    <row r="766" spans="1:9" ht="15" thickBot="1" x14ac:dyDescent="0.35">
      <c r="A766" s="10">
        <v>42362</v>
      </c>
      <c r="B766" s="10" t="str">
        <f t="shared" si="22"/>
        <v>Thursday</v>
      </c>
      <c r="C766" s="10" t="str">
        <f t="shared" si="23"/>
        <v>December</v>
      </c>
      <c r="D766" s="2">
        <v>87</v>
      </c>
      <c r="E766" s="2">
        <v>61</v>
      </c>
      <c r="F766" s="2">
        <v>521</v>
      </c>
      <c r="G766" s="2">
        <v>167</v>
      </c>
      <c r="H766" s="2">
        <v>337</v>
      </c>
      <c r="I766" s="1" t="s">
        <v>72</v>
      </c>
    </row>
    <row r="767" spans="1:9" ht="15" thickBot="1" x14ac:dyDescent="0.35">
      <c r="A767" s="10">
        <v>42363</v>
      </c>
      <c r="B767" s="10" t="str">
        <f t="shared" si="22"/>
        <v>Friday</v>
      </c>
      <c r="C767" s="10" t="str">
        <f t="shared" si="23"/>
        <v>December</v>
      </c>
      <c r="D767" s="2">
        <v>72</v>
      </c>
      <c r="E767" s="2">
        <v>42</v>
      </c>
      <c r="F767" s="2">
        <v>578</v>
      </c>
      <c r="G767" s="2">
        <v>132</v>
      </c>
      <c r="H767" s="2">
        <v>448</v>
      </c>
      <c r="I767" s="1" t="s">
        <v>72</v>
      </c>
    </row>
    <row r="768" spans="1:9" ht="15" thickBot="1" x14ac:dyDescent="0.35">
      <c r="A768" s="10">
        <v>42364</v>
      </c>
      <c r="B768" s="10" t="str">
        <f t="shared" si="22"/>
        <v>Saturday</v>
      </c>
      <c r="C768" s="10" t="str">
        <f t="shared" si="23"/>
        <v>December</v>
      </c>
      <c r="D768" s="2">
        <v>89</v>
      </c>
      <c r="E768" s="2">
        <v>77</v>
      </c>
      <c r="F768" s="2">
        <v>883</v>
      </c>
      <c r="G768" s="2">
        <v>189</v>
      </c>
      <c r="H768" s="2">
        <v>356</v>
      </c>
      <c r="I768" s="1" t="s">
        <v>72</v>
      </c>
    </row>
    <row r="769" spans="1:9" ht="15" thickBot="1" x14ac:dyDescent="0.35">
      <c r="A769" s="10">
        <v>42365</v>
      </c>
      <c r="B769" s="10" t="str">
        <f t="shared" si="22"/>
        <v>Sunday</v>
      </c>
      <c r="C769" s="10" t="str">
        <f t="shared" si="23"/>
        <v>December</v>
      </c>
      <c r="D769" s="2">
        <v>110</v>
      </c>
      <c r="E769" s="2">
        <v>67</v>
      </c>
      <c r="F769" s="2">
        <v>713</v>
      </c>
      <c r="G769" s="2">
        <v>219</v>
      </c>
      <c r="H769" s="2">
        <v>397</v>
      </c>
      <c r="I769" s="1" t="s">
        <v>72</v>
      </c>
    </row>
    <row r="770" spans="1:9" ht="15" thickBot="1" x14ac:dyDescent="0.35">
      <c r="A770" s="10">
        <v>42366</v>
      </c>
      <c r="B770" s="10" t="str">
        <f t="shared" si="22"/>
        <v>Monday</v>
      </c>
      <c r="C770" s="10" t="str">
        <f t="shared" si="23"/>
        <v>December</v>
      </c>
      <c r="D770" s="2">
        <v>90</v>
      </c>
      <c r="E770" s="2">
        <v>53</v>
      </c>
      <c r="F770" s="2">
        <v>845</v>
      </c>
      <c r="G770" s="2">
        <v>205</v>
      </c>
      <c r="H770" s="2">
        <v>319</v>
      </c>
      <c r="I770" s="1" t="s">
        <v>72</v>
      </c>
    </row>
    <row r="771" spans="1:9" ht="15" thickBot="1" x14ac:dyDescent="0.35">
      <c r="A771" s="10">
        <v>42367</v>
      </c>
      <c r="B771" s="10" t="str">
        <f t="shared" ref="B771:B834" si="24">TEXT(A771,"dddd")</f>
        <v>Tuesday</v>
      </c>
      <c r="C771" s="10" t="str">
        <f t="shared" ref="C771:C834" si="25">TEXT(A771,"mmmm")</f>
        <v>December</v>
      </c>
      <c r="D771" s="2">
        <v>96</v>
      </c>
      <c r="E771" s="2">
        <v>43</v>
      </c>
      <c r="F771" s="2">
        <v>499</v>
      </c>
      <c r="G771" s="2">
        <v>179</v>
      </c>
      <c r="H771" s="2">
        <v>229</v>
      </c>
      <c r="I771" s="1" t="s">
        <v>72</v>
      </c>
    </row>
    <row r="772" spans="1:9" ht="15" thickBot="1" x14ac:dyDescent="0.35">
      <c r="A772" s="10">
        <v>42368</v>
      </c>
      <c r="B772" s="10" t="str">
        <f t="shared" si="24"/>
        <v>Wednesday</v>
      </c>
      <c r="C772" s="10" t="str">
        <f t="shared" si="25"/>
        <v>December</v>
      </c>
      <c r="D772" s="2">
        <v>53</v>
      </c>
      <c r="E772" s="2">
        <v>54</v>
      </c>
      <c r="F772" s="2">
        <v>565</v>
      </c>
      <c r="G772" s="2">
        <v>240</v>
      </c>
      <c r="H772" s="2">
        <v>435</v>
      </c>
      <c r="I772" s="1" t="s">
        <v>72</v>
      </c>
    </row>
    <row r="773" spans="1:9" ht="15" thickBot="1" x14ac:dyDescent="0.35">
      <c r="A773" s="10">
        <v>42369</v>
      </c>
      <c r="B773" s="10" t="str">
        <f t="shared" si="24"/>
        <v>Thursday</v>
      </c>
      <c r="C773" s="10" t="str">
        <f t="shared" si="25"/>
        <v>December</v>
      </c>
      <c r="D773" s="2">
        <v>71</v>
      </c>
      <c r="E773" s="2">
        <v>50</v>
      </c>
      <c r="F773" s="2">
        <v>463</v>
      </c>
      <c r="G773" s="2">
        <v>150</v>
      </c>
      <c r="H773" s="2">
        <v>429</v>
      </c>
      <c r="I773" s="1" t="s">
        <v>72</v>
      </c>
    </row>
    <row r="774" spans="1:9" ht="15" thickBot="1" x14ac:dyDescent="0.35">
      <c r="A774" s="10">
        <v>42370</v>
      </c>
      <c r="B774" s="10" t="str">
        <f t="shared" si="24"/>
        <v>Friday</v>
      </c>
      <c r="C774" s="10" t="str">
        <f t="shared" si="25"/>
        <v>January</v>
      </c>
      <c r="D774" s="2">
        <v>107</v>
      </c>
      <c r="E774" s="2">
        <v>67</v>
      </c>
      <c r="F774" s="2">
        <v>576</v>
      </c>
      <c r="G774" s="2">
        <v>119</v>
      </c>
      <c r="H774" s="2">
        <v>376</v>
      </c>
      <c r="I774" s="9" t="s">
        <v>71</v>
      </c>
    </row>
    <row r="775" spans="1:9" ht="15" thickBot="1" x14ac:dyDescent="0.35">
      <c r="A775" s="10">
        <v>42371</v>
      </c>
      <c r="B775" s="10" t="str">
        <f t="shared" si="24"/>
        <v>Saturday</v>
      </c>
      <c r="C775" s="10" t="str">
        <f t="shared" si="25"/>
        <v>January</v>
      </c>
      <c r="D775" s="2">
        <v>89</v>
      </c>
      <c r="E775" s="2">
        <v>41</v>
      </c>
      <c r="F775" s="2">
        <v>594</v>
      </c>
      <c r="G775" s="2">
        <v>205</v>
      </c>
      <c r="H775" s="2">
        <v>428</v>
      </c>
      <c r="I775" s="1" t="s">
        <v>72</v>
      </c>
    </row>
    <row r="776" spans="1:9" ht="15" thickBot="1" x14ac:dyDescent="0.35">
      <c r="A776" s="10">
        <v>42372</v>
      </c>
      <c r="B776" s="10" t="str">
        <f t="shared" si="24"/>
        <v>Sunday</v>
      </c>
      <c r="C776" s="10" t="str">
        <f t="shared" si="25"/>
        <v>January</v>
      </c>
      <c r="D776" s="2">
        <v>105</v>
      </c>
      <c r="E776" s="2">
        <v>64</v>
      </c>
      <c r="F776" s="2">
        <v>764</v>
      </c>
      <c r="G776" s="2">
        <v>208</v>
      </c>
      <c r="H776" s="2">
        <v>712</v>
      </c>
      <c r="I776" s="1" t="s">
        <v>72</v>
      </c>
    </row>
    <row r="777" spans="1:9" ht="15" thickBot="1" x14ac:dyDescent="0.35">
      <c r="A777" s="10">
        <v>42373</v>
      </c>
      <c r="B777" s="10" t="str">
        <f t="shared" si="24"/>
        <v>Monday</v>
      </c>
      <c r="C777" s="10" t="str">
        <f t="shared" si="25"/>
        <v>January</v>
      </c>
      <c r="D777" s="2">
        <v>117</v>
      </c>
      <c r="E777" s="2">
        <v>54</v>
      </c>
      <c r="F777" s="2">
        <v>387</v>
      </c>
      <c r="G777" s="2">
        <v>166</v>
      </c>
      <c r="H777" s="2">
        <v>303</v>
      </c>
      <c r="I777" s="1" t="s">
        <v>72</v>
      </c>
    </row>
    <row r="778" spans="1:9" ht="15" thickBot="1" x14ac:dyDescent="0.35">
      <c r="A778" s="10">
        <v>42374</v>
      </c>
      <c r="B778" s="10" t="str">
        <f t="shared" si="24"/>
        <v>Tuesday</v>
      </c>
      <c r="C778" s="10" t="str">
        <f t="shared" si="25"/>
        <v>January</v>
      </c>
      <c r="D778" s="2">
        <v>86</v>
      </c>
      <c r="E778" s="2">
        <v>54</v>
      </c>
      <c r="F778" s="2">
        <v>525</v>
      </c>
      <c r="G778" s="2">
        <v>151</v>
      </c>
      <c r="H778" s="2">
        <v>392</v>
      </c>
      <c r="I778" s="1" t="s">
        <v>72</v>
      </c>
    </row>
    <row r="779" spans="1:9" ht="15" thickBot="1" x14ac:dyDescent="0.35">
      <c r="A779" s="10">
        <v>42375</v>
      </c>
      <c r="B779" s="10" t="str">
        <f t="shared" si="24"/>
        <v>Wednesday</v>
      </c>
      <c r="C779" s="10" t="str">
        <f t="shared" si="25"/>
        <v>January</v>
      </c>
      <c r="D779" s="2">
        <v>84</v>
      </c>
      <c r="E779" s="2">
        <v>43</v>
      </c>
      <c r="F779" s="2">
        <v>629</v>
      </c>
      <c r="G779" s="2">
        <v>140</v>
      </c>
      <c r="H779" s="2">
        <v>406</v>
      </c>
      <c r="I779" s="1" t="s">
        <v>72</v>
      </c>
    </row>
    <row r="780" spans="1:9" ht="15" thickBot="1" x14ac:dyDescent="0.35">
      <c r="A780" s="10">
        <v>42376</v>
      </c>
      <c r="B780" s="10" t="str">
        <f t="shared" si="24"/>
        <v>Thursday</v>
      </c>
      <c r="C780" s="10" t="str">
        <f t="shared" si="25"/>
        <v>January</v>
      </c>
      <c r="D780" s="2">
        <v>88</v>
      </c>
      <c r="E780" s="2">
        <v>46</v>
      </c>
      <c r="F780" s="2">
        <v>530</v>
      </c>
      <c r="G780" s="2">
        <v>119</v>
      </c>
      <c r="H780" s="2">
        <v>387</v>
      </c>
      <c r="I780" s="1" t="s">
        <v>72</v>
      </c>
    </row>
    <row r="781" spans="1:9" ht="15" thickBot="1" x14ac:dyDescent="0.35">
      <c r="A781" s="10">
        <v>42377</v>
      </c>
      <c r="B781" s="10" t="str">
        <f t="shared" si="24"/>
        <v>Friday</v>
      </c>
      <c r="C781" s="10" t="str">
        <f t="shared" si="25"/>
        <v>January</v>
      </c>
      <c r="D781" s="2">
        <v>102</v>
      </c>
      <c r="E781" s="2">
        <v>52</v>
      </c>
      <c r="F781" s="2">
        <v>460</v>
      </c>
      <c r="G781" s="2">
        <v>216</v>
      </c>
      <c r="H781" s="2">
        <v>486</v>
      </c>
      <c r="I781" s="1" t="s">
        <v>72</v>
      </c>
    </row>
    <row r="782" spans="1:9" ht="15" thickBot="1" x14ac:dyDescent="0.35">
      <c r="A782" s="10">
        <v>42378</v>
      </c>
      <c r="B782" s="10" t="str">
        <f t="shared" si="24"/>
        <v>Saturday</v>
      </c>
      <c r="C782" s="10" t="str">
        <f t="shared" si="25"/>
        <v>January</v>
      </c>
      <c r="D782" s="2">
        <v>108</v>
      </c>
      <c r="E782" s="2">
        <v>70</v>
      </c>
      <c r="F782" s="2">
        <v>684</v>
      </c>
      <c r="G782" s="2">
        <v>170</v>
      </c>
      <c r="H782" s="2">
        <v>518</v>
      </c>
      <c r="I782" s="9" t="s">
        <v>71</v>
      </c>
    </row>
    <row r="783" spans="1:9" ht="15" thickBot="1" x14ac:dyDescent="0.35">
      <c r="A783" s="10">
        <v>42379</v>
      </c>
      <c r="B783" s="10" t="str">
        <f t="shared" si="24"/>
        <v>Sunday</v>
      </c>
      <c r="C783" s="10" t="str">
        <f t="shared" si="25"/>
        <v>January</v>
      </c>
      <c r="D783" s="2">
        <v>146</v>
      </c>
      <c r="E783" s="2">
        <v>56</v>
      </c>
      <c r="F783" s="2">
        <v>634</v>
      </c>
      <c r="G783" s="2">
        <v>180</v>
      </c>
      <c r="H783" s="2">
        <v>393</v>
      </c>
      <c r="I783" s="1" t="s">
        <v>72</v>
      </c>
    </row>
    <row r="784" spans="1:9" ht="15" thickBot="1" x14ac:dyDescent="0.35">
      <c r="A784" s="10">
        <v>42380</v>
      </c>
      <c r="B784" s="10" t="str">
        <f t="shared" si="24"/>
        <v>Monday</v>
      </c>
      <c r="C784" s="10" t="str">
        <f t="shared" si="25"/>
        <v>January</v>
      </c>
      <c r="D784" s="2">
        <v>75</v>
      </c>
      <c r="E784" s="2">
        <v>31</v>
      </c>
      <c r="F784" s="2">
        <v>459</v>
      </c>
      <c r="G784" s="2">
        <v>124</v>
      </c>
      <c r="H784" s="2">
        <v>453</v>
      </c>
      <c r="I784" s="1" t="s">
        <v>72</v>
      </c>
    </row>
    <row r="785" spans="1:9" ht="15" thickBot="1" x14ac:dyDescent="0.35">
      <c r="A785" s="10">
        <v>42381</v>
      </c>
      <c r="B785" s="10" t="str">
        <f t="shared" si="24"/>
        <v>Tuesday</v>
      </c>
      <c r="C785" s="10" t="str">
        <f t="shared" si="25"/>
        <v>January</v>
      </c>
      <c r="D785" s="2">
        <v>104</v>
      </c>
      <c r="E785" s="2">
        <v>35</v>
      </c>
      <c r="F785" s="2">
        <v>552</v>
      </c>
      <c r="G785" s="2">
        <v>114</v>
      </c>
      <c r="H785" s="2">
        <v>334</v>
      </c>
      <c r="I785" s="1" t="s">
        <v>72</v>
      </c>
    </row>
    <row r="786" spans="1:9" ht="15" thickBot="1" x14ac:dyDescent="0.35">
      <c r="A786" s="10">
        <v>42382</v>
      </c>
      <c r="B786" s="10" t="str">
        <f t="shared" si="24"/>
        <v>Wednesday</v>
      </c>
      <c r="C786" s="10" t="str">
        <f t="shared" si="25"/>
        <v>January</v>
      </c>
      <c r="D786" s="2">
        <v>83</v>
      </c>
      <c r="E786" s="2">
        <v>53</v>
      </c>
      <c r="F786" s="2">
        <v>538</v>
      </c>
      <c r="G786" s="2">
        <v>145</v>
      </c>
      <c r="H786" s="2">
        <v>358</v>
      </c>
      <c r="I786" s="9" t="s">
        <v>71</v>
      </c>
    </row>
    <row r="787" spans="1:9" ht="15" thickBot="1" x14ac:dyDescent="0.35">
      <c r="A787" s="10">
        <v>42383</v>
      </c>
      <c r="B787" s="10" t="str">
        <f t="shared" si="24"/>
        <v>Thursday</v>
      </c>
      <c r="C787" s="10" t="str">
        <f t="shared" si="25"/>
        <v>January</v>
      </c>
      <c r="D787" s="2">
        <v>55</v>
      </c>
      <c r="E787" s="2">
        <v>45</v>
      </c>
      <c r="F787" s="2">
        <v>621</v>
      </c>
      <c r="G787" s="2">
        <v>191</v>
      </c>
      <c r="H787" s="2">
        <v>257</v>
      </c>
      <c r="I787" s="1" t="s">
        <v>72</v>
      </c>
    </row>
    <row r="788" spans="1:9" ht="15" thickBot="1" x14ac:dyDescent="0.35">
      <c r="A788" s="10">
        <v>42384</v>
      </c>
      <c r="B788" s="10" t="str">
        <f t="shared" si="24"/>
        <v>Friday</v>
      </c>
      <c r="C788" s="10" t="str">
        <f t="shared" si="25"/>
        <v>January</v>
      </c>
      <c r="D788" s="2">
        <v>102</v>
      </c>
      <c r="E788" s="2">
        <v>53</v>
      </c>
      <c r="F788" s="2">
        <v>365</v>
      </c>
      <c r="G788" s="2">
        <v>190</v>
      </c>
      <c r="H788" s="2">
        <v>333</v>
      </c>
      <c r="I788" s="1" t="s">
        <v>72</v>
      </c>
    </row>
    <row r="789" spans="1:9" ht="15" thickBot="1" x14ac:dyDescent="0.35">
      <c r="A789" s="10">
        <v>42385</v>
      </c>
      <c r="B789" s="10" t="str">
        <f t="shared" si="24"/>
        <v>Saturday</v>
      </c>
      <c r="C789" s="10" t="str">
        <f t="shared" si="25"/>
        <v>January</v>
      </c>
      <c r="D789" s="2">
        <v>101</v>
      </c>
      <c r="E789" s="2">
        <v>77</v>
      </c>
      <c r="F789" s="2">
        <v>584</v>
      </c>
      <c r="G789" s="2">
        <v>229</v>
      </c>
      <c r="H789" s="2">
        <v>335</v>
      </c>
      <c r="I789" s="1" t="s">
        <v>72</v>
      </c>
    </row>
    <row r="790" spans="1:9" ht="15" thickBot="1" x14ac:dyDescent="0.35">
      <c r="A790" s="10">
        <v>42386</v>
      </c>
      <c r="B790" s="10" t="str">
        <f t="shared" si="24"/>
        <v>Sunday</v>
      </c>
      <c r="C790" s="10" t="str">
        <f t="shared" si="25"/>
        <v>January</v>
      </c>
      <c r="D790" s="2">
        <v>115</v>
      </c>
      <c r="E790" s="2">
        <v>73</v>
      </c>
      <c r="F790" s="2">
        <v>670</v>
      </c>
      <c r="G790" s="2">
        <v>225</v>
      </c>
      <c r="H790" s="2">
        <v>389</v>
      </c>
      <c r="I790" s="1" t="s">
        <v>72</v>
      </c>
    </row>
    <row r="791" spans="1:9" ht="15" thickBot="1" x14ac:dyDescent="0.35">
      <c r="A791" s="10">
        <v>42387</v>
      </c>
      <c r="B791" s="10" t="str">
        <f t="shared" si="24"/>
        <v>Monday</v>
      </c>
      <c r="C791" s="10" t="str">
        <f t="shared" si="25"/>
        <v>January</v>
      </c>
      <c r="D791" s="2">
        <v>100</v>
      </c>
      <c r="E791" s="2">
        <v>54</v>
      </c>
      <c r="F791" s="2">
        <v>648</v>
      </c>
      <c r="G791" s="2">
        <v>217</v>
      </c>
      <c r="H791" s="2">
        <v>522</v>
      </c>
      <c r="I791" s="1" t="s">
        <v>72</v>
      </c>
    </row>
    <row r="792" spans="1:9" ht="15" thickBot="1" x14ac:dyDescent="0.35">
      <c r="A792" s="10">
        <v>42388</v>
      </c>
      <c r="B792" s="10" t="str">
        <f t="shared" si="24"/>
        <v>Tuesday</v>
      </c>
      <c r="C792" s="10" t="str">
        <f t="shared" si="25"/>
        <v>January</v>
      </c>
      <c r="D792" s="2">
        <v>116</v>
      </c>
      <c r="E792" s="2">
        <v>47</v>
      </c>
      <c r="F792" s="2">
        <v>492</v>
      </c>
      <c r="G792" s="2">
        <v>193</v>
      </c>
      <c r="H792" s="2">
        <v>247</v>
      </c>
      <c r="I792" s="1" t="s">
        <v>72</v>
      </c>
    </row>
    <row r="793" spans="1:9" ht="15" thickBot="1" x14ac:dyDescent="0.35">
      <c r="A793" s="10">
        <v>42389</v>
      </c>
      <c r="B793" s="10" t="str">
        <f t="shared" si="24"/>
        <v>Wednesday</v>
      </c>
      <c r="C793" s="10" t="str">
        <f t="shared" si="25"/>
        <v>January</v>
      </c>
      <c r="D793" s="2">
        <v>37</v>
      </c>
      <c r="E793" s="2">
        <v>41</v>
      </c>
      <c r="F793" s="2">
        <v>419</v>
      </c>
      <c r="G793" s="2">
        <v>199</v>
      </c>
      <c r="H793" s="2">
        <v>453</v>
      </c>
      <c r="I793" s="1" t="s">
        <v>72</v>
      </c>
    </row>
    <row r="794" spans="1:9" ht="15" thickBot="1" x14ac:dyDescent="0.35">
      <c r="A794" s="10">
        <v>42390</v>
      </c>
      <c r="B794" s="10" t="str">
        <f t="shared" si="24"/>
        <v>Thursday</v>
      </c>
      <c r="C794" s="10" t="str">
        <f t="shared" si="25"/>
        <v>January</v>
      </c>
      <c r="D794" s="2">
        <v>85</v>
      </c>
      <c r="E794" s="2">
        <v>47</v>
      </c>
      <c r="F794" s="2">
        <v>393</v>
      </c>
      <c r="G794" s="2">
        <v>166</v>
      </c>
      <c r="H794" s="2">
        <v>241</v>
      </c>
      <c r="I794" s="1" t="s">
        <v>72</v>
      </c>
    </row>
    <row r="795" spans="1:9" ht="15" thickBot="1" x14ac:dyDescent="0.35">
      <c r="A795" s="10">
        <v>42391</v>
      </c>
      <c r="B795" s="10" t="str">
        <f t="shared" si="24"/>
        <v>Friday</v>
      </c>
      <c r="C795" s="10" t="str">
        <f t="shared" si="25"/>
        <v>January</v>
      </c>
      <c r="D795" s="2">
        <v>61</v>
      </c>
      <c r="E795" s="2">
        <v>54</v>
      </c>
      <c r="F795" s="2">
        <v>568</v>
      </c>
      <c r="G795" s="2">
        <v>123</v>
      </c>
      <c r="H795" s="2">
        <v>342</v>
      </c>
      <c r="I795" s="1" t="s">
        <v>72</v>
      </c>
    </row>
    <row r="796" spans="1:9" ht="15" thickBot="1" x14ac:dyDescent="0.35">
      <c r="A796" s="10">
        <v>42392</v>
      </c>
      <c r="B796" s="10" t="str">
        <f t="shared" si="24"/>
        <v>Saturday</v>
      </c>
      <c r="C796" s="10" t="str">
        <f t="shared" si="25"/>
        <v>January</v>
      </c>
      <c r="D796" s="2">
        <v>124</v>
      </c>
      <c r="E796" s="2">
        <v>66</v>
      </c>
      <c r="F796" s="2">
        <v>674</v>
      </c>
      <c r="G796" s="2">
        <v>235</v>
      </c>
      <c r="H796" s="2">
        <v>492</v>
      </c>
      <c r="I796" s="1" t="s">
        <v>72</v>
      </c>
    </row>
    <row r="797" spans="1:9" ht="15" thickBot="1" x14ac:dyDescent="0.35">
      <c r="A797" s="10">
        <v>42393</v>
      </c>
      <c r="B797" s="10" t="str">
        <f t="shared" si="24"/>
        <v>Sunday</v>
      </c>
      <c r="C797" s="10" t="str">
        <f t="shared" si="25"/>
        <v>January</v>
      </c>
      <c r="D797" s="2">
        <v>101</v>
      </c>
      <c r="E797" s="2">
        <v>84</v>
      </c>
      <c r="F797" s="2">
        <v>581</v>
      </c>
      <c r="G797" s="2">
        <v>221</v>
      </c>
      <c r="H797" s="2">
        <v>539</v>
      </c>
      <c r="I797" s="1" t="s">
        <v>72</v>
      </c>
    </row>
    <row r="798" spans="1:9" ht="15" thickBot="1" x14ac:dyDescent="0.35">
      <c r="A798" s="10">
        <v>42394</v>
      </c>
      <c r="B798" s="10" t="str">
        <f t="shared" si="24"/>
        <v>Monday</v>
      </c>
      <c r="C798" s="10" t="str">
        <f t="shared" si="25"/>
        <v>January</v>
      </c>
      <c r="D798" s="2">
        <v>77</v>
      </c>
      <c r="E798" s="2">
        <v>77</v>
      </c>
      <c r="F798" s="2">
        <v>614</v>
      </c>
      <c r="G798" s="2">
        <v>237</v>
      </c>
      <c r="H798" s="2">
        <v>208</v>
      </c>
      <c r="I798" s="1" t="s">
        <v>72</v>
      </c>
    </row>
    <row r="799" spans="1:9" ht="15" thickBot="1" x14ac:dyDescent="0.35">
      <c r="A799" s="10">
        <v>42395</v>
      </c>
      <c r="B799" s="10" t="str">
        <f t="shared" si="24"/>
        <v>Tuesday</v>
      </c>
      <c r="C799" s="10" t="str">
        <f t="shared" si="25"/>
        <v>January</v>
      </c>
      <c r="D799" s="2">
        <v>98</v>
      </c>
      <c r="E799" s="2">
        <v>43</v>
      </c>
      <c r="F799" s="2">
        <v>451</v>
      </c>
      <c r="G799" s="2">
        <v>165</v>
      </c>
      <c r="H799" s="2">
        <v>426</v>
      </c>
      <c r="I799" s="9" t="s">
        <v>71</v>
      </c>
    </row>
    <row r="800" spans="1:9" ht="15" thickBot="1" x14ac:dyDescent="0.35">
      <c r="A800" s="10">
        <v>42396</v>
      </c>
      <c r="B800" s="10" t="str">
        <f t="shared" si="24"/>
        <v>Wednesday</v>
      </c>
      <c r="C800" s="10" t="str">
        <f t="shared" si="25"/>
        <v>January</v>
      </c>
      <c r="D800" s="2">
        <v>83</v>
      </c>
      <c r="E800" s="2">
        <v>49</v>
      </c>
      <c r="F800" s="2">
        <v>508</v>
      </c>
      <c r="G800" s="2">
        <v>145</v>
      </c>
      <c r="H800" s="2">
        <v>448</v>
      </c>
      <c r="I800" s="1" t="s">
        <v>72</v>
      </c>
    </row>
    <row r="801" spans="1:9" ht="15" thickBot="1" x14ac:dyDescent="0.35">
      <c r="A801" s="10">
        <v>42397</v>
      </c>
      <c r="B801" s="10" t="str">
        <f t="shared" si="24"/>
        <v>Thursday</v>
      </c>
      <c r="C801" s="10" t="str">
        <f t="shared" si="25"/>
        <v>January</v>
      </c>
      <c r="D801" s="2">
        <v>51</v>
      </c>
      <c r="E801" s="2">
        <v>48</v>
      </c>
      <c r="F801" s="2">
        <v>397</v>
      </c>
      <c r="G801" s="2">
        <v>127</v>
      </c>
      <c r="H801" s="2">
        <v>317</v>
      </c>
      <c r="I801" s="1" t="s">
        <v>72</v>
      </c>
    </row>
    <row r="802" spans="1:9" ht="15" thickBot="1" x14ac:dyDescent="0.35">
      <c r="A802" s="10">
        <v>42398</v>
      </c>
      <c r="B802" s="10" t="str">
        <f t="shared" si="24"/>
        <v>Friday</v>
      </c>
      <c r="C802" s="10" t="str">
        <f t="shared" si="25"/>
        <v>January</v>
      </c>
      <c r="D802" s="2">
        <v>70</v>
      </c>
      <c r="E802" s="2">
        <v>54</v>
      </c>
      <c r="F802" s="2">
        <v>492</v>
      </c>
      <c r="G802" s="2">
        <v>171</v>
      </c>
      <c r="H802" s="2">
        <v>597</v>
      </c>
      <c r="I802" s="1" t="s">
        <v>72</v>
      </c>
    </row>
    <row r="803" spans="1:9" ht="15" thickBot="1" x14ac:dyDescent="0.35">
      <c r="A803" s="10">
        <v>42399</v>
      </c>
      <c r="B803" s="10" t="str">
        <f t="shared" si="24"/>
        <v>Saturday</v>
      </c>
      <c r="C803" s="10" t="str">
        <f t="shared" si="25"/>
        <v>January</v>
      </c>
      <c r="D803" s="2">
        <v>78</v>
      </c>
      <c r="E803" s="2">
        <v>49</v>
      </c>
      <c r="F803" s="2">
        <v>463</v>
      </c>
      <c r="G803" s="2">
        <v>150</v>
      </c>
      <c r="H803" s="2">
        <v>244</v>
      </c>
      <c r="I803" s="1" t="s">
        <v>72</v>
      </c>
    </row>
    <row r="804" spans="1:9" ht="15" thickBot="1" x14ac:dyDescent="0.35">
      <c r="A804" s="10">
        <v>42400</v>
      </c>
      <c r="B804" s="10" t="str">
        <f t="shared" si="24"/>
        <v>Sunday</v>
      </c>
      <c r="C804" s="10" t="str">
        <f t="shared" si="25"/>
        <v>January</v>
      </c>
      <c r="D804" s="2">
        <v>119</v>
      </c>
      <c r="E804" s="2">
        <v>89</v>
      </c>
      <c r="F804" s="2">
        <v>751</v>
      </c>
      <c r="G804" s="2">
        <v>153</v>
      </c>
      <c r="H804" s="2">
        <v>412</v>
      </c>
      <c r="I804" s="1" t="s">
        <v>72</v>
      </c>
    </row>
    <row r="805" spans="1:9" ht="15" thickBot="1" x14ac:dyDescent="0.35">
      <c r="A805" s="10">
        <v>42401</v>
      </c>
      <c r="B805" s="10" t="str">
        <f t="shared" si="24"/>
        <v>Monday</v>
      </c>
      <c r="C805" s="10" t="str">
        <f t="shared" si="25"/>
        <v>February</v>
      </c>
      <c r="D805" s="2">
        <v>77</v>
      </c>
      <c r="E805" s="2">
        <v>48</v>
      </c>
      <c r="F805" s="2">
        <v>475</v>
      </c>
      <c r="G805" s="2">
        <v>212</v>
      </c>
      <c r="H805" s="2">
        <v>458</v>
      </c>
      <c r="I805" s="1" t="s">
        <v>72</v>
      </c>
    </row>
    <row r="806" spans="1:9" ht="15" thickBot="1" x14ac:dyDescent="0.35">
      <c r="A806" s="10">
        <v>42402</v>
      </c>
      <c r="B806" s="10" t="str">
        <f t="shared" si="24"/>
        <v>Tuesday</v>
      </c>
      <c r="C806" s="10" t="str">
        <f t="shared" si="25"/>
        <v>February</v>
      </c>
      <c r="D806" s="2">
        <v>78</v>
      </c>
      <c r="E806" s="2">
        <v>54</v>
      </c>
      <c r="F806" s="2">
        <v>597</v>
      </c>
      <c r="G806" s="2">
        <v>297</v>
      </c>
      <c r="H806" s="2">
        <v>380</v>
      </c>
      <c r="I806" s="9" t="s">
        <v>71</v>
      </c>
    </row>
    <row r="807" spans="1:9" ht="15" thickBot="1" x14ac:dyDescent="0.35">
      <c r="A807" s="10">
        <v>42403</v>
      </c>
      <c r="B807" s="10" t="str">
        <f t="shared" si="24"/>
        <v>Wednesday</v>
      </c>
      <c r="C807" s="10" t="str">
        <f t="shared" si="25"/>
        <v>February</v>
      </c>
      <c r="D807" s="2">
        <v>52</v>
      </c>
      <c r="E807" s="2">
        <v>77</v>
      </c>
      <c r="F807" s="2">
        <v>448</v>
      </c>
      <c r="G807" s="2">
        <v>213</v>
      </c>
      <c r="H807" s="2">
        <v>397</v>
      </c>
      <c r="I807" s="9" t="s">
        <v>71</v>
      </c>
    </row>
    <row r="808" spans="1:9" ht="15" thickBot="1" x14ac:dyDescent="0.35">
      <c r="A808" s="10">
        <v>42404</v>
      </c>
      <c r="B808" s="10" t="str">
        <f t="shared" si="24"/>
        <v>Thursday</v>
      </c>
      <c r="C808" s="10" t="str">
        <f t="shared" si="25"/>
        <v>February</v>
      </c>
      <c r="D808" s="2">
        <v>71</v>
      </c>
      <c r="E808" s="2">
        <v>57</v>
      </c>
      <c r="F808" s="2">
        <v>470</v>
      </c>
      <c r="G808" s="2">
        <v>230</v>
      </c>
      <c r="H808" s="2">
        <v>164</v>
      </c>
      <c r="I808" s="1" t="s">
        <v>72</v>
      </c>
    </row>
    <row r="809" spans="1:9" ht="15" thickBot="1" x14ac:dyDescent="0.35">
      <c r="A809" s="10">
        <v>42405</v>
      </c>
      <c r="B809" s="10" t="str">
        <f t="shared" si="24"/>
        <v>Friday</v>
      </c>
      <c r="C809" s="10" t="str">
        <f t="shared" si="25"/>
        <v>February</v>
      </c>
      <c r="D809" s="2">
        <v>88</v>
      </c>
      <c r="E809" s="2">
        <v>43</v>
      </c>
      <c r="F809" s="2">
        <v>530</v>
      </c>
      <c r="G809" s="2">
        <v>194</v>
      </c>
      <c r="H809" s="2">
        <v>416</v>
      </c>
      <c r="I809" s="1" t="s">
        <v>72</v>
      </c>
    </row>
    <row r="810" spans="1:9" ht="15" thickBot="1" x14ac:dyDescent="0.35">
      <c r="A810" s="10">
        <v>42406</v>
      </c>
      <c r="B810" s="10" t="str">
        <f t="shared" si="24"/>
        <v>Saturday</v>
      </c>
      <c r="C810" s="10" t="str">
        <f t="shared" si="25"/>
        <v>February</v>
      </c>
      <c r="D810" s="2">
        <v>108</v>
      </c>
      <c r="E810" s="2">
        <v>89</v>
      </c>
      <c r="F810" s="2">
        <v>585</v>
      </c>
      <c r="G810" s="2">
        <v>250</v>
      </c>
      <c r="H810" s="2">
        <v>558</v>
      </c>
      <c r="I810" s="1" t="s">
        <v>72</v>
      </c>
    </row>
    <row r="811" spans="1:9" ht="15" thickBot="1" x14ac:dyDescent="0.35">
      <c r="A811" s="10">
        <v>42407</v>
      </c>
      <c r="B811" s="10" t="str">
        <f t="shared" si="24"/>
        <v>Sunday</v>
      </c>
      <c r="C811" s="10" t="str">
        <f t="shared" si="25"/>
        <v>February</v>
      </c>
      <c r="D811" s="2">
        <v>94</v>
      </c>
      <c r="E811" s="2">
        <v>72</v>
      </c>
      <c r="F811" s="2">
        <v>696</v>
      </c>
      <c r="G811" s="2">
        <v>276</v>
      </c>
      <c r="H811" s="2">
        <v>319</v>
      </c>
      <c r="I811" s="1" t="s">
        <v>72</v>
      </c>
    </row>
    <row r="812" spans="1:9" ht="15" thickBot="1" x14ac:dyDescent="0.35">
      <c r="A812" s="10">
        <v>42408</v>
      </c>
      <c r="B812" s="10" t="str">
        <f t="shared" si="24"/>
        <v>Monday</v>
      </c>
      <c r="C812" s="10" t="str">
        <f t="shared" si="25"/>
        <v>February</v>
      </c>
      <c r="D812" s="2">
        <v>97</v>
      </c>
      <c r="E812" s="2">
        <v>46</v>
      </c>
      <c r="F812" s="2">
        <v>708</v>
      </c>
      <c r="G812" s="2">
        <v>174</v>
      </c>
      <c r="H812" s="2">
        <v>389</v>
      </c>
      <c r="I812" s="1" t="s">
        <v>72</v>
      </c>
    </row>
    <row r="813" spans="1:9" ht="15" thickBot="1" x14ac:dyDescent="0.35">
      <c r="A813" s="10">
        <v>42409</v>
      </c>
      <c r="B813" s="10" t="str">
        <f t="shared" si="24"/>
        <v>Tuesday</v>
      </c>
      <c r="C813" s="10" t="str">
        <f t="shared" si="25"/>
        <v>February</v>
      </c>
      <c r="D813" s="2">
        <v>54</v>
      </c>
      <c r="E813" s="2">
        <v>45</v>
      </c>
      <c r="F813" s="2">
        <v>380</v>
      </c>
      <c r="G813" s="2">
        <v>161</v>
      </c>
      <c r="H813" s="2">
        <v>330</v>
      </c>
      <c r="I813" s="1" t="s">
        <v>72</v>
      </c>
    </row>
    <row r="814" spans="1:9" ht="15" thickBot="1" x14ac:dyDescent="0.35">
      <c r="A814" s="10">
        <v>42410</v>
      </c>
      <c r="B814" s="10" t="str">
        <f t="shared" si="24"/>
        <v>Wednesday</v>
      </c>
      <c r="C814" s="10" t="str">
        <f t="shared" si="25"/>
        <v>February</v>
      </c>
      <c r="D814" s="2">
        <v>67</v>
      </c>
      <c r="E814" s="2">
        <v>48</v>
      </c>
      <c r="F814" s="2">
        <v>435</v>
      </c>
      <c r="G814" s="2">
        <v>138</v>
      </c>
      <c r="H814" s="2">
        <v>272</v>
      </c>
      <c r="I814" s="1" t="s">
        <v>72</v>
      </c>
    </row>
    <row r="815" spans="1:9" ht="15" thickBot="1" x14ac:dyDescent="0.35">
      <c r="A815" s="10">
        <v>42411</v>
      </c>
      <c r="B815" s="10" t="str">
        <f t="shared" si="24"/>
        <v>Thursday</v>
      </c>
      <c r="C815" s="10" t="str">
        <f t="shared" si="25"/>
        <v>February</v>
      </c>
      <c r="D815" s="2">
        <v>67</v>
      </c>
      <c r="E815" s="2">
        <v>63</v>
      </c>
      <c r="F815" s="2">
        <v>348</v>
      </c>
      <c r="G815" s="2">
        <v>199</v>
      </c>
      <c r="H815" s="2">
        <v>251</v>
      </c>
      <c r="I815" s="1" t="s">
        <v>72</v>
      </c>
    </row>
    <row r="816" spans="1:9" ht="15" thickBot="1" x14ac:dyDescent="0.35">
      <c r="A816" s="10">
        <v>42412</v>
      </c>
      <c r="B816" s="10" t="str">
        <f t="shared" si="24"/>
        <v>Friday</v>
      </c>
      <c r="C816" s="10" t="str">
        <f t="shared" si="25"/>
        <v>February</v>
      </c>
      <c r="D816" s="2">
        <v>78</v>
      </c>
      <c r="E816" s="2">
        <v>56</v>
      </c>
      <c r="F816" s="2">
        <v>523</v>
      </c>
      <c r="G816" s="2">
        <v>118</v>
      </c>
      <c r="H816" s="2">
        <v>367</v>
      </c>
      <c r="I816" s="1" t="s">
        <v>72</v>
      </c>
    </row>
    <row r="817" spans="1:9" ht="15" thickBot="1" x14ac:dyDescent="0.35">
      <c r="A817" s="10">
        <v>42413</v>
      </c>
      <c r="B817" s="10" t="str">
        <f t="shared" si="24"/>
        <v>Saturday</v>
      </c>
      <c r="C817" s="10" t="str">
        <f t="shared" si="25"/>
        <v>February</v>
      </c>
      <c r="D817" s="2">
        <v>94</v>
      </c>
      <c r="E817" s="2">
        <v>66</v>
      </c>
      <c r="F817" s="2">
        <v>726</v>
      </c>
      <c r="G817" s="2">
        <v>149</v>
      </c>
      <c r="H817" s="2">
        <v>608</v>
      </c>
      <c r="I817" s="1" t="s">
        <v>72</v>
      </c>
    </row>
    <row r="818" spans="1:9" ht="15" thickBot="1" x14ac:dyDescent="0.35">
      <c r="A818" s="10">
        <v>42414</v>
      </c>
      <c r="B818" s="10" t="str">
        <f t="shared" si="24"/>
        <v>Sunday</v>
      </c>
      <c r="C818" s="10" t="str">
        <f t="shared" si="25"/>
        <v>February</v>
      </c>
      <c r="D818" s="2">
        <v>109</v>
      </c>
      <c r="E818" s="2">
        <v>64</v>
      </c>
      <c r="F818" s="2">
        <v>686</v>
      </c>
      <c r="G818" s="2">
        <v>244</v>
      </c>
      <c r="H818" s="2">
        <v>609</v>
      </c>
      <c r="I818" s="1" t="s">
        <v>72</v>
      </c>
    </row>
    <row r="819" spans="1:9" ht="15" thickBot="1" x14ac:dyDescent="0.35">
      <c r="A819" s="10">
        <v>42415</v>
      </c>
      <c r="B819" s="10" t="str">
        <f t="shared" si="24"/>
        <v>Monday</v>
      </c>
      <c r="C819" s="10" t="str">
        <f t="shared" si="25"/>
        <v>February</v>
      </c>
      <c r="D819" s="2">
        <v>127</v>
      </c>
      <c r="E819" s="2">
        <v>56</v>
      </c>
      <c r="F819" s="2">
        <v>257</v>
      </c>
      <c r="G819" s="2">
        <v>236</v>
      </c>
      <c r="H819" s="2">
        <v>446</v>
      </c>
      <c r="I819" s="1" t="s">
        <v>72</v>
      </c>
    </row>
    <row r="820" spans="1:9" ht="15" thickBot="1" x14ac:dyDescent="0.35">
      <c r="A820" s="10">
        <v>42416</v>
      </c>
      <c r="B820" s="10" t="str">
        <f t="shared" si="24"/>
        <v>Tuesday</v>
      </c>
      <c r="C820" s="10" t="str">
        <f t="shared" si="25"/>
        <v>February</v>
      </c>
      <c r="D820" s="2">
        <v>93</v>
      </c>
      <c r="E820" s="2">
        <v>55</v>
      </c>
      <c r="F820" s="2">
        <v>547</v>
      </c>
      <c r="G820" s="2">
        <v>234</v>
      </c>
      <c r="H820" s="2">
        <v>427</v>
      </c>
      <c r="I820" s="9" t="s">
        <v>71</v>
      </c>
    </row>
    <row r="821" spans="1:9" ht="15" thickBot="1" x14ac:dyDescent="0.35">
      <c r="A821" s="10">
        <v>42417</v>
      </c>
      <c r="B821" s="10" t="str">
        <f t="shared" si="24"/>
        <v>Wednesday</v>
      </c>
      <c r="C821" s="10" t="str">
        <f t="shared" si="25"/>
        <v>February</v>
      </c>
      <c r="D821" s="2">
        <v>81</v>
      </c>
      <c r="E821" s="2">
        <v>39</v>
      </c>
      <c r="F821" s="2">
        <v>361</v>
      </c>
      <c r="G821" s="2">
        <v>122</v>
      </c>
      <c r="H821" s="2">
        <v>429</v>
      </c>
      <c r="I821" s="1" t="s">
        <v>72</v>
      </c>
    </row>
    <row r="822" spans="1:9" ht="15" thickBot="1" x14ac:dyDescent="0.35">
      <c r="A822" s="10">
        <v>42418</v>
      </c>
      <c r="B822" s="10" t="str">
        <f t="shared" si="24"/>
        <v>Thursday</v>
      </c>
      <c r="C822" s="10" t="str">
        <f t="shared" si="25"/>
        <v>February</v>
      </c>
      <c r="D822" s="2">
        <v>74</v>
      </c>
      <c r="E822" s="2">
        <v>41</v>
      </c>
      <c r="F822" s="2">
        <v>457</v>
      </c>
      <c r="G822" s="2">
        <v>297</v>
      </c>
      <c r="H822" s="2">
        <v>259</v>
      </c>
      <c r="I822" s="1" t="s">
        <v>72</v>
      </c>
    </row>
    <row r="823" spans="1:9" ht="15" thickBot="1" x14ac:dyDescent="0.35">
      <c r="A823" s="10">
        <v>42419</v>
      </c>
      <c r="B823" s="10" t="str">
        <f t="shared" si="24"/>
        <v>Friday</v>
      </c>
      <c r="C823" s="10" t="str">
        <f t="shared" si="25"/>
        <v>February</v>
      </c>
      <c r="D823" s="2">
        <v>73</v>
      </c>
      <c r="E823" s="2">
        <v>40</v>
      </c>
      <c r="F823" s="2">
        <v>482</v>
      </c>
      <c r="G823" s="2">
        <v>199</v>
      </c>
      <c r="H823" s="2">
        <v>359</v>
      </c>
      <c r="I823" s="1" t="s">
        <v>72</v>
      </c>
    </row>
    <row r="824" spans="1:9" ht="15" thickBot="1" x14ac:dyDescent="0.35">
      <c r="A824" s="10">
        <v>42420</v>
      </c>
      <c r="B824" s="10" t="str">
        <f t="shared" si="24"/>
        <v>Saturday</v>
      </c>
      <c r="C824" s="10" t="str">
        <f t="shared" si="25"/>
        <v>February</v>
      </c>
      <c r="D824" s="2">
        <v>88</v>
      </c>
      <c r="E824" s="2">
        <v>41</v>
      </c>
      <c r="F824" s="2">
        <v>744</v>
      </c>
      <c r="G824" s="2">
        <v>222</v>
      </c>
      <c r="H824" s="2">
        <v>584</v>
      </c>
      <c r="I824" s="1" t="s">
        <v>72</v>
      </c>
    </row>
    <row r="825" spans="1:9" ht="15" thickBot="1" x14ac:dyDescent="0.35">
      <c r="A825" s="10">
        <v>42421</v>
      </c>
      <c r="B825" s="10" t="str">
        <f t="shared" si="24"/>
        <v>Sunday</v>
      </c>
      <c r="C825" s="10" t="str">
        <f t="shared" si="25"/>
        <v>February</v>
      </c>
      <c r="D825" s="2">
        <v>84</v>
      </c>
      <c r="E825" s="2">
        <v>36</v>
      </c>
      <c r="F825" s="2">
        <v>711</v>
      </c>
      <c r="G825" s="2">
        <v>326</v>
      </c>
      <c r="H825" s="2">
        <v>481</v>
      </c>
      <c r="I825" s="1" t="s">
        <v>72</v>
      </c>
    </row>
    <row r="826" spans="1:9" ht="15" thickBot="1" x14ac:dyDescent="0.35">
      <c r="A826" s="10">
        <v>42422</v>
      </c>
      <c r="B826" s="10" t="str">
        <f t="shared" si="24"/>
        <v>Monday</v>
      </c>
      <c r="C826" s="10" t="str">
        <f t="shared" si="25"/>
        <v>February</v>
      </c>
      <c r="D826" s="2">
        <v>71</v>
      </c>
      <c r="E826" s="2">
        <v>53</v>
      </c>
      <c r="F826" s="2">
        <v>541</v>
      </c>
      <c r="G826" s="2">
        <v>294</v>
      </c>
      <c r="H826" s="2">
        <v>564</v>
      </c>
      <c r="I826" s="1" t="s">
        <v>72</v>
      </c>
    </row>
    <row r="827" spans="1:9" ht="15" thickBot="1" x14ac:dyDescent="0.35">
      <c r="A827" s="10">
        <v>42423</v>
      </c>
      <c r="B827" s="10" t="str">
        <f t="shared" si="24"/>
        <v>Tuesday</v>
      </c>
      <c r="C827" s="10" t="str">
        <f t="shared" si="25"/>
        <v>February</v>
      </c>
      <c r="D827" s="2">
        <v>48</v>
      </c>
      <c r="E827" s="2">
        <v>33</v>
      </c>
      <c r="F827" s="2">
        <v>584</v>
      </c>
      <c r="G827" s="2">
        <v>211</v>
      </c>
      <c r="H827" s="2">
        <v>232</v>
      </c>
      <c r="I827" s="1" t="s">
        <v>72</v>
      </c>
    </row>
    <row r="828" spans="1:9" ht="15" thickBot="1" x14ac:dyDescent="0.35">
      <c r="A828" s="10">
        <v>42424</v>
      </c>
      <c r="B828" s="10" t="str">
        <f t="shared" si="24"/>
        <v>Wednesday</v>
      </c>
      <c r="C828" s="10" t="str">
        <f t="shared" si="25"/>
        <v>February</v>
      </c>
      <c r="D828" s="2">
        <v>92</v>
      </c>
      <c r="E828" s="2">
        <v>44</v>
      </c>
      <c r="F828" s="2">
        <v>576</v>
      </c>
      <c r="G828" s="2">
        <v>212</v>
      </c>
      <c r="H828" s="2">
        <v>441</v>
      </c>
      <c r="I828" s="1" t="s">
        <v>72</v>
      </c>
    </row>
    <row r="829" spans="1:9" ht="15" thickBot="1" x14ac:dyDescent="0.35">
      <c r="A829" s="10">
        <v>42425</v>
      </c>
      <c r="B829" s="10" t="str">
        <f t="shared" si="24"/>
        <v>Thursday</v>
      </c>
      <c r="C829" s="10" t="str">
        <f t="shared" si="25"/>
        <v>February</v>
      </c>
      <c r="D829" s="2">
        <v>74</v>
      </c>
      <c r="E829" s="2">
        <v>71</v>
      </c>
      <c r="F829" s="2">
        <v>427</v>
      </c>
      <c r="G829" s="2">
        <v>194</v>
      </c>
      <c r="H829" s="2">
        <v>520</v>
      </c>
      <c r="I829" s="1" t="s">
        <v>72</v>
      </c>
    </row>
    <row r="830" spans="1:9" ht="15" thickBot="1" x14ac:dyDescent="0.35">
      <c r="A830" s="10">
        <v>42426</v>
      </c>
      <c r="B830" s="10" t="str">
        <f t="shared" si="24"/>
        <v>Friday</v>
      </c>
      <c r="C830" s="10" t="str">
        <f t="shared" si="25"/>
        <v>February</v>
      </c>
      <c r="D830" s="2">
        <v>96</v>
      </c>
      <c r="E830" s="2">
        <v>54</v>
      </c>
      <c r="F830" s="2">
        <v>521</v>
      </c>
      <c r="G830" s="2">
        <v>140</v>
      </c>
      <c r="H830" s="2">
        <v>316</v>
      </c>
      <c r="I830" s="1" t="s">
        <v>72</v>
      </c>
    </row>
    <row r="831" spans="1:9" ht="15" thickBot="1" x14ac:dyDescent="0.35">
      <c r="A831" s="10">
        <v>42427</v>
      </c>
      <c r="B831" s="10" t="str">
        <f t="shared" si="24"/>
        <v>Saturday</v>
      </c>
      <c r="C831" s="10" t="str">
        <f t="shared" si="25"/>
        <v>February</v>
      </c>
      <c r="D831" s="2">
        <v>94</v>
      </c>
      <c r="E831" s="2">
        <v>72</v>
      </c>
      <c r="F831" s="2">
        <v>324</v>
      </c>
      <c r="G831" s="2">
        <v>239</v>
      </c>
      <c r="H831" s="2">
        <v>385</v>
      </c>
      <c r="I831" s="1" t="s">
        <v>72</v>
      </c>
    </row>
    <row r="832" spans="1:9" ht="15" thickBot="1" x14ac:dyDescent="0.35">
      <c r="A832" s="10">
        <v>42428</v>
      </c>
      <c r="B832" s="10" t="str">
        <f t="shared" si="24"/>
        <v>Sunday</v>
      </c>
      <c r="C832" s="10" t="str">
        <f t="shared" si="25"/>
        <v>February</v>
      </c>
      <c r="D832" s="2">
        <v>87</v>
      </c>
      <c r="E832" s="2">
        <v>38</v>
      </c>
      <c r="F832" s="2">
        <v>701</v>
      </c>
      <c r="G832" s="2">
        <v>291</v>
      </c>
      <c r="H832" s="2">
        <v>503</v>
      </c>
      <c r="I832" s="1" t="s">
        <v>72</v>
      </c>
    </row>
    <row r="833" spans="1:9" ht="15" thickBot="1" x14ac:dyDescent="0.35">
      <c r="A833" s="10">
        <v>42429</v>
      </c>
      <c r="B833" s="10" t="str">
        <f t="shared" si="24"/>
        <v>Monday</v>
      </c>
      <c r="C833" s="10" t="str">
        <f t="shared" si="25"/>
        <v>February</v>
      </c>
      <c r="D833" s="2">
        <v>86</v>
      </c>
      <c r="E833" s="2">
        <v>61</v>
      </c>
      <c r="F833" s="2">
        <v>658</v>
      </c>
      <c r="G833" s="2">
        <v>183</v>
      </c>
      <c r="H833" s="2">
        <v>540</v>
      </c>
      <c r="I833" s="1" t="s">
        <v>72</v>
      </c>
    </row>
    <row r="834" spans="1:9" ht="15" thickBot="1" x14ac:dyDescent="0.35">
      <c r="A834" s="10">
        <v>42430</v>
      </c>
      <c r="B834" s="10" t="str">
        <f t="shared" si="24"/>
        <v>Tuesday</v>
      </c>
      <c r="C834" s="10" t="str">
        <f t="shared" si="25"/>
        <v>March</v>
      </c>
      <c r="D834" s="2">
        <v>48</v>
      </c>
      <c r="E834" s="2">
        <v>44</v>
      </c>
      <c r="F834" s="2">
        <v>485</v>
      </c>
      <c r="G834" s="2">
        <v>196</v>
      </c>
      <c r="H834" s="2">
        <v>269</v>
      </c>
      <c r="I834" s="1" t="s">
        <v>72</v>
      </c>
    </row>
    <row r="835" spans="1:9" ht="15" thickBot="1" x14ac:dyDescent="0.35">
      <c r="A835" s="10">
        <v>42431</v>
      </c>
      <c r="B835" s="10" t="str">
        <f t="shared" ref="B835:B898" si="26">TEXT(A835,"dddd")</f>
        <v>Wednesday</v>
      </c>
      <c r="C835" s="10" t="str">
        <f t="shared" ref="C835:C898" si="27">TEXT(A835,"mmmm")</f>
        <v>March</v>
      </c>
      <c r="D835" s="2">
        <v>67</v>
      </c>
      <c r="E835" s="2">
        <v>50</v>
      </c>
      <c r="F835" s="2">
        <v>575</v>
      </c>
      <c r="G835" s="2">
        <v>145</v>
      </c>
      <c r="H835" s="2">
        <v>309</v>
      </c>
      <c r="I835" s="1" t="s">
        <v>72</v>
      </c>
    </row>
    <row r="836" spans="1:9" ht="15" thickBot="1" x14ac:dyDescent="0.35">
      <c r="A836" s="10">
        <v>42432</v>
      </c>
      <c r="B836" s="10" t="str">
        <f t="shared" si="26"/>
        <v>Thursday</v>
      </c>
      <c r="C836" s="10" t="str">
        <f t="shared" si="27"/>
        <v>March</v>
      </c>
      <c r="D836" s="2">
        <v>70</v>
      </c>
      <c r="E836" s="2">
        <v>55</v>
      </c>
      <c r="F836" s="2">
        <v>354</v>
      </c>
      <c r="G836" s="2">
        <v>104</v>
      </c>
      <c r="H836" s="2">
        <v>212</v>
      </c>
      <c r="I836" s="1" t="s">
        <v>72</v>
      </c>
    </row>
    <row r="837" spans="1:9" ht="15" thickBot="1" x14ac:dyDescent="0.35">
      <c r="A837" s="10">
        <v>42433</v>
      </c>
      <c r="B837" s="10" t="str">
        <f t="shared" si="26"/>
        <v>Friday</v>
      </c>
      <c r="C837" s="10" t="str">
        <f t="shared" si="27"/>
        <v>March</v>
      </c>
      <c r="D837" s="2">
        <v>73</v>
      </c>
      <c r="E837" s="2">
        <v>48</v>
      </c>
      <c r="F837" s="2">
        <v>616</v>
      </c>
      <c r="G837" s="2">
        <v>188</v>
      </c>
      <c r="H837" s="2">
        <v>357</v>
      </c>
      <c r="I837" s="1" t="s">
        <v>72</v>
      </c>
    </row>
    <row r="838" spans="1:9" ht="15" thickBot="1" x14ac:dyDescent="0.35">
      <c r="A838" s="10">
        <v>42434</v>
      </c>
      <c r="B838" s="10" t="str">
        <f t="shared" si="26"/>
        <v>Saturday</v>
      </c>
      <c r="C838" s="10" t="str">
        <f t="shared" si="27"/>
        <v>March</v>
      </c>
      <c r="D838" s="2">
        <v>98</v>
      </c>
      <c r="E838" s="2">
        <v>68</v>
      </c>
      <c r="F838" s="2">
        <v>657</v>
      </c>
      <c r="G838" s="2">
        <v>243</v>
      </c>
      <c r="H838" s="2">
        <v>431</v>
      </c>
      <c r="I838" s="1" t="s">
        <v>72</v>
      </c>
    </row>
    <row r="839" spans="1:9" ht="15" thickBot="1" x14ac:dyDescent="0.35">
      <c r="A839" s="10">
        <v>42435</v>
      </c>
      <c r="B839" s="10" t="str">
        <f t="shared" si="26"/>
        <v>Sunday</v>
      </c>
      <c r="C839" s="10" t="str">
        <f t="shared" si="27"/>
        <v>March</v>
      </c>
      <c r="D839" s="2">
        <v>110</v>
      </c>
      <c r="E839" s="2">
        <v>72</v>
      </c>
      <c r="F839" s="2">
        <v>760</v>
      </c>
      <c r="G839" s="2">
        <v>330</v>
      </c>
      <c r="H839" s="2">
        <v>431</v>
      </c>
      <c r="I839" s="1" t="s">
        <v>72</v>
      </c>
    </row>
    <row r="840" spans="1:9" ht="15" thickBot="1" x14ac:dyDescent="0.35">
      <c r="A840" s="10">
        <v>42436</v>
      </c>
      <c r="B840" s="10" t="str">
        <f t="shared" si="26"/>
        <v>Monday</v>
      </c>
      <c r="C840" s="10" t="str">
        <f t="shared" si="27"/>
        <v>March</v>
      </c>
      <c r="D840" s="2">
        <v>112</v>
      </c>
      <c r="E840" s="2">
        <v>53</v>
      </c>
      <c r="F840" s="2">
        <v>481</v>
      </c>
      <c r="G840" s="2">
        <v>231</v>
      </c>
      <c r="H840" s="2">
        <v>553</v>
      </c>
      <c r="I840" s="1" t="s">
        <v>72</v>
      </c>
    </row>
    <row r="841" spans="1:9" ht="15" thickBot="1" x14ac:dyDescent="0.35">
      <c r="A841" s="10">
        <v>42437</v>
      </c>
      <c r="B841" s="10" t="str">
        <f t="shared" si="26"/>
        <v>Tuesday</v>
      </c>
      <c r="C841" s="10" t="str">
        <f t="shared" si="27"/>
        <v>March</v>
      </c>
      <c r="D841" s="2">
        <v>64</v>
      </c>
      <c r="E841" s="2">
        <v>48</v>
      </c>
      <c r="F841" s="2">
        <v>559</v>
      </c>
      <c r="G841" s="2">
        <v>206</v>
      </c>
      <c r="H841" s="2">
        <v>454</v>
      </c>
      <c r="I841" s="1" t="s">
        <v>72</v>
      </c>
    </row>
    <row r="842" spans="1:9" ht="15" thickBot="1" x14ac:dyDescent="0.35">
      <c r="A842" s="10">
        <v>42438</v>
      </c>
      <c r="B842" s="10" t="str">
        <f t="shared" si="26"/>
        <v>Wednesday</v>
      </c>
      <c r="C842" s="10" t="str">
        <f t="shared" si="27"/>
        <v>March</v>
      </c>
      <c r="D842" s="2">
        <v>86</v>
      </c>
      <c r="E842" s="2">
        <v>47</v>
      </c>
      <c r="F842" s="2">
        <v>362</v>
      </c>
      <c r="G842" s="2">
        <v>277</v>
      </c>
      <c r="H842" s="2">
        <v>484</v>
      </c>
      <c r="I842" s="1" t="s">
        <v>72</v>
      </c>
    </row>
    <row r="843" spans="1:9" ht="15" thickBot="1" x14ac:dyDescent="0.35">
      <c r="A843" s="10">
        <v>42439</v>
      </c>
      <c r="B843" s="10" t="str">
        <f t="shared" si="26"/>
        <v>Thursday</v>
      </c>
      <c r="C843" s="10" t="str">
        <f t="shared" si="27"/>
        <v>March</v>
      </c>
      <c r="D843" s="2">
        <v>84</v>
      </c>
      <c r="E843" s="2">
        <v>65</v>
      </c>
      <c r="F843" s="2">
        <v>511</v>
      </c>
      <c r="G843" s="2">
        <v>200</v>
      </c>
      <c r="H843" s="2">
        <v>342</v>
      </c>
      <c r="I843" s="1" t="s">
        <v>72</v>
      </c>
    </row>
    <row r="844" spans="1:9" ht="15" thickBot="1" x14ac:dyDescent="0.35">
      <c r="A844" s="10">
        <v>42440</v>
      </c>
      <c r="B844" s="10" t="str">
        <f t="shared" si="26"/>
        <v>Friday</v>
      </c>
      <c r="C844" s="10" t="str">
        <f t="shared" si="27"/>
        <v>March</v>
      </c>
      <c r="D844" s="2">
        <v>83</v>
      </c>
      <c r="E844" s="2">
        <v>57</v>
      </c>
      <c r="F844" s="2">
        <v>682</v>
      </c>
      <c r="G844" s="2">
        <v>301</v>
      </c>
      <c r="H844" s="2">
        <v>308</v>
      </c>
      <c r="I844" s="1" t="s">
        <v>72</v>
      </c>
    </row>
    <row r="845" spans="1:9" ht="15" thickBot="1" x14ac:dyDescent="0.35">
      <c r="A845" s="10">
        <v>42441</v>
      </c>
      <c r="B845" s="10" t="str">
        <f t="shared" si="26"/>
        <v>Saturday</v>
      </c>
      <c r="C845" s="10" t="str">
        <f t="shared" si="27"/>
        <v>March</v>
      </c>
      <c r="D845" s="2">
        <v>137</v>
      </c>
      <c r="E845" s="2">
        <v>68</v>
      </c>
      <c r="F845" s="2">
        <v>517</v>
      </c>
      <c r="G845" s="2">
        <v>240</v>
      </c>
      <c r="H845" s="2">
        <v>398</v>
      </c>
      <c r="I845" s="1" t="s">
        <v>72</v>
      </c>
    </row>
    <row r="846" spans="1:9" ht="15" thickBot="1" x14ac:dyDescent="0.35">
      <c r="A846" s="10">
        <v>42442</v>
      </c>
      <c r="B846" s="10" t="str">
        <f t="shared" si="26"/>
        <v>Sunday</v>
      </c>
      <c r="C846" s="10" t="str">
        <f t="shared" si="27"/>
        <v>March</v>
      </c>
      <c r="D846" s="2">
        <v>85</v>
      </c>
      <c r="E846" s="2">
        <v>67</v>
      </c>
      <c r="F846" s="2">
        <v>705</v>
      </c>
      <c r="G846" s="2">
        <v>175</v>
      </c>
      <c r="H846" s="2">
        <v>407</v>
      </c>
      <c r="I846" s="1" t="s">
        <v>72</v>
      </c>
    </row>
    <row r="847" spans="1:9" ht="15" thickBot="1" x14ac:dyDescent="0.35">
      <c r="A847" s="10">
        <v>42443</v>
      </c>
      <c r="B847" s="10" t="str">
        <f t="shared" si="26"/>
        <v>Monday</v>
      </c>
      <c r="C847" s="10" t="str">
        <f t="shared" si="27"/>
        <v>March</v>
      </c>
      <c r="D847" s="2">
        <v>112</v>
      </c>
      <c r="E847" s="2">
        <v>66</v>
      </c>
      <c r="F847" s="2">
        <v>465</v>
      </c>
      <c r="G847" s="2">
        <v>237</v>
      </c>
      <c r="H847" s="2">
        <v>393</v>
      </c>
      <c r="I847" s="1" t="s">
        <v>72</v>
      </c>
    </row>
    <row r="848" spans="1:9" ht="15" thickBot="1" x14ac:dyDescent="0.35">
      <c r="A848" s="10">
        <v>42444</v>
      </c>
      <c r="B848" s="10" t="str">
        <f t="shared" si="26"/>
        <v>Tuesday</v>
      </c>
      <c r="C848" s="10" t="str">
        <f t="shared" si="27"/>
        <v>March</v>
      </c>
      <c r="D848" s="2">
        <v>71</v>
      </c>
      <c r="E848" s="2">
        <v>69</v>
      </c>
      <c r="F848" s="2">
        <v>435</v>
      </c>
      <c r="G848" s="2">
        <v>162</v>
      </c>
      <c r="H848" s="2">
        <v>280</v>
      </c>
      <c r="I848" s="1" t="s">
        <v>72</v>
      </c>
    </row>
    <row r="849" spans="1:9" ht="15" thickBot="1" x14ac:dyDescent="0.35">
      <c r="A849" s="10">
        <v>42445</v>
      </c>
      <c r="B849" s="10" t="str">
        <f t="shared" si="26"/>
        <v>Wednesday</v>
      </c>
      <c r="C849" s="10" t="str">
        <f t="shared" si="27"/>
        <v>March</v>
      </c>
      <c r="D849" s="2">
        <v>90</v>
      </c>
      <c r="E849" s="2">
        <v>52</v>
      </c>
      <c r="F849" s="2">
        <v>444</v>
      </c>
      <c r="G849" s="2">
        <v>160</v>
      </c>
      <c r="H849" s="2">
        <v>291</v>
      </c>
      <c r="I849" s="1" t="s">
        <v>72</v>
      </c>
    </row>
    <row r="850" spans="1:9" ht="15" thickBot="1" x14ac:dyDescent="0.35">
      <c r="A850" s="10">
        <v>42446</v>
      </c>
      <c r="B850" s="10" t="str">
        <f t="shared" si="26"/>
        <v>Thursday</v>
      </c>
      <c r="C850" s="10" t="str">
        <f t="shared" si="27"/>
        <v>March</v>
      </c>
      <c r="D850" s="2">
        <v>81</v>
      </c>
      <c r="E850" s="2">
        <v>62</v>
      </c>
      <c r="F850" s="2">
        <v>488</v>
      </c>
      <c r="G850" s="2">
        <v>253</v>
      </c>
      <c r="H850" s="2">
        <v>542</v>
      </c>
      <c r="I850" s="1" t="s">
        <v>72</v>
      </c>
    </row>
    <row r="851" spans="1:9" ht="15" thickBot="1" x14ac:dyDescent="0.35">
      <c r="A851" s="10">
        <v>42447</v>
      </c>
      <c r="B851" s="10" t="str">
        <f t="shared" si="26"/>
        <v>Friday</v>
      </c>
      <c r="C851" s="10" t="str">
        <f t="shared" si="27"/>
        <v>March</v>
      </c>
      <c r="D851" s="2">
        <v>77</v>
      </c>
      <c r="E851" s="2">
        <v>39</v>
      </c>
      <c r="F851" s="2">
        <v>328</v>
      </c>
      <c r="G851" s="2">
        <v>252</v>
      </c>
      <c r="H851" s="2">
        <v>275</v>
      </c>
      <c r="I851" s="1" t="s">
        <v>72</v>
      </c>
    </row>
    <row r="852" spans="1:9" ht="15" thickBot="1" x14ac:dyDescent="0.35">
      <c r="A852" s="10">
        <v>42448</v>
      </c>
      <c r="B852" s="10" t="str">
        <f t="shared" si="26"/>
        <v>Saturday</v>
      </c>
      <c r="C852" s="10" t="str">
        <f t="shared" si="27"/>
        <v>March</v>
      </c>
      <c r="D852" s="2">
        <v>85</v>
      </c>
      <c r="E852" s="2">
        <v>47</v>
      </c>
      <c r="F852" s="2">
        <v>571</v>
      </c>
      <c r="G852" s="2">
        <v>290</v>
      </c>
      <c r="H852" s="2">
        <v>533</v>
      </c>
      <c r="I852" s="1" t="s">
        <v>72</v>
      </c>
    </row>
    <row r="853" spans="1:9" ht="15" thickBot="1" x14ac:dyDescent="0.35">
      <c r="A853" s="10">
        <v>42449</v>
      </c>
      <c r="B853" s="10" t="str">
        <f t="shared" si="26"/>
        <v>Sunday</v>
      </c>
      <c r="C853" s="10" t="str">
        <f t="shared" si="27"/>
        <v>March</v>
      </c>
      <c r="D853" s="2">
        <v>111</v>
      </c>
      <c r="E853" s="2">
        <v>58</v>
      </c>
      <c r="F853" s="2">
        <v>760</v>
      </c>
      <c r="G853" s="2">
        <v>171</v>
      </c>
      <c r="H853" s="2">
        <v>451</v>
      </c>
      <c r="I853" s="1" t="s">
        <v>72</v>
      </c>
    </row>
    <row r="854" spans="1:9" ht="15" thickBot="1" x14ac:dyDescent="0.35">
      <c r="A854" s="10">
        <v>42450</v>
      </c>
      <c r="B854" s="10" t="str">
        <f t="shared" si="26"/>
        <v>Monday</v>
      </c>
      <c r="C854" s="10" t="str">
        <f t="shared" si="27"/>
        <v>March</v>
      </c>
      <c r="D854" s="2">
        <v>84</v>
      </c>
      <c r="E854" s="2">
        <v>58</v>
      </c>
      <c r="F854" s="2">
        <v>691</v>
      </c>
      <c r="G854" s="2">
        <v>326</v>
      </c>
      <c r="H854" s="2">
        <v>553</v>
      </c>
      <c r="I854" s="9" t="s">
        <v>71</v>
      </c>
    </row>
    <row r="855" spans="1:9" ht="15" thickBot="1" x14ac:dyDescent="0.35">
      <c r="A855" s="10">
        <v>42451</v>
      </c>
      <c r="B855" s="10" t="str">
        <f t="shared" si="26"/>
        <v>Tuesday</v>
      </c>
      <c r="C855" s="10" t="str">
        <f t="shared" si="27"/>
        <v>March</v>
      </c>
      <c r="D855" s="2">
        <v>77</v>
      </c>
      <c r="E855" s="2">
        <v>37</v>
      </c>
      <c r="F855" s="2">
        <v>320</v>
      </c>
      <c r="G855" s="2">
        <v>244</v>
      </c>
      <c r="H855" s="2">
        <v>262</v>
      </c>
      <c r="I855" s="1" t="s">
        <v>72</v>
      </c>
    </row>
    <row r="856" spans="1:9" ht="15" thickBot="1" x14ac:dyDescent="0.35">
      <c r="A856" s="10">
        <v>42452</v>
      </c>
      <c r="B856" s="10" t="str">
        <f t="shared" si="26"/>
        <v>Wednesday</v>
      </c>
      <c r="C856" s="10" t="str">
        <f t="shared" si="27"/>
        <v>March</v>
      </c>
      <c r="D856" s="2">
        <v>90</v>
      </c>
      <c r="E856" s="2">
        <v>48</v>
      </c>
      <c r="F856" s="2">
        <v>556</v>
      </c>
      <c r="G856" s="2">
        <v>223</v>
      </c>
      <c r="H856" s="2">
        <v>412</v>
      </c>
      <c r="I856" s="1" t="s">
        <v>72</v>
      </c>
    </row>
    <row r="857" spans="1:9" ht="15" thickBot="1" x14ac:dyDescent="0.35">
      <c r="A857" s="10">
        <v>42453</v>
      </c>
      <c r="B857" s="10" t="str">
        <f t="shared" si="26"/>
        <v>Thursday</v>
      </c>
      <c r="C857" s="10" t="str">
        <f t="shared" si="27"/>
        <v>March</v>
      </c>
      <c r="D857" s="2">
        <v>83</v>
      </c>
      <c r="E857" s="2">
        <v>51</v>
      </c>
      <c r="F857" s="2">
        <v>501</v>
      </c>
      <c r="G857" s="2">
        <v>183</v>
      </c>
      <c r="H857" s="2">
        <v>341</v>
      </c>
      <c r="I857" s="1" t="s">
        <v>72</v>
      </c>
    </row>
    <row r="858" spans="1:9" ht="15" thickBot="1" x14ac:dyDescent="0.35">
      <c r="A858" s="10">
        <v>42454</v>
      </c>
      <c r="B858" s="10" t="str">
        <f t="shared" si="26"/>
        <v>Friday</v>
      </c>
      <c r="C858" s="10" t="str">
        <f t="shared" si="27"/>
        <v>March</v>
      </c>
      <c r="D858" s="2">
        <v>97</v>
      </c>
      <c r="E858" s="2">
        <v>44</v>
      </c>
      <c r="F858" s="2">
        <v>699</v>
      </c>
      <c r="G858" s="2">
        <v>153</v>
      </c>
      <c r="H858" s="2">
        <v>290</v>
      </c>
      <c r="I858" s="1" t="s">
        <v>72</v>
      </c>
    </row>
    <row r="859" spans="1:9" ht="15" thickBot="1" x14ac:dyDescent="0.35">
      <c r="A859" s="10">
        <v>42455</v>
      </c>
      <c r="B859" s="10" t="str">
        <f t="shared" si="26"/>
        <v>Saturday</v>
      </c>
      <c r="C859" s="10" t="str">
        <f t="shared" si="27"/>
        <v>March</v>
      </c>
      <c r="D859" s="2">
        <v>96</v>
      </c>
      <c r="E859" s="2">
        <v>45</v>
      </c>
      <c r="F859" s="2">
        <v>744</v>
      </c>
      <c r="G859" s="2">
        <v>313</v>
      </c>
      <c r="H859" s="2">
        <v>480</v>
      </c>
      <c r="I859" s="1" t="s">
        <v>72</v>
      </c>
    </row>
    <row r="860" spans="1:9" ht="15" thickBot="1" x14ac:dyDescent="0.35">
      <c r="A860" s="10">
        <v>42456</v>
      </c>
      <c r="B860" s="10" t="str">
        <f t="shared" si="26"/>
        <v>Sunday</v>
      </c>
      <c r="C860" s="10" t="str">
        <f t="shared" si="27"/>
        <v>March</v>
      </c>
      <c r="D860" s="2">
        <v>113</v>
      </c>
      <c r="E860" s="2">
        <v>58</v>
      </c>
      <c r="F860" s="2">
        <v>917</v>
      </c>
      <c r="G860" s="2">
        <v>351</v>
      </c>
      <c r="H860" s="2">
        <v>323</v>
      </c>
      <c r="I860" s="1" t="s">
        <v>72</v>
      </c>
    </row>
    <row r="861" spans="1:9" ht="15" thickBot="1" x14ac:dyDescent="0.35">
      <c r="A861" s="10">
        <v>42457</v>
      </c>
      <c r="B861" s="10" t="str">
        <f t="shared" si="26"/>
        <v>Monday</v>
      </c>
      <c r="C861" s="10" t="str">
        <f t="shared" si="27"/>
        <v>March</v>
      </c>
      <c r="D861" s="2">
        <v>51</v>
      </c>
      <c r="E861" s="2">
        <v>52</v>
      </c>
      <c r="F861" s="2">
        <v>678</v>
      </c>
      <c r="G861" s="2">
        <v>330</v>
      </c>
      <c r="H861" s="2">
        <v>268</v>
      </c>
      <c r="I861" s="1" t="s">
        <v>72</v>
      </c>
    </row>
    <row r="862" spans="1:9" ht="15" thickBot="1" x14ac:dyDescent="0.35">
      <c r="A862" s="10">
        <v>42458</v>
      </c>
      <c r="B862" s="10" t="str">
        <f t="shared" si="26"/>
        <v>Tuesday</v>
      </c>
      <c r="C862" s="10" t="str">
        <f t="shared" si="27"/>
        <v>March</v>
      </c>
      <c r="D862" s="2">
        <v>92</v>
      </c>
      <c r="E862" s="2">
        <v>50</v>
      </c>
      <c r="F862" s="2">
        <v>487</v>
      </c>
      <c r="G862" s="2">
        <v>282</v>
      </c>
      <c r="H862" s="2">
        <v>615</v>
      </c>
      <c r="I862" s="9" t="s">
        <v>71</v>
      </c>
    </row>
    <row r="863" spans="1:9" ht="15" thickBot="1" x14ac:dyDescent="0.35">
      <c r="A863" s="10">
        <v>42459</v>
      </c>
      <c r="B863" s="10" t="str">
        <f t="shared" si="26"/>
        <v>Wednesday</v>
      </c>
      <c r="C863" s="10" t="str">
        <f t="shared" si="27"/>
        <v>March</v>
      </c>
      <c r="D863" s="2">
        <v>107</v>
      </c>
      <c r="E863" s="2">
        <v>45</v>
      </c>
      <c r="F863" s="2">
        <v>444</v>
      </c>
      <c r="G863" s="2">
        <v>287</v>
      </c>
      <c r="H863" s="2">
        <v>286</v>
      </c>
      <c r="I863" s="1" t="s">
        <v>72</v>
      </c>
    </row>
    <row r="864" spans="1:9" ht="15" thickBot="1" x14ac:dyDescent="0.35">
      <c r="A864" s="10">
        <v>42460</v>
      </c>
      <c r="B864" s="10" t="str">
        <f t="shared" si="26"/>
        <v>Thursday</v>
      </c>
      <c r="C864" s="10" t="str">
        <f t="shared" si="27"/>
        <v>March</v>
      </c>
      <c r="D864" s="2">
        <v>59</v>
      </c>
      <c r="E864" s="2">
        <v>51</v>
      </c>
      <c r="F864" s="2">
        <v>598</v>
      </c>
      <c r="G864" s="2">
        <v>262</v>
      </c>
      <c r="H864" s="2">
        <v>177</v>
      </c>
      <c r="I864" s="1" t="s">
        <v>72</v>
      </c>
    </row>
    <row r="865" spans="1:9" ht="15" thickBot="1" x14ac:dyDescent="0.35">
      <c r="A865" s="10">
        <v>42461</v>
      </c>
      <c r="B865" s="10" t="str">
        <f t="shared" si="26"/>
        <v>Friday</v>
      </c>
      <c r="C865" s="10" t="str">
        <f t="shared" si="27"/>
        <v>April</v>
      </c>
      <c r="D865" s="2">
        <v>107</v>
      </c>
      <c r="E865" s="2">
        <v>64</v>
      </c>
      <c r="F865" s="2">
        <v>642</v>
      </c>
      <c r="G865" s="2">
        <v>221</v>
      </c>
      <c r="H865" s="2">
        <v>395</v>
      </c>
      <c r="I865" s="1" t="s">
        <v>72</v>
      </c>
    </row>
    <row r="866" spans="1:9" ht="15" thickBot="1" x14ac:dyDescent="0.35">
      <c r="A866" s="10">
        <v>42462</v>
      </c>
      <c r="B866" s="10" t="str">
        <f t="shared" si="26"/>
        <v>Saturday</v>
      </c>
      <c r="C866" s="10" t="str">
        <f t="shared" si="27"/>
        <v>April</v>
      </c>
      <c r="D866" s="2">
        <v>138</v>
      </c>
      <c r="E866" s="2">
        <v>60</v>
      </c>
      <c r="F866" s="2">
        <v>704</v>
      </c>
      <c r="G866" s="2">
        <v>174</v>
      </c>
      <c r="H866" s="2">
        <v>160</v>
      </c>
      <c r="I866" s="1" t="s">
        <v>72</v>
      </c>
    </row>
    <row r="867" spans="1:9" ht="15" thickBot="1" x14ac:dyDescent="0.35">
      <c r="A867" s="10">
        <v>42463</v>
      </c>
      <c r="B867" s="10" t="str">
        <f t="shared" si="26"/>
        <v>Sunday</v>
      </c>
      <c r="C867" s="10" t="str">
        <f t="shared" si="27"/>
        <v>April</v>
      </c>
      <c r="D867" s="2">
        <v>103</v>
      </c>
      <c r="E867" s="2">
        <v>66</v>
      </c>
      <c r="F867" s="2">
        <v>487</v>
      </c>
      <c r="G867" s="2">
        <v>283</v>
      </c>
      <c r="H867" s="2">
        <v>543</v>
      </c>
      <c r="I867" s="1" t="s">
        <v>72</v>
      </c>
    </row>
    <row r="868" spans="1:9" ht="15" thickBot="1" x14ac:dyDescent="0.35">
      <c r="A868" s="10">
        <v>42464</v>
      </c>
      <c r="B868" s="10" t="str">
        <f t="shared" si="26"/>
        <v>Monday</v>
      </c>
      <c r="C868" s="10" t="str">
        <f t="shared" si="27"/>
        <v>April</v>
      </c>
      <c r="D868" s="2">
        <v>108</v>
      </c>
      <c r="E868" s="2">
        <v>65</v>
      </c>
      <c r="F868" s="2">
        <v>277</v>
      </c>
      <c r="G868" s="2">
        <v>310</v>
      </c>
      <c r="H868" s="2">
        <v>251</v>
      </c>
      <c r="I868" s="1" t="s">
        <v>72</v>
      </c>
    </row>
    <row r="869" spans="1:9" ht="15" thickBot="1" x14ac:dyDescent="0.35">
      <c r="A869" s="10">
        <v>42465</v>
      </c>
      <c r="B869" s="10" t="str">
        <f t="shared" si="26"/>
        <v>Tuesday</v>
      </c>
      <c r="C869" s="10" t="str">
        <f t="shared" si="27"/>
        <v>April</v>
      </c>
      <c r="D869" s="2">
        <v>67</v>
      </c>
      <c r="E869" s="2">
        <v>51</v>
      </c>
      <c r="F869" s="2">
        <v>300</v>
      </c>
      <c r="G869" s="2">
        <v>249</v>
      </c>
      <c r="H869" s="2">
        <v>460</v>
      </c>
      <c r="I869" s="1" t="s">
        <v>72</v>
      </c>
    </row>
    <row r="870" spans="1:9" ht="15" thickBot="1" x14ac:dyDescent="0.35">
      <c r="A870" s="10">
        <v>42466</v>
      </c>
      <c r="B870" s="10" t="str">
        <f t="shared" si="26"/>
        <v>Wednesday</v>
      </c>
      <c r="C870" s="10" t="str">
        <f t="shared" si="27"/>
        <v>April</v>
      </c>
      <c r="D870" s="2">
        <v>73</v>
      </c>
      <c r="E870" s="2">
        <v>57</v>
      </c>
      <c r="F870" s="2">
        <v>340</v>
      </c>
      <c r="G870" s="2">
        <v>236</v>
      </c>
      <c r="H870" s="2">
        <v>413</v>
      </c>
      <c r="I870" s="1" t="s">
        <v>72</v>
      </c>
    </row>
    <row r="871" spans="1:9" ht="15" thickBot="1" x14ac:dyDescent="0.35">
      <c r="A871" s="10">
        <v>42467</v>
      </c>
      <c r="B871" s="10" t="str">
        <f t="shared" si="26"/>
        <v>Thursday</v>
      </c>
      <c r="C871" s="10" t="str">
        <f t="shared" si="27"/>
        <v>April</v>
      </c>
      <c r="D871" s="2">
        <v>74</v>
      </c>
      <c r="E871" s="2">
        <v>44</v>
      </c>
      <c r="F871" s="2">
        <v>423</v>
      </c>
      <c r="G871" s="2">
        <v>65</v>
      </c>
      <c r="H871" s="2">
        <v>278</v>
      </c>
      <c r="I871" s="1" t="s">
        <v>72</v>
      </c>
    </row>
    <row r="872" spans="1:9" ht="15" thickBot="1" x14ac:dyDescent="0.35">
      <c r="A872" s="10">
        <v>42468</v>
      </c>
      <c r="B872" s="10" t="str">
        <f t="shared" si="26"/>
        <v>Friday</v>
      </c>
      <c r="C872" s="10" t="str">
        <f t="shared" si="27"/>
        <v>April</v>
      </c>
      <c r="D872" s="2">
        <v>54</v>
      </c>
      <c r="E872" s="2">
        <v>22</v>
      </c>
      <c r="F872" s="2">
        <v>457</v>
      </c>
      <c r="G872" s="2">
        <v>266</v>
      </c>
      <c r="H872" s="2">
        <v>303</v>
      </c>
      <c r="I872" s="1" t="s">
        <v>72</v>
      </c>
    </row>
    <row r="873" spans="1:9" ht="15" thickBot="1" x14ac:dyDescent="0.35">
      <c r="A873" s="10">
        <v>42469</v>
      </c>
      <c r="B873" s="10" t="str">
        <f t="shared" si="26"/>
        <v>Saturday</v>
      </c>
      <c r="C873" s="10" t="str">
        <f t="shared" si="27"/>
        <v>April</v>
      </c>
      <c r="D873" s="2">
        <v>108</v>
      </c>
      <c r="E873" s="2">
        <v>57</v>
      </c>
      <c r="F873" s="2">
        <v>665</v>
      </c>
      <c r="G873" s="2">
        <v>334</v>
      </c>
      <c r="H873" s="2">
        <v>303</v>
      </c>
      <c r="I873" s="1" t="s">
        <v>72</v>
      </c>
    </row>
    <row r="874" spans="1:9" ht="15" thickBot="1" x14ac:dyDescent="0.35">
      <c r="A874" s="10">
        <v>42470</v>
      </c>
      <c r="B874" s="10" t="str">
        <f t="shared" si="26"/>
        <v>Sunday</v>
      </c>
      <c r="C874" s="10" t="str">
        <f t="shared" si="27"/>
        <v>April</v>
      </c>
      <c r="D874" s="2">
        <v>165</v>
      </c>
      <c r="E874" s="2">
        <v>69</v>
      </c>
      <c r="F874" s="2">
        <v>736</v>
      </c>
      <c r="G874" s="2">
        <v>312</v>
      </c>
      <c r="H874" s="2">
        <v>550</v>
      </c>
      <c r="I874" s="9" t="s">
        <v>71</v>
      </c>
    </row>
    <row r="875" spans="1:9" ht="15" thickBot="1" x14ac:dyDescent="0.35">
      <c r="A875" s="10">
        <v>42471</v>
      </c>
      <c r="B875" s="10" t="str">
        <f t="shared" si="26"/>
        <v>Monday</v>
      </c>
      <c r="C875" s="10" t="str">
        <f t="shared" si="27"/>
        <v>April</v>
      </c>
      <c r="D875" s="2">
        <v>82</v>
      </c>
      <c r="E875" s="2">
        <v>68</v>
      </c>
      <c r="F875" s="2">
        <v>768</v>
      </c>
      <c r="G875" s="2">
        <v>185</v>
      </c>
      <c r="H875" s="2">
        <v>570</v>
      </c>
      <c r="I875" s="1" t="s">
        <v>72</v>
      </c>
    </row>
    <row r="876" spans="1:9" ht="15" thickBot="1" x14ac:dyDescent="0.35">
      <c r="A876" s="10">
        <v>42472</v>
      </c>
      <c r="B876" s="10" t="str">
        <f t="shared" si="26"/>
        <v>Tuesday</v>
      </c>
      <c r="C876" s="10" t="str">
        <f t="shared" si="27"/>
        <v>April</v>
      </c>
      <c r="D876" s="2">
        <v>102</v>
      </c>
      <c r="E876" s="2">
        <v>61</v>
      </c>
      <c r="F876" s="2">
        <v>569</v>
      </c>
      <c r="G876" s="2">
        <v>159</v>
      </c>
      <c r="H876" s="2">
        <v>366</v>
      </c>
      <c r="I876" s="9" t="s">
        <v>71</v>
      </c>
    </row>
    <row r="877" spans="1:9" ht="15" thickBot="1" x14ac:dyDescent="0.35">
      <c r="A877" s="10">
        <v>42473</v>
      </c>
      <c r="B877" s="10" t="str">
        <f t="shared" si="26"/>
        <v>Wednesday</v>
      </c>
      <c r="C877" s="10" t="str">
        <f t="shared" si="27"/>
        <v>April</v>
      </c>
      <c r="D877" s="2">
        <v>91</v>
      </c>
      <c r="E877" s="2">
        <v>49</v>
      </c>
      <c r="F877" s="2">
        <v>391</v>
      </c>
      <c r="G877" s="2">
        <v>97</v>
      </c>
      <c r="H877" s="2">
        <v>261</v>
      </c>
      <c r="I877" s="1" t="s">
        <v>72</v>
      </c>
    </row>
    <row r="878" spans="1:9" ht="15" thickBot="1" x14ac:dyDescent="0.35">
      <c r="A878" s="10">
        <v>42474</v>
      </c>
      <c r="B878" s="10" t="str">
        <f t="shared" si="26"/>
        <v>Thursday</v>
      </c>
      <c r="C878" s="10" t="str">
        <f t="shared" si="27"/>
        <v>April</v>
      </c>
      <c r="D878" s="2">
        <v>94</v>
      </c>
      <c r="E878" s="2">
        <v>30</v>
      </c>
      <c r="F878" s="2">
        <v>543</v>
      </c>
      <c r="G878" s="2">
        <v>219</v>
      </c>
      <c r="H878" s="2">
        <v>506</v>
      </c>
      <c r="I878" s="1" t="s">
        <v>72</v>
      </c>
    </row>
    <row r="879" spans="1:9" ht="15" thickBot="1" x14ac:dyDescent="0.35">
      <c r="A879" s="10">
        <v>42475</v>
      </c>
      <c r="B879" s="10" t="str">
        <f t="shared" si="26"/>
        <v>Friday</v>
      </c>
      <c r="C879" s="10" t="str">
        <f t="shared" si="27"/>
        <v>April</v>
      </c>
      <c r="D879" s="2">
        <v>90</v>
      </c>
      <c r="E879" s="2">
        <v>50</v>
      </c>
      <c r="F879" s="2">
        <v>546</v>
      </c>
      <c r="G879" s="2">
        <v>212</v>
      </c>
      <c r="H879" s="2">
        <v>380</v>
      </c>
      <c r="I879" s="1" t="s">
        <v>72</v>
      </c>
    </row>
    <row r="880" spans="1:9" ht="15" thickBot="1" x14ac:dyDescent="0.35">
      <c r="A880" s="10">
        <v>42476</v>
      </c>
      <c r="B880" s="10" t="str">
        <f t="shared" si="26"/>
        <v>Saturday</v>
      </c>
      <c r="C880" s="10" t="str">
        <f t="shared" si="27"/>
        <v>April</v>
      </c>
      <c r="D880" s="2">
        <v>110</v>
      </c>
      <c r="E880" s="2">
        <v>65</v>
      </c>
      <c r="F880" s="2">
        <v>759</v>
      </c>
      <c r="G880" s="2">
        <v>263</v>
      </c>
      <c r="H880" s="2">
        <v>489</v>
      </c>
      <c r="I880" s="1" t="s">
        <v>72</v>
      </c>
    </row>
    <row r="881" spans="1:9" ht="15" thickBot="1" x14ac:dyDescent="0.35">
      <c r="A881" s="10">
        <v>42477</v>
      </c>
      <c r="B881" s="10" t="str">
        <f t="shared" si="26"/>
        <v>Sunday</v>
      </c>
      <c r="C881" s="10" t="str">
        <f t="shared" si="27"/>
        <v>April</v>
      </c>
      <c r="D881" s="2">
        <v>99</v>
      </c>
      <c r="E881" s="2">
        <v>54</v>
      </c>
      <c r="F881" s="2">
        <v>716</v>
      </c>
      <c r="G881" s="2">
        <v>419</v>
      </c>
      <c r="H881" s="2">
        <v>429</v>
      </c>
      <c r="I881" s="1" t="s">
        <v>72</v>
      </c>
    </row>
    <row r="882" spans="1:9" ht="15" thickBot="1" x14ac:dyDescent="0.35">
      <c r="A882" s="10">
        <v>42478</v>
      </c>
      <c r="B882" s="10" t="str">
        <f t="shared" si="26"/>
        <v>Monday</v>
      </c>
      <c r="C882" s="10" t="str">
        <f t="shared" si="27"/>
        <v>April</v>
      </c>
      <c r="D882" s="2">
        <v>81</v>
      </c>
      <c r="E882" s="2">
        <v>56</v>
      </c>
      <c r="F882" s="2">
        <v>525</v>
      </c>
      <c r="G882" s="2">
        <v>233</v>
      </c>
      <c r="H882" s="2">
        <v>621</v>
      </c>
      <c r="I882" s="1" t="s">
        <v>72</v>
      </c>
    </row>
    <row r="883" spans="1:9" ht="15" thickBot="1" x14ac:dyDescent="0.35">
      <c r="A883" s="10">
        <v>42479</v>
      </c>
      <c r="B883" s="10" t="str">
        <f t="shared" si="26"/>
        <v>Tuesday</v>
      </c>
      <c r="C883" s="10" t="str">
        <f t="shared" si="27"/>
        <v>April</v>
      </c>
      <c r="D883" s="2">
        <v>56</v>
      </c>
      <c r="E883" s="2">
        <v>29</v>
      </c>
      <c r="F883" s="2">
        <v>398</v>
      </c>
      <c r="G883" s="2">
        <v>336</v>
      </c>
      <c r="H883" s="2">
        <v>261</v>
      </c>
      <c r="I883" s="1" t="s">
        <v>72</v>
      </c>
    </row>
    <row r="884" spans="1:9" ht="15" thickBot="1" x14ac:dyDescent="0.35">
      <c r="A884" s="10">
        <v>42480</v>
      </c>
      <c r="B884" s="10" t="str">
        <f t="shared" si="26"/>
        <v>Wednesday</v>
      </c>
      <c r="C884" s="10" t="str">
        <f t="shared" si="27"/>
        <v>April</v>
      </c>
      <c r="D884" s="2">
        <v>58</v>
      </c>
      <c r="E884" s="2">
        <v>37</v>
      </c>
      <c r="F884" s="2">
        <v>428</v>
      </c>
      <c r="G884" s="2">
        <v>259</v>
      </c>
      <c r="H884" s="2">
        <v>510</v>
      </c>
      <c r="I884" s="1" t="s">
        <v>72</v>
      </c>
    </row>
    <row r="885" spans="1:9" ht="15" thickBot="1" x14ac:dyDescent="0.35">
      <c r="A885" s="10">
        <v>42481</v>
      </c>
      <c r="B885" s="10" t="str">
        <f t="shared" si="26"/>
        <v>Thursday</v>
      </c>
      <c r="C885" s="10" t="str">
        <f t="shared" si="27"/>
        <v>April</v>
      </c>
      <c r="D885" s="2">
        <v>63</v>
      </c>
      <c r="E885" s="2">
        <v>39</v>
      </c>
      <c r="F885" s="2">
        <v>539</v>
      </c>
      <c r="G885" s="2">
        <v>244</v>
      </c>
      <c r="H885" s="2">
        <v>350</v>
      </c>
      <c r="I885" s="1" t="s">
        <v>72</v>
      </c>
    </row>
    <row r="886" spans="1:9" ht="15" thickBot="1" x14ac:dyDescent="0.35">
      <c r="A886" s="10">
        <v>42482</v>
      </c>
      <c r="B886" s="10" t="str">
        <f t="shared" si="26"/>
        <v>Friday</v>
      </c>
      <c r="C886" s="10" t="str">
        <f t="shared" si="27"/>
        <v>April</v>
      </c>
      <c r="D886" s="2">
        <v>88</v>
      </c>
      <c r="E886" s="2">
        <v>43</v>
      </c>
      <c r="F886" s="2">
        <v>623</v>
      </c>
      <c r="G886" s="2">
        <v>316</v>
      </c>
      <c r="H886" s="2">
        <v>314</v>
      </c>
      <c r="I886" s="1" t="s">
        <v>72</v>
      </c>
    </row>
    <row r="887" spans="1:9" ht="15" thickBot="1" x14ac:dyDescent="0.35">
      <c r="A887" s="10">
        <v>42483</v>
      </c>
      <c r="B887" s="10" t="str">
        <f t="shared" si="26"/>
        <v>Saturday</v>
      </c>
      <c r="C887" s="10" t="str">
        <f t="shared" si="27"/>
        <v>April</v>
      </c>
      <c r="D887" s="2">
        <v>115</v>
      </c>
      <c r="E887" s="2">
        <v>75</v>
      </c>
      <c r="F887" s="2">
        <v>750</v>
      </c>
      <c r="G887" s="2">
        <v>290</v>
      </c>
      <c r="H887" s="2">
        <v>367</v>
      </c>
      <c r="I887" s="1" t="s">
        <v>72</v>
      </c>
    </row>
    <row r="888" spans="1:9" ht="15" thickBot="1" x14ac:dyDescent="0.35">
      <c r="A888" s="10">
        <v>42484</v>
      </c>
      <c r="B888" s="10" t="str">
        <f t="shared" si="26"/>
        <v>Sunday</v>
      </c>
      <c r="C888" s="10" t="str">
        <f t="shared" si="27"/>
        <v>April</v>
      </c>
      <c r="D888" s="2">
        <v>89</v>
      </c>
      <c r="E888" s="2">
        <v>87</v>
      </c>
      <c r="F888" s="2">
        <v>684</v>
      </c>
      <c r="G888" s="2">
        <v>434</v>
      </c>
      <c r="H888" s="2">
        <v>459</v>
      </c>
      <c r="I888" s="1" t="s">
        <v>72</v>
      </c>
    </row>
    <row r="889" spans="1:9" ht="15" thickBot="1" x14ac:dyDescent="0.35">
      <c r="A889" s="10">
        <v>42485</v>
      </c>
      <c r="B889" s="10" t="str">
        <f t="shared" si="26"/>
        <v>Monday</v>
      </c>
      <c r="C889" s="10" t="str">
        <f t="shared" si="27"/>
        <v>April</v>
      </c>
      <c r="D889" s="2">
        <v>118</v>
      </c>
      <c r="E889" s="2">
        <v>55</v>
      </c>
      <c r="F889" s="2">
        <v>563</v>
      </c>
      <c r="G889" s="2">
        <v>181</v>
      </c>
      <c r="H889" s="2">
        <v>462</v>
      </c>
      <c r="I889" s="1" t="s">
        <v>72</v>
      </c>
    </row>
    <row r="890" spans="1:9" ht="15" thickBot="1" x14ac:dyDescent="0.35">
      <c r="A890" s="10">
        <v>42486</v>
      </c>
      <c r="B890" s="10" t="str">
        <f t="shared" si="26"/>
        <v>Tuesday</v>
      </c>
      <c r="C890" s="10" t="str">
        <f t="shared" si="27"/>
        <v>April</v>
      </c>
      <c r="D890" s="2">
        <v>97</v>
      </c>
      <c r="E890" s="2">
        <v>53</v>
      </c>
      <c r="F890" s="2">
        <v>394</v>
      </c>
      <c r="G890" s="2">
        <v>316</v>
      </c>
      <c r="H890" s="2">
        <v>386</v>
      </c>
      <c r="I890" s="1" t="s">
        <v>72</v>
      </c>
    </row>
    <row r="891" spans="1:9" ht="15" thickBot="1" x14ac:dyDescent="0.35">
      <c r="A891" s="10">
        <v>42487</v>
      </c>
      <c r="B891" s="10" t="str">
        <f t="shared" si="26"/>
        <v>Wednesday</v>
      </c>
      <c r="C891" s="10" t="str">
        <f t="shared" si="27"/>
        <v>April</v>
      </c>
      <c r="D891" s="2">
        <v>115</v>
      </c>
      <c r="E891" s="2">
        <v>39</v>
      </c>
      <c r="F891" s="2">
        <v>553</v>
      </c>
      <c r="G891" s="2">
        <v>326</v>
      </c>
      <c r="H891" s="2">
        <v>499</v>
      </c>
      <c r="I891" s="9" t="s">
        <v>71</v>
      </c>
    </row>
    <row r="892" spans="1:9" ht="15" thickBot="1" x14ac:dyDescent="0.35">
      <c r="A892" s="10">
        <v>42488</v>
      </c>
      <c r="B892" s="10" t="str">
        <f t="shared" si="26"/>
        <v>Thursday</v>
      </c>
      <c r="C892" s="10" t="str">
        <f t="shared" si="27"/>
        <v>April</v>
      </c>
      <c r="D892" s="2">
        <v>55</v>
      </c>
      <c r="E892" s="2">
        <v>52</v>
      </c>
      <c r="F892" s="2">
        <v>453</v>
      </c>
      <c r="G892" s="2">
        <v>241</v>
      </c>
      <c r="H892" s="2">
        <v>300</v>
      </c>
      <c r="I892" s="1" t="s">
        <v>72</v>
      </c>
    </row>
    <row r="893" spans="1:9" ht="15" thickBot="1" x14ac:dyDescent="0.35">
      <c r="A893" s="10">
        <v>42489</v>
      </c>
      <c r="B893" s="10" t="str">
        <f t="shared" si="26"/>
        <v>Friday</v>
      </c>
      <c r="C893" s="10" t="str">
        <f t="shared" si="27"/>
        <v>April</v>
      </c>
      <c r="D893" s="2">
        <v>89</v>
      </c>
      <c r="E893" s="2">
        <v>59</v>
      </c>
      <c r="F893" s="2">
        <v>515</v>
      </c>
      <c r="G893" s="2">
        <v>281</v>
      </c>
      <c r="H893" s="2">
        <v>373</v>
      </c>
      <c r="I893" s="1" t="s">
        <v>72</v>
      </c>
    </row>
    <row r="894" spans="1:9" ht="15" thickBot="1" x14ac:dyDescent="0.35">
      <c r="A894" s="10">
        <v>42490</v>
      </c>
      <c r="B894" s="10" t="str">
        <f t="shared" si="26"/>
        <v>Saturday</v>
      </c>
      <c r="C894" s="10" t="str">
        <f t="shared" si="27"/>
        <v>April</v>
      </c>
      <c r="D894" s="2">
        <v>95</v>
      </c>
      <c r="E894" s="2">
        <v>63</v>
      </c>
      <c r="F894" s="2">
        <v>625</v>
      </c>
      <c r="G894" s="2">
        <v>274</v>
      </c>
      <c r="H894" s="2">
        <v>370</v>
      </c>
      <c r="I894" s="1" t="s">
        <v>72</v>
      </c>
    </row>
    <row r="895" spans="1:9" ht="15" thickBot="1" x14ac:dyDescent="0.35">
      <c r="A895" s="10">
        <v>42491</v>
      </c>
      <c r="B895" s="10" t="str">
        <f t="shared" si="26"/>
        <v>Sunday</v>
      </c>
      <c r="C895" s="10" t="str">
        <f t="shared" si="27"/>
        <v>May</v>
      </c>
      <c r="D895" s="2">
        <v>118</v>
      </c>
      <c r="E895" s="2">
        <v>42</v>
      </c>
      <c r="F895" s="2">
        <v>638</v>
      </c>
      <c r="G895" s="2">
        <v>260</v>
      </c>
      <c r="H895" s="2">
        <v>634</v>
      </c>
      <c r="I895" s="1" t="s">
        <v>72</v>
      </c>
    </row>
    <row r="896" spans="1:9" ht="15" thickBot="1" x14ac:dyDescent="0.35">
      <c r="A896" s="10">
        <v>42492</v>
      </c>
      <c r="B896" s="10" t="str">
        <f t="shared" si="26"/>
        <v>Monday</v>
      </c>
      <c r="C896" s="10" t="str">
        <f t="shared" si="27"/>
        <v>May</v>
      </c>
      <c r="D896" s="2">
        <v>113</v>
      </c>
      <c r="E896" s="2">
        <v>67</v>
      </c>
      <c r="F896" s="2">
        <v>477</v>
      </c>
      <c r="G896" s="2">
        <v>227</v>
      </c>
      <c r="H896" s="2">
        <v>349</v>
      </c>
      <c r="I896" s="1" t="s">
        <v>72</v>
      </c>
    </row>
    <row r="897" spans="1:9" ht="15" thickBot="1" x14ac:dyDescent="0.35">
      <c r="A897" s="10">
        <v>42493</v>
      </c>
      <c r="B897" s="10" t="str">
        <f t="shared" si="26"/>
        <v>Tuesday</v>
      </c>
      <c r="C897" s="10" t="str">
        <f t="shared" si="27"/>
        <v>May</v>
      </c>
      <c r="D897" s="2">
        <v>82</v>
      </c>
      <c r="E897" s="2">
        <v>54</v>
      </c>
      <c r="F897" s="2">
        <v>548</v>
      </c>
      <c r="G897" s="2">
        <v>276</v>
      </c>
      <c r="H897" s="2">
        <v>369</v>
      </c>
      <c r="I897" s="1" t="s">
        <v>72</v>
      </c>
    </row>
    <row r="898" spans="1:9" ht="15" thickBot="1" x14ac:dyDescent="0.35">
      <c r="A898" s="10">
        <v>42494</v>
      </c>
      <c r="B898" s="10" t="str">
        <f t="shared" si="26"/>
        <v>Wednesday</v>
      </c>
      <c r="C898" s="10" t="str">
        <f t="shared" si="27"/>
        <v>May</v>
      </c>
      <c r="D898" s="2">
        <v>65</v>
      </c>
      <c r="E898" s="2">
        <v>37</v>
      </c>
      <c r="F898" s="2">
        <v>622</v>
      </c>
      <c r="G898" s="2">
        <v>351</v>
      </c>
      <c r="H898" s="2">
        <v>228</v>
      </c>
      <c r="I898" s="9" t="s">
        <v>71</v>
      </c>
    </row>
    <row r="899" spans="1:9" ht="15" thickBot="1" x14ac:dyDescent="0.35">
      <c r="A899" s="10">
        <v>42495</v>
      </c>
      <c r="B899" s="10" t="str">
        <f t="shared" ref="B899:B962" si="28">TEXT(A899,"dddd")</f>
        <v>Thursday</v>
      </c>
      <c r="C899" s="10" t="str">
        <f t="shared" ref="C899:C962" si="29">TEXT(A899,"mmmm")</f>
        <v>May</v>
      </c>
      <c r="D899" s="2">
        <v>81</v>
      </c>
      <c r="E899" s="2">
        <v>61</v>
      </c>
      <c r="F899" s="2">
        <v>548</v>
      </c>
      <c r="G899" s="2">
        <v>381</v>
      </c>
      <c r="H899" s="2">
        <v>440</v>
      </c>
      <c r="I899" s="1" t="s">
        <v>72</v>
      </c>
    </row>
    <row r="900" spans="1:9" ht="15" thickBot="1" x14ac:dyDescent="0.35">
      <c r="A900" s="10">
        <v>42496</v>
      </c>
      <c r="B900" s="10" t="str">
        <f t="shared" si="28"/>
        <v>Friday</v>
      </c>
      <c r="C900" s="10" t="str">
        <f t="shared" si="29"/>
        <v>May</v>
      </c>
      <c r="D900" s="2">
        <v>104</v>
      </c>
      <c r="E900" s="2">
        <v>49</v>
      </c>
      <c r="F900" s="2">
        <v>519</v>
      </c>
      <c r="G900" s="2">
        <v>271</v>
      </c>
      <c r="H900" s="2">
        <v>323</v>
      </c>
      <c r="I900" s="1" t="s">
        <v>72</v>
      </c>
    </row>
    <row r="901" spans="1:9" ht="15" thickBot="1" x14ac:dyDescent="0.35">
      <c r="A901" s="10">
        <v>42497</v>
      </c>
      <c r="B901" s="10" t="str">
        <f t="shared" si="28"/>
        <v>Saturday</v>
      </c>
      <c r="C901" s="10" t="str">
        <f t="shared" si="29"/>
        <v>May</v>
      </c>
      <c r="D901" s="2">
        <v>115</v>
      </c>
      <c r="E901" s="2">
        <v>57</v>
      </c>
      <c r="F901" s="2">
        <v>621</v>
      </c>
      <c r="G901" s="2">
        <v>331</v>
      </c>
      <c r="H901" s="2">
        <v>521</v>
      </c>
      <c r="I901" s="1" t="s">
        <v>72</v>
      </c>
    </row>
    <row r="902" spans="1:9" ht="15" thickBot="1" x14ac:dyDescent="0.35">
      <c r="A902" s="10">
        <v>42498</v>
      </c>
      <c r="B902" s="10" t="str">
        <f t="shared" si="28"/>
        <v>Sunday</v>
      </c>
      <c r="C902" s="10" t="str">
        <f t="shared" si="29"/>
        <v>May</v>
      </c>
      <c r="D902" s="2">
        <v>136</v>
      </c>
      <c r="E902" s="2">
        <v>61</v>
      </c>
      <c r="F902" s="2">
        <v>600</v>
      </c>
      <c r="G902" s="2">
        <v>377</v>
      </c>
      <c r="H902" s="2">
        <v>480</v>
      </c>
      <c r="I902" s="1" t="s">
        <v>72</v>
      </c>
    </row>
    <row r="903" spans="1:9" ht="15" thickBot="1" x14ac:dyDescent="0.35">
      <c r="A903" s="10">
        <v>42499</v>
      </c>
      <c r="B903" s="10" t="str">
        <f t="shared" si="28"/>
        <v>Monday</v>
      </c>
      <c r="C903" s="10" t="str">
        <f t="shared" si="29"/>
        <v>May</v>
      </c>
      <c r="D903" s="2">
        <v>118</v>
      </c>
      <c r="E903" s="2">
        <v>67</v>
      </c>
      <c r="F903" s="2">
        <v>595</v>
      </c>
      <c r="G903" s="2">
        <v>241</v>
      </c>
      <c r="H903" s="2">
        <v>349</v>
      </c>
      <c r="I903" s="1" t="s">
        <v>72</v>
      </c>
    </row>
    <row r="904" spans="1:9" ht="15" thickBot="1" x14ac:dyDescent="0.35">
      <c r="A904" s="10">
        <v>42500</v>
      </c>
      <c r="B904" s="10" t="str">
        <f t="shared" si="28"/>
        <v>Tuesday</v>
      </c>
      <c r="C904" s="10" t="str">
        <f t="shared" si="29"/>
        <v>May</v>
      </c>
      <c r="D904" s="2">
        <v>59</v>
      </c>
      <c r="E904" s="2">
        <v>61</v>
      </c>
      <c r="F904" s="2">
        <v>551</v>
      </c>
      <c r="G904" s="2">
        <v>249</v>
      </c>
      <c r="H904" s="2">
        <v>318</v>
      </c>
      <c r="I904" s="1" t="s">
        <v>72</v>
      </c>
    </row>
    <row r="905" spans="1:9" ht="15" thickBot="1" x14ac:dyDescent="0.35">
      <c r="A905" s="10">
        <v>42501</v>
      </c>
      <c r="B905" s="10" t="str">
        <f t="shared" si="28"/>
        <v>Wednesday</v>
      </c>
      <c r="C905" s="10" t="str">
        <f t="shared" si="29"/>
        <v>May</v>
      </c>
      <c r="D905" s="2">
        <v>80</v>
      </c>
      <c r="E905" s="2">
        <v>54</v>
      </c>
      <c r="F905" s="2">
        <v>505</v>
      </c>
      <c r="G905" s="2">
        <v>276</v>
      </c>
      <c r="H905" s="2">
        <v>395</v>
      </c>
      <c r="I905" s="1" t="s">
        <v>72</v>
      </c>
    </row>
    <row r="906" spans="1:9" ht="15" thickBot="1" x14ac:dyDescent="0.35">
      <c r="A906" s="10">
        <v>42502</v>
      </c>
      <c r="B906" s="10" t="str">
        <f t="shared" si="28"/>
        <v>Thursday</v>
      </c>
      <c r="C906" s="10" t="str">
        <f t="shared" si="29"/>
        <v>May</v>
      </c>
      <c r="D906" s="2">
        <v>101</v>
      </c>
      <c r="E906" s="2">
        <v>59</v>
      </c>
      <c r="F906" s="2">
        <v>469</v>
      </c>
      <c r="G906" s="2">
        <v>186</v>
      </c>
      <c r="H906" s="2">
        <v>201</v>
      </c>
      <c r="I906" s="1" t="s">
        <v>72</v>
      </c>
    </row>
    <row r="907" spans="1:9" ht="15" thickBot="1" x14ac:dyDescent="0.35">
      <c r="A907" s="10">
        <v>42503</v>
      </c>
      <c r="B907" s="10" t="str">
        <f t="shared" si="28"/>
        <v>Friday</v>
      </c>
      <c r="C907" s="10" t="str">
        <f t="shared" si="29"/>
        <v>May</v>
      </c>
      <c r="D907" s="2">
        <v>76</v>
      </c>
      <c r="E907" s="2">
        <v>35</v>
      </c>
      <c r="F907" s="2">
        <v>501</v>
      </c>
      <c r="G907" s="2">
        <v>157</v>
      </c>
      <c r="H907" s="2">
        <v>325</v>
      </c>
      <c r="I907" s="1" t="s">
        <v>72</v>
      </c>
    </row>
    <row r="908" spans="1:9" ht="15" thickBot="1" x14ac:dyDescent="0.35">
      <c r="A908" s="10">
        <v>42504</v>
      </c>
      <c r="B908" s="10" t="str">
        <f t="shared" si="28"/>
        <v>Saturday</v>
      </c>
      <c r="C908" s="10" t="str">
        <f t="shared" si="29"/>
        <v>May</v>
      </c>
      <c r="D908" s="2">
        <v>90</v>
      </c>
      <c r="E908" s="2">
        <v>64</v>
      </c>
      <c r="F908" s="2">
        <v>602</v>
      </c>
      <c r="G908" s="2">
        <v>317</v>
      </c>
      <c r="H908" s="2">
        <v>434</v>
      </c>
      <c r="I908" s="1" t="s">
        <v>72</v>
      </c>
    </row>
    <row r="909" spans="1:9" ht="15" thickBot="1" x14ac:dyDescent="0.35">
      <c r="A909" s="10">
        <v>42505</v>
      </c>
      <c r="B909" s="10" t="str">
        <f t="shared" si="28"/>
        <v>Sunday</v>
      </c>
      <c r="C909" s="10" t="str">
        <f t="shared" si="29"/>
        <v>May</v>
      </c>
      <c r="D909" s="2">
        <v>106</v>
      </c>
      <c r="E909" s="2">
        <v>41</v>
      </c>
      <c r="F909" s="2">
        <v>390</v>
      </c>
      <c r="G909" s="2">
        <v>251</v>
      </c>
      <c r="H909" s="2">
        <v>451</v>
      </c>
      <c r="I909" s="1" t="s">
        <v>72</v>
      </c>
    </row>
    <row r="910" spans="1:9" ht="15" thickBot="1" x14ac:dyDescent="0.35">
      <c r="A910" s="10">
        <v>42506</v>
      </c>
      <c r="B910" s="10" t="str">
        <f t="shared" si="28"/>
        <v>Monday</v>
      </c>
      <c r="C910" s="10" t="str">
        <f t="shared" si="29"/>
        <v>May</v>
      </c>
      <c r="D910" s="2">
        <v>116</v>
      </c>
      <c r="E910" s="2">
        <v>64</v>
      </c>
      <c r="F910" s="2">
        <v>364</v>
      </c>
      <c r="G910" s="2">
        <v>232</v>
      </c>
      <c r="H910" s="2">
        <v>365</v>
      </c>
      <c r="I910" s="1" t="s">
        <v>72</v>
      </c>
    </row>
    <row r="911" spans="1:9" ht="15" thickBot="1" x14ac:dyDescent="0.35">
      <c r="A911" s="10">
        <v>42507</v>
      </c>
      <c r="B911" s="10" t="str">
        <f t="shared" si="28"/>
        <v>Tuesday</v>
      </c>
      <c r="C911" s="10" t="str">
        <f t="shared" si="29"/>
        <v>May</v>
      </c>
      <c r="D911" s="2">
        <v>85</v>
      </c>
      <c r="E911" s="2">
        <v>46</v>
      </c>
      <c r="F911" s="2">
        <v>395</v>
      </c>
      <c r="G911" s="2">
        <v>283</v>
      </c>
      <c r="H911" s="2">
        <v>291</v>
      </c>
      <c r="I911" s="1" t="s">
        <v>72</v>
      </c>
    </row>
    <row r="912" spans="1:9" ht="15" thickBot="1" x14ac:dyDescent="0.35">
      <c r="A912" s="10">
        <v>42508</v>
      </c>
      <c r="B912" s="10" t="str">
        <f t="shared" si="28"/>
        <v>Wednesday</v>
      </c>
      <c r="C912" s="10" t="str">
        <f t="shared" si="29"/>
        <v>May</v>
      </c>
      <c r="D912" s="2">
        <v>65</v>
      </c>
      <c r="E912" s="2">
        <v>62</v>
      </c>
      <c r="F912" s="2">
        <v>442</v>
      </c>
      <c r="G912" s="2">
        <v>361</v>
      </c>
      <c r="H912" s="2">
        <v>329</v>
      </c>
      <c r="I912" s="1" t="s">
        <v>72</v>
      </c>
    </row>
    <row r="913" spans="1:9" ht="15" thickBot="1" x14ac:dyDescent="0.35">
      <c r="A913" s="10">
        <v>42509</v>
      </c>
      <c r="B913" s="10" t="str">
        <f t="shared" si="28"/>
        <v>Thursday</v>
      </c>
      <c r="C913" s="10" t="str">
        <f t="shared" si="29"/>
        <v>May</v>
      </c>
      <c r="D913" s="2">
        <v>85</v>
      </c>
      <c r="E913" s="2">
        <v>25</v>
      </c>
      <c r="F913" s="2">
        <v>397</v>
      </c>
      <c r="G913" s="2">
        <v>256</v>
      </c>
      <c r="H913" s="2">
        <v>394</v>
      </c>
      <c r="I913" s="1" t="s">
        <v>72</v>
      </c>
    </row>
    <row r="914" spans="1:9" ht="15" thickBot="1" x14ac:dyDescent="0.35">
      <c r="A914" s="10">
        <v>42510</v>
      </c>
      <c r="B914" s="10" t="str">
        <f t="shared" si="28"/>
        <v>Friday</v>
      </c>
      <c r="C914" s="10" t="str">
        <f t="shared" si="29"/>
        <v>May</v>
      </c>
      <c r="D914" s="2">
        <v>76</v>
      </c>
      <c r="E914" s="2">
        <v>39</v>
      </c>
      <c r="F914" s="2">
        <v>415</v>
      </c>
      <c r="G914" s="2">
        <v>368</v>
      </c>
      <c r="H914" s="2">
        <v>233</v>
      </c>
      <c r="I914" s="1" t="s">
        <v>72</v>
      </c>
    </row>
    <row r="915" spans="1:9" ht="15" thickBot="1" x14ac:dyDescent="0.35">
      <c r="A915" s="10">
        <v>42511</v>
      </c>
      <c r="B915" s="10" t="str">
        <f t="shared" si="28"/>
        <v>Saturday</v>
      </c>
      <c r="C915" s="10" t="str">
        <f t="shared" si="29"/>
        <v>May</v>
      </c>
      <c r="D915" s="2">
        <v>114</v>
      </c>
      <c r="E915" s="2">
        <v>61</v>
      </c>
      <c r="F915" s="2">
        <v>514</v>
      </c>
      <c r="G915" s="2">
        <v>269</v>
      </c>
      <c r="H915" s="2">
        <v>476</v>
      </c>
      <c r="I915" s="1" t="s">
        <v>72</v>
      </c>
    </row>
    <row r="916" spans="1:9" ht="15" thickBot="1" x14ac:dyDescent="0.35">
      <c r="A916" s="10">
        <v>42512</v>
      </c>
      <c r="B916" s="10" t="str">
        <f t="shared" si="28"/>
        <v>Sunday</v>
      </c>
      <c r="C916" s="10" t="str">
        <f t="shared" si="29"/>
        <v>May</v>
      </c>
      <c r="D916" s="2">
        <v>121</v>
      </c>
      <c r="E916" s="2">
        <v>58</v>
      </c>
      <c r="F916" s="2">
        <v>814</v>
      </c>
      <c r="G916" s="2">
        <v>162</v>
      </c>
      <c r="H916" s="2">
        <v>306</v>
      </c>
      <c r="I916" s="1" t="s">
        <v>72</v>
      </c>
    </row>
    <row r="917" spans="1:9" ht="15" thickBot="1" x14ac:dyDescent="0.35">
      <c r="A917" s="10">
        <v>42513</v>
      </c>
      <c r="B917" s="10" t="str">
        <f t="shared" si="28"/>
        <v>Monday</v>
      </c>
      <c r="C917" s="10" t="str">
        <f t="shared" si="29"/>
        <v>May</v>
      </c>
      <c r="D917" s="2">
        <v>126</v>
      </c>
      <c r="E917" s="2">
        <v>59</v>
      </c>
      <c r="F917" s="2">
        <v>606</v>
      </c>
      <c r="G917" s="2">
        <v>337</v>
      </c>
      <c r="H917" s="2">
        <v>555</v>
      </c>
      <c r="I917" s="9" t="s">
        <v>71</v>
      </c>
    </row>
    <row r="918" spans="1:9" ht="15" thickBot="1" x14ac:dyDescent="0.35">
      <c r="A918" s="10">
        <v>42514</v>
      </c>
      <c r="B918" s="10" t="str">
        <f t="shared" si="28"/>
        <v>Tuesday</v>
      </c>
      <c r="C918" s="10" t="str">
        <f t="shared" si="29"/>
        <v>May</v>
      </c>
      <c r="D918" s="2">
        <v>74</v>
      </c>
      <c r="E918" s="2">
        <v>45</v>
      </c>
      <c r="F918" s="2">
        <v>699</v>
      </c>
      <c r="G918" s="2">
        <v>290</v>
      </c>
      <c r="H918" s="2">
        <v>359</v>
      </c>
      <c r="I918" s="1" t="s">
        <v>72</v>
      </c>
    </row>
    <row r="919" spans="1:9" ht="15" thickBot="1" x14ac:dyDescent="0.35">
      <c r="A919" s="10">
        <v>42515</v>
      </c>
      <c r="B919" s="10" t="str">
        <f t="shared" si="28"/>
        <v>Wednesday</v>
      </c>
      <c r="C919" s="10" t="str">
        <f t="shared" si="29"/>
        <v>May</v>
      </c>
      <c r="D919" s="2">
        <v>73</v>
      </c>
      <c r="E919" s="2">
        <v>57</v>
      </c>
      <c r="F919" s="2">
        <v>645</v>
      </c>
      <c r="G919" s="2">
        <v>238</v>
      </c>
      <c r="H919" s="2">
        <v>368</v>
      </c>
      <c r="I919" s="1" t="s">
        <v>72</v>
      </c>
    </row>
    <row r="920" spans="1:9" ht="15" thickBot="1" x14ac:dyDescent="0.35">
      <c r="A920" s="10">
        <v>42516</v>
      </c>
      <c r="B920" s="10" t="str">
        <f t="shared" si="28"/>
        <v>Thursday</v>
      </c>
      <c r="C920" s="10" t="str">
        <f t="shared" si="29"/>
        <v>May</v>
      </c>
      <c r="D920" s="2">
        <v>79</v>
      </c>
      <c r="E920" s="2">
        <v>56</v>
      </c>
      <c r="F920" s="2">
        <v>521</v>
      </c>
      <c r="G920" s="2">
        <v>252</v>
      </c>
      <c r="H920" s="2">
        <v>344</v>
      </c>
      <c r="I920" s="1" t="s">
        <v>72</v>
      </c>
    </row>
    <row r="921" spans="1:9" ht="15" thickBot="1" x14ac:dyDescent="0.35">
      <c r="A921" s="10">
        <v>42517</v>
      </c>
      <c r="B921" s="10" t="str">
        <f t="shared" si="28"/>
        <v>Friday</v>
      </c>
      <c r="C921" s="10" t="str">
        <f t="shared" si="29"/>
        <v>May</v>
      </c>
      <c r="D921" s="2">
        <v>81</v>
      </c>
      <c r="E921" s="2">
        <v>50</v>
      </c>
      <c r="F921" s="2">
        <v>383</v>
      </c>
      <c r="G921" s="2">
        <v>274</v>
      </c>
      <c r="H921" s="2">
        <v>378</v>
      </c>
      <c r="I921" s="1" t="s">
        <v>72</v>
      </c>
    </row>
    <row r="922" spans="1:9" ht="15" thickBot="1" x14ac:dyDescent="0.35">
      <c r="A922" s="10">
        <v>42518</v>
      </c>
      <c r="B922" s="10" t="str">
        <f t="shared" si="28"/>
        <v>Saturday</v>
      </c>
      <c r="C922" s="10" t="str">
        <f t="shared" si="29"/>
        <v>May</v>
      </c>
      <c r="D922" s="2">
        <v>74</v>
      </c>
      <c r="E922" s="2">
        <v>66</v>
      </c>
      <c r="F922" s="2">
        <v>564</v>
      </c>
      <c r="G922" s="2">
        <v>421</v>
      </c>
      <c r="H922" s="2">
        <v>621</v>
      </c>
      <c r="I922" s="1" t="s">
        <v>72</v>
      </c>
    </row>
    <row r="923" spans="1:9" ht="15" thickBot="1" x14ac:dyDescent="0.35">
      <c r="A923" s="10">
        <v>42519</v>
      </c>
      <c r="B923" s="10" t="str">
        <f t="shared" si="28"/>
        <v>Sunday</v>
      </c>
      <c r="C923" s="10" t="str">
        <f t="shared" si="29"/>
        <v>May</v>
      </c>
      <c r="D923" s="2">
        <v>126</v>
      </c>
      <c r="E923" s="2">
        <v>64</v>
      </c>
      <c r="F923" s="2">
        <v>868</v>
      </c>
      <c r="G923" s="2">
        <v>477</v>
      </c>
      <c r="H923" s="2">
        <v>505</v>
      </c>
      <c r="I923" s="9" t="s">
        <v>71</v>
      </c>
    </row>
    <row r="924" spans="1:9" ht="15" thickBot="1" x14ac:dyDescent="0.35">
      <c r="A924" s="10">
        <v>42520</v>
      </c>
      <c r="B924" s="10" t="str">
        <f t="shared" si="28"/>
        <v>Monday</v>
      </c>
      <c r="C924" s="10" t="str">
        <f t="shared" si="29"/>
        <v>May</v>
      </c>
      <c r="D924" s="2">
        <v>107</v>
      </c>
      <c r="E924" s="2">
        <v>38</v>
      </c>
      <c r="F924" s="2">
        <v>640</v>
      </c>
      <c r="G924" s="2">
        <v>354</v>
      </c>
      <c r="H924" s="2">
        <v>482</v>
      </c>
      <c r="I924" s="1" t="s">
        <v>72</v>
      </c>
    </row>
    <row r="925" spans="1:9" ht="15" thickBot="1" x14ac:dyDescent="0.35">
      <c r="A925" s="10">
        <v>42521</v>
      </c>
      <c r="B925" s="10" t="str">
        <f t="shared" si="28"/>
        <v>Tuesday</v>
      </c>
      <c r="C925" s="10" t="str">
        <f t="shared" si="29"/>
        <v>May</v>
      </c>
      <c r="D925" s="2">
        <v>97</v>
      </c>
      <c r="E925" s="2">
        <v>44</v>
      </c>
      <c r="F925" s="2">
        <v>366</v>
      </c>
      <c r="G925" s="2">
        <v>233</v>
      </c>
      <c r="H925" s="2">
        <v>313</v>
      </c>
      <c r="I925" s="1" t="s">
        <v>72</v>
      </c>
    </row>
    <row r="926" spans="1:9" ht="15" thickBot="1" x14ac:dyDescent="0.35">
      <c r="A926" s="10">
        <v>42522</v>
      </c>
      <c r="B926" s="10" t="str">
        <f t="shared" si="28"/>
        <v>Wednesday</v>
      </c>
      <c r="C926" s="10" t="str">
        <f t="shared" si="29"/>
        <v>June</v>
      </c>
      <c r="D926" s="2">
        <v>91</v>
      </c>
      <c r="E926" s="2">
        <v>69</v>
      </c>
      <c r="F926" s="2">
        <v>525</v>
      </c>
      <c r="G926" s="2">
        <v>308</v>
      </c>
      <c r="H926" s="2">
        <v>167</v>
      </c>
      <c r="I926" s="1" t="s">
        <v>72</v>
      </c>
    </row>
    <row r="927" spans="1:9" ht="15" thickBot="1" x14ac:dyDescent="0.35">
      <c r="A927" s="10">
        <v>42523</v>
      </c>
      <c r="B927" s="10" t="str">
        <f t="shared" si="28"/>
        <v>Thursday</v>
      </c>
      <c r="C927" s="10" t="str">
        <f t="shared" si="29"/>
        <v>June</v>
      </c>
      <c r="D927" s="2">
        <v>67</v>
      </c>
      <c r="E927" s="2">
        <v>36</v>
      </c>
      <c r="F927" s="2">
        <v>373</v>
      </c>
      <c r="G927" s="2">
        <v>258</v>
      </c>
      <c r="H927" s="2">
        <v>402</v>
      </c>
      <c r="I927" s="1" t="s">
        <v>72</v>
      </c>
    </row>
    <row r="928" spans="1:9" ht="15" thickBot="1" x14ac:dyDescent="0.35">
      <c r="A928" s="10">
        <v>42524</v>
      </c>
      <c r="B928" s="10" t="str">
        <f t="shared" si="28"/>
        <v>Friday</v>
      </c>
      <c r="C928" s="10" t="str">
        <f t="shared" si="29"/>
        <v>June</v>
      </c>
      <c r="D928" s="2">
        <v>61</v>
      </c>
      <c r="E928" s="2">
        <v>42</v>
      </c>
      <c r="F928" s="2">
        <v>581</v>
      </c>
      <c r="G928" s="2">
        <v>232</v>
      </c>
      <c r="H928" s="2">
        <v>491</v>
      </c>
      <c r="I928" s="1" t="s">
        <v>72</v>
      </c>
    </row>
    <row r="929" spans="1:9" ht="15" thickBot="1" x14ac:dyDescent="0.35">
      <c r="A929" s="10">
        <v>42525</v>
      </c>
      <c r="B929" s="10" t="str">
        <f t="shared" si="28"/>
        <v>Saturday</v>
      </c>
      <c r="C929" s="10" t="str">
        <f t="shared" si="29"/>
        <v>June</v>
      </c>
      <c r="D929" s="2">
        <v>114</v>
      </c>
      <c r="E929" s="2">
        <v>60</v>
      </c>
      <c r="F929" s="2">
        <v>627</v>
      </c>
      <c r="G929" s="2">
        <v>387</v>
      </c>
      <c r="H929" s="2">
        <v>734</v>
      </c>
      <c r="I929" s="9" t="s">
        <v>71</v>
      </c>
    </row>
    <row r="930" spans="1:9" ht="15" thickBot="1" x14ac:dyDescent="0.35">
      <c r="A930" s="10">
        <v>42526</v>
      </c>
      <c r="B930" s="10" t="str">
        <f t="shared" si="28"/>
        <v>Sunday</v>
      </c>
      <c r="C930" s="10" t="str">
        <f t="shared" si="29"/>
        <v>June</v>
      </c>
      <c r="D930" s="2">
        <v>105</v>
      </c>
      <c r="E930" s="2">
        <v>33</v>
      </c>
      <c r="F930" s="2">
        <v>635</v>
      </c>
      <c r="G930" s="2">
        <v>214</v>
      </c>
      <c r="H930" s="2">
        <v>516</v>
      </c>
      <c r="I930" s="1" t="s">
        <v>72</v>
      </c>
    </row>
    <row r="931" spans="1:9" ht="15" thickBot="1" x14ac:dyDescent="0.35">
      <c r="A931" s="10">
        <v>42527</v>
      </c>
      <c r="B931" s="10" t="str">
        <f t="shared" si="28"/>
        <v>Monday</v>
      </c>
      <c r="C931" s="10" t="str">
        <f t="shared" si="29"/>
        <v>June</v>
      </c>
      <c r="D931" s="2">
        <v>113</v>
      </c>
      <c r="E931" s="2">
        <v>72</v>
      </c>
      <c r="F931" s="2">
        <v>688</v>
      </c>
      <c r="G931" s="2">
        <v>302</v>
      </c>
      <c r="H931" s="2">
        <v>397</v>
      </c>
      <c r="I931" s="1" t="s">
        <v>72</v>
      </c>
    </row>
    <row r="932" spans="1:9" ht="15" thickBot="1" x14ac:dyDescent="0.35">
      <c r="A932" s="10">
        <v>42528</v>
      </c>
      <c r="B932" s="10" t="str">
        <f t="shared" si="28"/>
        <v>Tuesday</v>
      </c>
      <c r="C932" s="10" t="str">
        <f t="shared" si="29"/>
        <v>June</v>
      </c>
      <c r="D932" s="2">
        <v>97</v>
      </c>
      <c r="E932" s="2">
        <v>46</v>
      </c>
      <c r="F932" s="2">
        <v>388</v>
      </c>
      <c r="G932" s="2">
        <v>205</v>
      </c>
      <c r="H932" s="2">
        <v>388</v>
      </c>
      <c r="I932" s="1" t="s">
        <v>72</v>
      </c>
    </row>
    <row r="933" spans="1:9" ht="15" thickBot="1" x14ac:dyDescent="0.35">
      <c r="A933" s="10">
        <v>42529</v>
      </c>
      <c r="B933" s="10" t="str">
        <f t="shared" si="28"/>
        <v>Wednesday</v>
      </c>
      <c r="C933" s="10" t="str">
        <f t="shared" si="29"/>
        <v>June</v>
      </c>
      <c r="D933" s="2">
        <v>65</v>
      </c>
      <c r="E933" s="2">
        <v>42</v>
      </c>
      <c r="F933" s="2">
        <v>473</v>
      </c>
      <c r="G933" s="2">
        <v>220</v>
      </c>
      <c r="H933" s="2">
        <v>469</v>
      </c>
      <c r="I933" s="1" t="s">
        <v>72</v>
      </c>
    </row>
    <row r="934" spans="1:9" ht="15" thickBot="1" x14ac:dyDescent="0.35">
      <c r="A934" s="10">
        <v>42530</v>
      </c>
      <c r="B934" s="10" t="str">
        <f t="shared" si="28"/>
        <v>Thursday</v>
      </c>
      <c r="C934" s="10" t="str">
        <f t="shared" si="29"/>
        <v>June</v>
      </c>
      <c r="D934" s="2">
        <v>94</v>
      </c>
      <c r="E934" s="2">
        <v>44</v>
      </c>
      <c r="F934" s="2">
        <v>475</v>
      </c>
      <c r="G934" s="2">
        <v>232</v>
      </c>
      <c r="H934" s="2">
        <v>514</v>
      </c>
      <c r="I934" s="1" t="s">
        <v>72</v>
      </c>
    </row>
    <row r="935" spans="1:9" ht="15" thickBot="1" x14ac:dyDescent="0.35">
      <c r="A935" s="10">
        <v>42531</v>
      </c>
      <c r="B935" s="10" t="str">
        <f t="shared" si="28"/>
        <v>Friday</v>
      </c>
      <c r="C935" s="10" t="str">
        <f t="shared" si="29"/>
        <v>June</v>
      </c>
      <c r="D935" s="2">
        <v>65</v>
      </c>
      <c r="E935" s="2">
        <v>54</v>
      </c>
      <c r="F935" s="2">
        <v>487</v>
      </c>
      <c r="G935" s="2">
        <v>265</v>
      </c>
      <c r="H935" s="2">
        <v>287</v>
      </c>
      <c r="I935" s="1" t="s">
        <v>72</v>
      </c>
    </row>
    <row r="936" spans="1:9" ht="15" thickBot="1" x14ac:dyDescent="0.35">
      <c r="A936" s="10">
        <v>42532</v>
      </c>
      <c r="B936" s="10" t="str">
        <f t="shared" si="28"/>
        <v>Saturday</v>
      </c>
      <c r="C936" s="10" t="str">
        <f t="shared" si="29"/>
        <v>June</v>
      </c>
      <c r="D936" s="2">
        <v>130</v>
      </c>
      <c r="E936" s="2">
        <v>56</v>
      </c>
      <c r="F936" s="2">
        <v>678</v>
      </c>
      <c r="G936" s="2">
        <v>301</v>
      </c>
      <c r="H936" s="2">
        <v>543</v>
      </c>
      <c r="I936" s="1" t="s">
        <v>72</v>
      </c>
    </row>
    <row r="937" spans="1:9" ht="15" thickBot="1" x14ac:dyDescent="0.35">
      <c r="A937" s="10">
        <v>42533</v>
      </c>
      <c r="B937" s="10" t="str">
        <f t="shared" si="28"/>
        <v>Sunday</v>
      </c>
      <c r="C937" s="10" t="str">
        <f t="shared" si="29"/>
        <v>June</v>
      </c>
      <c r="D937" s="2">
        <v>114</v>
      </c>
      <c r="E937" s="2">
        <v>73</v>
      </c>
      <c r="F937" s="2">
        <v>623</v>
      </c>
      <c r="G937" s="2">
        <v>361</v>
      </c>
      <c r="H937" s="2">
        <v>534</v>
      </c>
      <c r="I937" s="1" t="s">
        <v>72</v>
      </c>
    </row>
    <row r="938" spans="1:9" ht="15" thickBot="1" x14ac:dyDescent="0.35">
      <c r="A938" s="10">
        <v>42534</v>
      </c>
      <c r="B938" s="10" t="str">
        <f t="shared" si="28"/>
        <v>Monday</v>
      </c>
      <c r="C938" s="10" t="str">
        <f t="shared" si="29"/>
        <v>June</v>
      </c>
      <c r="D938" s="2">
        <v>82</v>
      </c>
      <c r="E938" s="2">
        <v>61</v>
      </c>
      <c r="F938" s="2">
        <v>526</v>
      </c>
      <c r="G938" s="2">
        <v>514</v>
      </c>
      <c r="H938" s="2">
        <v>386</v>
      </c>
      <c r="I938" s="1" t="s">
        <v>72</v>
      </c>
    </row>
    <row r="939" spans="1:9" ht="15" thickBot="1" x14ac:dyDescent="0.35">
      <c r="A939" s="10">
        <v>42535</v>
      </c>
      <c r="B939" s="10" t="str">
        <f t="shared" si="28"/>
        <v>Tuesday</v>
      </c>
      <c r="C939" s="10" t="str">
        <f t="shared" si="29"/>
        <v>June</v>
      </c>
      <c r="D939" s="2">
        <v>92</v>
      </c>
      <c r="E939" s="2">
        <v>48</v>
      </c>
      <c r="F939" s="2">
        <v>615</v>
      </c>
      <c r="G939" s="2">
        <v>211</v>
      </c>
      <c r="H939" s="2">
        <v>344</v>
      </c>
      <c r="I939" s="1" t="s">
        <v>72</v>
      </c>
    </row>
    <row r="940" spans="1:9" ht="15" thickBot="1" x14ac:dyDescent="0.35">
      <c r="A940" s="10">
        <v>42536</v>
      </c>
      <c r="B940" s="10" t="str">
        <f t="shared" si="28"/>
        <v>Wednesday</v>
      </c>
      <c r="C940" s="10" t="str">
        <f t="shared" si="29"/>
        <v>June</v>
      </c>
      <c r="D940" s="2">
        <v>51</v>
      </c>
      <c r="E940" s="2">
        <v>50</v>
      </c>
      <c r="F940" s="2">
        <v>493</v>
      </c>
      <c r="G940" s="2">
        <v>307</v>
      </c>
      <c r="H940" s="2">
        <v>338</v>
      </c>
      <c r="I940" s="1" t="s">
        <v>72</v>
      </c>
    </row>
    <row r="941" spans="1:9" ht="15" thickBot="1" x14ac:dyDescent="0.35">
      <c r="A941" s="10">
        <v>42537</v>
      </c>
      <c r="B941" s="10" t="str">
        <f t="shared" si="28"/>
        <v>Thursday</v>
      </c>
      <c r="C941" s="10" t="str">
        <f t="shared" si="29"/>
        <v>June</v>
      </c>
      <c r="D941" s="2">
        <v>94</v>
      </c>
      <c r="E941" s="2">
        <v>69</v>
      </c>
      <c r="F941" s="2">
        <v>473</v>
      </c>
      <c r="G941" s="2">
        <v>386</v>
      </c>
      <c r="H941" s="2">
        <v>378</v>
      </c>
      <c r="I941" s="9" t="s">
        <v>71</v>
      </c>
    </row>
    <row r="942" spans="1:9" ht="15" thickBot="1" x14ac:dyDescent="0.35">
      <c r="A942" s="10">
        <v>42538</v>
      </c>
      <c r="B942" s="10" t="str">
        <f t="shared" si="28"/>
        <v>Friday</v>
      </c>
      <c r="C942" s="10" t="str">
        <f t="shared" si="29"/>
        <v>June</v>
      </c>
      <c r="D942" s="2">
        <v>87</v>
      </c>
      <c r="E942" s="2">
        <v>43</v>
      </c>
      <c r="F942" s="2">
        <v>334</v>
      </c>
      <c r="G942" s="2">
        <v>229</v>
      </c>
      <c r="H942" s="2">
        <v>441</v>
      </c>
      <c r="I942" s="1" t="s">
        <v>72</v>
      </c>
    </row>
    <row r="943" spans="1:9" ht="15" thickBot="1" x14ac:dyDescent="0.35">
      <c r="A943" s="10">
        <v>42539</v>
      </c>
      <c r="B943" s="10" t="str">
        <f t="shared" si="28"/>
        <v>Saturday</v>
      </c>
      <c r="C943" s="10" t="str">
        <f t="shared" si="29"/>
        <v>June</v>
      </c>
      <c r="D943" s="2">
        <v>47</v>
      </c>
      <c r="E943" s="2">
        <v>55</v>
      </c>
      <c r="F943" s="2">
        <v>538</v>
      </c>
      <c r="G943" s="2">
        <v>293</v>
      </c>
      <c r="H943" s="2">
        <v>272</v>
      </c>
      <c r="I943" s="1" t="s">
        <v>72</v>
      </c>
    </row>
    <row r="944" spans="1:9" ht="15" thickBot="1" x14ac:dyDescent="0.35">
      <c r="A944" s="10">
        <v>42540</v>
      </c>
      <c r="B944" s="10" t="str">
        <f t="shared" si="28"/>
        <v>Sunday</v>
      </c>
      <c r="C944" s="10" t="str">
        <f t="shared" si="29"/>
        <v>June</v>
      </c>
      <c r="D944" s="2">
        <v>109</v>
      </c>
      <c r="E944" s="2">
        <v>81</v>
      </c>
      <c r="F944" s="2">
        <v>538</v>
      </c>
      <c r="G944" s="2">
        <v>417</v>
      </c>
      <c r="H944" s="2">
        <v>556</v>
      </c>
      <c r="I944" s="1" t="s">
        <v>72</v>
      </c>
    </row>
    <row r="945" spans="1:9" ht="15" thickBot="1" x14ac:dyDescent="0.35">
      <c r="A945" s="10">
        <v>42541</v>
      </c>
      <c r="B945" s="10" t="str">
        <f t="shared" si="28"/>
        <v>Monday</v>
      </c>
      <c r="C945" s="10" t="str">
        <f t="shared" si="29"/>
        <v>June</v>
      </c>
      <c r="D945" s="2">
        <v>77</v>
      </c>
      <c r="E945" s="2">
        <v>54</v>
      </c>
      <c r="F945" s="2">
        <v>340</v>
      </c>
      <c r="G945" s="2">
        <v>356</v>
      </c>
      <c r="H945" s="2">
        <v>251</v>
      </c>
      <c r="I945" s="1" t="s">
        <v>72</v>
      </c>
    </row>
    <row r="946" spans="1:9" ht="15" thickBot="1" x14ac:dyDescent="0.35">
      <c r="A946" s="10">
        <v>42542</v>
      </c>
      <c r="B946" s="10" t="str">
        <f t="shared" si="28"/>
        <v>Tuesday</v>
      </c>
      <c r="C946" s="10" t="str">
        <f t="shared" si="29"/>
        <v>June</v>
      </c>
      <c r="D946" s="2">
        <v>69</v>
      </c>
      <c r="E946" s="2">
        <v>59</v>
      </c>
      <c r="F946" s="2">
        <v>595</v>
      </c>
      <c r="G946" s="2">
        <v>261</v>
      </c>
      <c r="H946" s="2">
        <v>309</v>
      </c>
      <c r="I946" s="9" t="s">
        <v>71</v>
      </c>
    </row>
    <row r="947" spans="1:9" ht="15" thickBot="1" x14ac:dyDescent="0.35">
      <c r="A947" s="10">
        <v>42543</v>
      </c>
      <c r="B947" s="10" t="str">
        <f t="shared" si="28"/>
        <v>Wednesday</v>
      </c>
      <c r="C947" s="10" t="str">
        <f t="shared" si="29"/>
        <v>June</v>
      </c>
      <c r="D947" s="2">
        <v>67</v>
      </c>
      <c r="E947" s="2">
        <v>48</v>
      </c>
      <c r="F947" s="2">
        <v>612</v>
      </c>
      <c r="G947" s="2">
        <v>200</v>
      </c>
      <c r="H947" s="2">
        <v>466</v>
      </c>
      <c r="I947" s="1" t="s">
        <v>72</v>
      </c>
    </row>
    <row r="948" spans="1:9" ht="15" thickBot="1" x14ac:dyDescent="0.35">
      <c r="A948" s="10">
        <v>42544</v>
      </c>
      <c r="B948" s="10" t="str">
        <f t="shared" si="28"/>
        <v>Thursday</v>
      </c>
      <c r="C948" s="10" t="str">
        <f t="shared" si="29"/>
        <v>June</v>
      </c>
      <c r="D948" s="2">
        <v>69</v>
      </c>
      <c r="E948" s="2">
        <v>47</v>
      </c>
      <c r="F948" s="2">
        <v>544</v>
      </c>
      <c r="G948" s="2">
        <v>320</v>
      </c>
      <c r="H948" s="2">
        <v>438</v>
      </c>
      <c r="I948" s="1" t="s">
        <v>72</v>
      </c>
    </row>
    <row r="949" spans="1:9" ht="15" thickBot="1" x14ac:dyDescent="0.35">
      <c r="A949" s="10">
        <v>42545</v>
      </c>
      <c r="B949" s="10" t="str">
        <f t="shared" si="28"/>
        <v>Friday</v>
      </c>
      <c r="C949" s="10" t="str">
        <f t="shared" si="29"/>
        <v>June</v>
      </c>
      <c r="D949" s="2">
        <v>103</v>
      </c>
      <c r="E949" s="2">
        <v>61</v>
      </c>
      <c r="F949" s="2">
        <v>460</v>
      </c>
      <c r="G949" s="2">
        <v>212</v>
      </c>
      <c r="H949" s="2">
        <v>375</v>
      </c>
      <c r="I949" s="1" t="s">
        <v>72</v>
      </c>
    </row>
    <row r="950" spans="1:9" ht="15" thickBot="1" x14ac:dyDescent="0.35">
      <c r="A950" s="10">
        <v>42546</v>
      </c>
      <c r="B950" s="10" t="str">
        <f t="shared" si="28"/>
        <v>Saturday</v>
      </c>
      <c r="C950" s="10" t="str">
        <f t="shared" si="29"/>
        <v>June</v>
      </c>
      <c r="D950" s="2">
        <v>86</v>
      </c>
      <c r="E950" s="2">
        <v>46</v>
      </c>
      <c r="F950" s="2">
        <v>749</v>
      </c>
      <c r="G950" s="2">
        <v>416</v>
      </c>
      <c r="H950" s="2">
        <v>404</v>
      </c>
      <c r="I950" s="9" t="s">
        <v>71</v>
      </c>
    </row>
    <row r="951" spans="1:9" ht="15" thickBot="1" x14ac:dyDescent="0.35">
      <c r="A951" s="10">
        <v>42547</v>
      </c>
      <c r="B951" s="10" t="str">
        <f t="shared" si="28"/>
        <v>Sunday</v>
      </c>
      <c r="C951" s="10" t="str">
        <f t="shared" si="29"/>
        <v>June</v>
      </c>
      <c r="D951" s="2">
        <v>61</v>
      </c>
      <c r="E951" s="2">
        <v>67</v>
      </c>
      <c r="F951" s="2">
        <v>662</v>
      </c>
      <c r="G951" s="2">
        <v>326</v>
      </c>
      <c r="H951" s="2">
        <v>417</v>
      </c>
      <c r="I951" s="1" t="s">
        <v>72</v>
      </c>
    </row>
    <row r="952" spans="1:9" ht="15" thickBot="1" x14ac:dyDescent="0.35">
      <c r="A952" s="10">
        <v>42548</v>
      </c>
      <c r="B952" s="10" t="str">
        <f t="shared" si="28"/>
        <v>Monday</v>
      </c>
      <c r="C952" s="10" t="str">
        <f t="shared" si="29"/>
        <v>June</v>
      </c>
      <c r="D952" s="2">
        <v>114</v>
      </c>
      <c r="E952" s="2">
        <v>73</v>
      </c>
      <c r="F952" s="2">
        <v>526</v>
      </c>
      <c r="G952" s="2">
        <v>357</v>
      </c>
      <c r="H952" s="2">
        <v>403</v>
      </c>
      <c r="I952" s="1" t="s">
        <v>72</v>
      </c>
    </row>
    <row r="953" spans="1:9" ht="15" thickBot="1" x14ac:dyDescent="0.35">
      <c r="A953" s="10">
        <v>42549</v>
      </c>
      <c r="B953" s="10" t="str">
        <f t="shared" si="28"/>
        <v>Tuesday</v>
      </c>
      <c r="C953" s="10" t="str">
        <f t="shared" si="29"/>
        <v>June</v>
      </c>
      <c r="D953" s="2">
        <v>43</v>
      </c>
      <c r="E953" s="2">
        <v>46</v>
      </c>
      <c r="F953" s="2">
        <v>419</v>
      </c>
      <c r="G953" s="2">
        <v>259</v>
      </c>
      <c r="H953" s="2">
        <v>311</v>
      </c>
      <c r="I953" s="1" t="s">
        <v>72</v>
      </c>
    </row>
    <row r="954" spans="1:9" ht="15" thickBot="1" x14ac:dyDescent="0.35">
      <c r="A954" s="10">
        <v>42550</v>
      </c>
      <c r="B954" s="10" t="str">
        <f t="shared" si="28"/>
        <v>Wednesday</v>
      </c>
      <c r="C954" s="10" t="str">
        <f t="shared" si="29"/>
        <v>June</v>
      </c>
      <c r="D954" s="2">
        <v>86</v>
      </c>
      <c r="E954" s="2">
        <v>33</v>
      </c>
      <c r="F954" s="2">
        <v>380</v>
      </c>
      <c r="G954" s="2">
        <v>308</v>
      </c>
      <c r="H954" s="2">
        <v>446</v>
      </c>
      <c r="I954" s="1" t="s">
        <v>72</v>
      </c>
    </row>
    <row r="955" spans="1:9" ht="15" thickBot="1" x14ac:dyDescent="0.35">
      <c r="A955" s="10">
        <v>42551</v>
      </c>
      <c r="B955" s="10" t="str">
        <f t="shared" si="28"/>
        <v>Thursday</v>
      </c>
      <c r="C955" s="10" t="str">
        <f t="shared" si="29"/>
        <v>June</v>
      </c>
      <c r="D955" s="2">
        <v>57</v>
      </c>
      <c r="E955" s="2">
        <v>39</v>
      </c>
      <c r="F955" s="2">
        <v>398</v>
      </c>
      <c r="G955" s="2">
        <v>161</v>
      </c>
      <c r="H955" s="2">
        <v>356</v>
      </c>
      <c r="I955" s="1" t="s">
        <v>72</v>
      </c>
    </row>
    <row r="956" spans="1:9" ht="15" thickBot="1" x14ac:dyDescent="0.35">
      <c r="A956" s="10">
        <v>42552</v>
      </c>
      <c r="B956" s="10" t="str">
        <f t="shared" si="28"/>
        <v>Friday</v>
      </c>
      <c r="C956" s="10" t="str">
        <f t="shared" si="29"/>
        <v>July</v>
      </c>
      <c r="D956" s="2">
        <v>74</v>
      </c>
      <c r="E956" s="2">
        <v>45</v>
      </c>
      <c r="F956" s="2">
        <v>539</v>
      </c>
      <c r="G956" s="2">
        <v>246</v>
      </c>
      <c r="H956" s="2">
        <v>504</v>
      </c>
      <c r="I956" s="1" t="s">
        <v>72</v>
      </c>
    </row>
    <row r="957" spans="1:9" ht="15" thickBot="1" x14ac:dyDescent="0.35">
      <c r="A957" s="10">
        <v>42553</v>
      </c>
      <c r="B957" s="10" t="str">
        <f t="shared" si="28"/>
        <v>Saturday</v>
      </c>
      <c r="C957" s="10" t="str">
        <f t="shared" si="29"/>
        <v>July</v>
      </c>
      <c r="D957" s="2">
        <v>122</v>
      </c>
      <c r="E957" s="2">
        <v>56</v>
      </c>
      <c r="F957" s="2">
        <v>496</v>
      </c>
      <c r="G957" s="2">
        <v>241</v>
      </c>
      <c r="H957" s="2">
        <v>422</v>
      </c>
      <c r="I957" s="1" t="s">
        <v>72</v>
      </c>
    </row>
    <row r="958" spans="1:9" ht="15" thickBot="1" x14ac:dyDescent="0.35">
      <c r="A958" s="10">
        <v>42554</v>
      </c>
      <c r="B958" s="10" t="str">
        <f t="shared" si="28"/>
        <v>Sunday</v>
      </c>
      <c r="C958" s="10" t="str">
        <f t="shared" si="29"/>
        <v>July</v>
      </c>
      <c r="D958" s="2">
        <v>119</v>
      </c>
      <c r="E958" s="2">
        <v>59</v>
      </c>
      <c r="F958" s="2">
        <v>470</v>
      </c>
      <c r="G958" s="2">
        <v>249</v>
      </c>
      <c r="H958" s="2">
        <v>401</v>
      </c>
      <c r="I958" s="1" t="s">
        <v>72</v>
      </c>
    </row>
    <row r="959" spans="1:9" ht="15" thickBot="1" x14ac:dyDescent="0.35">
      <c r="A959" s="10">
        <v>42555</v>
      </c>
      <c r="B959" s="10" t="str">
        <f t="shared" si="28"/>
        <v>Monday</v>
      </c>
      <c r="C959" s="10" t="str">
        <f t="shared" si="29"/>
        <v>July</v>
      </c>
      <c r="D959" s="2">
        <v>95</v>
      </c>
      <c r="E959" s="2">
        <v>57</v>
      </c>
      <c r="F959" s="2">
        <v>570</v>
      </c>
      <c r="G959" s="2">
        <v>248</v>
      </c>
      <c r="H959" s="2">
        <v>406</v>
      </c>
      <c r="I959" s="1" t="s">
        <v>72</v>
      </c>
    </row>
    <row r="960" spans="1:9" ht="15" thickBot="1" x14ac:dyDescent="0.35">
      <c r="A960" s="10">
        <v>42556</v>
      </c>
      <c r="B960" s="10" t="str">
        <f t="shared" si="28"/>
        <v>Tuesday</v>
      </c>
      <c r="C960" s="10" t="str">
        <f t="shared" si="29"/>
        <v>July</v>
      </c>
      <c r="D960" s="2">
        <v>100</v>
      </c>
      <c r="E960" s="2">
        <v>55</v>
      </c>
      <c r="F960" s="2">
        <v>643</v>
      </c>
      <c r="G960" s="2">
        <v>105</v>
      </c>
      <c r="H960" s="2">
        <v>470</v>
      </c>
      <c r="I960" s="9" t="s">
        <v>71</v>
      </c>
    </row>
    <row r="961" spans="1:9" ht="15" thickBot="1" x14ac:dyDescent="0.35">
      <c r="A961" s="10">
        <v>42557</v>
      </c>
      <c r="B961" s="10" t="str">
        <f t="shared" si="28"/>
        <v>Wednesday</v>
      </c>
      <c r="C961" s="10" t="str">
        <f t="shared" si="29"/>
        <v>July</v>
      </c>
      <c r="D961" s="2">
        <v>91</v>
      </c>
      <c r="E961" s="2">
        <v>56</v>
      </c>
      <c r="F961" s="2">
        <v>656</v>
      </c>
      <c r="G961" s="2">
        <v>295</v>
      </c>
      <c r="H961" s="2">
        <v>428</v>
      </c>
      <c r="I961" s="1" t="s">
        <v>72</v>
      </c>
    </row>
    <row r="962" spans="1:9" ht="15" thickBot="1" x14ac:dyDescent="0.35">
      <c r="A962" s="10">
        <v>42558</v>
      </c>
      <c r="B962" s="10" t="str">
        <f t="shared" si="28"/>
        <v>Thursday</v>
      </c>
      <c r="C962" s="10" t="str">
        <f t="shared" si="29"/>
        <v>July</v>
      </c>
      <c r="D962" s="2">
        <v>64</v>
      </c>
      <c r="E962" s="2">
        <v>48</v>
      </c>
      <c r="F962" s="2">
        <v>702</v>
      </c>
      <c r="G962" s="2">
        <v>239</v>
      </c>
      <c r="H962" s="2">
        <v>225</v>
      </c>
      <c r="I962" s="1" t="s">
        <v>72</v>
      </c>
    </row>
    <row r="963" spans="1:9" ht="15" thickBot="1" x14ac:dyDescent="0.35">
      <c r="A963" s="10">
        <v>42559</v>
      </c>
      <c r="B963" s="10" t="str">
        <f t="shared" ref="B963:B1026" si="30">TEXT(A963,"dddd")</f>
        <v>Friday</v>
      </c>
      <c r="C963" s="10" t="str">
        <f t="shared" ref="C963:C1026" si="31">TEXT(A963,"mmmm")</f>
        <v>July</v>
      </c>
      <c r="D963" s="2">
        <v>81</v>
      </c>
      <c r="E963" s="2">
        <v>53</v>
      </c>
      <c r="F963" s="2">
        <v>534</v>
      </c>
      <c r="G963" s="2">
        <v>221</v>
      </c>
      <c r="H963" s="2">
        <v>308</v>
      </c>
      <c r="I963" s="1" t="s">
        <v>72</v>
      </c>
    </row>
    <row r="964" spans="1:9" ht="15" thickBot="1" x14ac:dyDescent="0.35">
      <c r="A964" s="10">
        <v>42560</v>
      </c>
      <c r="B964" s="10" t="str">
        <f t="shared" si="30"/>
        <v>Saturday</v>
      </c>
      <c r="C964" s="10" t="str">
        <f t="shared" si="31"/>
        <v>July</v>
      </c>
      <c r="D964" s="2">
        <v>100</v>
      </c>
      <c r="E964" s="2">
        <v>76</v>
      </c>
      <c r="F964" s="2">
        <v>787</v>
      </c>
      <c r="G964" s="2">
        <v>275</v>
      </c>
      <c r="H964" s="2">
        <v>277</v>
      </c>
      <c r="I964" s="1" t="s">
        <v>72</v>
      </c>
    </row>
    <row r="965" spans="1:9" ht="15" thickBot="1" x14ac:dyDescent="0.35">
      <c r="A965" s="10">
        <v>42561</v>
      </c>
      <c r="B965" s="10" t="str">
        <f t="shared" si="30"/>
        <v>Sunday</v>
      </c>
      <c r="C965" s="10" t="str">
        <f t="shared" si="31"/>
        <v>July</v>
      </c>
      <c r="D965" s="2">
        <v>71</v>
      </c>
      <c r="E965" s="2">
        <v>69</v>
      </c>
      <c r="F965" s="2">
        <v>913</v>
      </c>
      <c r="G965" s="2">
        <v>272</v>
      </c>
      <c r="H965" s="2">
        <v>404</v>
      </c>
      <c r="I965" s="1" t="s">
        <v>72</v>
      </c>
    </row>
    <row r="966" spans="1:9" ht="15" thickBot="1" x14ac:dyDescent="0.35">
      <c r="A966" s="10">
        <v>42562</v>
      </c>
      <c r="B966" s="10" t="str">
        <f t="shared" si="30"/>
        <v>Monday</v>
      </c>
      <c r="C966" s="10" t="str">
        <f t="shared" si="31"/>
        <v>July</v>
      </c>
      <c r="D966" s="2">
        <v>88</v>
      </c>
      <c r="E966" s="2">
        <v>85</v>
      </c>
      <c r="F966" s="2">
        <v>846</v>
      </c>
      <c r="G966" s="2">
        <v>265</v>
      </c>
      <c r="H966" s="2">
        <v>607</v>
      </c>
      <c r="I966" s="1" t="s">
        <v>72</v>
      </c>
    </row>
    <row r="967" spans="1:9" ht="15" thickBot="1" x14ac:dyDescent="0.35">
      <c r="A967" s="10">
        <v>42563</v>
      </c>
      <c r="B967" s="10" t="str">
        <f t="shared" si="30"/>
        <v>Tuesday</v>
      </c>
      <c r="C967" s="10" t="str">
        <f t="shared" si="31"/>
        <v>July</v>
      </c>
      <c r="D967" s="2">
        <v>74</v>
      </c>
      <c r="E967" s="2">
        <v>53</v>
      </c>
      <c r="F967" s="2">
        <v>588</v>
      </c>
      <c r="G967" s="2">
        <v>261</v>
      </c>
      <c r="H967" s="2">
        <v>323</v>
      </c>
      <c r="I967" s="9" t="s">
        <v>71</v>
      </c>
    </row>
    <row r="968" spans="1:9" ht="15" thickBot="1" x14ac:dyDescent="0.35">
      <c r="A968" s="10">
        <v>42564</v>
      </c>
      <c r="B968" s="10" t="str">
        <f t="shared" si="30"/>
        <v>Wednesday</v>
      </c>
      <c r="C968" s="10" t="str">
        <f t="shared" si="31"/>
        <v>July</v>
      </c>
      <c r="D968" s="2">
        <v>103</v>
      </c>
      <c r="E968" s="2">
        <v>58</v>
      </c>
      <c r="F968" s="2">
        <v>474</v>
      </c>
      <c r="G968" s="2">
        <v>382</v>
      </c>
      <c r="H968" s="2">
        <v>526</v>
      </c>
      <c r="I968" s="1" t="s">
        <v>72</v>
      </c>
    </row>
    <row r="969" spans="1:9" ht="15" thickBot="1" x14ac:dyDescent="0.35">
      <c r="A969" s="10">
        <v>42565</v>
      </c>
      <c r="B969" s="10" t="str">
        <f t="shared" si="30"/>
        <v>Thursday</v>
      </c>
      <c r="C969" s="10" t="str">
        <f t="shared" si="31"/>
        <v>July</v>
      </c>
      <c r="D969" s="2">
        <v>66</v>
      </c>
      <c r="E969" s="2">
        <v>37</v>
      </c>
      <c r="F969" s="2">
        <v>669</v>
      </c>
      <c r="G969" s="2">
        <v>316</v>
      </c>
      <c r="H969" s="2">
        <v>442</v>
      </c>
      <c r="I969" s="9" t="s">
        <v>71</v>
      </c>
    </row>
    <row r="970" spans="1:9" ht="15" thickBot="1" x14ac:dyDescent="0.35">
      <c r="A970" s="10">
        <v>42566</v>
      </c>
      <c r="B970" s="10" t="str">
        <f t="shared" si="30"/>
        <v>Friday</v>
      </c>
      <c r="C970" s="10" t="str">
        <f t="shared" si="31"/>
        <v>July</v>
      </c>
      <c r="D970" s="2">
        <v>87</v>
      </c>
      <c r="E970" s="2">
        <v>51</v>
      </c>
      <c r="F970" s="2">
        <v>381</v>
      </c>
      <c r="G970" s="2">
        <v>304</v>
      </c>
      <c r="H970" s="2">
        <v>348</v>
      </c>
      <c r="I970" s="1" t="s">
        <v>72</v>
      </c>
    </row>
    <row r="971" spans="1:9" ht="15" thickBot="1" x14ac:dyDescent="0.35">
      <c r="A971" s="10">
        <v>42567</v>
      </c>
      <c r="B971" s="10" t="str">
        <f t="shared" si="30"/>
        <v>Saturday</v>
      </c>
      <c r="C971" s="10" t="str">
        <f t="shared" si="31"/>
        <v>July</v>
      </c>
      <c r="D971" s="2">
        <v>81</v>
      </c>
      <c r="E971" s="2">
        <v>67</v>
      </c>
      <c r="F971" s="2">
        <v>657</v>
      </c>
      <c r="G971" s="2">
        <v>441</v>
      </c>
      <c r="H971" s="2">
        <v>432</v>
      </c>
      <c r="I971" s="9" t="s">
        <v>71</v>
      </c>
    </row>
    <row r="972" spans="1:9" ht="15" thickBot="1" x14ac:dyDescent="0.35">
      <c r="A972" s="10">
        <v>42568</v>
      </c>
      <c r="B972" s="10" t="str">
        <f t="shared" si="30"/>
        <v>Sunday</v>
      </c>
      <c r="C972" s="10" t="str">
        <f t="shared" si="31"/>
        <v>July</v>
      </c>
      <c r="D972" s="2">
        <v>144</v>
      </c>
      <c r="E972" s="2">
        <v>65</v>
      </c>
      <c r="F972" s="2">
        <v>695</v>
      </c>
      <c r="G972" s="2">
        <v>378</v>
      </c>
      <c r="H972" s="2">
        <v>611</v>
      </c>
      <c r="I972" s="1" t="s">
        <v>72</v>
      </c>
    </row>
    <row r="973" spans="1:9" ht="15" thickBot="1" x14ac:dyDescent="0.35">
      <c r="A973" s="10">
        <v>42569</v>
      </c>
      <c r="B973" s="10" t="str">
        <f t="shared" si="30"/>
        <v>Monday</v>
      </c>
      <c r="C973" s="10" t="str">
        <f t="shared" si="31"/>
        <v>July</v>
      </c>
      <c r="D973" s="2">
        <v>147</v>
      </c>
      <c r="E973" s="2">
        <v>74</v>
      </c>
      <c r="F973" s="2">
        <v>692</v>
      </c>
      <c r="G973" s="2">
        <v>335</v>
      </c>
      <c r="H973" s="2">
        <v>343</v>
      </c>
      <c r="I973" s="1" t="s">
        <v>72</v>
      </c>
    </row>
    <row r="974" spans="1:9" ht="15" thickBot="1" x14ac:dyDescent="0.35">
      <c r="A974" s="10">
        <v>42570</v>
      </c>
      <c r="B974" s="10" t="str">
        <f t="shared" si="30"/>
        <v>Tuesday</v>
      </c>
      <c r="C974" s="10" t="str">
        <f t="shared" si="31"/>
        <v>July</v>
      </c>
      <c r="D974" s="2">
        <v>84</v>
      </c>
      <c r="E974" s="2">
        <v>57</v>
      </c>
      <c r="F974" s="2">
        <v>484</v>
      </c>
      <c r="G974" s="2">
        <v>208</v>
      </c>
      <c r="H974" s="2">
        <v>430</v>
      </c>
      <c r="I974" s="1" t="s">
        <v>72</v>
      </c>
    </row>
    <row r="975" spans="1:9" ht="15" thickBot="1" x14ac:dyDescent="0.35">
      <c r="A975" s="10">
        <v>42571</v>
      </c>
      <c r="B975" s="10" t="str">
        <f t="shared" si="30"/>
        <v>Wednesday</v>
      </c>
      <c r="C975" s="10" t="str">
        <f t="shared" si="31"/>
        <v>July</v>
      </c>
      <c r="D975" s="2">
        <v>78</v>
      </c>
      <c r="E975" s="2">
        <v>37</v>
      </c>
      <c r="F975" s="2">
        <v>415</v>
      </c>
      <c r="G975" s="2">
        <v>272</v>
      </c>
      <c r="H975" s="2">
        <v>386</v>
      </c>
      <c r="I975" s="1" t="s">
        <v>72</v>
      </c>
    </row>
    <row r="976" spans="1:9" ht="15" thickBot="1" x14ac:dyDescent="0.35">
      <c r="A976" s="10">
        <v>42572</v>
      </c>
      <c r="B976" s="10" t="str">
        <f t="shared" si="30"/>
        <v>Thursday</v>
      </c>
      <c r="C976" s="10" t="str">
        <f t="shared" si="31"/>
        <v>July</v>
      </c>
      <c r="D976" s="2">
        <v>91</v>
      </c>
      <c r="E976" s="2">
        <v>50</v>
      </c>
      <c r="F976" s="2">
        <v>577</v>
      </c>
      <c r="G976" s="2">
        <v>159</v>
      </c>
      <c r="H976" s="2">
        <v>403</v>
      </c>
      <c r="I976" s="1" t="s">
        <v>72</v>
      </c>
    </row>
    <row r="977" spans="1:9" ht="15" thickBot="1" x14ac:dyDescent="0.35">
      <c r="A977" s="10">
        <v>42573</v>
      </c>
      <c r="B977" s="10" t="str">
        <f t="shared" si="30"/>
        <v>Friday</v>
      </c>
      <c r="C977" s="10" t="str">
        <f t="shared" si="31"/>
        <v>July</v>
      </c>
      <c r="D977" s="2">
        <v>72</v>
      </c>
      <c r="E977" s="2">
        <v>65</v>
      </c>
      <c r="F977" s="2">
        <v>536</v>
      </c>
      <c r="G977" s="2">
        <v>131</v>
      </c>
      <c r="H977" s="2">
        <v>390</v>
      </c>
      <c r="I977" s="1" t="s">
        <v>72</v>
      </c>
    </row>
    <row r="978" spans="1:9" ht="15" thickBot="1" x14ac:dyDescent="0.35">
      <c r="A978" s="10">
        <v>42574</v>
      </c>
      <c r="B978" s="10" t="str">
        <f t="shared" si="30"/>
        <v>Saturday</v>
      </c>
      <c r="C978" s="10" t="str">
        <f t="shared" si="31"/>
        <v>July</v>
      </c>
      <c r="D978" s="2">
        <v>92</v>
      </c>
      <c r="E978" s="2">
        <v>42</v>
      </c>
      <c r="F978" s="2">
        <v>686</v>
      </c>
      <c r="G978" s="2">
        <v>333</v>
      </c>
      <c r="H978" s="2">
        <v>409</v>
      </c>
      <c r="I978" s="1" t="s">
        <v>72</v>
      </c>
    </row>
    <row r="979" spans="1:9" ht="15" thickBot="1" x14ac:dyDescent="0.35">
      <c r="A979" s="10">
        <v>42575</v>
      </c>
      <c r="B979" s="10" t="str">
        <f t="shared" si="30"/>
        <v>Sunday</v>
      </c>
      <c r="C979" s="10" t="str">
        <f t="shared" si="31"/>
        <v>July</v>
      </c>
      <c r="D979" s="2">
        <v>104</v>
      </c>
      <c r="E979" s="2">
        <v>74</v>
      </c>
      <c r="F979" s="2">
        <v>619</v>
      </c>
      <c r="G979" s="2">
        <v>191</v>
      </c>
      <c r="H979" s="2">
        <v>545</v>
      </c>
      <c r="I979" s="1" t="s">
        <v>72</v>
      </c>
    </row>
    <row r="980" spans="1:9" ht="15" thickBot="1" x14ac:dyDescent="0.35">
      <c r="A980" s="10">
        <v>42576</v>
      </c>
      <c r="B980" s="10" t="str">
        <f t="shared" si="30"/>
        <v>Monday</v>
      </c>
      <c r="C980" s="10" t="str">
        <f t="shared" si="31"/>
        <v>July</v>
      </c>
      <c r="D980" s="2">
        <v>116</v>
      </c>
      <c r="E980" s="2">
        <v>51</v>
      </c>
      <c r="F980" s="2">
        <v>785</v>
      </c>
      <c r="G980" s="2">
        <v>277</v>
      </c>
      <c r="H980" s="2">
        <v>525</v>
      </c>
      <c r="I980" s="1" t="s">
        <v>72</v>
      </c>
    </row>
    <row r="981" spans="1:9" ht="15" thickBot="1" x14ac:dyDescent="0.35">
      <c r="A981" s="10">
        <v>42577</v>
      </c>
      <c r="B981" s="10" t="str">
        <f t="shared" si="30"/>
        <v>Tuesday</v>
      </c>
      <c r="C981" s="10" t="str">
        <f t="shared" si="31"/>
        <v>July</v>
      </c>
      <c r="D981" s="2">
        <v>66</v>
      </c>
      <c r="E981" s="2">
        <v>47</v>
      </c>
      <c r="F981" s="2">
        <v>593</v>
      </c>
      <c r="G981" s="2">
        <v>134</v>
      </c>
      <c r="H981" s="2">
        <v>316</v>
      </c>
      <c r="I981" s="1" t="s">
        <v>72</v>
      </c>
    </row>
    <row r="982" spans="1:9" ht="15" thickBot="1" x14ac:dyDescent="0.35">
      <c r="A982" s="10">
        <v>42578</v>
      </c>
      <c r="B982" s="10" t="str">
        <f t="shared" si="30"/>
        <v>Wednesday</v>
      </c>
      <c r="C982" s="10" t="str">
        <f t="shared" si="31"/>
        <v>July</v>
      </c>
      <c r="D982" s="2">
        <v>54</v>
      </c>
      <c r="E982" s="2">
        <v>48</v>
      </c>
      <c r="F982" s="2">
        <v>584</v>
      </c>
      <c r="G982" s="2">
        <v>235</v>
      </c>
      <c r="H982" s="2">
        <v>230</v>
      </c>
      <c r="I982" s="1" t="s">
        <v>72</v>
      </c>
    </row>
    <row r="983" spans="1:9" ht="15" thickBot="1" x14ac:dyDescent="0.35">
      <c r="A983" s="10">
        <v>42579</v>
      </c>
      <c r="B983" s="10" t="str">
        <f t="shared" si="30"/>
        <v>Thursday</v>
      </c>
      <c r="C983" s="10" t="str">
        <f t="shared" si="31"/>
        <v>July</v>
      </c>
      <c r="D983" s="2">
        <v>71</v>
      </c>
      <c r="E983" s="2">
        <v>29</v>
      </c>
      <c r="F983" s="2">
        <v>576</v>
      </c>
      <c r="G983" s="2">
        <v>211</v>
      </c>
      <c r="H983" s="2">
        <v>304</v>
      </c>
      <c r="I983" s="1" t="s">
        <v>72</v>
      </c>
    </row>
    <row r="984" spans="1:9" ht="15" thickBot="1" x14ac:dyDescent="0.35">
      <c r="A984" s="10">
        <v>42580</v>
      </c>
      <c r="B984" s="10" t="str">
        <f t="shared" si="30"/>
        <v>Friday</v>
      </c>
      <c r="C984" s="10" t="str">
        <f t="shared" si="31"/>
        <v>July</v>
      </c>
      <c r="D984" s="2">
        <v>101</v>
      </c>
      <c r="E984" s="2">
        <v>38</v>
      </c>
      <c r="F984" s="2">
        <v>656</v>
      </c>
      <c r="G984" s="2">
        <v>124</v>
      </c>
      <c r="H984" s="2">
        <v>500</v>
      </c>
      <c r="I984" s="1" t="s">
        <v>72</v>
      </c>
    </row>
    <row r="985" spans="1:9" ht="15" thickBot="1" x14ac:dyDescent="0.35">
      <c r="A985" s="10">
        <v>42581</v>
      </c>
      <c r="B985" s="10" t="str">
        <f t="shared" si="30"/>
        <v>Saturday</v>
      </c>
      <c r="C985" s="10" t="str">
        <f t="shared" si="31"/>
        <v>July</v>
      </c>
      <c r="D985" s="2">
        <v>132</v>
      </c>
      <c r="E985" s="2">
        <v>61</v>
      </c>
      <c r="F985" s="2">
        <v>640</v>
      </c>
      <c r="G985" s="2">
        <v>228</v>
      </c>
      <c r="H985" s="2">
        <v>254</v>
      </c>
      <c r="I985" s="1" t="s">
        <v>72</v>
      </c>
    </row>
    <row r="986" spans="1:9" ht="15" thickBot="1" x14ac:dyDescent="0.35">
      <c r="A986" s="10">
        <v>42582</v>
      </c>
      <c r="B986" s="10" t="str">
        <f t="shared" si="30"/>
        <v>Sunday</v>
      </c>
      <c r="C986" s="10" t="str">
        <f t="shared" si="31"/>
        <v>July</v>
      </c>
      <c r="D986" s="2">
        <v>115</v>
      </c>
      <c r="E986" s="2">
        <v>72</v>
      </c>
      <c r="F986" s="2">
        <v>777</v>
      </c>
      <c r="G986" s="2">
        <v>299</v>
      </c>
      <c r="H986" s="2">
        <v>334</v>
      </c>
      <c r="I986" s="1" t="s">
        <v>72</v>
      </c>
    </row>
    <row r="987" spans="1:9" ht="15" thickBot="1" x14ac:dyDescent="0.35">
      <c r="A987" s="10">
        <v>42583</v>
      </c>
      <c r="B987" s="10" t="str">
        <f t="shared" si="30"/>
        <v>Monday</v>
      </c>
      <c r="C987" s="10" t="str">
        <f t="shared" si="31"/>
        <v>August</v>
      </c>
      <c r="D987" s="2">
        <v>108</v>
      </c>
      <c r="E987" s="2">
        <v>66</v>
      </c>
      <c r="F987" s="2">
        <v>762</v>
      </c>
      <c r="G987" s="2">
        <v>251</v>
      </c>
      <c r="H987" s="2">
        <v>509</v>
      </c>
      <c r="I987" s="1" t="s">
        <v>72</v>
      </c>
    </row>
    <row r="988" spans="1:9" ht="15" thickBot="1" x14ac:dyDescent="0.35">
      <c r="A988" s="10">
        <v>42584</v>
      </c>
      <c r="B988" s="10" t="str">
        <f t="shared" si="30"/>
        <v>Tuesday</v>
      </c>
      <c r="C988" s="10" t="str">
        <f t="shared" si="31"/>
        <v>August</v>
      </c>
      <c r="D988" s="2">
        <v>76</v>
      </c>
      <c r="E988" s="2">
        <v>38</v>
      </c>
      <c r="F988" s="2">
        <v>543</v>
      </c>
      <c r="G988" s="2">
        <v>139</v>
      </c>
      <c r="H988" s="2">
        <v>417</v>
      </c>
      <c r="I988" s="1" t="s">
        <v>72</v>
      </c>
    </row>
    <row r="989" spans="1:9" ht="15" thickBot="1" x14ac:dyDescent="0.35">
      <c r="A989" s="10">
        <v>42585</v>
      </c>
      <c r="B989" s="10" t="str">
        <f t="shared" si="30"/>
        <v>Wednesday</v>
      </c>
      <c r="C989" s="10" t="str">
        <f t="shared" si="31"/>
        <v>August</v>
      </c>
      <c r="D989" s="2">
        <v>129</v>
      </c>
      <c r="E989" s="2">
        <v>42</v>
      </c>
      <c r="F989" s="2">
        <v>746</v>
      </c>
      <c r="G989" s="2">
        <v>243</v>
      </c>
      <c r="H989" s="2">
        <v>463</v>
      </c>
      <c r="I989" s="9" t="s">
        <v>71</v>
      </c>
    </row>
    <row r="990" spans="1:9" ht="15" thickBot="1" x14ac:dyDescent="0.35">
      <c r="A990" s="10">
        <v>42586</v>
      </c>
      <c r="B990" s="10" t="str">
        <f t="shared" si="30"/>
        <v>Thursday</v>
      </c>
      <c r="C990" s="10" t="str">
        <f t="shared" si="31"/>
        <v>August</v>
      </c>
      <c r="D990" s="2">
        <v>70</v>
      </c>
      <c r="E990" s="2">
        <v>36</v>
      </c>
      <c r="F990" s="2">
        <v>434</v>
      </c>
      <c r="G990" s="2">
        <v>182</v>
      </c>
      <c r="H990" s="2">
        <v>206</v>
      </c>
      <c r="I990" s="1" t="s">
        <v>72</v>
      </c>
    </row>
    <row r="991" spans="1:9" ht="15" thickBot="1" x14ac:dyDescent="0.35">
      <c r="A991" s="10">
        <v>42587</v>
      </c>
      <c r="B991" s="10" t="str">
        <f t="shared" si="30"/>
        <v>Friday</v>
      </c>
      <c r="C991" s="10" t="str">
        <f t="shared" si="31"/>
        <v>August</v>
      </c>
      <c r="D991" s="2">
        <v>81</v>
      </c>
      <c r="E991" s="2">
        <v>59</v>
      </c>
      <c r="F991" s="2">
        <v>399</v>
      </c>
      <c r="G991" s="2">
        <v>222</v>
      </c>
      <c r="H991" s="2">
        <v>460</v>
      </c>
      <c r="I991" s="1" t="s">
        <v>72</v>
      </c>
    </row>
    <row r="992" spans="1:9" ht="15" thickBot="1" x14ac:dyDescent="0.35">
      <c r="A992" s="10">
        <v>42588</v>
      </c>
      <c r="B992" s="10" t="str">
        <f t="shared" si="30"/>
        <v>Saturday</v>
      </c>
      <c r="C992" s="10" t="str">
        <f t="shared" si="31"/>
        <v>August</v>
      </c>
      <c r="D992" s="2">
        <v>109</v>
      </c>
      <c r="E992" s="2">
        <v>29</v>
      </c>
      <c r="F992" s="2">
        <v>621</v>
      </c>
      <c r="G992" s="2">
        <v>176</v>
      </c>
      <c r="H992" s="2">
        <v>453</v>
      </c>
      <c r="I992" s="1" t="s">
        <v>72</v>
      </c>
    </row>
    <row r="993" spans="1:9" ht="15" thickBot="1" x14ac:dyDescent="0.35">
      <c r="A993" s="10">
        <v>42589</v>
      </c>
      <c r="B993" s="10" t="str">
        <f t="shared" si="30"/>
        <v>Sunday</v>
      </c>
      <c r="C993" s="10" t="str">
        <f t="shared" si="31"/>
        <v>August</v>
      </c>
      <c r="D993" s="2">
        <v>117</v>
      </c>
      <c r="E993" s="2">
        <v>77</v>
      </c>
      <c r="F993" s="2">
        <v>818</v>
      </c>
      <c r="G993" s="2">
        <v>377</v>
      </c>
      <c r="H993" s="2">
        <v>495</v>
      </c>
      <c r="I993" s="9" t="s">
        <v>71</v>
      </c>
    </row>
    <row r="994" spans="1:9" ht="15" thickBot="1" x14ac:dyDescent="0.35">
      <c r="A994" s="10">
        <v>42590</v>
      </c>
      <c r="B994" s="10" t="str">
        <f t="shared" si="30"/>
        <v>Monday</v>
      </c>
      <c r="C994" s="10" t="str">
        <f t="shared" si="31"/>
        <v>August</v>
      </c>
      <c r="D994" s="2">
        <v>88</v>
      </c>
      <c r="E994" s="2">
        <v>76</v>
      </c>
      <c r="F994" s="2">
        <v>651</v>
      </c>
      <c r="G994" s="2">
        <v>244</v>
      </c>
      <c r="H994" s="2">
        <v>451</v>
      </c>
      <c r="I994" s="1" t="s">
        <v>72</v>
      </c>
    </row>
    <row r="995" spans="1:9" ht="15" thickBot="1" x14ac:dyDescent="0.35">
      <c r="A995" s="10">
        <v>42591</v>
      </c>
      <c r="B995" s="10" t="str">
        <f t="shared" si="30"/>
        <v>Tuesday</v>
      </c>
      <c r="C995" s="10" t="str">
        <f t="shared" si="31"/>
        <v>August</v>
      </c>
      <c r="D995" s="2">
        <v>153</v>
      </c>
      <c r="E995" s="2">
        <v>62</v>
      </c>
      <c r="F995" s="2">
        <v>545</v>
      </c>
      <c r="G995" s="2">
        <v>258</v>
      </c>
      <c r="H995" s="2">
        <v>528</v>
      </c>
      <c r="I995" s="9" t="s">
        <v>71</v>
      </c>
    </row>
    <row r="996" spans="1:9" ht="15" thickBot="1" x14ac:dyDescent="0.35">
      <c r="A996" s="10">
        <v>42592</v>
      </c>
      <c r="B996" s="10" t="str">
        <f t="shared" si="30"/>
        <v>Wednesday</v>
      </c>
      <c r="C996" s="10" t="str">
        <f t="shared" si="31"/>
        <v>August</v>
      </c>
      <c r="D996" s="2">
        <v>78</v>
      </c>
      <c r="E996" s="2">
        <v>46</v>
      </c>
      <c r="F996" s="2">
        <v>510</v>
      </c>
      <c r="G996" s="2">
        <v>202</v>
      </c>
      <c r="H996" s="2">
        <v>410</v>
      </c>
      <c r="I996" s="1" t="s">
        <v>72</v>
      </c>
    </row>
    <row r="997" spans="1:9" ht="15" thickBot="1" x14ac:dyDescent="0.35">
      <c r="A997" s="10">
        <v>42593</v>
      </c>
      <c r="B997" s="10" t="str">
        <f t="shared" si="30"/>
        <v>Thursday</v>
      </c>
      <c r="C997" s="10" t="str">
        <f t="shared" si="31"/>
        <v>August</v>
      </c>
      <c r="D997" s="2">
        <v>79</v>
      </c>
      <c r="E997" s="2">
        <v>53</v>
      </c>
      <c r="F997" s="2">
        <v>618</v>
      </c>
      <c r="G997" s="2">
        <v>250</v>
      </c>
      <c r="H997" s="2">
        <v>351</v>
      </c>
      <c r="I997" s="1" t="s">
        <v>72</v>
      </c>
    </row>
    <row r="998" spans="1:9" ht="15" thickBot="1" x14ac:dyDescent="0.35">
      <c r="A998" s="10">
        <v>42594</v>
      </c>
      <c r="B998" s="10" t="str">
        <f t="shared" si="30"/>
        <v>Friday</v>
      </c>
      <c r="C998" s="10" t="str">
        <f t="shared" si="31"/>
        <v>August</v>
      </c>
      <c r="D998" s="2">
        <v>101</v>
      </c>
      <c r="E998" s="2">
        <v>57</v>
      </c>
      <c r="F998" s="2">
        <v>532</v>
      </c>
      <c r="G998" s="2">
        <v>205</v>
      </c>
      <c r="H998" s="2">
        <v>368</v>
      </c>
      <c r="I998" s="1" t="s">
        <v>72</v>
      </c>
    </row>
    <row r="999" spans="1:9" ht="15" thickBot="1" x14ac:dyDescent="0.35">
      <c r="A999" s="10">
        <v>42595</v>
      </c>
      <c r="B999" s="10" t="str">
        <f t="shared" si="30"/>
        <v>Saturday</v>
      </c>
      <c r="C999" s="10" t="str">
        <f t="shared" si="31"/>
        <v>August</v>
      </c>
      <c r="D999" s="2">
        <v>98</v>
      </c>
      <c r="E999" s="2">
        <v>51</v>
      </c>
      <c r="F999" s="2">
        <v>445</v>
      </c>
      <c r="G999" s="2">
        <v>143</v>
      </c>
      <c r="H999" s="2">
        <v>547</v>
      </c>
      <c r="I999" s="1" t="s">
        <v>72</v>
      </c>
    </row>
    <row r="1000" spans="1:9" ht="15" thickBot="1" x14ac:dyDescent="0.35">
      <c r="A1000" s="10">
        <v>42596</v>
      </c>
      <c r="B1000" s="10" t="str">
        <f t="shared" si="30"/>
        <v>Sunday</v>
      </c>
      <c r="C1000" s="10" t="str">
        <f t="shared" si="31"/>
        <v>August</v>
      </c>
      <c r="D1000" s="2">
        <v>94</v>
      </c>
      <c r="E1000" s="2">
        <v>79</v>
      </c>
      <c r="F1000" s="2">
        <v>977</v>
      </c>
      <c r="G1000" s="2">
        <v>315</v>
      </c>
      <c r="H1000" s="2">
        <v>557</v>
      </c>
      <c r="I1000" s="1" t="s">
        <v>72</v>
      </c>
    </row>
    <row r="1001" spans="1:9" ht="15" thickBot="1" x14ac:dyDescent="0.35">
      <c r="A1001" s="10">
        <v>42597</v>
      </c>
      <c r="B1001" s="10" t="str">
        <f t="shared" si="30"/>
        <v>Monday</v>
      </c>
      <c r="C1001" s="10" t="str">
        <f t="shared" si="31"/>
        <v>August</v>
      </c>
      <c r="D1001" s="2">
        <v>109</v>
      </c>
      <c r="E1001" s="2">
        <v>62</v>
      </c>
      <c r="F1001" s="2">
        <v>718</v>
      </c>
      <c r="G1001" s="2">
        <v>140</v>
      </c>
      <c r="H1001" s="2">
        <v>431</v>
      </c>
      <c r="I1001" s="1" t="s">
        <v>72</v>
      </c>
    </row>
    <row r="1002" spans="1:9" ht="15" thickBot="1" x14ac:dyDescent="0.35">
      <c r="A1002" s="10">
        <v>42598</v>
      </c>
      <c r="B1002" s="10" t="str">
        <f t="shared" si="30"/>
        <v>Tuesday</v>
      </c>
      <c r="C1002" s="10" t="str">
        <f t="shared" si="31"/>
        <v>August</v>
      </c>
      <c r="D1002" s="2">
        <v>70</v>
      </c>
      <c r="E1002" s="2">
        <v>44</v>
      </c>
      <c r="F1002" s="2">
        <v>462</v>
      </c>
      <c r="G1002" s="2">
        <v>217</v>
      </c>
      <c r="H1002" s="2">
        <v>272</v>
      </c>
      <c r="I1002" s="1" t="s">
        <v>72</v>
      </c>
    </row>
    <row r="1003" spans="1:9" ht="15" thickBot="1" x14ac:dyDescent="0.35">
      <c r="A1003" s="10">
        <v>42599</v>
      </c>
      <c r="B1003" s="10" t="str">
        <f t="shared" si="30"/>
        <v>Wednesday</v>
      </c>
      <c r="C1003" s="10" t="str">
        <f t="shared" si="31"/>
        <v>August</v>
      </c>
      <c r="D1003" s="2">
        <v>64</v>
      </c>
      <c r="E1003" s="2">
        <v>44</v>
      </c>
      <c r="F1003" s="2">
        <v>369</v>
      </c>
      <c r="G1003" s="2">
        <v>143</v>
      </c>
      <c r="H1003" s="2">
        <v>260</v>
      </c>
      <c r="I1003" s="1" t="s">
        <v>72</v>
      </c>
    </row>
    <row r="1004" spans="1:9" ht="15" thickBot="1" x14ac:dyDescent="0.35">
      <c r="A1004" s="10">
        <v>42600</v>
      </c>
      <c r="B1004" s="10" t="str">
        <f t="shared" si="30"/>
        <v>Thursday</v>
      </c>
      <c r="C1004" s="10" t="str">
        <f t="shared" si="31"/>
        <v>August</v>
      </c>
      <c r="D1004" s="2">
        <v>77</v>
      </c>
      <c r="E1004" s="2">
        <v>63</v>
      </c>
      <c r="F1004" s="2">
        <v>636</v>
      </c>
      <c r="G1004" s="2">
        <v>174</v>
      </c>
      <c r="H1004" s="2">
        <v>253</v>
      </c>
      <c r="I1004" s="1" t="s">
        <v>72</v>
      </c>
    </row>
    <row r="1005" spans="1:9" ht="15" thickBot="1" x14ac:dyDescent="0.35">
      <c r="A1005" s="10">
        <v>42601</v>
      </c>
      <c r="B1005" s="10" t="str">
        <f t="shared" si="30"/>
        <v>Friday</v>
      </c>
      <c r="C1005" s="10" t="str">
        <f t="shared" si="31"/>
        <v>August</v>
      </c>
      <c r="D1005" s="2">
        <v>86</v>
      </c>
      <c r="E1005" s="2">
        <v>44</v>
      </c>
      <c r="F1005" s="2">
        <v>602</v>
      </c>
      <c r="G1005" s="2">
        <v>267</v>
      </c>
      <c r="H1005" s="2">
        <v>436</v>
      </c>
      <c r="I1005" s="1" t="s">
        <v>72</v>
      </c>
    </row>
    <row r="1006" spans="1:9" ht="15" thickBot="1" x14ac:dyDescent="0.35">
      <c r="A1006" s="10">
        <v>42602</v>
      </c>
      <c r="B1006" s="10" t="str">
        <f t="shared" si="30"/>
        <v>Saturday</v>
      </c>
      <c r="C1006" s="10" t="str">
        <f t="shared" si="31"/>
        <v>August</v>
      </c>
      <c r="D1006" s="2">
        <v>138</v>
      </c>
      <c r="E1006" s="2">
        <v>71</v>
      </c>
      <c r="F1006" s="2">
        <v>635</v>
      </c>
      <c r="G1006" s="2">
        <v>260</v>
      </c>
      <c r="H1006" s="2">
        <v>387</v>
      </c>
      <c r="I1006" s="9" t="s">
        <v>71</v>
      </c>
    </row>
    <row r="1007" spans="1:9" ht="15" thickBot="1" x14ac:dyDescent="0.35">
      <c r="A1007" s="10">
        <v>42603</v>
      </c>
      <c r="B1007" s="10" t="str">
        <f t="shared" si="30"/>
        <v>Sunday</v>
      </c>
      <c r="C1007" s="10" t="str">
        <f t="shared" si="31"/>
        <v>August</v>
      </c>
      <c r="D1007" s="2">
        <v>113</v>
      </c>
      <c r="E1007" s="2">
        <v>63</v>
      </c>
      <c r="F1007" s="2">
        <v>966</v>
      </c>
      <c r="G1007" s="2">
        <v>268</v>
      </c>
      <c r="H1007" s="2">
        <v>634</v>
      </c>
      <c r="I1007" s="1" t="s">
        <v>72</v>
      </c>
    </row>
    <row r="1008" spans="1:9" ht="15" thickBot="1" x14ac:dyDescent="0.35">
      <c r="A1008" s="10">
        <v>42604</v>
      </c>
      <c r="B1008" s="10" t="str">
        <f t="shared" si="30"/>
        <v>Monday</v>
      </c>
      <c r="C1008" s="10" t="str">
        <f t="shared" si="31"/>
        <v>August</v>
      </c>
      <c r="D1008" s="2">
        <v>85</v>
      </c>
      <c r="E1008" s="2">
        <v>68</v>
      </c>
      <c r="F1008" s="2">
        <v>682</v>
      </c>
      <c r="G1008" s="2">
        <v>208</v>
      </c>
      <c r="H1008" s="2">
        <v>450</v>
      </c>
      <c r="I1008" s="1" t="s">
        <v>72</v>
      </c>
    </row>
    <row r="1009" spans="1:9" ht="15" thickBot="1" x14ac:dyDescent="0.35">
      <c r="A1009" s="10">
        <v>42605</v>
      </c>
      <c r="B1009" s="10" t="str">
        <f t="shared" si="30"/>
        <v>Tuesday</v>
      </c>
      <c r="C1009" s="10" t="str">
        <f t="shared" si="31"/>
        <v>August</v>
      </c>
      <c r="D1009" s="2">
        <v>71</v>
      </c>
      <c r="E1009" s="2">
        <v>39</v>
      </c>
      <c r="F1009" s="2">
        <v>653</v>
      </c>
      <c r="G1009" s="2">
        <v>262</v>
      </c>
      <c r="H1009" s="2">
        <v>424</v>
      </c>
      <c r="I1009" s="1" t="s">
        <v>72</v>
      </c>
    </row>
    <row r="1010" spans="1:9" ht="15" thickBot="1" x14ac:dyDescent="0.35">
      <c r="A1010" s="10">
        <v>42606</v>
      </c>
      <c r="B1010" s="10" t="str">
        <f t="shared" si="30"/>
        <v>Wednesday</v>
      </c>
      <c r="C1010" s="10" t="str">
        <f t="shared" si="31"/>
        <v>August</v>
      </c>
      <c r="D1010" s="2">
        <v>69</v>
      </c>
      <c r="E1010" s="2">
        <v>49</v>
      </c>
      <c r="F1010" s="2">
        <v>275</v>
      </c>
      <c r="G1010" s="2">
        <v>150</v>
      </c>
      <c r="H1010" s="2">
        <v>456</v>
      </c>
      <c r="I1010" s="1" t="s">
        <v>72</v>
      </c>
    </row>
    <row r="1011" spans="1:9" ht="15" thickBot="1" x14ac:dyDescent="0.35">
      <c r="A1011" s="10">
        <v>42607</v>
      </c>
      <c r="B1011" s="10" t="str">
        <f t="shared" si="30"/>
        <v>Thursday</v>
      </c>
      <c r="C1011" s="10" t="str">
        <f t="shared" si="31"/>
        <v>August</v>
      </c>
      <c r="D1011" s="2">
        <v>81</v>
      </c>
      <c r="E1011" s="2">
        <v>40</v>
      </c>
      <c r="F1011" s="2">
        <v>849</v>
      </c>
      <c r="G1011" s="2">
        <v>243</v>
      </c>
      <c r="H1011" s="2">
        <v>348</v>
      </c>
      <c r="I1011" s="1" t="s">
        <v>72</v>
      </c>
    </row>
    <row r="1012" spans="1:9" ht="15" thickBot="1" x14ac:dyDescent="0.35">
      <c r="A1012" s="10">
        <v>42608</v>
      </c>
      <c r="B1012" s="10" t="str">
        <f t="shared" si="30"/>
        <v>Friday</v>
      </c>
      <c r="C1012" s="10" t="str">
        <f t="shared" si="31"/>
        <v>August</v>
      </c>
      <c r="D1012" s="2">
        <v>70</v>
      </c>
      <c r="E1012" s="2">
        <v>32</v>
      </c>
      <c r="F1012" s="2">
        <v>534</v>
      </c>
      <c r="G1012" s="2">
        <v>230</v>
      </c>
      <c r="H1012" s="2">
        <v>246</v>
      </c>
      <c r="I1012" s="1" t="s">
        <v>72</v>
      </c>
    </row>
    <row r="1013" spans="1:9" ht="15" thickBot="1" x14ac:dyDescent="0.35">
      <c r="A1013" s="10">
        <v>42609</v>
      </c>
      <c r="B1013" s="10" t="str">
        <f t="shared" si="30"/>
        <v>Saturday</v>
      </c>
      <c r="C1013" s="10" t="str">
        <f t="shared" si="31"/>
        <v>August</v>
      </c>
      <c r="D1013" s="2">
        <v>92</v>
      </c>
      <c r="E1013" s="2">
        <v>91</v>
      </c>
      <c r="F1013" s="2">
        <v>719</v>
      </c>
      <c r="G1013" s="2">
        <v>216</v>
      </c>
      <c r="H1013" s="2">
        <v>685</v>
      </c>
      <c r="I1013" s="9" t="s">
        <v>71</v>
      </c>
    </row>
    <row r="1014" spans="1:9" ht="15" thickBot="1" x14ac:dyDescent="0.35">
      <c r="A1014" s="10">
        <v>42610</v>
      </c>
      <c r="B1014" s="10" t="str">
        <f t="shared" si="30"/>
        <v>Sunday</v>
      </c>
      <c r="C1014" s="10" t="str">
        <f t="shared" si="31"/>
        <v>August</v>
      </c>
      <c r="D1014" s="2">
        <v>105</v>
      </c>
      <c r="E1014" s="2">
        <v>71</v>
      </c>
      <c r="F1014" s="2">
        <v>567</v>
      </c>
      <c r="G1014" s="2">
        <v>338</v>
      </c>
      <c r="H1014" s="2">
        <v>475</v>
      </c>
      <c r="I1014" s="1" t="s">
        <v>72</v>
      </c>
    </row>
    <row r="1015" spans="1:9" ht="15" thickBot="1" x14ac:dyDescent="0.35">
      <c r="A1015" s="10">
        <v>42611</v>
      </c>
      <c r="B1015" s="10" t="str">
        <f t="shared" si="30"/>
        <v>Monday</v>
      </c>
      <c r="C1015" s="10" t="str">
        <f t="shared" si="31"/>
        <v>August</v>
      </c>
      <c r="D1015" s="2">
        <v>141</v>
      </c>
      <c r="E1015" s="2">
        <v>38</v>
      </c>
      <c r="F1015" s="2">
        <v>515</v>
      </c>
      <c r="G1015" s="2">
        <v>290</v>
      </c>
      <c r="H1015" s="2">
        <v>453</v>
      </c>
      <c r="I1015" s="1" t="s">
        <v>72</v>
      </c>
    </row>
    <row r="1016" spans="1:9" ht="15" thickBot="1" x14ac:dyDescent="0.35">
      <c r="A1016" s="10">
        <v>42612</v>
      </c>
      <c r="B1016" s="10" t="str">
        <f t="shared" si="30"/>
        <v>Tuesday</v>
      </c>
      <c r="C1016" s="10" t="str">
        <f t="shared" si="31"/>
        <v>August</v>
      </c>
      <c r="D1016" s="2">
        <v>50</v>
      </c>
      <c r="E1016" s="2">
        <v>33</v>
      </c>
      <c r="F1016" s="2">
        <v>470</v>
      </c>
      <c r="G1016" s="2">
        <v>234</v>
      </c>
      <c r="H1016" s="2">
        <v>372</v>
      </c>
      <c r="I1016" s="1" t="s">
        <v>72</v>
      </c>
    </row>
    <row r="1017" spans="1:9" ht="15" thickBot="1" x14ac:dyDescent="0.35">
      <c r="A1017" s="10">
        <v>42613</v>
      </c>
      <c r="B1017" s="10" t="str">
        <f t="shared" si="30"/>
        <v>Wednesday</v>
      </c>
      <c r="C1017" s="10" t="str">
        <f t="shared" si="31"/>
        <v>August</v>
      </c>
      <c r="D1017" s="2">
        <v>61</v>
      </c>
      <c r="E1017" s="2">
        <v>44</v>
      </c>
      <c r="F1017" s="2">
        <v>539</v>
      </c>
      <c r="G1017" s="2">
        <v>228</v>
      </c>
      <c r="H1017" s="2">
        <v>354</v>
      </c>
      <c r="I1017" s="1" t="s">
        <v>72</v>
      </c>
    </row>
    <row r="1018" spans="1:9" ht="15" thickBot="1" x14ac:dyDescent="0.35">
      <c r="A1018" s="10">
        <v>42614</v>
      </c>
      <c r="B1018" s="10" t="str">
        <f t="shared" si="30"/>
        <v>Thursday</v>
      </c>
      <c r="C1018" s="10" t="str">
        <f t="shared" si="31"/>
        <v>September</v>
      </c>
      <c r="D1018" s="2">
        <v>115</v>
      </c>
      <c r="E1018" s="2">
        <v>45</v>
      </c>
      <c r="F1018" s="2">
        <v>537</v>
      </c>
      <c r="G1018" s="2">
        <v>176</v>
      </c>
      <c r="H1018" s="2">
        <v>448</v>
      </c>
      <c r="I1018" s="9" t="s">
        <v>71</v>
      </c>
    </row>
    <row r="1019" spans="1:9" ht="15" thickBot="1" x14ac:dyDescent="0.35">
      <c r="A1019" s="10">
        <v>42615</v>
      </c>
      <c r="B1019" s="10" t="str">
        <f t="shared" si="30"/>
        <v>Friday</v>
      </c>
      <c r="C1019" s="10" t="str">
        <f t="shared" si="31"/>
        <v>September</v>
      </c>
      <c r="D1019" s="2">
        <v>82</v>
      </c>
      <c r="E1019" s="2">
        <v>42</v>
      </c>
      <c r="F1019" s="2">
        <v>549</v>
      </c>
      <c r="G1019" s="2">
        <v>192</v>
      </c>
      <c r="H1019" s="2">
        <v>492</v>
      </c>
      <c r="I1019" s="1" t="s">
        <v>72</v>
      </c>
    </row>
    <row r="1020" spans="1:9" ht="15" thickBot="1" x14ac:dyDescent="0.35">
      <c r="A1020" s="10">
        <v>42616</v>
      </c>
      <c r="B1020" s="10" t="str">
        <f t="shared" si="30"/>
        <v>Saturday</v>
      </c>
      <c r="C1020" s="10" t="str">
        <f t="shared" si="31"/>
        <v>September</v>
      </c>
      <c r="D1020" s="2">
        <v>124</v>
      </c>
      <c r="E1020" s="2">
        <v>84</v>
      </c>
      <c r="F1020" s="2">
        <v>573</v>
      </c>
      <c r="G1020" s="2">
        <v>261</v>
      </c>
      <c r="H1020" s="2">
        <v>463</v>
      </c>
      <c r="I1020" s="1" t="s">
        <v>72</v>
      </c>
    </row>
    <row r="1021" spans="1:9" ht="15" thickBot="1" x14ac:dyDescent="0.35">
      <c r="A1021" s="10">
        <v>42617</v>
      </c>
      <c r="B1021" s="10" t="str">
        <f t="shared" si="30"/>
        <v>Sunday</v>
      </c>
      <c r="C1021" s="10" t="str">
        <f t="shared" si="31"/>
        <v>September</v>
      </c>
      <c r="D1021" s="2">
        <v>70</v>
      </c>
      <c r="E1021" s="2">
        <v>76</v>
      </c>
      <c r="F1021" s="2">
        <v>566</v>
      </c>
      <c r="G1021" s="2">
        <v>349</v>
      </c>
      <c r="H1021" s="2">
        <v>686</v>
      </c>
      <c r="I1021" s="1" t="s">
        <v>72</v>
      </c>
    </row>
    <row r="1022" spans="1:9" ht="15" thickBot="1" x14ac:dyDescent="0.35">
      <c r="A1022" s="10">
        <v>42618</v>
      </c>
      <c r="B1022" s="10" t="str">
        <f t="shared" si="30"/>
        <v>Monday</v>
      </c>
      <c r="C1022" s="10" t="str">
        <f t="shared" si="31"/>
        <v>September</v>
      </c>
      <c r="D1022" s="2">
        <v>119</v>
      </c>
      <c r="E1022" s="2">
        <v>82</v>
      </c>
      <c r="F1022" s="2">
        <v>584</v>
      </c>
      <c r="G1022" s="2">
        <v>269</v>
      </c>
      <c r="H1022" s="2">
        <v>543</v>
      </c>
      <c r="I1022" s="1" t="s">
        <v>72</v>
      </c>
    </row>
    <row r="1023" spans="1:9" ht="15" thickBot="1" x14ac:dyDescent="0.35">
      <c r="A1023" s="10">
        <v>42619</v>
      </c>
      <c r="B1023" s="10" t="str">
        <f t="shared" si="30"/>
        <v>Tuesday</v>
      </c>
      <c r="C1023" s="10" t="str">
        <f t="shared" si="31"/>
        <v>September</v>
      </c>
      <c r="D1023" s="2">
        <v>69</v>
      </c>
      <c r="E1023" s="2">
        <v>37</v>
      </c>
      <c r="F1023" s="2">
        <v>589</v>
      </c>
      <c r="G1023" s="2">
        <v>187</v>
      </c>
      <c r="H1023" s="2">
        <v>298</v>
      </c>
      <c r="I1023" s="1" t="s">
        <v>72</v>
      </c>
    </row>
    <row r="1024" spans="1:9" ht="15" thickBot="1" x14ac:dyDescent="0.35">
      <c r="A1024" s="10">
        <v>42620</v>
      </c>
      <c r="B1024" s="10" t="str">
        <f t="shared" si="30"/>
        <v>Wednesday</v>
      </c>
      <c r="C1024" s="10" t="str">
        <f t="shared" si="31"/>
        <v>September</v>
      </c>
      <c r="D1024" s="2">
        <v>67</v>
      </c>
      <c r="E1024" s="2">
        <v>38</v>
      </c>
      <c r="F1024" s="2">
        <v>650</v>
      </c>
      <c r="G1024" s="2">
        <v>161</v>
      </c>
      <c r="H1024" s="2">
        <v>337</v>
      </c>
      <c r="I1024" s="1" t="s">
        <v>72</v>
      </c>
    </row>
    <row r="1025" spans="1:9" ht="15" thickBot="1" x14ac:dyDescent="0.35">
      <c r="A1025" s="10">
        <v>42621</v>
      </c>
      <c r="B1025" s="10" t="str">
        <f t="shared" si="30"/>
        <v>Thursday</v>
      </c>
      <c r="C1025" s="10" t="str">
        <f t="shared" si="31"/>
        <v>September</v>
      </c>
      <c r="D1025" s="2">
        <v>90</v>
      </c>
      <c r="E1025" s="2">
        <v>47</v>
      </c>
      <c r="F1025" s="2">
        <v>386</v>
      </c>
      <c r="G1025" s="2">
        <v>203</v>
      </c>
      <c r="H1025" s="2">
        <v>316</v>
      </c>
      <c r="I1025" s="1" t="s">
        <v>72</v>
      </c>
    </row>
    <row r="1026" spans="1:9" ht="15" thickBot="1" x14ac:dyDescent="0.35">
      <c r="A1026" s="10">
        <v>42622</v>
      </c>
      <c r="B1026" s="10" t="str">
        <f t="shared" si="30"/>
        <v>Friday</v>
      </c>
      <c r="C1026" s="10" t="str">
        <f t="shared" si="31"/>
        <v>September</v>
      </c>
      <c r="D1026" s="2">
        <v>94</v>
      </c>
      <c r="E1026" s="2">
        <v>64</v>
      </c>
      <c r="F1026" s="2">
        <v>506</v>
      </c>
      <c r="G1026" s="2">
        <v>235</v>
      </c>
      <c r="H1026" s="2">
        <v>316</v>
      </c>
      <c r="I1026" s="1" t="s">
        <v>72</v>
      </c>
    </row>
    <row r="1027" spans="1:9" ht="15" thickBot="1" x14ac:dyDescent="0.35">
      <c r="A1027" s="10">
        <v>42623</v>
      </c>
      <c r="B1027" s="10" t="str">
        <f t="shared" ref="B1027:B1090" si="32">TEXT(A1027,"dddd")</f>
        <v>Saturday</v>
      </c>
      <c r="C1027" s="10" t="str">
        <f t="shared" ref="C1027:C1090" si="33">TEXT(A1027,"mmmm")</f>
        <v>September</v>
      </c>
      <c r="D1027" s="2">
        <v>108</v>
      </c>
      <c r="E1027" s="2">
        <v>45</v>
      </c>
      <c r="F1027" s="2">
        <v>826</v>
      </c>
      <c r="G1027" s="2">
        <v>275</v>
      </c>
      <c r="H1027" s="2">
        <v>361</v>
      </c>
      <c r="I1027" s="1" t="s">
        <v>72</v>
      </c>
    </row>
    <row r="1028" spans="1:9" ht="15" thickBot="1" x14ac:dyDescent="0.35">
      <c r="A1028" s="10">
        <v>42624</v>
      </c>
      <c r="B1028" s="10" t="str">
        <f t="shared" si="32"/>
        <v>Sunday</v>
      </c>
      <c r="C1028" s="10" t="str">
        <f t="shared" si="33"/>
        <v>September</v>
      </c>
      <c r="D1028" s="2">
        <v>63</v>
      </c>
      <c r="E1028" s="2">
        <v>82</v>
      </c>
      <c r="F1028" s="2">
        <v>689</v>
      </c>
      <c r="G1028" s="2">
        <v>275</v>
      </c>
      <c r="H1028" s="2">
        <v>370</v>
      </c>
      <c r="I1028" s="1" t="s">
        <v>72</v>
      </c>
    </row>
    <row r="1029" spans="1:9" ht="15" thickBot="1" x14ac:dyDescent="0.35">
      <c r="A1029" s="10">
        <v>42625</v>
      </c>
      <c r="B1029" s="10" t="str">
        <f t="shared" si="32"/>
        <v>Monday</v>
      </c>
      <c r="C1029" s="10" t="str">
        <f t="shared" si="33"/>
        <v>September</v>
      </c>
      <c r="D1029" s="2">
        <v>86</v>
      </c>
      <c r="E1029" s="2">
        <v>87</v>
      </c>
      <c r="F1029" s="2">
        <v>465</v>
      </c>
      <c r="G1029" s="2">
        <v>280</v>
      </c>
      <c r="H1029" s="2">
        <v>528</v>
      </c>
      <c r="I1029" s="1" t="s">
        <v>72</v>
      </c>
    </row>
    <row r="1030" spans="1:9" ht="15" thickBot="1" x14ac:dyDescent="0.35">
      <c r="A1030" s="10">
        <v>42626</v>
      </c>
      <c r="B1030" s="10" t="str">
        <f t="shared" si="32"/>
        <v>Tuesday</v>
      </c>
      <c r="C1030" s="10" t="str">
        <f t="shared" si="33"/>
        <v>September</v>
      </c>
      <c r="D1030" s="2">
        <v>91</v>
      </c>
      <c r="E1030" s="2">
        <v>62</v>
      </c>
      <c r="F1030" s="2">
        <v>386</v>
      </c>
      <c r="G1030" s="2">
        <v>110</v>
      </c>
      <c r="H1030" s="2">
        <v>379</v>
      </c>
      <c r="I1030" s="1" t="s">
        <v>72</v>
      </c>
    </row>
    <row r="1031" spans="1:9" ht="15" thickBot="1" x14ac:dyDescent="0.35">
      <c r="A1031" s="10">
        <v>42627</v>
      </c>
      <c r="B1031" s="10" t="str">
        <f t="shared" si="32"/>
        <v>Wednesday</v>
      </c>
      <c r="C1031" s="10" t="str">
        <f t="shared" si="33"/>
        <v>September</v>
      </c>
      <c r="D1031" s="2">
        <v>97</v>
      </c>
      <c r="E1031" s="2">
        <v>44</v>
      </c>
      <c r="F1031" s="2">
        <v>310</v>
      </c>
      <c r="G1031" s="2">
        <v>137</v>
      </c>
      <c r="H1031" s="2">
        <v>287</v>
      </c>
      <c r="I1031" s="1" t="s">
        <v>72</v>
      </c>
    </row>
    <row r="1032" spans="1:9" ht="15" thickBot="1" x14ac:dyDescent="0.35">
      <c r="A1032" s="10">
        <v>42628</v>
      </c>
      <c r="B1032" s="10" t="str">
        <f t="shared" si="32"/>
        <v>Thursday</v>
      </c>
      <c r="C1032" s="10" t="str">
        <f t="shared" si="33"/>
        <v>September</v>
      </c>
      <c r="D1032" s="2">
        <v>69</v>
      </c>
      <c r="E1032" s="2">
        <v>54</v>
      </c>
      <c r="F1032" s="2">
        <v>358</v>
      </c>
      <c r="G1032" s="2">
        <v>176</v>
      </c>
      <c r="H1032" s="2">
        <v>531</v>
      </c>
      <c r="I1032" s="1" t="s">
        <v>72</v>
      </c>
    </row>
    <row r="1033" spans="1:9" ht="15" thickBot="1" x14ac:dyDescent="0.35">
      <c r="A1033" s="10">
        <v>42629</v>
      </c>
      <c r="B1033" s="10" t="str">
        <f t="shared" si="32"/>
        <v>Friday</v>
      </c>
      <c r="C1033" s="10" t="str">
        <f t="shared" si="33"/>
        <v>September</v>
      </c>
      <c r="D1033" s="2">
        <v>93</v>
      </c>
      <c r="E1033" s="2">
        <v>61</v>
      </c>
      <c r="F1033" s="2">
        <v>581</v>
      </c>
      <c r="G1033" s="2">
        <v>73</v>
      </c>
      <c r="H1033" s="2">
        <v>303</v>
      </c>
      <c r="I1033" s="1" t="s">
        <v>72</v>
      </c>
    </row>
    <row r="1034" spans="1:9" ht="15" thickBot="1" x14ac:dyDescent="0.35">
      <c r="A1034" s="10">
        <v>42630</v>
      </c>
      <c r="B1034" s="10" t="str">
        <f t="shared" si="32"/>
        <v>Saturday</v>
      </c>
      <c r="C1034" s="10" t="str">
        <f t="shared" si="33"/>
        <v>September</v>
      </c>
      <c r="D1034" s="2">
        <v>91</v>
      </c>
      <c r="E1034" s="2">
        <v>77</v>
      </c>
      <c r="F1034" s="2">
        <v>348</v>
      </c>
      <c r="G1034" s="2">
        <v>258</v>
      </c>
      <c r="H1034" s="2">
        <v>345</v>
      </c>
      <c r="I1034" s="1" t="s">
        <v>72</v>
      </c>
    </row>
    <row r="1035" spans="1:9" ht="15" thickBot="1" x14ac:dyDescent="0.35">
      <c r="A1035" s="10">
        <v>42631</v>
      </c>
      <c r="B1035" s="10" t="str">
        <f t="shared" si="32"/>
        <v>Sunday</v>
      </c>
      <c r="C1035" s="10" t="str">
        <f t="shared" si="33"/>
        <v>September</v>
      </c>
      <c r="D1035" s="2">
        <v>135</v>
      </c>
      <c r="E1035" s="2">
        <v>52</v>
      </c>
      <c r="F1035" s="2">
        <v>441</v>
      </c>
      <c r="G1035" s="2">
        <v>221</v>
      </c>
      <c r="H1035" s="2">
        <v>340</v>
      </c>
      <c r="I1035" s="1" t="s">
        <v>72</v>
      </c>
    </row>
    <row r="1036" spans="1:9" ht="15" thickBot="1" x14ac:dyDescent="0.35">
      <c r="A1036" s="10">
        <v>42632</v>
      </c>
      <c r="B1036" s="10" t="str">
        <f t="shared" si="32"/>
        <v>Monday</v>
      </c>
      <c r="C1036" s="10" t="str">
        <f t="shared" si="33"/>
        <v>September</v>
      </c>
      <c r="D1036" s="2">
        <v>88</v>
      </c>
      <c r="E1036" s="2">
        <v>80</v>
      </c>
      <c r="F1036" s="2">
        <v>981</v>
      </c>
      <c r="G1036" s="2">
        <v>123</v>
      </c>
      <c r="H1036" s="2">
        <v>417</v>
      </c>
      <c r="I1036" s="9" t="s">
        <v>71</v>
      </c>
    </row>
    <row r="1037" spans="1:9" ht="15" thickBot="1" x14ac:dyDescent="0.35">
      <c r="A1037" s="10">
        <v>42633</v>
      </c>
      <c r="B1037" s="10" t="str">
        <f t="shared" si="32"/>
        <v>Tuesday</v>
      </c>
      <c r="C1037" s="10" t="str">
        <f t="shared" si="33"/>
        <v>September</v>
      </c>
      <c r="D1037" s="2">
        <v>74</v>
      </c>
      <c r="E1037" s="2">
        <v>39</v>
      </c>
      <c r="F1037" s="2">
        <v>462</v>
      </c>
      <c r="G1037" s="2">
        <v>149</v>
      </c>
      <c r="H1037" s="2">
        <v>286</v>
      </c>
      <c r="I1037" s="1" t="s">
        <v>72</v>
      </c>
    </row>
    <row r="1038" spans="1:9" ht="15" thickBot="1" x14ac:dyDescent="0.35">
      <c r="A1038" s="10">
        <v>42634</v>
      </c>
      <c r="B1038" s="10" t="str">
        <f t="shared" si="32"/>
        <v>Wednesday</v>
      </c>
      <c r="C1038" s="10" t="str">
        <f t="shared" si="33"/>
        <v>September</v>
      </c>
      <c r="D1038" s="2">
        <v>81</v>
      </c>
      <c r="E1038" s="2">
        <v>48</v>
      </c>
      <c r="F1038" s="2">
        <v>403</v>
      </c>
      <c r="G1038" s="2">
        <v>138</v>
      </c>
      <c r="H1038" s="2">
        <v>419</v>
      </c>
      <c r="I1038" s="1" t="s">
        <v>72</v>
      </c>
    </row>
    <row r="1039" spans="1:9" ht="15" thickBot="1" x14ac:dyDescent="0.35">
      <c r="A1039" s="10">
        <v>42635</v>
      </c>
      <c r="B1039" s="10" t="str">
        <f t="shared" si="32"/>
        <v>Thursday</v>
      </c>
      <c r="C1039" s="10" t="str">
        <f t="shared" si="33"/>
        <v>September</v>
      </c>
      <c r="D1039" s="2">
        <v>82</v>
      </c>
      <c r="E1039" s="2">
        <v>37</v>
      </c>
      <c r="F1039" s="2">
        <v>452</v>
      </c>
      <c r="G1039" s="2">
        <v>160</v>
      </c>
      <c r="H1039" s="2">
        <v>234</v>
      </c>
      <c r="I1039" s="1" t="s">
        <v>72</v>
      </c>
    </row>
    <row r="1040" spans="1:9" ht="15" thickBot="1" x14ac:dyDescent="0.35">
      <c r="A1040" s="10">
        <v>42636</v>
      </c>
      <c r="B1040" s="10" t="str">
        <f t="shared" si="32"/>
        <v>Friday</v>
      </c>
      <c r="C1040" s="10" t="str">
        <f t="shared" si="33"/>
        <v>September</v>
      </c>
      <c r="D1040" s="2">
        <v>73</v>
      </c>
      <c r="E1040" s="2">
        <v>38</v>
      </c>
      <c r="F1040" s="2">
        <v>514</v>
      </c>
      <c r="G1040" s="2">
        <v>223</v>
      </c>
      <c r="H1040" s="2">
        <v>344</v>
      </c>
      <c r="I1040" s="1" t="s">
        <v>72</v>
      </c>
    </row>
    <row r="1041" spans="1:9" ht="15" thickBot="1" x14ac:dyDescent="0.35">
      <c r="A1041" s="10">
        <v>42637</v>
      </c>
      <c r="B1041" s="10" t="str">
        <f t="shared" si="32"/>
        <v>Saturday</v>
      </c>
      <c r="C1041" s="10" t="str">
        <f t="shared" si="33"/>
        <v>September</v>
      </c>
      <c r="D1041" s="2">
        <v>83</v>
      </c>
      <c r="E1041" s="2">
        <v>57</v>
      </c>
      <c r="F1041" s="2">
        <v>533</v>
      </c>
      <c r="G1041" s="2">
        <v>245</v>
      </c>
      <c r="H1041" s="2">
        <v>469</v>
      </c>
      <c r="I1041" s="1" t="s">
        <v>72</v>
      </c>
    </row>
    <row r="1042" spans="1:9" ht="15" thickBot="1" x14ac:dyDescent="0.35">
      <c r="A1042" s="10">
        <v>42638</v>
      </c>
      <c r="B1042" s="10" t="str">
        <f t="shared" si="32"/>
        <v>Sunday</v>
      </c>
      <c r="C1042" s="10" t="str">
        <f t="shared" si="33"/>
        <v>September</v>
      </c>
      <c r="D1042" s="2">
        <v>105</v>
      </c>
      <c r="E1042" s="2">
        <v>73</v>
      </c>
      <c r="F1042" s="2">
        <v>612</v>
      </c>
      <c r="G1042" s="2">
        <v>166</v>
      </c>
      <c r="H1042" s="2">
        <v>333</v>
      </c>
      <c r="I1042" s="1" t="s">
        <v>72</v>
      </c>
    </row>
    <row r="1043" spans="1:9" ht="15" thickBot="1" x14ac:dyDescent="0.35">
      <c r="A1043" s="10">
        <v>42639</v>
      </c>
      <c r="B1043" s="10" t="str">
        <f t="shared" si="32"/>
        <v>Monday</v>
      </c>
      <c r="C1043" s="10" t="str">
        <f t="shared" si="33"/>
        <v>September</v>
      </c>
      <c r="D1043" s="2">
        <v>75</v>
      </c>
      <c r="E1043" s="2">
        <v>62</v>
      </c>
      <c r="F1043" s="2">
        <v>646</v>
      </c>
      <c r="G1043" s="2">
        <v>189</v>
      </c>
      <c r="H1043" s="2">
        <v>473</v>
      </c>
      <c r="I1043" s="9" t="s">
        <v>71</v>
      </c>
    </row>
    <row r="1044" spans="1:9" ht="15" thickBot="1" x14ac:dyDescent="0.35">
      <c r="A1044" s="10">
        <v>42640</v>
      </c>
      <c r="B1044" s="10" t="str">
        <f t="shared" si="32"/>
        <v>Tuesday</v>
      </c>
      <c r="C1044" s="10" t="str">
        <f t="shared" si="33"/>
        <v>September</v>
      </c>
      <c r="D1044" s="2">
        <v>118</v>
      </c>
      <c r="E1044" s="2">
        <v>46</v>
      </c>
      <c r="F1044" s="2">
        <v>523</v>
      </c>
      <c r="G1044" s="2">
        <v>247</v>
      </c>
      <c r="H1044" s="2">
        <v>336</v>
      </c>
      <c r="I1044" s="9" t="s">
        <v>71</v>
      </c>
    </row>
    <row r="1045" spans="1:9" ht="15" thickBot="1" x14ac:dyDescent="0.35">
      <c r="A1045" s="10">
        <v>42641</v>
      </c>
      <c r="B1045" s="10" t="str">
        <f t="shared" si="32"/>
        <v>Wednesday</v>
      </c>
      <c r="C1045" s="10" t="str">
        <f t="shared" si="33"/>
        <v>September</v>
      </c>
      <c r="D1045" s="2">
        <v>85</v>
      </c>
      <c r="E1045" s="2">
        <v>66</v>
      </c>
      <c r="F1045" s="2">
        <v>713</v>
      </c>
      <c r="G1045" s="2">
        <v>172</v>
      </c>
      <c r="H1045" s="2">
        <v>404</v>
      </c>
      <c r="I1045" s="1" t="s">
        <v>72</v>
      </c>
    </row>
    <row r="1046" spans="1:9" ht="15" thickBot="1" x14ac:dyDescent="0.35">
      <c r="A1046" s="10">
        <v>42642</v>
      </c>
      <c r="B1046" s="10" t="str">
        <f t="shared" si="32"/>
        <v>Thursday</v>
      </c>
      <c r="C1046" s="10" t="str">
        <f t="shared" si="33"/>
        <v>September</v>
      </c>
      <c r="D1046" s="2">
        <v>96</v>
      </c>
      <c r="E1046" s="2">
        <v>38</v>
      </c>
      <c r="F1046" s="2">
        <v>628</v>
      </c>
      <c r="G1046" s="2">
        <v>157</v>
      </c>
      <c r="H1046" s="2">
        <v>237</v>
      </c>
      <c r="I1046" s="1" t="s">
        <v>72</v>
      </c>
    </row>
    <row r="1047" spans="1:9" ht="15" thickBot="1" x14ac:dyDescent="0.35">
      <c r="A1047" s="10">
        <v>42643</v>
      </c>
      <c r="B1047" s="10" t="str">
        <f t="shared" si="32"/>
        <v>Friday</v>
      </c>
      <c r="C1047" s="10" t="str">
        <f t="shared" si="33"/>
        <v>September</v>
      </c>
      <c r="D1047" s="2">
        <v>92</v>
      </c>
      <c r="E1047" s="2">
        <v>52</v>
      </c>
      <c r="F1047" s="2">
        <v>485</v>
      </c>
      <c r="G1047" s="2">
        <v>142</v>
      </c>
      <c r="H1047" s="2">
        <v>271</v>
      </c>
      <c r="I1047" s="1" t="s">
        <v>72</v>
      </c>
    </row>
    <row r="1048" spans="1:9" ht="15" thickBot="1" x14ac:dyDescent="0.35">
      <c r="A1048" s="10">
        <v>42644</v>
      </c>
      <c r="B1048" s="10" t="str">
        <f t="shared" si="32"/>
        <v>Saturday</v>
      </c>
      <c r="C1048" s="10" t="str">
        <f t="shared" si="33"/>
        <v>October</v>
      </c>
      <c r="D1048" s="2">
        <v>96</v>
      </c>
      <c r="E1048" s="2">
        <v>48</v>
      </c>
      <c r="F1048" s="2">
        <v>614</v>
      </c>
      <c r="G1048" s="2">
        <v>169</v>
      </c>
      <c r="H1048" s="2">
        <v>265</v>
      </c>
      <c r="I1048" s="1" t="s">
        <v>72</v>
      </c>
    </row>
    <row r="1049" spans="1:9" ht="15" thickBot="1" x14ac:dyDescent="0.35">
      <c r="A1049" s="10">
        <v>42645</v>
      </c>
      <c r="B1049" s="10" t="str">
        <f t="shared" si="32"/>
        <v>Sunday</v>
      </c>
      <c r="C1049" s="10" t="str">
        <f t="shared" si="33"/>
        <v>October</v>
      </c>
      <c r="D1049" s="2">
        <v>132</v>
      </c>
      <c r="E1049" s="2">
        <v>35</v>
      </c>
      <c r="F1049" s="2">
        <v>792</v>
      </c>
      <c r="G1049" s="2">
        <v>147</v>
      </c>
      <c r="H1049" s="2">
        <v>580</v>
      </c>
      <c r="I1049" s="1" t="s">
        <v>72</v>
      </c>
    </row>
    <row r="1050" spans="1:9" ht="15" thickBot="1" x14ac:dyDescent="0.35">
      <c r="A1050" s="10">
        <v>42646</v>
      </c>
      <c r="B1050" s="10" t="str">
        <f t="shared" si="32"/>
        <v>Monday</v>
      </c>
      <c r="C1050" s="10" t="str">
        <f t="shared" si="33"/>
        <v>October</v>
      </c>
      <c r="D1050" s="2">
        <v>115</v>
      </c>
      <c r="E1050" s="2">
        <v>32</v>
      </c>
      <c r="F1050" s="2">
        <v>529</v>
      </c>
      <c r="G1050" s="2">
        <v>83</v>
      </c>
      <c r="H1050" s="2">
        <v>425</v>
      </c>
      <c r="I1050" s="1" t="s">
        <v>72</v>
      </c>
    </row>
    <row r="1051" spans="1:9" ht="15" thickBot="1" x14ac:dyDescent="0.35">
      <c r="A1051" s="10">
        <v>42647</v>
      </c>
      <c r="B1051" s="10" t="str">
        <f t="shared" si="32"/>
        <v>Tuesday</v>
      </c>
      <c r="C1051" s="10" t="str">
        <f t="shared" si="33"/>
        <v>October</v>
      </c>
      <c r="D1051" s="2">
        <v>96</v>
      </c>
      <c r="E1051" s="2">
        <v>66</v>
      </c>
      <c r="F1051" s="2">
        <v>472</v>
      </c>
      <c r="G1051" s="2">
        <v>172</v>
      </c>
      <c r="H1051" s="2">
        <v>480</v>
      </c>
      <c r="I1051" s="9" t="s">
        <v>71</v>
      </c>
    </row>
    <row r="1052" spans="1:9" ht="15" thickBot="1" x14ac:dyDescent="0.35">
      <c r="A1052" s="10">
        <v>42648</v>
      </c>
      <c r="B1052" s="10" t="str">
        <f t="shared" si="32"/>
        <v>Wednesday</v>
      </c>
      <c r="C1052" s="10" t="str">
        <f t="shared" si="33"/>
        <v>October</v>
      </c>
      <c r="D1052" s="2">
        <v>95</v>
      </c>
      <c r="E1052" s="2">
        <v>45</v>
      </c>
      <c r="F1052" s="2">
        <v>699</v>
      </c>
      <c r="G1052" s="2">
        <v>165</v>
      </c>
      <c r="H1052" s="2">
        <v>572</v>
      </c>
      <c r="I1052" s="1" t="s">
        <v>72</v>
      </c>
    </row>
    <row r="1053" spans="1:9" ht="15" thickBot="1" x14ac:dyDescent="0.35">
      <c r="A1053" s="10">
        <v>42649</v>
      </c>
      <c r="B1053" s="10" t="str">
        <f t="shared" si="32"/>
        <v>Thursday</v>
      </c>
      <c r="C1053" s="10" t="str">
        <f t="shared" si="33"/>
        <v>October</v>
      </c>
      <c r="D1053" s="2">
        <v>59</v>
      </c>
      <c r="E1053" s="2">
        <v>59</v>
      </c>
      <c r="F1053" s="2">
        <v>375</v>
      </c>
      <c r="G1053" s="2">
        <v>180</v>
      </c>
      <c r="H1053" s="2">
        <v>436</v>
      </c>
      <c r="I1053" s="1" t="s">
        <v>72</v>
      </c>
    </row>
    <row r="1054" spans="1:9" ht="15" thickBot="1" x14ac:dyDescent="0.35">
      <c r="A1054" s="10">
        <v>42650</v>
      </c>
      <c r="B1054" s="10" t="str">
        <f t="shared" si="32"/>
        <v>Friday</v>
      </c>
      <c r="C1054" s="10" t="str">
        <f t="shared" si="33"/>
        <v>October</v>
      </c>
      <c r="D1054" s="2">
        <v>86</v>
      </c>
      <c r="E1054" s="2">
        <v>63</v>
      </c>
      <c r="F1054" s="2">
        <v>384</v>
      </c>
      <c r="G1054" s="2">
        <v>115</v>
      </c>
      <c r="H1054" s="2">
        <v>369</v>
      </c>
      <c r="I1054" s="1" t="s">
        <v>72</v>
      </c>
    </row>
    <row r="1055" spans="1:9" ht="15" thickBot="1" x14ac:dyDescent="0.35">
      <c r="A1055" s="10">
        <v>42651</v>
      </c>
      <c r="B1055" s="10" t="str">
        <f t="shared" si="32"/>
        <v>Saturday</v>
      </c>
      <c r="C1055" s="10" t="str">
        <f t="shared" si="33"/>
        <v>October</v>
      </c>
      <c r="D1055" s="2">
        <v>89</v>
      </c>
      <c r="E1055" s="2">
        <v>73</v>
      </c>
      <c r="F1055" s="2">
        <v>490</v>
      </c>
      <c r="G1055" s="2">
        <v>224</v>
      </c>
      <c r="H1055" s="2">
        <v>570</v>
      </c>
      <c r="I1055" s="1" t="s">
        <v>72</v>
      </c>
    </row>
    <row r="1056" spans="1:9" ht="15" thickBot="1" x14ac:dyDescent="0.35">
      <c r="A1056" s="10">
        <v>42652</v>
      </c>
      <c r="B1056" s="10" t="str">
        <f t="shared" si="32"/>
        <v>Sunday</v>
      </c>
      <c r="C1056" s="10" t="str">
        <f t="shared" si="33"/>
        <v>October</v>
      </c>
      <c r="D1056" s="2">
        <v>113</v>
      </c>
      <c r="E1056" s="2">
        <v>74</v>
      </c>
      <c r="F1056" s="2">
        <v>799</v>
      </c>
      <c r="G1056" s="2">
        <v>308</v>
      </c>
      <c r="H1056" s="2">
        <v>470</v>
      </c>
      <c r="I1056" s="1" t="s">
        <v>72</v>
      </c>
    </row>
    <row r="1057" spans="1:9" ht="15" thickBot="1" x14ac:dyDescent="0.35">
      <c r="A1057" s="10">
        <v>42653</v>
      </c>
      <c r="B1057" s="10" t="str">
        <f t="shared" si="32"/>
        <v>Monday</v>
      </c>
      <c r="C1057" s="10" t="str">
        <f t="shared" si="33"/>
        <v>October</v>
      </c>
      <c r="D1057" s="2">
        <v>105</v>
      </c>
      <c r="E1057" s="2">
        <v>44</v>
      </c>
      <c r="F1057" s="2">
        <v>564</v>
      </c>
      <c r="G1057" s="2">
        <v>225</v>
      </c>
      <c r="H1057" s="2">
        <v>269</v>
      </c>
      <c r="I1057" s="1" t="s">
        <v>72</v>
      </c>
    </row>
    <row r="1058" spans="1:9" ht="15" thickBot="1" x14ac:dyDescent="0.35">
      <c r="A1058" s="10">
        <v>42654</v>
      </c>
      <c r="B1058" s="10" t="str">
        <f t="shared" si="32"/>
        <v>Tuesday</v>
      </c>
      <c r="C1058" s="10" t="str">
        <f t="shared" si="33"/>
        <v>October</v>
      </c>
      <c r="D1058" s="2">
        <v>88</v>
      </c>
      <c r="E1058" s="2">
        <v>40</v>
      </c>
      <c r="F1058" s="2">
        <v>285</v>
      </c>
      <c r="G1058" s="2">
        <v>179</v>
      </c>
      <c r="H1058" s="2">
        <v>318</v>
      </c>
      <c r="I1058" s="1" t="s">
        <v>72</v>
      </c>
    </row>
    <row r="1059" spans="1:9" ht="15" thickBot="1" x14ac:dyDescent="0.35">
      <c r="A1059" s="10">
        <v>42655</v>
      </c>
      <c r="B1059" s="10" t="str">
        <f t="shared" si="32"/>
        <v>Wednesday</v>
      </c>
      <c r="C1059" s="10" t="str">
        <f t="shared" si="33"/>
        <v>October</v>
      </c>
      <c r="D1059" s="2">
        <v>74</v>
      </c>
      <c r="E1059" s="2">
        <v>41</v>
      </c>
      <c r="F1059" s="2">
        <v>355</v>
      </c>
      <c r="G1059" s="2">
        <v>124</v>
      </c>
      <c r="H1059" s="2">
        <v>332</v>
      </c>
      <c r="I1059" s="1" t="s">
        <v>72</v>
      </c>
    </row>
    <row r="1060" spans="1:9" ht="15" thickBot="1" x14ac:dyDescent="0.35">
      <c r="A1060" s="10">
        <v>42656</v>
      </c>
      <c r="B1060" s="10" t="str">
        <f t="shared" si="32"/>
        <v>Thursday</v>
      </c>
      <c r="C1060" s="10" t="str">
        <f t="shared" si="33"/>
        <v>October</v>
      </c>
      <c r="D1060" s="2">
        <v>75</v>
      </c>
      <c r="E1060" s="2">
        <v>52</v>
      </c>
      <c r="F1060" s="2">
        <v>467</v>
      </c>
      <c r="G1060" s="2">
        <v>176</v>
      </c>
      <c r="H1060" s="2">
        <v>461</v>
      </c>
      <c r="I1060" s="1" t="s">
        <v>72</v>
      </c>
    </row>
    <row r="1061" spans="1:9" ht="15" thickBot="1" x14ac:dyDescent="0.35">
      <c r="A1061" s="10">
        <v>42657</v>
      </c>
      <c r="B1061" s="10" t="str">
        <f t="shared" si="32"/>
        <v>Friday</v>
      </c>
      <c r="C1061" s="10" t="str">
        <f t="shared" si="33"/>
        <v>October</v>
      </c>
      <c r="D1061" s="2">
        <v>97</v>
      </c>
      <c r="E1061" s="2">
        <v>53</v>
      </c>
      <c r="F1061" s="2">
        <v>554</v>
      </c>
      <c r="G1061" s="2">
        <v>122</v>
      </c>
      <c r="H1061" s="2">
        <v>344</v>
      </c>
      <c r="I1061" s="1" t="s">
        <v>72</v>
      </c>
    </row>
    <row r="1062" spans="1:9" ht="15" thickBot="1" x14ac:dyDescent="0.35">
      <c r="A1062" s="10">
        <v>42658</v>
      </c>
      <c r="B1062" s="10" t="str">
        <f t="shared" si="32"/>
        <v>Saturday</v>
      </c>
      <c r="C1062" s="10" t="str">
        <f t="shared" si="33"/>
        <v>October</v>
      </c>
      <c r="D1062" s="2">
        <v>83</v>
      </c>
      <c r="E1062" s="2">
        <v>67</v>
      </c>
      <c r="F1062" s="2">
        <v>559</v>
      </c>
      <c r="G1062" s="2">
        <v>191</v>
      </c>
      <c r="H1062" s="2">
        <v>391</v>
      </c>
      <c r="I1062" s="1" t="s">
        <v>72</v>
      </c>
    </row>
    <row r="1063" spans="1:9" ht="15" thickBot="1" x14ac:dyDescent="0.35">
      <c r="A1063" s="10">
        <v>42659</v>
      </c>
      <c r="B1063" s="10" t="str">
        <f t="shared" si="32"/>
        <v>Sunday</v>
      </c>
      <c r="C1063" s="10" t="str">
        <f t="shared" si="33"/>
        <v>October</v>
      </c>
      <c r="D1063" s="2">
        <v>113</v>
      </c>
      <c r="E1063" s="2">
        <v>86</v>
      </c>
      <c r="F1063" s="2">
        <v>596</v>
      </c>
      <c r="G1063" s="2">
        <v>197</v>
      </c>
      <c r="H1063" s="2">
        <v>389</v>
      </c>
      <c r="I1063" s="1" t="s">
        <v>72</v>
      </c>
    </row>
    <row r="1064" spans="1:9" ht="15" thickBot="1" x14ac:dyDescent="0.35">
      <c r="A1064" s="10">
        <v>42660</v>
      </c>
      <c r="B1064" s="10" t="str">
        <f t="shared" si="32"/>
        <v>Monday</v>
      </c>
      <c r="C1064" s="10" t="str">
        <f t="shared" si="33"/>
        <v>October</v>
      </c>
      <c r="D1064" s="2">
        <v>104</v>
      </c>
      <c r="E1064" s="2">
        <v>63</v>
      </c>
      <c r="F1064" s="2">
        <v>532</v>
      </c>
      <c r="G1064" s="2">
        <v>196</v>
      </c>
      <c r="H1064" s="2">
        <v>626</v>
      </c>
      <c r="I1064" s="1" t="s">
        <v>72</v>
      </c>
    </row>
    <row r="1065" spans="1:9" ht="15" thickBot="1" x14ac:dyDescent="0.35">
      <c r="A1065" s="10">
        <v>42661</v>
      </c>
      <c r="B1065" s="10" t="str">
        <f t="shared" si="32"/>
        <v>Tuesday</v>
      </c>
      <c r="C1065" s="10" t="str">
        <f t="shared" si="33"/>
        <v>October</v>
      </c>
      <c r="D1065" s="2">
        <v>82</v>
      </c>
      <c r="E1065" s="2">
        <v>54</v>
      </c>
      <c r="F1065" s="2">
        <v>329</v>
      </c>
      <c r="G1065" s="2">
        <v>145</v>
      </c>
      <c r="H1065" s="2">
        <v>659</v>
      </c>
      <c r="I1065" s="1" t="s">
        <v>72</v>
      </c>
    </row>
    <row r="1066" spans="1:9" ht="15" thickBot="1" x14ac:dyDescent="0.35">
      <c r="A1066" s="10">
        <v>42662</v>
      </c>
      <c r="B1066" s="10" t="str">
        <f t="shared" si="32"/>
        <v>Wednesday</v>
      </c>
      <c r="C1066" s="10" t="str">
        <f t="shared" si="33"/>
        <v>October</v>
      </c>
      <c r="D1066" s="2">
        <v>85</v>
      </c>
      <c r="E1066" s="2">
        <v>52</v>
      </c>
      <c r="F1066" s="2">
        <v>361</v>
      </c>
      <c r="G1066" s="2">
        <v>148</v>
      </c>
      <c r="H1066" s="2">
        <v>368</v>
      </c>
      <c r="I1066" s="1" t="s">
        <v>72</v>
      </c>
    </row>
    <row r="1067" spans="1:9" ht="15" thickBot="1" x14ac:dyDescent="0.35">
      <c r="A1067" s="10">
        <v>42663</v>
      </c>
      <c r="B1067" s="10" t="str">
        <f t="shared" si="32"/>
        <v>Thursday</v>
      </c>
      <c r="C1067" s="10" t="str">
        <f t="shared" si="33"/>
        <v>October</v>
      </c>
      <c r="D1067" s="2">
        <v>59</v>
      </c>
      <c r="E1067" s="2">
        <v>61</v>
      </c>
      <c r="F1067" s="2">
        <v>398</v>
      </c>
      <c r="G1067" s="2">
        <v>156</v>
      </c>
      <c r="H1067" s="2">
        <v>358</v>
      </c>
      <c r="I1067" s="1" t="s">
        <v>72</v>
      </c>
    </row>
    <row r="1068" spans="1:9" ht="15" thickBot="1" x14ac:dyDescent="0.35">
      <c r="A1068" s="10">
        <v>42664</v>
      </c>
      <c r="B1068" s="10" t="str">
        <f t="shared" si="32"/>
        <v>Friday</v>
      </c>
      <c r="C1068" s="10" t="str">
        <f t="shared" si="33"/>
        <v>October</v>
      </c>
      <c r="D1068" s="2">
        <v>87</v>
      </c>
      <c r="E1068" s="2">
        <v>47</v>
      </c>
      <c r="F1068" s="2">
        <v>345</v>
      </c>
      <c r="G1068" s="2">
        <v>165</v>
      </c>
      <c r="H1068" s="2">
        <v>439</v>
      </c>
      <c r="I1068" s="1" t="s">
        <v>72</v>
      </c>
    </row>
    <row r="1069" spans="1:9" ht="15" thickBot="1" x14ac:dyDescent="0.35">
      <c r="A1069" s="10">
        <v>42665</v>
      </c>
      <c r="B1069" s="10" t="str">
        <f t="shared" si="32"/>
        <v>Saturday</v>
      </c>
      <c r="C1069" s="10" t="str">
        <f t="shared" si="33"/>
        <v>October</v>
      </c>
      <c r="D1069" s="2">
        <v>109</v>
      </c>
      <c r="E1069" s="2">
        <v>61</v>
      </c>
      <c r="F1069" s="2">
        <v>678</v>
      </c>
      <c r="G1069" s="2">
        <v>192</v>
      </c>
      <c r="H1069" s="2">
        <v>624</v>
      </c>
      <c r="I1069" s="1" t="s">
        <v>72</v>
      </c>
    </row>
    <row r="1070" spans="1:9" ht="15" thickBot="1" x14ac:dyDescent="0.35">
      <c r="A1070" s="10">
        <v>42666</v>
      </c>
      <c r="B1070" s="10" t="str">
        <f t="shared" si="32"/>
        <v>Sunday</v>
      </c>
      <c r="C1070" s="10" t="str">
        <f t="shared" si="33"/>
        <v>October</v>
      </c>
      <c r="D1070" s="2">
        <v>115</v>
      </c>
      <c r="E1070" s="2">
        <v>51</v>
      </c>
      <c r="F1070" s="2">
        <v>535</v>
      </c>
      <c r="G1070" s="2">
        <v>156</v>
      </c>
      <c r="H1070" s="2">
        <v>547</v>
      </c>
      <c r="I1070" s="1" t="s">
        <v>72</v>
      </c>
    </row>
    <row r="1071" spans="1:9" ht="15" thickBot="1" x14ac:dyDescent="0.35">
      <c r="A1071" s="10">
        <v>42667</v>
      </c>
      <c r="B1071" s="10" t="str">
        <f t="shared" si="32"/>
        <v>Monday</v>
      </c>
      <c r="C1071" s="10" t="str">
        <f t="shared" si="33"/>
        <v>October</v>
      </c>
      <c r="D1071" s="2">
        <v>109</v>
      </c>
      <c r="E1071" s="2">
        <v>45</v>
      </c>
      <c r="F1071" s="2">
        <v>734</v>
      </c>
      <c r="G1071" s="2">
        <v>199</v>
      </c>
      <c r="H1071" s="2">
        <v>453</v>
      </c>
      <c r="I1071" s="9" t="s">
        <v>71</v>
      </c>
    </row>
    <row r="1072" spans="1:9" ht="15" thickBot="1" x14ac:dyDescent="0.35">
      <c r="A1072" s="10">
        <v>42668</v>
      </c>
      <c r="B1072" s="10" t="str">
        <f t="shared" si="32"/>
        <v>Tuesday</v>
      </c>
      <c r="C1072" s="10" t="str">
        <f t="shared" si="33"/>
        <v>October</v>
      </c>
      <c r="D1072" s="2">
        <v>129</v>
      </c>
      <c r="E1072" s="2">
        <v>72</v>
      </c>
      <c r="F1072" s="2">
        <v>846</v>
      </c>
      <c r="G1072" s="2">
        <v>185</v>
      </c>
      <c r="H1072" s="2">
        <v>384</v>
      </c>
      <c r="I1072" s="9" t="s">
        <v>71</v>
      </c>
    </row>
    <row r="1073" spans="1:9" ht="15" thickBot="1" x14ac:dyDescent="0.35">
      <c r="A1073" s="10">
        <v>42669</v>
      </c>
      <c r="B1073" s="10" t="str">
        <f t="shared" si="32"/>
        <v>Wednesday</v>
      </c>
      <c r="C1073" s="10" t="str">
        <f t="shared" si="33"/>
        <v>October</v>
      </c>
      <c r="D1073" s="2">
        <v>79</v>
      </c>
      <c r="E1073" s="2">
        <v>48</v>
      </c>
      <c r="F1073" s="2">
        <v>467</v>
      </c>
      <c r="G1073" s="2">
        <v>188</v>
      </c>
      <c r="H1073" s="2">
        <v>317</v>
      </c>
      <c r="I1073" s="1" t="s">
        <v>72</v>
      </c>
    </row>
    <row r="1074" spans="1:9" ht="15" thickBot="1" x14ac:dyDescent="0.35">
      <c r="A1074" s="10">
        <v>42670</v>
      </c>
      <c r="B1074" s="10" t="str">
        <f t="shared" si="32"/>
        <v>Thursday</v>
      </c>
      <c r="C1074" s="10" t="str">
        <f t="shared" si="33"/>
        <v>October</v>
      </c>
      <c r="D1074" s="2">
        <v>85</v>
      </c>
      <c r="E1074" s="2">
        <v>51</v>
      </c>
      <c r="F1074" s="2">
        <v>562</v>
      </c>
      <c r="G1074" s="2">
        <v>134</v>
      </c>
      <c r="H1074" s="2">
        <v>434</v>
      </c>
      <c r="I1074" s="1" t="s">
        <v>72</v>
      </c>
    </row>
    <row r="1075" spans="1:9" ht="15" thickBot="1" x14ac:dyDescent="0.35">
      <c r="A1075" s="10">
        <v>42671</v>
      </c>
      <c r="B1075" s="10" t="str">
        <f t="shared" si="32"/>
        <v>Friday</v>
      </c>
      <c r="C1075" s="10" t="str">
        <f t="shared" si="33"/>
        <v>October</v>
      </c>
      <c r="D1075" s="2">
        <v>99</v>
      </c>
      <c r="E1075" s="2">
        <v>48</v>
      </c>
      <c r="F1075" s="2">
        <v>728</v>
      </c>
      <c r="G1075" s="2">
        <v>164</v>
      </c>
      <c r="H1075" s="2">
        <v>445</v>
      </c>
      <c r="I1075" s="1" t="s">
        <v>72</v>
      </c>
    </row>
    <row r="1076" spans="1:9" ht="15" thickBot="1" x14ac:dyDescent="0.35">
      <c r="A1076" s="10">
        <v>42672</v>
      </c>
      <c r="B1076" s="10" t="str">
        <f t="shared" si="32"/>
        <v>Saturday</v>
      </c>
      <c r="C1076" s="10" t="str">
        <f t="shared" si="33"/>
        <v>October</v>
      </c>
      <c r="D1076" s="2">
        <v>156</v>
      </c>
      <c r="E1076" s="2">
        <v>70</v>
      </c>
      <c r="F1076" s="2">
        <v>907</v>
      </c>
      <c r="G1076" s="2">
        <v>274</v>
      </c>
      <c r="H1076" s="2">
        <v>504</v>
      </c>
      <c r="I1076" s="9" t="s">
        <v>71</v>
      </c>
    </row>
    <row r="1077" spans="1:9" ht="15" thickBot="1" x14ac:dyDescent="0.35">
      <c r="A1077" s="10">
        <v>42673</v>
      </c>
      <c r="B1077" s="10" t="str">
        <f t="shared" si="32"/>
        <v>Sunday</v>
      </c>
      <c r="C1077" s="10" t="str">
        <f t="shared" si="33"/>
        <v>October</v>
      </c>
      <c r="D1077" s="2">
        <v>53</v>
      </c>
      <c r="E1077" s="2">
        <v>58</v>
      </c>
      <c r="F1077" s="2">
        <v>590</v>
      </c>
      <c r="G1077" s="2">
        <v>262</v>
      </c>
      <c r="H1077" s="2">
        <v>423</v>
      </c>
      <c r="I1077" s="1" t="s">
        <v>72</v>
      </c>
    </row>
    <row r="1078" spans="1:9" ht="15" thickBot="1" x14ac:dyDescent="0.35">
      <c r="A1078" s="10">
        <v>42674</v>
      </c>
      <c r="B1078" s="10" t="str">
        <f t="shared" si="32"/>
        <v>Monday</v>
      </c>
      <c r="C1078" s="10" t="str">
        <f t="shared" si="33"/>
        <v>October</v>
      </c>
      <c r="D1078" s="2">
        <v>78</v>
      </c>
      <c r="E1078" s="2">
        <v>77</v>
      </c>
      <c r="F1078" s="2">
        <v>707</v>
      </c>
      <c r="G1078" s="2">
        <v>185</v>
      </c>
      <c r="H1078" s="2">
        <v>490</v>
      </c>
      <c r="I1078" s="1" t="s">
        <v>72</v>
      </c>
    </row>
    <row r="1079" spans="1:9" ht="15" thickBot="1" x14ac:dyDescent="0.35">
      <c r="A1079" s="10">
        <v>42675</v>
      </c>
      <c r="B1079" s="10" t="str">
        <f t="shared" si="32"/>
        <v>Tuesday</v>
      </c>
      <c r="C1079" s="10" t="str">
        <f t="shared" si="33"/>
        <v>November</v>
      </c>
      <c r="D1079" s="2">
        <v>72</v>
      </c>
      <c r="E1079" s="2">
        <v>70</v>
      </c>
      <c r="F1079" s="2">
        <v>404</v>
      </c>
      <c r="G1079" s="2">
        <v>198</v>
      </c>
      <c r="H1079" s="2">
        <v>380</v>
      </c>
      <c r="I1079" s="1" t="s">
        <v>72</v>
      </c>
    </row>
    <row r="1080" spans="1:9" ht="15" thickBot="1" x14ac:dyDescent="0.35">
      <c r="A1080" s="10">
        <v>42676</v>
      </c>
      <c r="B1080" s="10" t="str">
        <f t="shared" si="32"/>
        <v>Wednesday</v>
      </c>
      <c r="C1080" s="10" t="str">
        <f t="shared" si="33"/>
        <v>November</v>
      </c>
      <c r="D1080" s="2">
        <v>107</v>
      </c>
      <c r="E1080" s="2">
        <v>60</v>
      </c>
      <c r="F1080" s="2">
        <v>444</v>
      </c>
      <c r="G1080" s="2">
        <v>174</v>
      </c>
      <c r="H1080" s="2">
        <v>272</v>
      </c>
      <c r="I1080" s="1" t="s">
        <v>72</v>
      </c>
    </row>
    <row r="1081" spans="1:9" ht="15" thickBot="1" x14ac:dyDescent="0.35">
      <c r="A1081" s="10">
        <v>42677</v>
      </c>
      <c r="B1081" s="10" t="str">
        <f t="shared" si="32"/>
        <v>Thursday</v>
      </c>
      <c r="C1081" s="10" t="str">
        <f t="shared" si="33"/>
        <v>November</v>
      </c>
      <c r="D1081" s="2">
        <v>77</v>
      </c>
      <c r="E1081" s="2">
        <v>48</v>
      </c>
      <c r="F1081" s="2">
        <v>598</v>
      </c>
      <c r="G1081" s="2">
        <v>155</v>
      </c>
      <c r="H1081" s="2">
        <v>419</v>
      </c>
      <c r="I1081" s="1" t="s">
        <v>72</v>
      </c>
    </row>
    <row r="1082" spans="1:9" ht="15" thickBot="1" x14ac:dyDescent="0.35">
      <c r="A1082" s="10">
        <v>42678</v>
      </c>
      <c r="B1082" s="10" t="str">
        <f t="shared" si="32"/>
        <v>Friday</v>
      </c>
      <c r="C1082" s="10" t="str">
        <f t="shared" si="33"/>
        <v>November</v>
      </c>
      <c r="D1082" s="2">
        <v>65</v>
      </c>
      <c r="E1082" s="2">
        <v>54</v>
      </c>
      <c r="F1082" s="2">
        <v>638</v>
      </c>
      <c r="G1082" s="2">
        <v>107</v>
      </c>
      <c r="H1082" s="2">
        <v>341</v>
      </c>
      <c r="I1082" s="1" t="s">
        <v>72</v>
      </c>
    </row>
    <row r="1083" spans="1:9" ht="15" thickBot="1" x14ac:dyDescent="0.35">
      <c r="A1083" s="10">
        <v>42679</v>
      </c>
      <c r="B1083" s="10" t="str">
        <f t="shared" si="32"/>
        <v>Saturday</v>
      </c>
      <c r="C1083" s="10" t="str">
        <f t="shared" si="33"/>
        <v>November</v>
      </c>
      <c r="D1083" s="2">
        <v>103</v>
      </c>
      <c r="E1083" s="2">
        <v>63</v>
      </c>
      <c r="F1083" s="2">
        <v>402</v>
      </c>
      <c r="G1083" s="2">
        <v>154</v>
      </c>
      <c r="H1083" s="2">
        <v>327</v>
      </c>
      <c r="I1083" s="1" t="s">
        <v>72</v>
      </c>
    </row>
    <row r="1084" spans="1:9" ht="15" thickBot="1" x14ac:dyDescent="0.35">
      <c r="A1084" s="10">
        <v>42680</v>
      </c>
      <c r="B1084" s="10" t="str">
        <f t="shared" si="32"/>
        <v>Sunday</v>
      </c>
      <c r="C1084" s="10" t="str">
        <f t="shared" si="33"/>
        <v>November</v>
      </c>
      <c r="D1084" s="2">
        <v>148</v>
      </c>
      <c r="E1084" s="2">
        <v>76</v>
      </c>
      <c r="F1084" s="2">
        <v>589</v>
      </c>
      <c r="G1084" s="2">
        <v>168</v>
      </c>
      <c r="H1084" s="2">
        <v>439</v>
      </c>
      <c r="I1084" s="1" t="s">
        <v>72</v>
      </c>
    </row>
    <row r="1085" spans="1:9" ht="15" thickBot="1" x14ac:dyDescent="0.35">
      <c r="A1085" s="10">
        <v>42681</v>
      </c>
      <c r="B1085" s="10" t="str">
        <f t="shared" si="32"/>
        <v>Monday</v>
      </c>
      <c r="C1085" s="10" t="str">
        <f t="shared" si="33"/>
        <v>November</v>
      </c>
      <c r="D1085" s="2">
        <v>106</v>
      </c>
      <c r="E1085" s="2">
        <v>62</v>
      </c>
      <c r="F1085" s="2">
        <v>657</v>
      </c>
      <c r="G1085" s="2">
        <v>151</v>
      </c>
      <c r="H1085" s="2">
        <v>477</v>
      </c>
      <c r="I1085" s="1" t="s">
        <v>72</v>
      </c>
    </row>
    <row r="1086" spans="1:9" ht="15" thickBot="1" x14ac:dyDescent="0.35">
      <c r="A1086" s="10">
        <v>42682</v>
      </c>
      <c r="B1086" s="10" t="str">
        <f t="shared" si="32"/>
        <v>Tuesday</v>
      </c>
      <c r="C1086" s="10" t="str">
        <f t="shared" si="33"/>
        <v>November</v>
      </c>
      <c r="D1086" s="2">
        <v>73</v>
      </c>
      <c r="E1086" s="2">
        <v>46</v>
      </c>
      <c r="F1086" s="2">
        <v>570</v>
      </c>
      <c r="G1086" s="2">
        <v>156</v>
      </c>
      <c r="H1086" s="2">
        <v>238</v>
      </c>
      <c r="I1086" s="1" t="s">
        <v>72</v>
      </c>
    </row>
    <row r="1087" spans="1:9" ht="15" thickBot="1" x14ac:dyDescent="0.35">
      <c r="A1087" s="10">
        <v>42683</v>
      </c>
      <c r="B1087" s="10" t="str">
        <f t="shared" si="32"/>
        <v>Wednesday</v>
      </c>
      <c r="C1087" s="10" t="str">
        <f t="shared" si="33"/>
        <v>November</v>
      </c>
      <c r="D1087" s="2">
        <v>103</v>
      </c>
      <c r="E1087" s="2">
        <v>53</v>
      </c>
      <c r="F1087" s="2">
        <v>420</v>
      </c>
      <c r="G1087" s="2">
        <v>134</v>
      </c>
      <c r="H1087" s="2">
        <v>420</v>
      </c>
      <c r="I1087" s="1" t="s">
        <v>72</v>
      </c>
    </row>
    <row r="1088" spans="1:9" ht="15" thickBot="1" x14ac:dyDescent="0.35">
      <c r="A1088" s="10">
        <v>42684</v>
      </c>
      <c r="B1088" s="10" t="str">
        <f t="shared" si="32"/>
        <v>Thursday</v>
      </c>
      <c r="C1088" s="10" t="str">
        <f t="shared" si="33"/>
        <v>November</v>
      </c>
      <c r="D1088" s="2">
        <v>72</v>
      </c>
      <c r="E1088" s="2">
        <v>44</v>
      </c>
      <c r="F1088" s="2">
        <v>505</v>
      </c>
      <c r="G1088" s="2">
        <v>156</v>
      </c>
      <c r="H1088" s="2">
        <v>375</v>
      </c>
      <c r="I1088" s="1" t="s">
        <v>72</v>
      </c>
    </row>
    <row r="1089" spans="1:9" ht="15" thickBot="1" x14ac:dyDescent="0.35">
      <c r="A1089" s="10">
        <v>42685</v>
      </c>
      <c r="B1089" s="10" t="str">
        <f t="shared" si="32"/>
        <v>Friday</v>
      </c>
      <c r="C1089" s="10" t="str">
        <f t="shared" si="33"/>
        <v>November</v>
      </c>
      <c r="D1089" s="2">
        <v>87</v>
      </c>
      <c r="E1089" s="2">
        <v>46</v>
      </c>
      <c r="F1089" s="2">
        <v>564</v>
      </c>
      <c r="G1089" s="2">
        <v>237</v>
      </c>
      <c r="H1089" s="2">
        <v>405</v>
      </c>
      <c r="I1089" s="1" t="s">
        <v>72</v>
      </c>
    </row>
    <row r="1090" spans="1:9" ht="15" thickBot="1" x14ac:dyDescent="0.35">
      <c r="A1090" s="10">
        <v>42686</v>
      </c>
      <c r="B1090" s="10" t="str">
        <f t="shared" si="32"/>
        <v>Saturday</v>
      </c>
      <c r="C1090" s="10" t="str">
        <f t="shared" si="33"/>
        <v>November</v>
      </c>
      <c r="D1090" s="2">
        <v>90</v>
      </c>
      <c r="E1090" s="2">
        <v>37</v>
      </c>
      <c r="F1090" s="2">
        <v>838</v>
      </c>
      <c r="G1090" s="2">
        <v>240</v>
      </c>
      <c r="H1090" s="2">
        <v>581</v>
      </c>
      <c r="I1090" s="1" t="s">
        <v>72</v>
      </c>
    </row>
    <row r="1091" spans="1:9" ht="15" thickBot="1" x14ac:dyDescent="0.35">
      <c r="A1091" s="10">
        <v>42687</v>
      </c>
      <c r="B1091" s="10" t="str">
        <f t="shared" ref="B1091:B1096" si="34">TEXT(A1091,"dddd")</f>
        <v>Sunday</v>
      </c>
      <c r="C1091" s="10" t="str">
        <f t="shared" ref="C1091:C1096" si="35">TEXT(A1091,"mmmm")</f>
        <v>November</v>
      </c>
      <c r="D1091" s="2">
        <v>113</v>
      </c>
      <c r="E1091" s="2">
        <v>46</v>
      </c>
      <c r="F1091" s="2">
        <v>445</v>
      </c>
      <c r="G1091" s="2">
        <v>255</v>
      </c>
      <c r="H1091" s="2">
        <v>488</v>
      </c>
      <c r="I1091" s="1" t="s">
        <v>72</v>
      </c>
    </row>
    <row r="1092" spans="1:9" ht="15" thickBot="1" x14ac:dyDescent="0.35">
      <c r="A1092" s="10">
        <v>42688</v>
      </c>
      <c r="B1092" s="10" t="str">
        <f t="shared" si="34"/>
        <v>Monday</v>
      </c>
      <c r="C1092" s="10" t="str">
        <f t="shared" si="35"/>
        <v>November</v>
      </c>
      <c r="D1092" s="2">
        <v>136</v>
      </c>
      <c r="E1092" s="2">
        <v>49</v>
      </c>
      <c r="F1092" s="2">
        <v>700</v>
      </c>
      <c r="G1092" s="2">
        <v>265</v>
      </c>
      <c r="H1092" s="2">
        <v>483</v>
      </c>
      <c r="I1092" s="1" t="s">
        <v>72</v>
      </c>
    </row>
    <row r="1093" spans="1:9" ht="15" thickBot="1" x14ac:dyDescent="0.35">
      <c r="A1093" s="10">
        <v>42689</v>
      </c>
      <c r="B1093" s="10" t="str">
        <f t="shared" si="34"/>
        <v>Tuesday</v>
      </c>
      <c r="C1093" s="10" t="str">
        <f t="shared" si="35"/>
        <v>November</v>
      </c>
      <c r="D1093" s="2">
        <v>77</v>
      </c>
      <c r="E1093" s="2">
        <v>45</v>
      </c>
      <c r="F1093" s="2">
        <v>605</v>
      </c>
      <c r="G1093" s="2">
        <v>69</v>
      </c>
      <c r="H1093" s="2">
        <v>408</v>
      </c>
      <c r="I1093" s="1" t="s">
        <v>72</v>
      </c>
    </row>
    <row r="1094" spans="1:9" ht="15" thickBot="1" x14ac:dyDescent="0.35">
      <c r="A1094" s="10">
        <v>42690</v>
      </c>
      <c r="B1094" s="10" t="str">
        <f t="shared" si="34"/>
        <v>Wednesday</v>
      </c>
      <c r="C1094" s="10" t="str">
        <f t="shared" si="35"/>
        <v>November</v>
      </c>
      <c r="D1094" s="2">
        <v>93</v>
      </c>
      <c r="E1094" s="2">
        <v>56</v>
      </c>
      <c r="F1094" s="2">
        <v>508</v>
      </c>
      <c r="G1094" s="2">
        <v>185</v>
      </c>
      <c r="H1094" s="2">
        <v>452</v>
      </c>
      <c r="I1094" s="1" t="s">
        <v>72</v>
      </c>
    </row>
    <row r="1095" spans="1:9" ht="15" thickBot="1" x14ac:dyDescent="0.35">
      <c r="A1095" s="10">
        <v>42691</v>
      </c>
      <c r="B1095" s="10" t="str">
        <f t="shared" si="34"/>
        <v>Thursday</v>
      </c>
      <c r="C1095" s="10" t="str">
        <f t="shared" si="35"/>
        <v>November</v>
      </c>
      <c r="D1095" s="2">
        <v>62</v>
      </c>
      <c r="E1095" s="2">
        <v>28</v>
      </c>
      <c r="F1095" s="2">
        <v>458</v>
      </c>
      <c r="G1095" s="2">
        <v>141</v>
      </c>
      <c r="H1095" s="2">
        <v>356</v>
      </c>
      <c r="I1095" s="1" t="s">
        <v>72</v>
      </c>
    </row>
    <row r="1096" spans="1:9" ht="15" thickBot="1" x14ac:dyDescent="0.35">
      <c r="B1096" s="10" t="str">
        <f t="shared" si="34"/>
        <v>Saturday</v>
      </c>
      <c r="C1096" s="10" t="str">
        <f t="shared" si="35"/>
        <v>January</v>
      </c>
      <c r="D1096" s="2">
        <v>65</v>
      </c>
      <c r="E1096" s="2">
        <v>56</v>
      </c>
      <c r="F1096" s="2">
        <v>491</v>
      </c>
      <c r="G1096" s="2">
        <v>190</v>
      </c>
      <c r="H1096" s="2">
        <v>446</v>
      </c>
      <c r="I1096" s="1" t="s">
        <v>72</v>
      </c>
    </row>
    <row r="1097" spans="1:9" ht="15" thickBot="1" x14ac:dyDescent="0.35">
      <c r="A1097" s="10"/>
      <c r="B1097" s="13"/>
      <c r="C1097" s="13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9DCC-BC85-410D-A4B8-60EF8B35691F}">
  <dimension ref="A1:T1277"/>
  <sheetViews>
    <sheetView zoomScale="83" workbookViewId="0">
      <selection activeCell="N29" sqref="N29"/>
    </sheetView>
  </sheetViews>
  <sheetFormatPr defaultRowHeight="14.4" x14ac:dyDescent="0.3"/>
  <cols>
    <col min="1" max="1" width="10.5546875" customWidth="1"/>
    <col min="2" max="2" width="22.77734375" customWidth="1"/>
    <col min="5" max="5" width="18.88671875" bestFit="1" customWidth="1"/>
    <col min="6" max="6" width="15.5546875" bestFit="1" customWidth="1"/>
    <col min="7" max="10" width="8" bestFit="1" customWidth="1"/>
    <col min="11" max="11" width="10.77734375" bestFit="1" customWidth="1"/>
    <col min="14" max="14" width="18.88671875" bestFit="1" customWidth="1"/>
    <col min="15" max="15" width="15.5546875" bestFit="1" customWidth="1"/>
    <col min="16" max="19" width="8" bestFit="1" customWidth="1"/>
    <col min="20" max="20" width="10.77734375" bestFit="1" customWidth="1"/>
  </cols>
  <sheetData>
    <row r="1" spans="1:20" ht="15" thickBot="1" x14ac:dyDescent="0.35">
      <c r="A1" s="1" t="s">
        <v>86</v>
      </c>
      <c r="B1" s="1" t="s">
        <v>87</v>
      </c>
    </row>
    <row r="2" spans="1:20" ht="15" thickBot="1" x14ac:dyDescent="0.35">
      <c r="A2" s="2">
        <v>5</v>
      </c>
      <c r="B2" s="9" t="s">
        <v>88</v>
      </c>
      <c r="E2" s="4" t="s">
        <v>95</v>
      </c>
      <c r="F2" s="4" t="s">
        <v>61</v>
      </c>
      <c r="N2" s="4" t="s">
        <v>95</v>
      </c>
      <c r="O2" s="4" t="s">
        <v>61</v>
      </c>
    </row>
    <row r="3" spans="1:20" ht="15" thickBot="1" x14ac:dyDescent="0.35">
      <c r="A3" s="2">
        <v>3</v>
      </c>
      <c r="B3" s="9" t="s">
        <v>89</v>
      </c>
      <c r="E3" s="4" t="s">
        <v>55</v>
      </c>
      <c r="F3">
        <v>1</v>
      </c>
      <c r="G3">
        <v>2</v>
      </c>
      <c r="H3">
        <v>3</v>
      </c>
      <c r="I3">
        <v>4</v>
      </c>
      <c r="J3">
        <v>5</v>
      </c>
      <c r="K3" t="s">
        <v>56</v>
      </c>
      <c r="N3" s="4" t="s">
        <v>55</v>
      </c>
      <c r="O3">
        <v>1</v>
      </c>
      <c r="P3">
        <v>2</v>
      </c>
      <c r="Q3">
        <v>3</v>
      </c>
      <c r="R3">
        <v>4</v>
      </c>
      <c r="S3">
        <v>5</v>
      </c>
      <c r="T3" t="s">
        <v>56</v>
      </c>
    </row>
    <row r="4" spans="1:20" ht="15" thickBot="1" x14ac:dyDescent="0.35">
      <c r="A4" s="2">
        <v>3</v>
      </c>
      <c r="B4" s="9" t="s">
        <v>90</v>
      </c>
      <c r="E4" s="5" t="s">
        <v>90</v>
      </c>
      <c r="F4" s="6">
        <v>0.12173913043478261</v>
      </c>
      <c r="G4" s="6">
        <v>0.10891089108910891</v>
      </c>
      <c r="H4" s="6">
        <v>0.14594594594594595</v>
      </c>
      <c r="I4" s="6">
        <v>0.13876651982378854</v>
      </c>
      <c r="J4" s="6">
        <v>0.12589073634204276</v>
      </c>
      <c r="K4" s="6">
        <v>0.13227623617775924</v>
      </c>
      <c r="N4" s="5" t="s">
        <v>88</v>
      </c>
      <c r="O4" s="6">
        <v>0.5</v>
      </c>
      <c r="P4" s="6">
        <v>0.51428571428571423</v>
      </c>
      <c r="Q4" s="6">
        <v>0.54166666666666663</v>
      </c>
      <c r="R4" s="6">
        <v>0.52272727272727271</v>
      </c>
      <c r="S4" s="6">
        <v>0.43089430894308944</v>
      </c>
      <c r="T4" s="6">
        <v>0.48312993539124194</v>
      </c>
    </row>
    <row r="5" spans="1:20" ht="15" thickBot="1" x14ac:dyDescent="0.35">
      <c r="A5" s="2">
        <v>2</v>
      </c>
      <c r="B5" s="9" t="s">
        <v>91</v>
      </c>
      <c r="E5" s="5" t="s">
        <v>92</v>
      </c>
      <c r="F5" s="6">
        <v>0.16521739130434782</v>
      </c>
      <c r="G5" s="6">
        <v>0.18811881188118812</v>
      </c>
      <c r="H5" s="6">
        <v>0.19459459459459461</v>
      </c>
      <c r="I5" s="6">
        <v>0.12334801762114538</v>
      </c>
      <c r="J5" s="6">
        <v>0.12826603325415678</v>
      </c>
      <c r="K5" s="6">
        <v>0.13749217609013145</v>
      </c>
      <c r="N5" s="5" t="s">
        <v>94</v>
      </c>
      <c r="O5" s="6">
        <v>0.5</v>
      </c>
      <c r="P5" s="6">
        <v>0.48571428571428571</v>
      </c>
      <c r="Q5" s="6">
        <v>0.45833333333333331</v>
      </c>
      <c r="R5" s="6">
        <v>0.47727272727272729</v>
      </c>
      <c r="S5" s="6">
        <v>0.56910569105691056</v>
      </c>
      <c r="T5" s="6">
        <v>0.51687006460875806</v>
      </c>
    </row>
    <row r="6" spans="1:20" ht="15" thickBot="1" x14ac:dyDescent="0.35">
      <c r="A6" s="2">
        <v>5</v>
      </c>
      <c r="B6" s="9" t="s">
        <v>89</v>
      </c>
      <c r="E6" s="5" t="s">
        <v>89</v>
      </c>
      <c r="F6" s="6">
        <v>0.11304347826086956</v>
      </c>
      <c r="G6" s="6">
        <v>0.14851485148514851</v>
      </c>
      <c r="H6" s="6">
        <v>0.12432432432432433</v>
      </c>
      <c r="I6" s="6">
        <v>0.16079295154185022</v>
      </c>
      <c r="J6" s="6">
        <v>0.13776722090261281</v>
      </c>
      <c r="K6" s="6">
        <v>0.14479449196745253</v>
      </c>
      <c r="N6" s="5" t="s">
        <v>56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</row>
    <row r="7" spans="1:20" ht="15" thickBot="1" x14ac:dyDescent="0.35">
      <c r="A7" s="2">
        <v>1</v>
      </c>
      <c r="B7" s="9" t="s">
        <v>89</v>
      </c>
      <c r="E7" s="5" t="s">
        <v>88</v>
      </c>
      <c r="F7" s="6">
        <v>0.15652173913043479</v>
      </c>
      <c r="G7" s="6">
        <v>0.17821782178217821</v>
      </c>
      <c r="H7" s="6">
        <v>0.14054054054054055</v>
      </c>
      <c r="I7" s="6">
        <v>0.15198237885462554</v>
      </c>
      <c r="J7" s="6">
        <v>0.12589073634204276</v>
      </c>
      <c r="K7" s="6">
        <v>0.14041310244105987</v>
      </c>
    </row>
    <row r="8" spans="1:20" ht="15" thickBot="1" x14ac:dyDescent="0.35">
      <c r="A8" s="2">
        <v>3</v>
      </c>
      <c r="B8" s="9" t="s">
        <v>91</v>
      </c>
      <c r="E8" s="5" t="s">
        <v>93</v>
      </c>
      <c r="F8" s="6">
        <v>0.11304347826086956</v>
      </c>
      <c r="G8" s="6">
        <v>0.10891089108910891</v>
      </c>
      <c r="H8" s="6">
        <v>0.12972972972972974</v>
      </c>
      <c r="I8" s="6">
        <v>0.14977973568281938</v>
      </c>
      <c r="J8" s="6">
        <v>0.15676959619952494</v>
      </c>
      <c r="K8" s="6">
        <v>0.14792405591487587</v>
      </c>
    </row>
    <row r="9" spans="1:20" ht="15" thickBot="1" x14ac:dyDescent="0.35">
      <c r="A9" s="2">
        <v>1</v>
      </c>
      <c r="B9" s="9" t="s">
        <v>88</v>
      </c>
      <c r="E9" s="5" t="s">
        <v>94</v>
      </c>
      <c r="F9" s="6">
        <v>0.15652173913043479</v>
      </c>
      <c r="G9" s="6">
        <v>0.16831683168316833</v>
      </c>
      <c r="H9" s="6">
        <v>0.11891891891891893</v>
      </c>
      <c r="I9" s="6">
        <v>0.13876651982378854</v>
      </c>
      <c r="J9" s="6">
        <v>0.166270783847981</v>
      </c>
      <c r="K9" s="6">
        <v>0.15021906947631963</v>
      </c>
    </row>
    <row r="10" spans="1:20" ht="15" thickBot="1" x14ac:dyDescent="0.35">
      <c r="A10" s="2">
        <v>2</v>
      </c>
      <c r="B10" s="9" t="s">
        <v>88</v>
      </c>
      <c r="E10" s="5" t="s">
        <v>91</v>
      </c>
      <c r="F10" s="6">
        <v>0.17391304347826086</v>
      </c>
      <c r="G10" s="6">
        <v>9.9009900990099015E-2</v>
      </c>
      <c r="H10" s="6">
        <v>0.14594594594594595</v>
      </c>
      <c r="I10" s="6">
        <v>0.13656387665198239</v>
      </c>
      <c r="J10" s="6">
        <v>0.15914489311163896</v>
      </c>
      <c r="K10" s="6">
        <v>0.14688086793240143</v>
      </c>
    </row>
    <row r="11" spans="1:20" ht="15" thickBot="1" x14ac:dyDescent="0.35">
      <c r="A11" s="2">
        <v>3</v>
      </c>
      <c r="B11" s="9" t="s">
        <v>92</v>
      </c>
      <c r="E11" s="5" t="s">
        <v>56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</row>
    <row r="12" spans="1:20" ht="15" thickBot="1" x14ac:dyDescent="0.35">
      <c r="A12" s="2">
        <v>2</v>
      </c>
      <c r="B12" s="9" t="s">
        <v>91</v>
      </c>
    </row>
    <row r="13" spans="1:20" ht="15" thickBot="1" x14ac:dyDescent="0.35">
      <c r="A13" s="2">
        <v>5</v>
      </c>
      <c r="B13" s="9" t="s">
        <v>91</v>
      </c>
    </row>
    <row r="14" spans="1:20" ht="15" thickBot="1" x14ac:dyDescent="0.35">
      <c r="A14" s="2">
        <v>3</v>
      </c>
      <c r="B14" s="9" t="s">
        <v>93</v>
      </c>
    </row>
    <row r="15" spans="1:20" ht="15" thickBot="1" x14ac:dyDescent="0.35">
      <c r="A15" s="2">
        <v>2</v>
      </c>
      <c r="B15" s="9" t="s">
        <v>94</v>
      </c>
    </row>
    <row r="16" spans="1:20" ht="15" thickBot="1" x14ac:dyDescent="0.35">
      <c r="A16" s="2">
        <v>2</v>
      </c>
      <c r="B16" s="9" t="s">
        <v>93</v>
      </c>
    </row>
    <row r="17" spans="1:2" ht="15" thickBot="1" x14ac:dyDescent="0.35">
      <c r="A17" s="2">
        <v>4</v>
      </c>
      <c r="B17" s="9" t="s">
        <v>88</v>
      </c>
    </row>
    <row r="18" spans="1:2" ht="15" thickBot="1" x14ac:dyDescent="0.35">
      <c r="A18" s="2">
        <v>2</v>
      </c>
      <c r="B18" s="9" t="s">
        <v>88</v>
      </c>
    </row>
    <row r="19" spans="1:2" ht="15" thickBot="1" x14ac:dyDescent="0.35">
      <c r="A19" s="2">
        <v>5</v>
      </c>
      <c r="B19" s="9" t="s">
        <v>90</v>
      </c>
    </row>
    <row r="20" spans="1:2" ht="15" thickBot="1" x14ac:dyDescent="0.35">
      <c r="A20" s="2">
        <v>4</v>
      </c>
      <c r="B20" s="9" t="s">
        <v>88</v>
      </c>
    </row>
    <row r="21" spans="1:2" ht="15" thickBot="1" x14ac:dyDescent="0.35">
      <c r="A21" s="2">
        <v>2</v>
      </c>
      <c r="B21" s="9" t="s">
        <v>88</v>
      </c>
    </row>
    <row r="22" spans="1:2" ht="15" thickBot="1" x14ac:dyDescent="0.35">
      <c r="A22" s="2">
        <v>5</v>
      </c>
      <c r="B22" s="9" t="s">
        <v>89</v>
      </c>
    </row>
    <row r="23" spans="1:2" ht="15" thickBot="1" x14ac:dyDescent="0.35">
      <c r="A23" s="2">
        <v>5</v>
      </c>
      <c r="B23" s="9" t="s">
        <v>90</v>
      </c>
    </row>
    <row r="24" spans="1:2" ht="15" thickBot="1" x14ac:dyDescent="0.35">
      <c r="A24" s="2">
        <v>3</v>
      </c>
      <c r="B24" s="9" t="s">
        <v>91</v>
      </c>
    </row>
    <row r="25" spans="1:2" ht="15" thickBot="1" x14ac:dyDescent="0.35">
      <c r="A25" s="2">
        <v>4</v>
      </c>
      <c r="B25" s="9" t="s">
        <v>94</v>
      </c>
    </row>
    <row r="26" spans="1:2" ht="15" thickBot="1" x14ac:dyDescent="0.35">
      <c r="A26" s="2">
        <v>4</v>
      </c>
      <c r="B26" s="9" t="s">
        <v>88</v>
      </c>
    </row>
    <row r="27" spans="1:2" ht="15" thickBot="1" x14ac:dyDescent="0.35">
      <c r="A27" s="2">
        <v>4</v>
      </c>
      <c r="B27" s="9" t="s">
        <v>91</v>
      </c>
    </row>
    <row r="28" spans="1:2" ht="15" thickBot="1" x14ac:dyDescent="0.35">
      <c r="A28" s="2">
        <v>4</v>
      </c>
      <c r="B28" s="9" t="s">
        <v>90</v>
      </c>
    </row>
    <row r="29" spans="1:2" ht="15" thickBot="1" x14ac:dyDescent="0.35">
      <c r="A29" s="2">
        <v>2</v>
      </c>
      <c r="B29" s="9" t="s">
        <v>90</v>
      </c>
    </row>
    <row r="30" spans="1:2" ht="15" thickBot="1" x14ac:dyDescent="0.35">
      <c r="A30" s="2">
        <v>3</v>
      </c>
      <c r="B30" s="9" t="s">
        <v>92</v>
      </c>
    </row>
    <row r="31" spans="1:2" ht="15" thickBot="1" x14ac:dyDescent="0.35">
      <c r="A31" s="2">
        <v>4</v>
      </c>
      <c r="B31" s="9" t="s">
        <v>88</v>
      </c>
    </row>
    <row r="32" spans="1:2" ht="15" thickBot="1" x14ac:dyDescent="0.35">
      <c r="A32" s="2">
        <v>5</v>
      </c>
      <c r="B32" s="9" t="s">
        <v>94</v>
      </c>
    </row>
    <row r="33" spans="1:2" ht="15" thickBot="1" x14ac:dyDescent="0.35">
      <c r="A33" s="2">
        <v>5</v>
      </c>
      <c r="B33" s="9" t="s">
        <v>94</v>
      </c>
    </row>
    <row r="34" spans="1:2" ht="15" thickBot="1" x14ac:dyDescent="0.35">
      <c r="A34" s="2">
        <v>1</v>
      </c>
      <c r="B34" s="9" t="s">
        <v>94</v>
      </c>
    </row>
    <row r="35" spans="1:2" ht="15" thickBot="1" x14ac:dyDescent="0.35">
      <c r="A35" s="2">
        <v>5</v>
      </c>
      <c r="B35" s="9" t="s">
        <v>91</v>
      </c>
    </row>
    <row r="36" spans="1:2" ht="15" thickBot="1" x14ac:dyDescent="0.35">
      <c r="A36" s="2">
        <v>3</v>
      </c>
      <c r="B36" s="9" t="s">
        <v>90</v>
      </c>
    </row>
    <row r="37" spans="1:2" ht="15" thickBot="1" x14ac:dyDescent="0.35">
      <c r="A37" s="2">
        <v>3</v>
      </c>
      <c r="B37" s="9" t="s">
        <v>89</v>
      </c>
    </row>
    <row r="38" spans="1:2" ht="15" thickBot="1" x14ac:dyDescent="0.35">
      <c r="A38" s="2">
        <v>1</v>
      </c>
      <c r="B38" s="9" t="s">
        <v>94</v>
      </c>
    </row>
    <row r="39" spans="1:2" ht="15" thickBot="1" x14ac:dyDescent="0.35">
      <c r="A39" s="2">
        <v>1</v>
      </c>
      <c r="B39" s="9" t="s">
        <v>94</v>
      </c>
    </row>
    <row r="40" spans="1:2" ht="15" thickBot="1" x14ac:dyDescent="0.35">
      <c r="A40" s="2">
        <v>2</v>
      </c>
      <c r="B40" s="9" t="s">
        <v>91</v>
      </c>
    </row>
    <row r="41" spans="1:2" ht="15" thickBot="1" x14ac:dyDescent="0.35">
      <c r="A41" s="2">
        <v>4</v>
      </c>
      <c r="B41" s="9" t="s">
        <v>94</v>
      </c>
    </row>
    <row r="42" spans="1:2" ht="15" thickBot="1" x14ac:dyDescent="0.35">
      <c r="A42" s="2">
        <v>3</v>
      </c>
      <c r="B42" s="9" t="s">
        <v>88</v>
      </c>
    </row>
    <row r="43" spans="1:2" ht="15" thickBot="1" x14ac:dyDescent="0.35">
      <c r="A43" s="2">
        <v>5</v>
      </c>
      <c r="B43" s="9" t="s">
        <v>91</v>
      </c>
    </row>
    <row r="44" spans="1:2" ht="15" thickBot="1" x14ac:dyDescent="0.35">
      <c r="A44" s="2">
        <v>1</v>
      </c>
      <c r="B44" s="9" t="s">
        <v>91</v>
      </c>
    </row>
    <row r="45" spans="1:2" ht="15" thickBot="1" x14ac:dyDescent="0.35">
      <c r="A45" s="2">
        <v>2</v>
      </c>
      <c r="B45" s="9" t="s">
        <v>94</v>
      </c>
    </row>
    <row r="46" spans="1:2" ht="15" thickBot="1" x14ac:dyDescent="0.35">
      <c r="A46" s="2">
        <v>1</v>
      </c>
      <c r="B46" s="9" t="s">
        <v>90</v>
      </c>
    </row>
    <row r="47" spans="1:2" ht="15" thickBot="1" x14ac:dyDescent="0.35">
      <c r="A47" s="2">
        <v>2</v>
      </c>
      <c r="B47" s="9" t="s">
        <v>92</v>
      </c>
    </row>
    <row r="48" spans="1:2" ht="15" thickBot="1" x14ac:dyDescent="0.35">
      <c r="A48" s="2">
        <v>3</v>
      </c>
      <c r="B48" s="9" t="s">
        <v>89</v>
      </c>
    </row>
    <row r="49" spans="1:2" ht="15" thickBot="1" x14ac:dyDescent="0.35">
      <c r="A49" s="2">
        <v>3</v>
      </c>
      <c r="B49" s="9" t="s">
        <v>92</v>
      </c>
    </row>
    <row r="50" spans="1:2" ht="15" thickBot="1" x14ac:dyDescent="0.35">
      <c r="A50" s="2">
        <v>4</v>
      </c>
      <c r="B50" s="9" t="s">
        <v>88</v>
      </c>
    </row>
    <row r="51" spans="1:2" ht="15" thickBot="1" x14ac:dyDescent="0.35">
      <c r="A51" s="2">
        <v>5</v>
      </c>
      <c r="B51" s="9" t="s">
        <v>94</v>
      </c>
    </row>
    <row r="52" spans="1:2" ht="15" thickBot="1" x14ac:dyDescent="0.35">
      <c r="A52" s="2">
        <v>4</v>
      </c>
      <c r="B52" s="9" t="s">
        <v>88</v>
      </c>
    </row>
    <row r="53" spans="1:2" ht="15" thickBot="1" x14ac:dyDescent="0.35">
      <c r="A53" s="2">
        <v>1</v>
      </c>
      <c r="B53" s="9" t="s">
        <v>93</v>
      </c>
    </row>
    <row r="54" spans="1:2" ht="15" thickBot="1" x14ac:dyDescent="0.35">
      <c r="A54" s="2">
        <v>1</v>
      </c>
      <c r="B54" s="9" t="s">
        <v>94</v>
      </c>
    </row>
    <row r="55" spans="1:2" ht="15" thickBot="1" x14ac:dyDescent="0.35">
      <c r="A55" s="2">
        <v>4</v>
      </c>
      <c r="B55" s="9" t="s">
        <v>91</v>
      </c>
    </row>
    <row r="56" spans="1:2" ht="15" thickBot="1" x14ac:dyDescent="0.35">
      <c r="A56" s="2">
        <v>5</v>
      </c>
      <c r="B56" s="9" t="s">
        <v>93</v>
      </c>
    </row>
    <row r="57" spans="1:2" ht="15" thickBot="1" x14ac:dyDescent="0.35">
      <c r="A57" s="2">
        <v>2</v>
      </c>
      <c r="B57" s="9" t="s">
        <v>93</v>
      </c>
    </row>
    <row r="58" spans="1:2" ht="15" thickBot="1" x14ac:dyDescent="0.35">
      <c r="A58" s="2">
        <v>2</v>
      </c>
      <c r="B58" s="9" t="s">
        <v>92</v>
      </c>
    </row>
    <row r="59" spans="1:2" ht="15" thickBot="1" x14ac:dyDescent="0.35">
      <c r="A59" s="2">
        <v>4</v>
      </c>
      <c r="B59" s="9" t="s">
        <v>90</v>
      </c>
    </row>
    <row r="60" spans="1:2" ht="15" thickBot="1" x14ac:dyDescent="0.35">
      <c r="A60" s="2">
        <v>1</v>
      </c>
      <c r="B60" s="9" t="s">
        <v>91</v>
      </c>
    </row>
    <row r="61" spans="1:2" ht="15" thickBot="1" x14ac:dyDescent="0.35">
      <c r="A61" s="2">
        <v>2</v>
      </c>
      <c r="B61" s="9" t="s">
        <v>94</v>
      </c>
    </row>
    <row r="62" spans="1:2" ht="15" thickBot="1" x14ac:dyDescent="0.35">
      <c r="A62" s="2">
        <v>2</v>
      </c>
      <c r="B62" s="9" t="s">
        <v>90</v>
      </c>
    </row>
    <row r="63" spans="1:2" ht="15" thickBot="1" x14ac:dyDescent="0.35">
      <c r="A63" s="2">
        <v>4</v>
      </c>
      <c r="B63" s="9" t="s">
        <v>92</v>
      </c>
    </row>
    <row r="64" spans="1:2" ht="15" thickBot="1" x14ac:dyDescent="0.35">
      <c r="A64" s="2">
        <v>1</v>
      </c>
      <c r="B64" s="9" t="s">
        <v>90</v>
      </c>
    </row>
    <row r="65" spans="1:2" ht="15" thickBot="1" x14ac:dyDescent="0.35">
      <c r="A65" s="2">
        <v>4</v>
      </c>
      <c r="B65" s="9" t="s">
        <v>94</v>
      </c>
    </row>
    <row r="66" spans="1:2" ht="15" thickBot="1" x14ac:dyDescent="0.35">
      <c r="A66" s="2">
        <v>2</v>
      </c>
      <c r="B66" s="9" t="s">
        <v>88</v>
      </c>
    </row>
    <row r="67" spans="1:2" ht="15" thickBot="1" x14ac:dyDescent="0.35">
      <c r="A67" s="2">
        <v>1</v>
      </c>
      <c r="B67" s="9" t="s">
        <v>89</v>
      </c>
    </row>
    <row r="68" spans="1:2" ht="15" thickBot="1" x14ac:dyDescent="0.35">
      <c r="A68" s="2">
        <v>4</v>
      </c>
      <c r="B68" s="9" t="s">
        <v>93</v>
      </c>
    </row>
    <row r="69" spans="1:2" ht="15" thickBot="1" x14ac:dyDescent="0.35">
      <c r="A69" s="2">
        <v>5</v>
      </c>
      <c r="B69" s="9" t="s">
        <v>89</v>
      </c>
    </row>
    <row r="70" spans="1:2" ht="15" thickBot="1" x14ac:dyDescent="0.35">
      <c r="A70" s="2">
        <v>4</v>
      </c>
      <c r="B70" s="9" t="s">
        <v>94</v>
      </c>
    </row>
    <row r="71" spans="1:2" ht="15" thickBot="1" x14ac:dyDescent="0.35">
      <c r="A71" s="2">
        <v>4</v>
      </c>
      <c r="B71" s="9" t="s">
        <v>89</v>
      </c>
    </row>
    <row r="72" spans="1:2" ht="15" thickBot="1" x14ac:dyDescent="0.35">
      <c r="A72" s="2">
        <v>1</v>
      </c>
      <c r="B72" s="9" t="s">
        <v>94</v>
      </c>
    </row>
    <row r="73" spans="1:2" ht="15" thickBot="1" x14ac:dyDescent="0.35">
      <c r="A73" s="2">
        <v>3</v>
      </c>
      <c r="B73" s="9" t="s">
        <v>92</v>
      </c>
    </row>
    <row r="74" spans="1:2" ht="15" thickBot="1" x14ac:dyDescent="0.35">
      <c r="A74" s="2">
        <v>4</v>
      </c>
      <c r="B74" s="9" t="s">
        <v>93</v>
      </c>
    </row>
    <row r="75" spans="1:2" ht="15" thickBot="1" x14ac:dyDescent="0.35">
      <c r="A75" s="2">
        <v>3</v>
      </c>
      <c r="B75" s="9" t="s">
        <v>88</v>
      </c>
    </row>
    <row r="76" spans="1:2" ht="15" thickBot="1" x14ac:dyDescent="0.35">
      <c r="A76" s="2">
        <v>2</v>
      </c>
      <c r="B76" s="9" t="s">
        <v>91</v>
      </c>
    </row>
    <row r="77" spans="1:2" ht="15" thickBot="1" x14ac:dyDescent="0.35">
      <c r="A77" s="2">
        <v>2</v>
      </c>
      <c r="B77" s="9" t="s">
        <v>92</v>
      </c>
    </row>
    <row r="78" spans="1:2" ht="15" thickBot="1" x14ac:dyDescent="0.35">
      <c r="A78" s="2">
        <v>4</v>
      </c>
      <c r="B78" s="9" t="s">
        <v>91</v>
      </c>
    </row>
    <row r="79" spans="1:2" ht="15" thickBot="1" x14ac:dyDescent="0.35">
      <c r="A79" s="2">
        <v>1</v>
      </c>
      <c r="B79" s="9" t="s">
        <v>88</v>
      </c>
    </row>
    <row r="80" spans="1:2" ht="15" thickBot="1" x14ac:dyDescent="0.35">
      <c r="A80" s="2">
        <v>4</v>
      </c>
      <c r="B80" s="9" t="s">
        <v>92</v>
      </c>
    </row>
    <row r="81" spans="1:2" ht="15" thickBot="1" x14ac:dyDescent="0.35">
      <c r="A81" s="2">
        <v>3</v>
      </c>
      <c r="B81" s="9" t="s">
        <v>94</v>
      </c>
    </row>
    <row r="82" spans="1:2" ht="15" thickBot="1" x14ac:dyDescent="0.35">
      <c r="A82" s="2">
        <v>1</v>
      </c>
      <c r="B82" s="9" t="s">
        <v>93</v>
      </c>
    </row>
    <row r="83" spans="1:2" ht="15" thickBot="1" x14ac:dyDescent="0.35">
      <c r="A83" s="2">
        <v>1</v>
      </c>
      <c r="B83" s="9" t="s">
        <v>91</v>
      </c>
    </row>
    <row r="84" spans="1:2" ht="15" thickBot="1" x14ac:dyDescent="0.35">
      <c r="A84" s="2">
        <v>4</v>
      </c>
      <c r="B84" s="9" t="s">
        <v>88</v>
      </c>
    </row>
    <row r="85" spans="1:2" ht="15" thickBot="1" x14ac:dyDescent="0.35">
      <c r="A85" s="2">
        <v>5</v>
      </c>
      <c r="B85" s="9" t="s">
        <v>91</v>
      </c>
    </row>
    <row r="86" spans="1:2" ht="15" thickBot="1" x14ac:dyDescent="0.35">
      <c r="A86" s="2">
        <v>4</v>
      </c>
      <c r="B86" s="9" t="s">
        <v>89</v>
      </c>
    </row>
    <row r="87" spans="1:2" ht="15" thickBot="1" x14ac:dyDescent="0.35">
      <c r="A87" s="2">
        <v>2</v>
      </c>
      <c r="B87" s="9" t="s">
        <v>92</v>
      </c>
    </row>
    <row r="88" spans="1:2" ht="15" thickBot="1" x14ac:dyDescent="0.35">
      <c r="A88" s="2">
        <v>5</v>
      </c>
      <c r="B88" s="9" t="s">
        <v>92</v>
      </c>
    </row>
    <row r="89" spans="1:2" ht="15" thickBot="1" x14ac:dyDescent="0.35">
      <c r="A89" s="2">
        <v>5</v>
      </c>
      <c r="B89" s="9" t="s">
        <v>92</v>
      </c>
    </row>
    <row r="90" spans="1:2" ht="15" thickBot="1" x14ac:dyDescent="0.35">
      <c r="A90" s="2">
        <v>1</v>
      </c>
      <c r="B90" s="9" t="s">
        <v>91</v>
      </c>
    </row>
    <row r="91" spans="1:2" ht="15" thickBot="1" x14ac:dyDescent="0.35">
      <c r="A91" s="2">
        <v>5</v>
      </c>
      <c r="B91" s="9" t="s">
        <v>89</v>
      </c>
    </row>
    <row r="92" spans="1:2" ht="15" thickBot="1" x14ac:dyDescent="0.35">
      <c r="A92" s="2">
        <v>4</v>
      </c>
      <c r="B92" s="9" t="s">
        <v>91</v>
      </c>
    </row>
    <row r="93" spans="1:2" ht="15" thickBot="1" x14ac:dyDescent="0.35">
      <c r="A93" s="2">
        <v>1</v>
      </c>
      <c r="B93" s="9" t="s">
        <v>91</v>
      </c>
    </row>
    <row r="94" spans="1:2" ht="15" thickBot="1" x14ac:dyDescent="0.35">
      <c r="A94" s="2">
        <v>3</v>
      </c>
      <c r="B94" s="9" t="s">
        <v>88</v>
      </c>
    </row>
    <row r="95" spans="1:2" ht="15" thickBot="1" x14ac:dyDescent="0.35">
      <c r="A95" s="2">
        <v>2</v>
      </c>
      <c r="B95" s="9" t="s">
        <v>89</v>
      </c>
    </row>
    <row r="96" spans="1:2" ht="15" thickBot="1" x14ac:dyDescent="0.35">
      <c r="A96" s="2">
        <v>3</v>
      </c>
      <c r="B96" s="9" t="s">
        <v>88</v>
      </c>
    </row>
    <row r="97" spans="1:2" ht="15" thickBot="1" x14ac:dyDescent="0.35">
      <c r="A97" s="2">
        <v>2</v>
      </c>
      <c r="B97" s="9" t="s">
        <v>92</v>
      </c>
    </row>
    <row r="98" spans="1:2" ht="15" thickBot="1" x14ac:dyDescent="0.35">
      <c r="A98" s="2">
        <v>3</v>
      </c>
      <c r="B98" s="9" t="s">
        <v>94</v>
      </c>
    </row>
    <row r="99" spans="1:2" ht="15" thickBot="1" x14ac:dyDescent="0.35">
      <c r="A99" s="2">
        <v>2</v>
      </c>
      <c r="B99" s="9" t="s">
        <v>93</v>
      </c>
    </row>
    <row r="100" spans="1:2" ht="15" thickBot="1" x14ac:dyDescent="0.35">
      <c r="A100" s="2">
        <v>4</v>
      </c>
      <c r="B100" s="9" t="s">
        <v>92</v>
      </c>
    </row>
    <row r="101" spans="1:2" ht="15" thickBot="1" x14ac:dyDescent="0.35">
      <c r="A101" s="2">
        <v>5</v>
      </c>
      <c r="B101" s="9" t="s">
        <v>89</v>
      </c>
    </row>
    <row r="102" spans="1:2" ht="15" thickBot="1" x14ac:dyDescent="0.35">
      <c r="A102" s="2">
        <v>1</v>
      </c>
      <c r="B102" s="9" t="s">
        <v>88</v>
      </c>
    </row>
    <row r="103" spans="1:2" ht="15" thickBot="1" x14ac:dyDescent="0.35">
      <c r="A103" s="2">
        <v>3</v>
      </c>
      <c r="B103" s="9" t="s">
        <v>88</v>
      </c>
    </row>
    <row r="104" spans="1:2" ht="15" thickBot="1" x14ac:dyDescent="0.35">
      <c r="A104" s="2">
        <v>4</v>
      </c>
      <c r="B104" s="9" t="s">
        <v>94</v>
      </c>
    </row>
    <row r="105" spans="1:2" ht="15" thickBot="1" x14ac:dyDescent="0.35">
      <c r="A105" s="2">
        <v>3</v>
      </c>
      <c r="B105" s="9" t="s">
        <v>90</v>
      </c>
    </row>
    <row r="106" spans="1:2" ht="15" thickBot="1" x14ac:dyDescent="0.35">
      <c r="A106" s="2">
        <v>1</v>
      </c>
      <c r="B106" s="9" t="s">
        <v>90</v>
      </c>
    </row>
    <row r="107" spans="1:2" ht="15" thickBot="1" x14ac:dyDescent="0.35">
      <c r="A107" s="2">
        <v>4</v>
      </c>
      <c r="B107" s="9" t="s">
        <v>92</v>
      </c>
    </row>
    <row r="108" spans="1:2" ht="15" thickBot="1" x14ac:dyDescent="0.35">
      <c r="A108" s="2">
        <v>1</v>
      </c>
      <c r="B108" s="9" t="s">
        <v>93</v>
      </c>
    </row>
    <row r="109" spans="1:2" ht="15" thickBot="1" x14ac:dyDescent="0.35">
      <c r="A109" s="2">
        <v>1</v>
      </c>
      <c r="B109" s="9" t="s">
        <v>94</v>
      </c>
    </row>
    <row r="110" spans="1:2" ht="15" thickBot="1" x14ac:dyDescent="0.35">
      <c r="A110" s="2">
        <v>1</v>
      </c>
      <c r="B110" s="9" t="s">
        <v>88</v>
      </c>
    </row>
    <row r="111" spans="1:2" ht="15" thickBot="1" x14ac:dyDescent="0.35">
      <c r="A111" s="2">
        <v>4</v>
      </c>
      <c r="B111" s="9" t="s">
        <v>90</v>
      </c>
    </row>
    <row r="112" spans="1:2" ht="15" thickBot="1" x14ac:dyDescent="0.35">
      <c r="A112" s="2">
        <v>1</v>
      </c>
      <c r="B112" s="9" t="s">
        <v>90</v>
      </c>
    </row>
    <row r="113" spans="1:2" ht="15" thickBot="1" x14ac:dyDescent="0.35">
      <c r="A113" s="2">
        <v>1</v>
      </c>
      <c r="B113" s="9" t="s">
        <v>90</v>
      </c>
    </row>
    <row r="114" spans="1:2" ht="15" thickBot="1" x14ac:dyDescent="0.35">
      <c r="A114" s="2">
        <v>1</v>
      </c>
      <c r="B114" s="9" t="s">
        <v>93</v>
      </c>
    </row>
    <row r="115" spans="1:2" ht="15" thickBot="1" x14ac:dyDescent="0.35">
      <c r="A115" s="2">
        <v>4</v>
      </c>
      <c r="B115" s="9" t="s">
        <v>88</v>
      </c>
    </row>
    <row r="116" spans="1:2" ht="15" thickBot="1" x14ac:dyDescent="0.35">
      <c r="A116" s="2">
        <v>1</v>
      </c>
      <c r="B116" s="9" t="s">
        <v>92</v>
      </c>
    </row>
    <row r="117" spans="1:2" ht="15" thickBot="1" x14ac:dyDescent="0.35">
      <c r="A117" s="2">
        <v>2</v>
      </c>
      <c r="B117" s="9" t="s">
        <v>90</v>
      </c>
    </row>
    <row r="118" spans="1:2" ht="15" thickBot="1" x14ac:dyDescent="0.35">
      <c r="A118" s="2">
        <v>2</v>
      </c>
      <c r="B118" s="9" t="s">
        <v>89</v>
      </c>
    </row>
    <row r="119" spans="1:2" ht="15" thickBot="1" x14ac:dyDescent="0.35">
      <c r="A119" s="2">
        <v>5</v>
      </c>
      <c r="B119" s="9" t="s">
        <v>92</v>
      </c>
    </row>
    <row r="120" spans="1:2" ht="15" thickBot="1" x14ac:dyDescent="0.35">
      <c r="A120" s="2">
        <v>1</v>
      </c>
      <c r="B120" s="9" t="s">
        <v>93</v>
      </c>
    </row>
    <row r="121" spans="1:2" ht="15" thickBot="1" x14ac:dyDescent="0.35">
      <c r="A121" s="2">
        <v>3</v>
      </c>
      <c r="B121" s="9" t="s">
        <v>92</v>
      </c>
    </row>
    <row r="122" spans="1:2" ht="15" thickBot="1" x14ac:dyDescent="0.35">
      <c r="A122" s="2">
        <v>1</v>
      </c>
      <c r="B122" s="9" t="s">
        <v>92</v>
      </c>
    </row>
    <row r="123" spans="1:2" ht="15" thickBot="1" x14ac:dyDescent="0.35">
      <c r="A123" s="2">
        <v>1</v>
      </c>
      <c r="B123" s="9" t="s">
        <v>92</v>
      </c>
    </row>
    <row r="124" spans="1:2" ht="15" thickBot="1" x14ac:dyDescent="0.35">
      <c r="A124" s="2">
        <v>4</v>
      </c>
      <c r="B124" s="9" t="s">
        <v>88</v>
      </c>
    </row>
    <row r="125" spans="1:2" ht="15" thickBot="1" x14ac:dyDescent="0.35">
      <c r="A125" s="2">
        <v>4</v>
      </c>
      <c r="B125" s="9" t="s">
        <v>90</v>
      </c>
    </row>
    <row r="126" spans="1:2" ht="15" thickBot="1" x14ac:dyDescent="0.35">
      <c r="A126" s="2">
        <v>3</v>
      </c>
      <c r="B126" s="9" t="s">
        <v>89</v>
      </c>
    </row>
    <row r="127" spans="1:2" ht="15" thickBot="1" x14ac:dyDescent="0.35">
      <c r="A127" s="2">
        <v>4</v>
      </c>
      <c r="B127" s="9" t="s">
        <v>93</v>
      </c>
    </row>
    <row r="128" spans="1:2" ht="15" thickBot="1" x14ac:dyDescent="0.35">
      <c r="A128" s="2">
        <v>2</v>
      </c>
      <c r="B128" s="9" t="s">
        <v>90</v>
      </c>
    </row>
    <row r="129" spans="1:2" ht="15" thickBot="1" x14ac:dyDescent="0.35">
      <c r="A129" s="2">
        <v>2</v>
      </c>
      <c r="B129" s="9" t="s">
        <v>94</v>
      </c>
    </row>
    <row r="130" spans="1:2" ht="15" thickBot="1" x14ac:dyDescent="0.35">
      <c r="A130" s="2">
        <v>1</v>
      </c>
      <c r="B130" s="9" t="s">
        <v>88</v>
      </c>
    </row>
    <row r="131" spans="1:2" ht="15" thickBot="1" x14ac:dyDescent="0.35">
      <c r="A131" s="2">
        <v>2</v>
      </c>
      <c r="B131" s="9" t="s">
        <v>92</v>
      </c>
    </row>
    <row r="132" spans="1:2" ht="15" thickBot="1" x14ac:dyDescent="0.35">
      <c r="A132" s="2">
        <v>2</v>
      </c>
      <c r="B132" s="9" t="s">
        <v>89</v>
      </c>
    </row>
    <row r="133" spans="1:2" ht="15" thickBot="1" x14ac:dyDescent="0.35">
      <c r="A133" s="2">
        <v>1</v>
      </c>
      <c r="B133" s="9" t="s">
        <v>92</v>
      </c>
    </row>
    <row r="134" spans="1:2" ht="15" thickBot="1" x14ac:dyDescent="0.35">
      <c r="A134" s="2">
        <v>1</v>
      </c>
      <c r="B134" s="9" t="s">
        <v>91</v>
      </c>
    </row>
    <row r="135" spans="1:2" ht="15" thickBot="1" x14ac:dyDescent="0.35">
      <c r="A135" s="2">
        <v>2</v>
      </c>
      <c r="B135" s="9" t="s">
        <v>93</v>
      </c>
    </row>
    <row r="136" spans="1:2" ht="15" thickBot="1" x14ac:dyDescent="0.35">
      <c r="A136" s="2">
        <v>3</v>
      </c>
      <c r="B136" s="9" t="s">
        <v>89</v>
      </c>
    </row>
    <row r="137" spans="1:2" ht="15" thickBot="1" x14ac:dyDescent="0.35">
      <c r="A137" s="2">
        <v>2</v>
      </c>
      <c r="B137" s="9" t="s">
        <v>94</v>
      </c>
    </row>
    <row r="138" spans="1:2" ht="15" thickBot="1" x14ac:dyDescent="0.35">
      <c r="A138" s="2">
        <v>1</v>
      </c>
      <c r="B138" s="9" t="s">
        <v>88</v>
      </c>
    </row>
    <row r="139" spans="1:2" ht="15" thickBot="1" x14ac:dyDescent="0.35">
      <c r="A139" s="2">
        <v>2</v>
      </c>
      <c r="B139" s="9" t="s">
        <v>89</v>
      </c>
    </row>
    <row r="140" spans="1:2" ht="15" thickBot="1" x14ac:dyDescent="0.35">
      <c r="A140" s="2">
        <v>5</v>
      </c>
      <c r="B140" s="9" t="s">
        <v>94</v>
      </c>
    </row>
    <row r="141" spans="1:2" ht="15" thickBot="1" x14ac:dyDescent="0.35">
      <c r="A141" s="2">
        <v>5</v>
      </c>
      <c r="B141" s="9" t="s">
        <v>93</v>
      </c>
    </row>
    <row r="142" spans="1:2" ht="15" thickBot="1" x14ac:dyDescent="0.35">
      <c r="A142" s="2">
        <v>5</v>
      </c>
      <c r="B142" s="9" t="s">
        <v>88</v>
      </c>
    </row>
    <row r="143" spans="1:2" ht="15" thickBot="1" x14ac:dyDescent="0.35">
      <c r="A143" s="2">
        <v>4</v>
      </c>
      <c r="B143" s="9" t="s">
        <v>93</v>
      </c>
    </row>
    <row r="144" spans="1:2" ht="15" thickBot="1" x14ac:dyDescent="0.35">
      <c r="A144" s="2">
        <v>3</v>
      </c>
      <c r="B144" s="9" t="s">
        <v>92</v>
      </c>
    </row>
    <row r="145" spans="1:2" ht="15" thickBot="1" x14ac:dyDescent="0.35">
      <c r="A145" s="2">
        <v>4</v>
      </c>
      <c r="B145" s="9" t="s">
        <v>93</v>
      </c>
    </row>
    <row r="146" spans="1:2" ht="15" thickBot="1" x14ac:dyDescent="0.35">
      <c r="A146" s="2">
        <v>5</v>
      </c>
      <c r="B146" s="9" t="s">
        <v>88</v>
      </c>
    </row>
    <row r="147" spans="1:2" ht="15" thickBot="1" x14ac:dyDescent="0.35">
      <c r="A147" s="2">
        <v>5</v>
      </c>
      <c r="B147" s="9" t="s">
        <v>89</v>
      </c>
    </row>
    <row r="148" spans="1:2" ht="15" thickBot="1" x14ac:dyDescent="0.35">
      <c r="A148" s="2">
        <v>2</v>
      </c>
      <c r="B148" s="9" t="s">
        <v>91</v>
      </c>
    </row>
    <row r="149" spans="1:2" ht="15" thickBot="1" x14ac:dyDescent="0.35">
      <c r="A149" s="2">
        <v>4</v>
      </c>
      <c r="B149" s="9" t="s">
        <v>91</v>
      </c>
    </row>
    <row r="150" spans="1:2" ht="15" thickBot="1" x14ac:dyDescent="0.35">
      <c r="A150" s="2">
        <v>2</v>
      </c>
      <c r="B150" s="9" t="s">
        <v>93</v>
      </c>
    </row>
    <row r="151" spans="1:2" ht="15" thickBot="1" x14ac:dyDescent="0.35">
      <c r="A151" s="2">
        <v>4</v>
      </c>
      <c r="B151" s="9" t="s">
        <v>92</v>
      </c>
    </row>
    <row r="152" spans="1:2" ht="15" thickBot="1" x14ac:dyDescent="0.35">
      <c r="A152" s="2">
        <v>3</v>
      </c>
      <c r="B152" s="9" t="s">
        <v>92</v>
      </c>
    </row>
    <row r="153" spans="1:2" ht="15" thickBot="1" x14ac:dyDescent="0.35">
      <c r="A153" s="2">
        <v>1</v>
      </c>
      <c r="B153" s="9" t="s">
        <v>88</v>
      </c>
    </row>
    <row r="154" spans="1:2" ht="15" thickBot="1" x14ac:dyDescent="0.35">
      <c r="A154" s="2">
        <v>4</v>
      </c>
      <c r="B154" s="9" t="s">
        <v>93</v>
      </c>
    </row>
    <row r="155" spans="1:2" ht="15" thickBot="1" x14ac:dyDescent="0.35">
      <c r="A155" s="2">
        <v>1</v>
      </c>
      <c r="B155" s="9" t="s">
        <v>90</v>
      </c>
    </row>
    <row r="156" spans="1:2" ht="15" thickBot="1" x14ac:dyDescent="0.35">
      <c r="A156" s="2">
        <v>3</v>
      </c>
      <c r="B156" s="9" t="s">
        <v>88</v>
      </c>
    </row>
    <row r="157" spans="1:2" ht="15" thickBot="1" x14ac:dyDescent="0.35">
      <c r="A157" s="2">
        <v>1</v>
      </c>
      <c r="B157" s="9" t="s">
        <v>92</v>
      </c>
    </row>
    <row r="158" spans="1:2" ht="15" thickBot="1" x14ac:dyDescent="0.35">
      <c r="A158" s="2">
        <v>2</v>
      </c>
      <c r="B158" s="9" t="s">
        <v>89</v>
      </c>
    </row>
    <row r="159" spans="1:2" ht="15" thickBot="1" x14ac:dyDescent="0.35">
      <c r="A159" s="2">
        <v>3</v>
      </c>
      <c r="B159" s="9" t="s">
        <v>93</v>
      </c>
    </row>
    <row r="160" spans="1:2" ht="15" thickBot="1" x14ac:dyDescent="0.35">
      <c r="A160" s="2">
        <v>3</v>
      </c>
      <c r="B160" s="9" t="s">
        <v>91</v>
      </c>
    </row>
    <row r="161" spans="1:2" ht="15" thickBot="1" x14ac:dyDescent="0.35">
      <c r="A161" s="2">
        <v>4</v>
      </c>
      <c r="B161" s="9" t="s">
        <v>93</v>
      </c>
    </row>
    <row r="162" spans="1:2" ht="15" thickBot="1" x14ac:dyDescent="0.35">
      <c r="A162" s="2">
        <v>5</v>
      </c>
      <c r="B162" s="9" t="s">
        <v>92</v>
      </c>
    </row>
    <row r="163" spans="1:2" ht="15" thickBot="1" x14ac:dyDescent="0.35">
      <c r="A163" s="2">
        <v>5</v>
      </c>
      <c r="B163" s="9" t="s">
        <v>89</v>
      </c>
    </row>
    <row r="164" spans="1:2" ht="15" thickBot="1" x14ac:dyDescent="0.35">
      <c r="A164" s="2">
        <v>4</v>
      </c>
      <c r="B164" s="9" t="s">
        <v>92</v>
      </c>
    </row>
    <row r="165" spans="1:2" ht="15" thickBot="1" x14ac:dyDescent="0.35">
      <c r="A165" s="2">
        <v>1</v>
      </c>
      <c r="B165" s="9" t="s">
        <v>94</v>
      </c>
    </row>
    <row r="166" spans="1:2" ht="15" thickBot="1" x14ac:dyDescent="0.35">
      <c r="A166" s="2">
        <v>3</v>
      </c>
      <c r="B166" s="9" t="s">
        <v>88</v>
      </c>
    </row>
    <row r="167" spans="1:2" ht="15" thickBot="1" x14ac:dyDescent="0.35">
      <c r="A167" s="2">
        <v>3</v>
      </c>
      <c r="B167" s="9" t="s">
        <v>93</v>
      </c>
    </row>
    <row r="168" spans="1:2" ht="15" thickBot="1" x14ac:dyDescent="0.35">
      <c r="A168" s="2">
        <v>2</v>
      </c>
      <c r="B168" s="9" t="s">
        <v>88</v>
      </c>
    </row>
    <row r="169" spans="1:2" ht="15" thickBot="1" x14ac:dyDescent="0.35">
      <c r="A169" s="2">
        <v>1</v>
      </c>
      <c r="B169" s="9" t="s">
        <v>88</v>
      </c>
    </row>
    <row r="170" spans="1:2" ht="15" thickBot="1" x14ac:dyDescent="0.35">
      <c r="A170" s="2">
        <v>5</v>
      </c>
      <c r="B170" s="9" t="s">
        <v>90</v>
      </c>
    </row>
    <row r="171" spans="1:2" ht="15" thickBot="1" x14ac:dyDescent="0.35">
      <c r="A171" s="2">
        <v>2</v>
      </c>
      <c r="B171" s="9" t="s">
        <v>94</v>
      </c>
    </row>
    <row r="172" spans="1:2" ht="15" thickBot="1" x14ac:dyDescent="0.35">
      <c r="A172" s="2">
        <v>2</v>
      </c>
      <c r="B172" s="9" t="s">
        <v>93</v>
      </c>
    </row>
    <row r="173" spans="1:2" ht="15" thickBot="1" x14ac:dyDescent="0.35">
      <c r="A173" s="2">
        <v>4</v>
      </c>
      <c r="B173" s="9" t="s">
        <v>91</v>
      </c>
    </row>
    <row r="174" spans="1:2" ht="15" thickBot="1" x14ac:dyDescent="0.35">
      <c r="A174" s="2">
        <v>1</v>
      </c>
      <c r="B174" s="9" t="s">
        <v>91</v>
      </c>
    </row>
    <row r="175" spans="1:2" ht="15" thickBot="1" x14ac:dyDescent="0.35">
      <c r="A175" s="2">
        <v>3</v>
      </c>
      <c r="B175" s="9" t="s">
        <v>93</v>
      </c>
    </row>
    <row r="176" spans="1:2" ht="15" thickBot="1" x14ac:dyDescent="0.35">
      <c r="A176" s="2">
        <v>2</v>
      </c>
      <c r="B176" s="9" t="s">
        <v>89</v>
      </c>
    </row>
    <row r="177" spans="1:2" ht="15" thickBot="1" x14ac:dyDescent="0.35">
      <c r="A177" s="2">
        <v>4</v>
      </c>
      <c r="B177" s="9" t="s">
        <v>94</v>
      </c>
    </row>
    <row r="178" spans="1:2" ht="15" thickBot="1" x14ac:dyDescent="0.35">
      <c r="A178" s="2">
        <v>4</v>
      </c>
      <c r="B178" s="9" t="s">
        <v>92</v>
      </c>
    </row>
    <row r="179" spans="1:2" ht="15" thickBot="1" x14ac:dyDescent="0.35">
      <c r="A179" s="2">
        <v>4</v>
      </c>
      <c r="B179" s="9" t="s">
        <v>91</v>
      </c>
    </row>
    <row r="180" spans="1:2" ht="15" thickBot="1" x14ac:dyDescent="0.35">
      <c r="A180" s="2">
        <v>3</v>
      </c>
      <c r="B180" s="9" t="s">
        <v>91</v>
      </c>
    </row>
    <row r="181" spans="1:2" ht="15" thickBot="1" x14ac:dyDescent="0.35">
      <c r="A181" s="2">
        <v>2</v>
      </c>
      <c r="B181" s="9" t="s">
        <v>93</v>
      </c>
    </row>
    <row r="182" spans="1:2" ht="15" thickBot="1" x14ac:dyDescent="0.35">
      <c r="A182" s="2">
        <v>5</v>
      </c>
      <c r="B182" s="9" t="s">
        <v>93</v>
      </c>
    </row>
    <row r="183" spans="1:2" ht="15" thickBot="1" x14ac:dyDescent="0.35">
      <c r="A183" s="2">
        <v>1</v>
      </c>
      <c r="B183" s="9" t="s">
        <v>93</v>
      </c>
    </row>
    <row r="184" spans="1:2" ht="15" thickBot="1" x14ac:dyDescent="0.35">
      <c r="A184" s="2">
        <v>4</v>
      </c>
      <c r="B184" s="9" t="s">
        <v>94</v>
      </c>
    </row>
    <row r="185" spans="1:2" ht="15" thickBot="1" x14ac:dyDescent="0.35">
      <c r="A185" s="2">
        <v>2</v>
      </c>
      <c r="B185" s="9" t="s">
        <v>92</v>
      </c>
    </row>
    <row r="186" spans="1:2" ht="15" thickBot="1" x14ac:dyDescent="0.35">
      <c r="A186" s="2">
        <v>3</v>
      </c>
      <c r="B186" s="9" t="s">
        <v>89</v>
      </c>
    </row>
    <row r="187" spans="1:2" ht="15" thickBot="1" x14ac:dyDescent="0.35">
      <c r="A187" s="2">
        <v>5</v>
      </c>
      <c r="B187" s="9" t="s">
        <v>94</v>
      </c>
    </row>
    <row r="188" spans="1:2" ht="15" thickBot="1" x14ac:dyDescent="0.35">
      <c r="A188" s="2">
        <v>3</v>
      </c>
      <c r="B188" s="9" t="s">
        <v>92</v>
      </c>
    </row>
    <row r="189" spans="1:2" ht="15" thickBot="1" x14ac:dyDescent="0.35">
      <c r="A189" s="2">
        <v>4</v>
      </c>
      <c r="B189" s="9" t="s">
        <v>93</v>
      </c>
    </row>
    <row r="190" spans="1:2" ht="15" thickBot="1" x14ac:dyDescent="0.35">
      <c r="A190" s="2">
        <v>2</v>
      </c>
      <c r="B190" s="9" t="s">
        <v>92</v>
      </c>
    </row>
    <row r="191" spans="1:2" ht="15" thickBot="1" x14ac:dyDescent="0.35">
      <c r="A191" s="2">
        <v>1</v>
      </c>
      <c r="B191" s="9" t="s">
        <v>92</v>
      </c>
    </row>
    <row r="192" spans="1:2" ht="15" thickBot="1" x14ac:dyDescent="0.35">
      <c r="A192" s="2">
        <v>1</v>
      </c>
      <c r="B192" s="9" t="s">
        <v>88</v>
      </c>
    </row>
    <row r="193" spans="1:2" ht="15" thickBot="1" x14ac:dyDescent="0.35">
      <c r="A193" s="2">
        <v>1</v>
      </c>
      <c r="B193" s="9" t="s">
        <v>91</v>
      </c>
    </row>
    <row r="194" spans="1:2" ht="15" thickBot="1" x14ac:dyDescent="0.35">
      <c r="A194" s="2">
        <v>1</v>
      </c>
      <c r="B194" s="9" t="s">
        <v>94</v>
      </c>
    </row>
    <row r="195" spans="1:2" ht="15" thickBot="1" x14ac:dyDescent="0.35">
      <c r="A195" s="2">
        <v>1</v>
      </c>
      <c r="B195" s="9" t="s">
        <v>92</v>
      </c>
    </row>
    <row r="196" spans="1:2" ht="15" thickBot="1" x14ac:dyDescent="0.35">
      <c r="A196" s="2">
        <v>4</v>
      </c>
      <c r="B196" s="9" t="s">
        <v>88</v>
      </c>
    </row>
    <row r="197" spans="1:2" ht="15" thickBot="1" x14ac:dyDescent="0.35">
      <c r="A197" s="2">
        <v>5</v>
      </c>
      <c r="B197" s="9" t="s">
        <v>91</v>
      </c>
    </row>
    <row r="198" spans="1:2" ht="15" thickBot="1" x14ac:dyDescent="0.35">
      <c r="A198" s="2">
        <v>1</v>
      </c>
      <c r="B198" s="9" t="s">
        <v>92</v>
      </c>
    </row>
    <row r="199" spans="1:2" ht="15" thickBot="1" x14ac:dyDescent="0.35">
      <c r="A199" s="2">
        <v>3</v>
      </c>
      <c r="B199" s="9" t="s">
        <v>93</v>
      </c>
    </row>
    <row r="200" spans="1:2" ht="15" thickBot="1" x14ac:dyDescent="0.35">
      <c r="A200" s="2">
        <v>3</v>
      </c>
      <c r="B200" s="9" t="s">
        <v>89</v>
      </c>
    </row>
    <row r="201" spans="1:2" ht="15" thickBot="1" x14ac:dyDescent="0.35">
      <c r="A201" s="2">
        <v>5</v>
      </c>
      <c r="B201" s="9" t="s">
        <v>89</v>
      </c>
    </row>
    <row r="202" spans="1:2" ht="15" thickBot="1" x14ac:dyDescent="0.35">
      <c r="A202" s="2">
        <v>3</v>
      </c>
      <c r="B202" s="9" t="s">
        <v>89</v>
      </c>
    </row>
    <row r="203" spans="1:2" ht="15" thickBot="1" x14ac:dyDescent="0.35">
      <c r="A203" s="2">
        <v>2</v>
      </c>
      <c r="B203" s="9" t="s">
        <v>92</v>
      </c>
    </row>
    <row r="204" spans="1:2" ht="15" thickBot="1" x14ac:dyDescent="0.35">
      <c r="A204" s="2">
        <v>3</v>
      </c>
      <c r="B204" s="9" t="s">
        <v>93</v>
      </c>
    </row>
    <row r="205" spans="1:2" ht="15" thickBot="1" x14ac:dyDescent="0.35">
      <c r="A205" s="2">
        <v>2</v>
      </c>
      <c r="B205" s="9" t="s">
        <v>88</v>
      </c>
    </row>
    <row r="206" spans="1:2" ht="15" thickBot="1" x14ac:dyDescent="0.35">
      <c r="A206" s="2">
        <v>5</v>
      </c>
      <c r="B206" s="9" t="s">
        <v>89</v>
      </c>
    </row>
    <row r="207" spans="1:2" ht="15" thickBot="1" x14ac:dyDescent="0.35">
      <c r="A207" s="2">
        <v>3</v>
      </c>
      <c r="B207" s="9" t="s">
        <v>91</v>
      </c>
    </row>
    <row r="208" spans="1:2" ht="15" thickBot="1" x14ac:dyDescent="0.35">
      <c r="A208" s="2">
        <v>4</v>
      </c>
      <c r="B208" s="9" t="s">
        <v>89</v>
      </c>
    </row>
    <row r="209" spans="1:2" ht="15" thickBot="1" x14ac:dyDescent="0.35">
      <c r="A209" s="2">
        <v>3</v>
      </c>
      <c r="B209" s="9" t="s">
        <v>90</v>
      </c>
    </row>
    <row r="210" spans="1:2" ht="15" thickBot="1" x14ac:dyDescent="0.35">
      <c r="A210" s="2">
        <v>4</v>
      </c>
      <c r="B210" s="9" t="s">
        <v>94</v>
      </c>
    </row>
    <row r="211" spans="1:2" ht="15" thickBot="1" x14ac:dyDescent="0.35">
      <c r="A211" s="2">
        <v>3</v>
      </c>
      <c r="B211" s="9" t="s">
        <v>91</v>
      </c>
    </row>
    <row r="212" spans="1:2" ht="15" thickBot="1" x14ac:dyDescent="0.35">
      <c r="A212" s="2">
        <v>2</v>
      </c>
      <c r="B212" s="9" t="s">
        <v>92</v>
      </c>
    </row>
    <row r="213" spans="1:2" ht="15" thickBot="1" x14ac:dyDescent="0.35">
      <c r="A213" s="2">
        <v>1</v>
      </c>
      <c r="B213" s="9" t="s">
        <v>89</v>
      </c>
    </row>
    <row r="214" spans="1:2" ht="15" thickBot="1" x14ac:dyDescent="0.35">
      <c r="A214" s="2">
        <v>1</v>
      </c>
      <c r="B214" s="9" t="s">
        <v>93</v>
      </c>
    </row>
    <row r="215" spans="1:2" ht="15" thickBot="1" x14ac:dyDescent="0.35">
      <c r="A215" s="2">
        <v>2</v>
      </c>
      <c r="B215" s="9" t="s">
        <v>91</v>
      </c>
    </row>
    <row r="216" spans="1:2" ht="15" thickBot="1" x14ac:dyDescent="0.35">
      <c r="A216" s="2">
        <v>5</v>
      </c>
      <c r="B216" s="9" t="s">
        <v>90</v>
      </c>
    </row>
    <row r="217" spans="1:2" ht="15" thickBot="1" x14ac:dyDescent="0.35">
      <c r="A217" s="2">
        <v>4</v>
      </c>
      <c r="B217" s="9" t="s">
        <v>91</v>
      </c>
    </row>
    <row r="218" spans="1:2" ht="15" thickBot="1" x14ac:dyDescent="0.35">
      <c r="A218" s="2">
        <v>2</v>
      </c>
      <c r="B218" s="9" t="s">
        <v>88</v>
      </c>
    </row>
    <row r="219" spans="1:2" ht="15" thickBot="1" x14ac:dyDescent="0.35">
      <c r="A219" s="2">
        <v>1</v>
      </c>
      <c r="B219" s="9" t="s">
        <v>89</v>
      </c>
    </row>
    <row r="220" spans="1:2" ht="15" thickBot="1" x14ac:dyDescent="0.35">
      <c r="A220" s="2">
        <v>1</v>
      </c>
      <c r="B220" s="9" t="s">
        <v>89</v>
      </c>
    </row>
    <row r="221" spans="1:2" ht="15" thickBot="1" x14ac:dyDescent="0.35">
      <c r="A221" s="2">
        <v>1</v>
      </c>
      <c r="B221" s="9" t="s">
        <v>91</v>
      </c>
    </row>
    <row r="222" spans="1:2" ht="15" thickBot="1" x14ac:dyDescent="0.35">
      <c r="A222" s="2">
        <v>4</v>
      </c>
      <c r="B222" s="9" t="s">
        <v>92</v>
      </c>
    </row>
    <row r="223" spans="1:2" ht="15" thickBot="1" x14ac:dyDescent="0.35">
      <c r="A223" s="2">
        <v>2</v>
      </c>
      <c r="B223" s="9" t="s">
        <v>92</v>
      </c>
    </row>
    <row r="224" spans="1:2" ht="15" thickBot="1" x14ac:dyDescent="0.35">
      <c r="A224" s="2">
        <v>2</v>
      </c>
      <c r="B224" s="9" t="s">
        <v>88</v>
      </c>
    </row>
    <row r="225" spans="1:2" ht="15" thickBot="1" x14ac:dyDescent="0.35">
      <c r="A225" s="2">
        <v>3</v>
      </c>
      <c r="B225" s="9" t="s">
        <v>88</v>
      </c>
    </row>
    <row r="226" spans="1:2" ht="15" thickBot="1" x14ac:dyDescent="0.35">
      <c r="A226" s="2">
        <v>1</v>
      </c>
      <c r="B226" s="9" t="s">
        <v>94</v>
      </c>
    </row>
    <row r="227" spans="1:2" ht="15" thickBot="1" x14ac:dyDescent="0.35">
      <c r="A227" s="2">
        <v>1</v>
      </c>
      <c r="B227" s="9" t="s">
        <v>88</v>
      </c>
    </row>
    <row r="228" spans="1:2" ht="15" thickBot="1" x14ac:dyDescent="0.35">
      <c r="A228" s="2">
        <v>4</v>
      </c>
      <c r="B228" s="9" t="s">
        <v>89</v>
      </c>
    </row>
    <row r="229" spans="1:2" ht="15" thickBot="1" x14ac:dyDescent="0.35">
      <c r="A229" s="2">
        <v>2</v>
      </c>
      <c r="B229" s="9" t="s">
        <v>94</v>
      </c>
    </row>
    <row r="230" spans="1:2" ht="15" thickBot="1" x14ac:dyDescent="0.35">
      <c r="A230" s="2">
        <v>5</v>
      </c>
      <c r="B230" s="9" t="s">
        <v>88</v>
      </c>
    </row>
    <row r="231" spans="1:2" ht="15" thickBot="1" x14ac:dyDescent="0.35">
      <c r="A231" s="2">
        <v>1</v>
      </c>
      <c r="B231" s="9" t="s">
        <v>91</v>
      </c>
    </row>
    <row r="232" spans="1:2" ht="15" thickBot="1" x14ac:dyDescent="0.35">
      <c r="A232" s="2">
        <v>3</v>
      </c>
      <c r="B232" s="9" t="s">
        <v>88</v>
      </c>
    </row>
    <row r="233" spans="1:2" ht="15" thickBot="1" x14ac:dyDescent="0.35">
      <c r="A233" s="2">
        <v>5</v>
      </c>
      <c r="B233" s="9" t="s">
        <v>93</v>
      </c>
    </row>
    <row r="234" spans="1:2" ht="15" thickBot="1" x14ac:dyDescent="0.35">
      <c r="A234" s="2">
        <v>2</v>
      </c>
      <c r="B234" s="9" t="s">
        <v>89</v>
      </c>
    </row>
    <row r="235" spans="1:2" ht="15" thickBot="1" x14ac:dyDescent="0.35">
      <c r="A235" s="2">
        <v>2</v>
      </c>
      <c r="B235" s="9" t="s">
        <v>88</v>
      </c>
    </row>
    <row r="236" spans="1:2" ht="15" thickBot="1" x14ac:dyDescent="0.35">
      <c r="A236" s="2">
        <v>1</v>
      </c>
      <c r="B236" s="9" t="s">
        <v>88</v>
      </c>
    </row>
    <row r="237" spans="1:2" ht="15" thickBot="1" x14ac:dyDescent="0.35">
      <c r="A237" s="2">
        <v>3</v>
      </c>
      <c r="B237" s="9" t="s">
        <v>92</v>
      </c>
    </row>
    <row r="238" spans="1:2" ht="15" thickBot="1" x14ac:dyDescent="0.35">
      <c r="A238" s="2">
        <v>5</v>
      </c>
      <c r="B238" s="9" t="s">
        <v>93</v>
      </c>
    </row>
    <row r="239" spans="1:2" ht="15" thickBot="1" x14ac:dyDescent="0.35">
      <c r="A239" s="2">
        <v>1</v>
      </c>
      <c r="B239" s="9" t="s">
        <v>92</v>
      </c>
    </row>
    <row r="240" spans="1:2" ht="15" thickBot="1" x14ac:dyDescent="0.35">
      <c r="A240" s="2">
        <v>3</v>
      </c>
      <c r="B240" s="9" t="s">
        <v>90</v>
      </c>
    </row>
    <row r="241" spans="1:2" ht="15" thickBot="1" x14ac:dyDescent="0.35">
      <c r="A241" s="2">
        <v>1</v>
      </c>
      <c r="B241" s="9" t="s">
        <v>91</v>
      </c>
    </row>
    <row r="242" spans="1:2" ht="15" thickBot="1" x14ac:dyDescent="0.35">
      <c r="A242" s="2">
        <v>2</v>
      </c>
      <c r="B242" s="9" t="s">
        <v>90</v>
      </c>
    </row>
    <row r="243" spans="1:2" ht="15" thickBot="1" x14ac:dyDescent="0.35">
      <c r="A243" s="2">
        <v>3</v>
      </c>
      <c r="B243" s="9" t="s">
        <v>90</v>
      </c>
    </row>
    <row r="244" spans="1:2" ht="15" thickBot="1" x14ac:dyDescent="0.35">
      <c r="A244" s="2">
        <v>2</v>
      </c>
      <c r="B244" s="9" t="s">
        <v>89</v>
      </c>
    </row>
    <row r="245" spans="1:2" ht="15" thickBot="1" x14ac:dyDescent="0.35">
      <c r="A245" s="2">
        <v>4</v>
      </c>
      <c r="B245" s="9" t="s">
        <v>91</v>
      </c>
    </row>
    <row r="246" spans="1:2" ht="15" thickBot="1" x14ac:dyDescent="0.35">
      <c r="A246" s="2">
        <v>3</v>
      </c>
      <c r="B246" s="9" t="s">
        <v>91</v>
      </c>
    </row>
    <row r="247" spans="1:2" ht="15" thickBot="1" x14ac:dyDescent="0.35">
      <c r="A247" s="2">
        <v>4</v>
      </c>
      <c r="B247" s="9" t="s">
        <v>90</v>
      </c>
    </row>
    <row r="248" spans="1:2" ht="15" thickBot="1" x14ac:dyDescent="0.35">
      <c r="A248" s="2">
        <v>1</v>
      </c>
      <c r="B248" s="9" t="s">
        <v>88</v>
      </c>
    </row>
    <row r="249" spans="1:2" ht="15" thickBot="1" x14ac:dyDescent="0.35">
      <c r="A249" s="2">
        <v>5</v>
      </c>
      <c r="B249" s="9" t="s">
        <v>92</v>
      </c>
    </row>
    <row r="250" spans="1:2" ht="15" thickBot="1" x14ac:dyDescent="0.35">
      <c r="A250" s="2">
        <v>3</v>
      </c>
      <c r="B250" s="9" t="s">
        <v>92</v>
      </c>
    </row>
    <row r="251" spans="1:2" ht="15" thickBot="1" x14ac:dyDescent="0.35">
      <c r="A251" s="2">
        <v>4</v>
      </c>
      <c r="B251" s="9" t="s">
        <v>93</v>
      </c>
    </row>
    <row r="252" spans="1:2" ht="15" thickBot="1" x14ac:dyDescent="0.35">
      <c r="A252" s="2">
        <v>2</v>
      </c>
      <c r="B252" s="9" t="s">
        <v>94</v>
      </c>
    </row>
    <row r="253" spans="1:2" ht="15" thickBot="1" x14ac:dyDescent="0.35">
      <c r="A253" s="2">
        <v>3</v>
      </c>
      <c r="B253" s="9" t="s">
        <v>92</v>
      </c>
    </row>
    <row r="254" spans="1:2" ht="15" thickBot="1" x14ac:dyDescent="0.35">
      <c r="A254" s="2">
        <v>4</v>
      </c>
      <c r="B254" s="9" t="s">
        <v>90</v>
      </c>
    </row>
    <row r="255" spans="1:2" ht="15" thickBot="1" x14ac:dyDescent="0.35">
      <c r="A255" s="2">
        <v>3</v>
      </c>
      <c r="B255" s="9" t="s">
        <v>90</v>
      </c>
    </row>
    <row r="256" spans="1:2" ht="15" thickBot="1" x14ac:dyDescent="0.35">
      <c r="A256" s="2">
        <v>2</v>
      </c>
      <c r="B256" s="9" t="s">
        <v>90</v>
      </c>
    </row>
    <row r="257" spans="1:2" ht="15" thickBot="1" x14ac:dyDescent="0.35">
      <c r="A257" s="2">
        <v>1</v>
      </c>
      <c r="B257" s="9" t="s">
        <v>89</v>
      </c>
    </row>
    <row r="258" spans="1:2" ht="15" thickBot="1" x14ac:dyDescent="0.35">
      <c r="A258" s="2">
        <v>2</v>
      </c>
      <c r="B258" s="9" t="s">
        <v>92</v>
      </c>
    </row>
    <row r="259" spans="1:2" ht="15" thickBot="1" x14ac:dyDescent="0.35">
      <c r="A259" s="2">
        <v>2</v>
      </c>
      <c r="B259" s="9" t="s">
        <v>94</v>
      </c>
    </row>
    <row r="260" spans="1:2" ht="15" thickBot="1" x14ac:dyDescent="0.35">
      <c r="A260" s="2">
        <v>2</v>
      </c>
      <c r="B260" s="9" t="s">
        <v>93</v>
      </c>
    </row>
    <row r="261" spans="1:2" ht="15" thickBot="1" x14ac:dyDescent="0.35">
      <c r="A261" s="2">
        <v>4</v>
      </c>
      <c r="B261" s="9" t="s">
        <v>89</v>
      </c>
    </row>
    <row r="262" spans="1:2" ht="15" thickBot="1" x14ac:dyDescent="0.35">
      <c r="A262" s="2">
        <v>3</v>
      </c>
      <c r="B262" s="9" t="s">
        <v>92</v>
      </c>
    </row>
    <row r="263" spans="1:2" ht="15" thickBot="1" x14ac:dyDescent="0.35">
      <c r="A263" s="2">
        <v>1</v>
      </c>
      <c r="B263" s="9" t="s">
        <v>92</v>
      </c>
    </row>
    <row r="264" spans="1:2" ht="15" thickBot="1" x14ac:dyDescent="0.35">
      <c r="A264" s="2">
        <v>3</v>
      </c>
      <c r="B264" s="9" t="s">
        <v>94</v>
      </c>
    </row>
    <row r="265" spans="1:2" ht="15" thickBot="1" x14ac:dyDescent="0.35">
      <c r="A265" s="2">
        <v>4</v>
      </c>
      <c r="B265" s="9" t="s">
        <v>93</v>
      </c>
    </row>
    <row r="266" spans="1:2" ht="15" thickBot="1" x14ac:dyDescent="0.35">
      <c r="A266" s="2">
        <v>5</v>
      </c>
      <c r="B266" s="9" t="s">
        <v>94</v>
      </c>
    </row>
    <row r="267" spans="1:2" ht="15" thickBot="1" x14ac:dyDescent="0.35">
      <c r="A267" s="2">
        <v>3</v>
      </c>
      <c r="B267" s="9" t="s">
        <v>90</v>
      </c>
    </row>
    <row r="268" spans="1:2" ht="15" thickBot="1" x14ac:dyDescent="0.35">
      <c r="A268" s="2">
        <v>5</v>
      </c>
      <c r="B268" s="9" t="s">
        <v>88</v>
      </c>
    </row>
    <row r="269" spans="1:2" ht="15" thickBot="1" x14ac:dyDescent="0.35">
      <c r="A269" s="2">
        <v>2</v>
      </c>
      <c r="B269" s="9" t="s">
        <v>89</v>
      </c>
    </row>
    <row r="270" spans="1:2" ht="15" thickBot="1" x14ac:dyDescent="0.35">
      <c r="A270" s="2">
        <v>2</v>
      </c>
      <c r="B270" s="9" t="s">
        <v>91</v>
      </c>
    </row>
    <row r="271" spans="1:2" ht="15" thickBot="1" x14ac:dyDescent="0.35">
      <c r="A271" s="2">
        <v>2</v>
      </c>
      <c r="B271" s="9" t="s">
        <v>92</v>
      </c>
    </row>
    <row r="272" spans="1:2" ht="15" thickBot="1" x14ac:dyDescent="0.35">
      <c r="A272" s="2">
        <v>2</v>
      </c>
      <c r="B272" s="9" t="s">
        <v>92</v>
      </c>
    </row>
    <row r="273" spans="1:2" ht="15" thickBot="1" x14ac:dyDescent="0.35">
      <c r="A273" s="2">
        <v>5</v>
      </c>
      <c r="B273" s="9" t="s">
        <v>89</v>
      </c>
    </row>
    <row r="274" spans="1:2" ht="15" thickBot="1" x14ac:dyDescent="0.35">
      <c r="A274" s="2">
        <v>2</v>
      </c>
      <c r="B274" s="9" t="s">
        <v>93</v>
      </c>
    </row>
    <row r="275" spans="1:2" ht="15" thickBot="1" x14ac:dyDescent="0.35">
      <c r="A275" s="2">
        <v>1</v>
      </c>
      <c r="B275" s="9" t="s">
        <v>92</v>
      </c>
    </row>
    <row r="276" spans="1:2" ht="15" thickBot="1" x14ac:dyDescent="0.35">
      <c r="A276" s="2">
        <v>1</v>
      </c>
      <c r="B276" s="9" t="s">
        <v>88</v>
      </c>
    </row>
    <row r="277" spans="1:2" ht="15" thickBot="1" x14ac:dyDescent="0.35">
      <c r="A277" s="2">
        <v>5</v>
      </c>
      <c r="B277" s="9" t="s">
        <v>94</v>
      </c>
    </row>
    <row r="278" spans="1:2" ht="15" thickBot="1" x14ac:dyDescent="0.35">
      <c r="A278" s="2">
        <v>4</v>
      </c>
      <c r="B278" s="9" t="s">
        <v>88</v>
      </c>
    </row>
    <row r="279" spans="1:2" ht="15" thickBot="1" x14ac:dyDescent="0.35">
      <c r="A279" s="2">
        <v>5</v>
      </c>
      <c r="B279" s="9" t="s">
        <v>93</v>
      </c>
    </row>
    <row r="280" spans="1:2" ht="15" thickBot="1" x14ac:dyDescent="0.35">
      <c r="A280" s="2">
        <v>4</v>
      </c>
      <c r="B280" s="9" t="s">
        <v>93</v>
      </c>
    </row>
    <row r="281" spans="1:2" ht="15" thickBot="1" x14ac:dyDescent="0.35">
      <c r="A281" s="2">
        <v>2</v>
      </c>
      <c r="B281" s="9" t="s">
        <v>94</v>
      </c>
    </row>
    <row r="282" spans="1:2" ht="15" thickBot="1" x14ac:dyDescent="0.35">
      <c r="A282" s="2">
        <v>4</v>
      </c>
      <c r="B282" s="9" t="s">
        <v>94</v>
      </c>
    </row>
    <row r="283" spans="1:2" ht="15" thickBot="1" x14ac:dyDescent="0.35">
      <c r="A283" s="2">
        <v>3</v>
      </c>
      <c r="B283" s="9" t="s">
        <v>89</v>
      </c>
    </row>
    <row r="284" spans="1:2" ht="15" thickBot="1" x14ac:dyDescent="0.35">
      <c r="A284" s="2">
        <v>4</v>
      </c>
      <c r="B284" s="9" t="s">
        <v>90</v>
      </c>
    </row>
    <row r="285" spans="1:2" ht="15" thickBot="1" x14ac:dyDescent="0.35">
      <c r="A285" s="2">
        <v>5</v>
      </c>
      <c r="B285" s="9" t="s">
        <v>90</v>
      </c>
    </row>
    <row r="286" spans="1:2" ht="15" thickBot="1" x14ac:dyDescent="0.35">
      <c r="A286" s="2">
        <v>4</v>
      </c>
      <c r="B286" s="9" t="s">
        <v>90</v>
      </c>
    </row>
    <row r="287" spans="1:2" ht="15" thickBot="1" x14ac:dyDescent="0.35">
      <c r="A287" s="2">
        <v>2</v>
      </c>
      <c r="B287" s="9" t="s">
        <v>92</v>
      </c>
    </row>
    <row r="288" spans="1:2" ht="15" thickBot="1" x14ac:dyDescent="0.35">
      <c r="A288" s="2">
        <v>1</v>
      </c>
      <c r="B288" s="9" t="s">
        <v>89</v>
      </c>
    </row>
    <row r="289" spans="1:2" ht="15" thickBot="1" x14ac:dyDescent="0.35">
      <c r="A289" s="2">
        <v>1</v>
      </c>
      <c r="B289" s="9" t="s">
        <v>91</v>
      </c>
    </row>
    <row r="290" spans="1:2" ht="15" thickBot="1" x14ac:dyDescent="0.35">
      <c r="A290" s="2">
        <v>1</v>
      </c>
      <c r="B290" s="9" t="s">
        <v>91</v>
      </c>
    </row>
    <row r="291" spans="1:2" ht="15" thickBot="1" x14ac:dyDescent="0.35">
      <c r="A291" s="2">
        <v>5</v>
      </c>
      <c r="B291" s="9" t="s">
        <v>89</v>
      </c>
    </row>
    <row r="292" spans="1:2" ht="15" thickBot="1" x14ac:dyDescent="0.35">
      <c r="A292" s="2">
        <v>1</v>
      </c>
      <c r="B292" s="9" t="s">
        <v>92</v>
      </c>
    </row>
    <row r="293" spans="1:2" ht="15" thickBot="1" x14ac:dyDescent="0.35">
      <c r="A293" s="2">
        <v>4</v>
      </c>
      <c r="B293" s="9" t="s">
        <v>89</v>
      </c>
    </row>
    <row r="294" spans="1:2" ht="15" thickBot="1" x14ac:dyDescent="0.35">
      <c r="A294" s="2">
        <v>5</v>
      </c>
      <c r="B294" s="9" t="s">
        <v>93</v>
      </c>
    </row>
    <row r="295" spans="1:2" ht="15" thickBot="1" x14ac:dyDescent="0.35">
      <c r="A295" s="2">
        <v>1</v>
      </c>
      <c r="B295" s="9" t="s">
        <v>90</v>
      </c>
    </row>
    <row r="296" spans="1:2" ht="15" thickBot="1" x14ac:dyDescent="0.35">
      <c r="A296" s="2">
        <v>5</v>
      </c>
      <c r="B296" s="9" t="s">
        <v>88</v>
      </c>
    </row>
    <row r="297" spans="1:2" ht="15" thickBot="1" x14ac:dyDescent="0.35">
      <c r="A297" s="2">
        <v>1</v>
      </c>
      <c r="B297" s="9" t="s">
        <v>90</v>
      </c>
    </row>
    <row r="298" spans="1:2" ht="15" thickBot="1" x14ac:dyDescent="0.35">
      <c r="A298" s="2">
        <v>5</v>
      </c>
      <c r="B298" s="9" t="s">
        <v>90</v>
      </c>
    </row>
    <row r="299" spans="1:2" ht="15" thickBot="1" x14ac:dyDescent="0.35">
      <c r="A299" s="2">
        <v>3</v>
      </c>
      <c r="B299" s="9" t="s">
        <v>89</v>
      </c>
    </row>
    <row r="300" spans="1:2" ht="15" thickBot="1" x14ac:dyDescent="0.35">
      <c r="A300" s="2">
        <v>4</v>
      </c>
      <c r="B300" s="9" t="s">
        <v>90</v>
      </c>
    </row>
    <row r="301" spans="1:2" ht="15" thickBot="1" x14ac:dyDescent="0.35">
      <c r="A301" s="2">
        <v>2</v>
      </c>
      <c r="B301" s="9" t="s">
        <v>94</v>
      </c>
    </row>
    <row r="302" spans="1:2" ht="15" thickBot="1" x14ac:dyDescent="0.35">
      <c r="A302" s="2">
        <v>5</v>
      </c>
      <c r="B302" s="9" t="s">
        <v>94</v>
      </c>
    </row>
    <row r="303" spans="1:2" ht="15" thickBot="1" x14ac:dyDescent="0.35">
      <c r="A303" s="2">
        <v>5</v>
      </c>
      <c r="B303" s="9" t="s">
        <v>91</v>
      </c>
    </row>
    <row r="304" spans="1:2" ht="15" thickBot="1" x14ac:dyDescent="0.35">
      <c r="A304" s="2">
        <v>2</v>
      </c>
      <c r="B304" s="9" t="s">
        <v>91</v>
      </c>
    </row>
    <row r="305" spans="1:2" ht="15" thickBot="1" x14ac:dyDescent="0.35">
      <c r="A305" s="2">
        <v>2</v>
      </c>
      <c r="B305" s="9" t="s">
        <v>93</v>
      </c>
    </row>
    <row r="306" spans="1:2" ht="15" thickBot="1" x14ac:dyDescent="0.35">
      <c r="A306" s="2">
        <v>3</v>
      </c>
      <c r="B306" s="9" t="s">
        <v>93</v>
      </c>
    </row>
    <row r="307" spans="1:2" ht="15" thickBot="1" x14ac:dyDescent="0.35">
      <c r="A307" s="2">
        <v>1</v>
      </c>
      <c r="B307" s="9" t="s">
        <v>92</v>
      </c>
    </row>
    <row r="308" spans="1:2" ht="15" thickBot="1" x14ac:dyDescent="0.35">
      <c r="A308" s="2">
        <v>2</v>
      </c>
      <c r="B308" s="9" t="s">
        <v>90</v>
      </c>
    </row>
    <row r="309" spans="1:2" ht="15" thickBot="1" x14ac:dyDescent="0.35">
      <c r="A309" s="2">
        <v>4</v>
      </c>
      <c r="B309" s="9" t="s">
        <v>90</v>
      </c>
    </row>
    <row r="310" spans="1:2" ht="15" thickBot="1" x14ac:dyDescent="0.35">
      <c r="A310" s="2">
        <v>2</v>
      </c>
      <c r="B310" s="9" t="s">
        <v>88</v>
      </c>
    </row>
    <row r="311" spans="1:2" ht="15" thickBot="1" x14ac:dyDescent="0.35">
      <c r="A311" s="2">
        <v>4</v>
      </c>
      <c r="B311" s="9" t="s">
        <v>92</v>
      </c>
    </row>
    <row r="312" spans="1:2" ht="15" thickBot="1" x14ac:dyDescent="0.35">
      <c r="A312" s="2">
        <v>4</v>
      </c>
      <c r="B312" s="9" t="s">
        <v>88</v>
      </c>
    </row>
    <row r="313" spans="1:2" ht="15" thickBot="1" x14ac:dyDescent="0.35">
      <c r="A313" s="2">
        <v>3</v>
      </c>
      <c r="B313" s="9" t="s">
        <v>93</v>
      </c>
    </row>
    <row r="314" spans="1:2" ht="15" thickBot="1" x14ac:dyDescent="0.35">
      <c r="A314" s="2">
        <v>3</v>
      </c>
      <c r="B314" s="9" t="s">
        <v>88</v>
      </c>
    </row>
    <row r="315" spans="1:2" ht="15" thickBot="1" x14ac:dyDescent="0.35">
      <c r="A315" s="2">
        <v>3</v>
      </c>
      <c r="B315" s="9" t="s">
        <v>93</v>
      </c>
    </row>
    <row r="316" spans="1:2" ht="15" thickBot="1" x14ac:dyDescent="0.35">
      <c r="A316" s="2">
        <v>3</v>
      </c>
      <c r="B316" s="9" t="s">
        <v>91</v>
      </c>
    </row>
    <row r="317" spans="1:2" ht="15" thickBot="1" x14ac:dyDescent="0.35">
      <c r="A317" s="2">
        <v>1</v>
      </c>
      <c r="B317" s="9" t="s">
        <v>94</v>
      </c>
    </row>
    <row r="318" spans="1:2" ht="15" thickBot="1" x14ac:dyDescent="0.35">
      <c r="A318" s="2">
        <v>4</v>
      </c>
      <c r="B318" s="9" t="s">
        <v>88</v>
      </c>
    </row>
    <row r="319" spans="1:2" ht="15" thickBot="1" x14ac:dyDescent="0.35">
      <c r="A319" s="2">
        <v>1</v>
      </c>
      <c r="B319" s="9" t="s">
        <v>90</v>
      </c>
    </row>
    <row r="320" spans="1:2" ht="15" thickBot="1" x14ac:dyDescent="0.35">
      <c r="A320" s="2">
        <v>2</v>
      </c>
      <c r="B320" s="9" t="s">
        <v>90</v>
      </c>
    </row>
    <row r="321" spans="1:2" ht="15" thickBot="1" x14ac:dyDescent="0.35">
      <c r="A321" s="2">
        <v>1</v>
      </c>
      <c r="B321" s="9" t="s">
        <v>88</v>
      </c>
    </row>
    <row r="322" spans="1:2" ht="15" thickBot="1" x14ac:dyDescent="0.35">
      <c r="A322" s="2">
        <v>1</v>
      </c>
      <c r="B322" s="9" t="s">
        <v>92</v>
      </c>
    </row>
    <row r="323" spans="1:2" ht="15" thickBot="1" x14ac:dyDescent="0.35">
      <c r="A323" s="2">
        <v>1</v>
      </c>
      <c r="B323" s="9" t="s">
        <v>91</v>
      </c>
    </row>
    <row r="324" spans="1:2" ht="15" thickBot="1" x14ac:dyDescent="0.35">
      <c r="A324" s="2">
        <v>1</v>
      </c>
      <c r="B324" s="9" t="s">
        <v>93</v>
      </c>
    </row>
    <row r="325" spans="1:2" ht="15" thickBot="1" x14ac:dyDescent="0.35">
      <c r="A325" s="2">
        <v>4</v>
      </c>
      <c r="B325" s="9" t="s">
        <v>88</v>
      </c>
    </row>
    <row r="326" spans="1:2" ht="15" thickBot="1" x14ac:dyDescent="0.35">
      <c r="A326" s="2">
        <v>3</v>
      </c>
      <c r="B326" s="9" t="s">
        <v>90</v>
      </c>
    </row>
    <row r="327" spans="1:2" ht="15" thickBot="1" x14ac:dyDescent="0.35">
      <c r="A327" s="2">
        <v>1</v>
      </c>
      <c r="B327" s="9" t="s">
        <v>92</v>
      </c>
    </row>
    <row r="328" spans="1:2" ht="15" thickBot="1" x14ac:dyDescent="0.35">
      <c r="A328" s="2">
        <v>1</v>
      </c>
      <c r="B328" s="9" t="s">
        <v>90</v>
      </c>
    </row>
    <row r="329" spans="1:2" ht="15" thickBot="1" x14ac:dyDescent="0.35">
      <c r="A329" s="2">
        <v>3</v>
      </c>
      <c r="B329" s="9" t="s">
        <v>92</v>
      </c>
    </row>
    <row r="330" spans="1:2" ht="15" thickBot="1" x14ac:dyDescent="0.35">
      <c r="A330" s="2">
        <v>5</v>
      </c>
      <c r="B330" s="9" t="s">
        <v>91</v>
      </c>
    </row>
    <row r="331" spans="1:2" ht="15" thickBot="1" x14ac:dyDescent="0.35">
      <c r="A331" s="2">
        <v>5</v>
      </c>
      <c r="B331" s="9" t="s">
        <v>91</v>
      </c>
    </row>
    <row r="332" spans="1:2" ht="15" thickBot="1" x14ac:dyDescent="0.35">
      <c r="A332" s="2">
        <v>4</v>
      </c>
      <c r="B332" s="9" t="s">
        <v>89</v>
      </c>
    </row>
    <row r="333" spans="1:2" ht="15" thickBot="1" x14ac:dyDescent="0.35">
      <c r="A333" s="2">
        <v>3</v>
      </c>
      <c r="B333" s="9" t="s">
        <v>88</v>
      </c>
    </row>
    <row r="334" spans="1:2" ht="15" thickBot="1" x14ac:dyDescent="0.35">
      <c r="A334" s="2">
        <v>2</v>
      </c>
      <c r="B334" s="9" t="s">
        <v>89</v>
      </c>
    </row>
    <row r="335" spans="1:2" ht="15" thickBot="1" x14ac:dyDescent="0.35">
      <c r="A335" s="2">
        <v>2</v>
      </c>
      <c r="B335" s="9" t="s">
        <v>88</v>
      </c>
    </row>
    <row r="336" spans="1:2" ht="15" thickBot="1" x14ac:dyDescent="0.35">
      <c r="A336" s="2">
        <v>2</v>
      </c>
      <c r="B336" s="9" t="s">
        <v>88</v>
      </c>
    </row>
    <row r="337" spans="1:2" ht="15" thickBot="1" x14ac:dyDescent="0.35">
      <c r="A337" s="2">
        <v>2</v>
      </c>
      <c r="B337" s="9" t="s">
        <v>92</v>
      </c>
    </row>
    <row r="338" spans="1:2" ht="15" thickBot="1" x14ac:dyDescent="0.35">
      <c r="A338" s="2">
        <v>1</v>
      </c>
      <c r="B338" s="9" t="s">
        <v>94</v>
      </c>
    </row>
    <row r="339" spans="1:2" ht="15" thickBot="1" x14ac:dyDescent="0.35">
      <c r="A339" s="2">
        <v>2</v>
      </c>
      <c r="B339" s="9" t="s">
        <v>90</v>
      </c>
    </row>
    <row r="340" spans="1:2" ht="15" thickBot="1" x14ac:dyDescent="0.35">
      <c r="A340" s="2">
        <v>1</v>
      </c>
      <c r="B340" s="9" t="s">
        <v>89</v>
      </c>
    </row>
    <row r="341" spans="1:2" ht="15" thickBot="1" x14ac:dyDescent="0.35">
      <c r="A341" s="2">
        <v>1</v>
      </c>
      <c r="B341" s="9" t="s">
        <v>91</v>
      </c>
    </row>
    <row r="342" spans="1:2" ht="15" thickBot="1" x14ac:dyDescent="0.35">
      <c r="A342" s="2">
        <v>3</v>
      </c>
      <c r="B342" s="9" t="s">
        <v>90</v>
      </c>
    </row>
    <row r="343" spans="1:2" ht="15" thickBot="1" x14ac:dyDescent="0.35">
      <c r="A343" s="2">
        <v>1</v>
      </c>
      <c r="B343" s="9" t="s">
        <v>91</v>
      </c>
    </row>
    <row r="344" spans="1:2" ht="15" thickBot="1" x14ac:dyDescent="0.35">
      <c r="A344" s="2">
        <v>2</v>
      </c>
      <c r="B344" s="9" t="s">
        <v>88</v>
      </c>
    </row>
    <row r="345" spans="1:2" ht="15" thickBot="1" x14ac:dyDescent="0.35">
      <c r="A345" s="2">
        <v>2</v>
      </c>
      <c r="B345" s="9" t="s">
        <v>91</v>
      </c>
    </row>
    <row r="346" spans="1:2" ht="15" thickBot="1" x14ac:dyDescent="0.35">
      <c r="A346" s="2">
        <v>1</v>
      </c>
      <c r="B346" s="9" t="s">
        <v>91</v>
      </c>
    </row>
    <row r="347" spans="1:2" ht="15" thickBot="1" x14ac:dyDescent="0.35">
      <c r="A347" s="2">
        <v>2</v>
      </c>
      <c r="B347" s="9" t="s">
        <v>89</v>
      </c>
    </row>
    <row r="348" spans="1:2" ht="15" thickBot="1" x14ac:dyDescent="0.35">
      <c r="A348" s="2">
        <v>3</v>
      </c>
      <c r="B348" s="9" t="s">
        <v>94</v>
      </c>
    </row>
    <row r="349" spans="1:2" ht="15" thickBot="1" x14ac:dyDescent="0.35">
      <c r="A349" s="2">
        <v>2</v>
      </c>
      <c r="B349" s="9" t="s">
        <v>89</v>
      </c>
    </row>
    <row r="350" spans="1:2" ht="15" thickBot="1" x14ac:dyDescent="0.35">
      <c r="A350" s="2">
        <v>3</v>
      </c>
      <c r="B350" s="9" t="s">
        <v>89</v>
      </c>
    </row>
    <row r="351" spans="1:2" ht="15" thickBot="1" x14ac:dyDescent="0.35">
      <c r="A351" s="2">
        <v>4</v>
      </c>
      <c r="B351" s="9" t="s">
        <v>94</v>
      </c>
    </row>
    <row r="352" spans="1:2" ht="15" thickBot="1" x14ac:dyDescent="0.35">
      <c r="A352" s="2">
        <v>5</v>
      </c>
      <c r="B352" s="9" t="s">
        <v>93</v>
      </c>
    </row>
    <row r="353" spans="1:2" ht="15" thickBot="1" x14ac:dyDescent="0.35">
      <c r="A353" s="2">
        <v>1</v>
      </c>
      <c r="B353" s="9" t="s">
        <v>90</v>
      </c>
    </row>
    <row r="354" spans="1:2" ht="15" thickBot="1" x14ac:dyDescent="0.35">
      <c r="A354" s="2">
        <v>5</v>
      </c>
      <c r="B354" s="9" t="s">
        <v>90</v>
      </c>
    </row>
    <row r="355" spans="1:2" ht="15" thickBot="1" x14ac:dyDescent="0.35">
      <c r="A355" s="2">
        <v>5</v>
      </c>
      <c r="B355" s="9" t="s">
        <v>91</v>
      </c>
    </row>
    <row r="356" spans="1:2" ht="15" thickBot="1" x14ac:dyDescent="0.35">
      <c r="A356" s="2">
        <v>2</v>
      </c>
      <c r="B356" s="9" t="s">
        <v>94</v>
      </c>
    </row>
    <row r="357" spans="1:2" ht="15" thickBot="1" x14ac:dyDescent="0.35">
      <c r="A357" s="2">
        <v>3</v>
      </c>
      <c r="B357" s="9" t="s">
        <v>88</v>
      </c>
    </row>
    <row r="358" spans="1:2" ht="15" thickBot="1" x14ac:dyDescent="0.35">
      <c r="A358" s="2">
        <v>5</v>
      </c>
      <c r="B358" s="9" t="s">
        <v>91</v>
      </c>
    </row>
    <row r="359" spans="1:2" ht="15" thickBot="1" x14ac:dyDescent="0.35">
      <c r="A359" s="2">
        <v>2</v>
      </c>
      <c r="B359" s="9" t="s">
        <v>88</v>
      </c>
    </row>
    <row r="360" spans="1:2" ht="15" thickBot="1" x14ac:dyDescent="0.35">
      <c r="A360" s="2">
        <v>1</v>
      </c>
      <c r="B360" s="9" t="s">
        <v>94</v>
      </c>
    </row>
    <row r="361" spans="1:2" ht="15" thickBot="1" x14ac:dyDescent="0.35">
      <c r="A361" s="2">
        <v>5</v>
      </c>
      <c r="B361" s="9" t="s">
        <v>91</v>
      </c>
    </row>
    <row r="362" spans="1:2" ht="15" thickBot="1" x14ac:dyDescent="0.35">
      <c r="A362" s="2">
        <v>1</v>
      </c>
      <c r="B362" s="9" t="s">
        <v>89</v>
      </c>
    </row>
    <row r="363" spans="1:2" ht="15" thickBot="1" x14ac:dyDescent="0.35">
      <c r="A363" s="2">
        <v>1</v>
      </c>
      <c r="B363" s="9" t="s">
        <v>90</v>
      </c>
    </row>
    <row r="364" spans="1:2" ht="15" thickBot="1" x14ac:dyDescent="0.35">
      <c r="A364" s="2">
        <v>4</v>
      </c>
      <c r="B364" s="9" t="s">
        <v>94</v>
      </c>
    </row>
    <row r="365" spans="1:2" ht="15" thickBot="1" x14ac:dyDescent="0.35">
      <c r="A365" s="2">
        <v>5</v>
      </c>
      <c r="B365" s="9" t="s">
        <v>90</v>
      </c>
    </row>
    <row r="366" spans="1:2" ht="15" thickBot="1" x14ac:dyDescent="0.35">
      <c r="A366" s="2">
        <v>4</v>
      </c>
      <c r="B366" s="9" t="s">
        <v>91</v>
      </c>
    </row>
    <row r="367" spans="1:2" ht="15" thickBot="1" x14ac:dyDescent="0.35">
      <c r="A367" s="2">
        <v>1</v>
      </c>
      <c r="B367" s="9" t="s">
        <v>90</v>
      </c>
    </row>
    <row r="368" spans="1:2" ht="15" thickBot="1" x14ac:dyDescent="0.35">
      <c r="A368" s="2">
        <v>5</v>
      </c>
      <c r="B368" s="9" t="s">
        <v>88</v>
      </c>
    </row>
    <row r="369" spans="1:2" ht="15" thickBot="1" x14ac:dyDescent="0.35">
      <c r="A369" s="2">
        <v>5</v>
      </c>
      <c r="B369" s="9" t="s">
        <v>89</v>
      </c>
    </row>
    <row r="370" spans="1:2" ht="15" thickBot="1" x14ac:dyDescent="0.35">
      <c r="A370" s="2">
        <v>4</v>
      </c>
      <c r="B370" s="9" t="s">
        <v>91</v>
      </c>
    </row>
    <row r="371" spans="1:2" ht="15" thickBot="1" x14ac:dyDescent="0.35">
      <c r="A371" s="2">
        <v>1</v>
      </c>
      <c r="B371" s="9" t="s">
        <v>91</v>
      </c>
    </row>
    <row r="372" spans="1:2" ht="15" thickBot="1" x14ac:dyDescent="0.35">
      <c r="A372" s="2">
        <v>3</v>
      </c>
      <c r="B372" s="9" t="s">
        <v>92</v>
      </c>
    </row>
    <row r="373" spans="1:2" ht="15" thickBot="1" x14ac:dyDescent="0.35">
      <c r="A373" s="2">
        <v>3</v>
      </c>
      <c r="B373" s="9" t="s">
        <v>90</v>
      </c>
    </row>
    <row r="374" spans="1:2" ht="15" thickBot="1" x14ac:dyDescent="0.35">
      <c r="A374" s="2">
        <v>2</v>
      </c>
      <c r="B374" s="9" t="s">
        <v>89</v>
      </c>
    </row>
    <row r="375" spans="1:2" ht="15" thickBot="1" x14ac:dyDescent="0.35">
      <c r="A375" s="2">
        <v>2</v>
      </c>
      <c r="B375" s="9" t="s">
        <v>88</v>
      </c>
    </row>
    <row r="376" spans="1:2" ht="15" thickBot="1" x14ac:dyDescent="0.35">
      <c r="A376" s="2">
        <v>3</v>
      </c>
      <c r="B376" s="9" t="s">
        <v>94</v>
      </c>
    </row>
    <row r="377" spans="1:2" ht="15" thickBot="1" x14ac:dyDescent="0.35">
      <c r="A377" s="2">
        <v>3</v>
      </c>
      <c r="B377" s="9" t="s">
        <v>93</v>
      </c>
    </row>
    <row r="378" spans="1:2" ht="15" thickBot="1" x14ac:dyDescent="0.35">
      <c r="A378" s="2">
        <v>2</v>
      </c>
      <c r="B378" s="9" t="s">
        <v>88</v>
      </c>
    </row>
    <row r="379" spans="1:2" ht="15" thickBot="1" x14ac:dyDescent="0.35">
      <c r="A379" s="2">
        <v>2</v>
      </c>
      <c r="B379" s="9" t="s">
        <v>89</v>
      </c>
    </row>
    <row r="380" spans="1:2" ht="15" thickBot="1" x14ac:dyDescent="0.35">
      <c r="A380" s="2">
        <v>4</v>
      </c>
      <c r="B380" s="9" t="s">
        <v>93</v>
      </c>
    </row>
    <row r="381" spans="1:2" ht="15" thickBot="1" x14ac:dyDescent="0.35">
      <c r="A381" s="2">
        <v>5</v>
      </c>
      <c r="B381" s="9" t="s">
        <v>89</v>
      </c>
    </row>
    <row r="382" spans="1:2" ht="15" thickBot="1" x14ac:dyDescent="0.35">
      <c r="A382" s="2">
        <v>3</v>
      </c>
      <c r="B382" s="9" t="s">
        <v>92</v>
      </c>
    </row>
    <row r="383" spans="1:2" ht="15" thickBot="1" x14ac:dyDescent="0.35">
      <c r="A383" s="2">
        <v>5</v>
      </c>
      <c r="B383" s="9" t="s">
        <v>93</v>
      </c>
    </row>
    <row r="384" spans="1:2" ht="15" thickBot="1" x14ac:dyDescent="0.35">
      <c r="A384" s="2">
        <v>5</v>
      </c>
      <c r="B384" s="9" t="s">
        <v>89</v>
      </c>
    </row>
    <row r="385" spans="1:2" ht="15" thickBot="1" x14ac:dyDescent="0.35">
      <c r="A385" s="2">
        <v>1</v>
      </c>
      <c r="B385" s="9" t="s">
        <v>88</v>
      </c>
    </row>
    <row r="386" spans="1:2" ht="15" thickBot="1" x14ac:dyDescent="0.35">
      <c r="A386" s="2">
        <v>1</v>
      </c>
      <c r="B386" s="9" t="s">
        <v>92</v>
      </c>
    </row>
    <row r="387" spans="1:2" ht="15" thickBot="1" x14ac:dyDescent="0.35">
      <c r="A387" s="2">
        <v>2</v>
      </c>
      <c r="B387" s="9" t="s">
        <v>90</v>
      </c>
    </row>
    <row r="388" spans="1:2" ht="15" thickBot="1" x14ac:dyDescent="0.35">
      <c r="A388" s="2">
        <v>3</v>
      </c>
      <c r="B388" s="9" t="s">
        <v>92</v>
      </c>
    </row>
    <row r="389" spans="1:2" ht="15" thickBot="1" x14ac:dyDescent="0.35">
      <c r="A389" s="2">
        <v>4</v>
      </c>
      <c r="B389" s="9" t="s">
        <v>94</v>
      </c>
    </row>
    <row r="390" spans="1:2" ht="15" thickBot="1" x14ac:dyDescent="0.35">
      <c r="A390" s="2">
        <v>2</v>
      </c>
      <c r="B390" s="9" t="s">
        <v>90</v>
      </c>
    </row>
    <row r="391" spans="1:2" ht="15" thickBot="1" x14ac:dyDescent="0.35">
      <c r="A391" s="2">
        <v>3</v>
      </c>
      <c r="B391" s="9" t="s">
        <v>91</v>
      </c>
    </row>
    <row r="392" spans="1:2" ht="15" thickBot="1" x14ac:dyDescent="0.35">
      <c r="A392" s="2">
        <v>4</v>
      </c>
      <c r="B392" s="9" t="s">
        <v>88</v>
      </c>
    </row>
    <row r="393" spans="1:2" ht="15" thickBot="1" x14ac:dyDescent="0.35">
      <c r="A393" s="2">
        <v>4</v>
      </c>
      <c r="B393" s="9" t="s">
        <v>90</v>
      </c>
    </row>
    <row r="394" spans="1:2" ht="15" thickBot="1" x14ac:dyDescent="0.35">
      <c r="A394" s="2">
        <v>1</v>
      </c>
      <c r="B394" s="9" t="s">
        <v>94</v>
      </c>
    </row>
    <row r="395" spans="1:2" ht="15" thickBot="1" x14ac:dyDescent="0.35">
      <c r="A395" s="2">
        <v>4</v>
      </c>
      <c r="B395" s="9" t="s">
        <v>89</v>
      </c>
    </row>
    <row r="396" spans="1:2" ht="15" thickBot="1" x14ac:dyDescent="0.35">
      <c r="A396" s="2">
        <v>5</v>
      </c>
      <c r="B396" s="9" t="s">
        <v>90</v>
      </c>
    </row>
    <row r="397" spans="1:2" ht="15" thickBot="1" x14ac:dyDescent="0.35">
      <c r="A397" s="2">
        <v>4</v>
      </c>
      <c r="B397" s="9" t="s">
        <v>88</v>
      </c>
    </row>
    <row r="398" spans="1:2" ht="15" thickBot="1" x14ac:dyDescent="0.35">
      <c r="A398" s="2">
        <v>2</v>
      </c>
      <c r="B398" s="9" t="s">
        <v>93</v>
      </c>
    </row>
    <row r="399" spans="1:2" ht="15" thickBot="1" x14ac:dyDescent="0.35">
      <c r="A399" s="2">
        <v>1</v>
      </c>
      <c r="B399" s="9" t="s">
        <v>94</v>
      </c>
    </row>
    <row r="400" spans="1:2" ht="15" thickBot="1" x14ac:dyDescent="0.35">
      <c r="A400" s="2">
        <v>1</v>
      </c>
      <c r="B400" s="9" t="s">
        <v>90</v>
      </c>
    </row>
    <row r="401" spans="1:2" ht="15" thickBot="1" x14ac:dyDescent="0.35">
      <c r="A401" s="2">
        <v>5</v>
      </c>
      <c r="B401" s="9" t="s">
        <v>93</v>
      </c>
    </row>
    <row r="402" spans="1:2" ht="15" thickBot="1" x14ac:dyDescent="0.35">
      <c r="A402" s="2">
        <v>3</v>
      </c>
      <c r="B402" s="9" t="s">
        <v>92</v>
      </c>
    </row>
    <row r="403" spans="1:2" ht="15" thickBot="1" x14ac:dyDescent="0.35">
      <c r="A403" s="2">
        <v>1</v>
      </c>
      <c r="B403" s="9" t="s">
        <v>93</v>
      </c>
    </row>
    <row r="404" spans="1:2" ht="15" thickBot="1" x14ac:dyDescent="0.35">
      <c r="A404" s="2">
        <v>1</v>
      </c>
      <c r="B404" s="9" t="s">
        <v>94</v>
      </c>
    </row>
    <row r="405" spans="1:2" ht="15" thickBot="1" x14ac:dyDescent="0.35">
      <c r="A405" s="2">
        <v>4</v>
      </c>
      <c r="B405" s="9" t="s">
        <v>93</v>
      </c>
    </row>
    <row r="406" spans="1:2" ht="15" thickBot="1" x14ac:dyDescent="0.35">
      <c r="A406" s="2">
        <v>2</v>
      </c>
      <c r="B406" s="9" t="s">
        <v>89</v>
      </c>
    </row>
    <row r="407" spans="1:2" ht="15" thickBot="1" x14ac:dyDescent="0.35">
      <c r="A407" s="2">
        <v>4</v>
      </c>
      <c r="B407" s="9" t="s">
        <v>88</v>
      </c>
    </row>
    <row r="408" spans="1:2" ht="15" thickBot="1" x14ac:dyDescent="0.35">
      <c r="A408" s="2">
        <v>1</v>
      </c>
      <c r="B408" s="9" t="s">
        <v>88</v>
      </c>
    </row>
    <row r="409" spans="1:2" ht="15" thickBot="1" x14ac:dyDescent="0.35">
      <c r="A409" s="2">
        <v>4</v>
      </c>
      <c r="B409" s="9" t="s">
        <v>93</v>
      </c>
    </row>
    <row r="410" spans="1:2" ht="15" thickBot="1" x14ac:dyDescent="0.35">
      <c r="A410" s="2">
        <v>4</v>
      </c>
      <c r="B410" s="9" t="s">
        <v>88</v>
      </c>
    </row>
    <row r="411" spans="1:2" ht="15" thickBot="1" x14ac:dyDescent="0.35">
      <c r="A411" s="2">
        <v>2</v>
      </c>
      <c r="B411" s="9" t="s">
        <v>88</v>
      </c>
    </row>
    <row r="412" spans="1:2" ht="15" thickBot="1" x14ac:dyDescent="0.35">
      <c r="A412" s="2">
        <v>1</v>
      </c>
      <c r="B412" s="9" t="s">
        <v>92</v>
      </c>
    </row>
    <row r="413" spans="1:2" ht="15" thickBot="1" x14ac:dyDescent="0.35">
      <c r="A413" s="2">
        <v>1</v>
      </c>
      <c r="B413" s="9" t="s">
        <v>91</v>
      </c>
    </row>
    <row r="414" spans="1:2" ht="15" thickBot="1" x14ac:dyDescent="0.35">
      <c r="A414" s="2">
        <v>1</v>
      </c>
      <c r="B414" s="9" t="s">
        <v>92</v>
      </c>
    </row>
    <row r="415" spans="1:2" ht="15" thickBot="1" x14ac:dyDescent="0.35">
      <c r="A415" s="2">
        <v>1</v>
      </c>
      <c r="B415" s="9" t="s">
        <v>88</v>
      </c>
    </row>
    <row r="416" spans="1:2" ht="15" thickBot="1" x14ac:dyDescent="0.35">
      <c r="A416" s="2">
        <v>1</v>
      </c>
      <c r="B416" s="9" t="s">
        <v>94</v>
      </c>
    </row>
    <row r="417" spans="1:2" ht="15" thickBot="1" x14ac:dyDescent="0.35">
      <c r="A417" s="2">
        <v>5</v>
      </c>
      <c r="B417" s="9" t="s">
        <v>93</v>
      </c>
    </row>
    <row r="418" spans="1:2" ht="15" thickBot="1" x14ac:dyDescent="0.35">
      <c r="A418" s="2">
        <v>2</v>
      </c>
      <c r="B418" s="9" t="s">
        <v>92</v>
      </c>
    </row>
    <row r="419" spans="1:2" ht="15" thickBot="1" x14ac:dyDescent="0.35">
      <c r="A419" s="2">
        <v>4</v>
      </c>
      <c r="B419" s="9" t="s">
        <v>91</v>
      </c>
    </row>
    <row r="420" spans="1:2" ht="15" thickBot="1" x14ac:dyDescent="0.35">
      <c r="A420" s="2">
        <v>3</v>
      </c>
      <c r="B420" s="9" t="s">
        <v>88</v>
      </c>
    </row>
    <row r="421" spans="1:2" ht="15" thickBot="1" x14ac:dyDescent="0.35">
      <c r="A421" s="2">
        <v>5</v>
      </c>
      <c r="B421" s="9" t="s">
        <v>89</v>
      </c>
    </row>
    <row r="422" spans="1:2" ht="15" thickBot="1" x14ac:dyDescent="0.35">
      <c r="A422" s="2">
        <v>3</v>
      </c>
      <c r="B422" s="9" t="s">
        <v>88</v>
      </c>
    </row>
    <row r="423" spans="1:2" ht="15" thickBot="1" x14ac:dyDescent="0.35">
      <c r="A423" s="2">
        <v>1</v>
      </c>
      <c r="B423" s="9" t="s">
        <v>93</v>
      </c>
    </row>
    <row r="424" spans="1:2" ht="15" thickBot="1" x14ac:dyDescent="0.35">
      <c r="A424" s="2">
        <v>2</v>
      </c>
      <c r="B424" s="9" t="s">
        <v>94</v>
      </c>
    </row>
    <row r="425" spans="1:2" ht="15" thickBot="1" x14ac:dyDescent="0.35">
      <c r="A425" s="2">
        <v>5</v>
      </c>
      <c r="B425" s="9" t="s">
        <v>93</v>
      </c>
    </row>
    <row r="426" spans="1:2" ht="15" thickBot="1" x14ac:dyDescent="0.35">
      <c r="A426" s="2">
        <v>1</v>
      </c>
      <c r="B426" s="9" t="s">
        <v>94</v>
      </c>
    </row>
    <row r="427" spans="1:2" ht="15" thickBot="1" x14ac:dyDescent="0.35">
      <c r="A427" s="2">
        <v>5</v>
      </c>
      <c r="B427" s="9" t="s">
        <v>94</v>
      </c>
    </row>
    <row r="428" spans="1:2" ht="15" thickBot="1" x14ac:dyDescent="0.35">
      <c r="A428" s="2">
        <v>4</v>
      </c>
      <c r="B428" s="9" t="s">
        <v>91</v>
      </c>
    </row>
    <row r="429" spans="1:2" ht="15" thickBot="1" x14ac:dyDescent="0.35">
      <c r="A429" s="2">
        <v>2</v>
      </c>
      <c r="B429" s="9" t="s">
        <v>94</v>
      </c>
    </row>
    <row r="430" spans="1:2" ht="15" thickBot="1" x14ac:dyDescent="0.35">
      <c r="A430" s="2">
        <v>1</v>
      </c>
      <c r="B430" s="9" t="s">
        <v>88</v>
      </c>
    </row>
    <row r="431" spans="1:2" ht="15" thickBot="1" x14ac:dyDescent="0.35">
      <c r="A431" s="2">
        <v>3</v>
      </c>
      <c r="B431" s="9" t="s">
        <v>93</v>
      </c>
    </row>
    <row r="432" spans="1:2" ht="15" thickBot="1" x14ac:dyDescent="0.35">
      <c r="A432" s="2">
        <v>4</v>
      </c>
      <c r="B432" s="9" t="s">
        <v>93</v>
      </c>
    </row>
    <row r="433" spans="1:2" ht="15" thickBot="1" x14ac:dyDescent="0.35">
      <c r="A433" s="2">
        <v>2</v>
      </c>
      <c r="B433" s="9" t="s">
        <v>92</v>
      </c>
    </row>
    <row r="434" spans="1:2" ht="15" thickBot="1" x14ac:dyDescent="0.35">
      <c r="A434" s="2">
        <v>5</v>
      </c>
      <c r="B434" s="9" t="s">
        <v>94</v>
      </c>
    </row>
    <row r="435" spans="1:2" ht="15" thickBot="1" x14ac:dyDescent="0.35">
      <c r="A435" s="2">
        <v>3</v>
      </c>
      <c r="B435" s="9" t="s">
        <v>89</v>
      </c>
    </row>
    <row r="436" spans="1:2" ht="15" thickBot="1" x14ac:dyDescent="0.35">
      <c r="A436" s="2">
        <v>1</v>
      </c>
      <c r="B436" s="9" t="s">
        <v>89</v>
      </c>
    </row>
    <row r="437" spans="1:2" ht="15" thickBot="1" x14ac:dyDescent="0.35">
      <c r="A437" s="2">
        <v>5</v>
      </c>
      <c r="B437" s="9" t="s">
        <v>91</v>
      </c>
    </row>
    <row r="438" spans="1:2" ht="15" thickBot="1" x14ac:dyDescent="0.35">
      <c r="A438" s="2">
        <v>2</v>
      </c>
      <c r="B438" s="9" t="s">
        <v>91</v>
      </c>
    </row>
    <row r="439" spans="1:2" ht="15" thickBot="1" x14ac:dyDescent="0.35">
      <c r="A439" s="2">
        <v>2</v>
      </c>
      <c r="B439" s="9" t="s">
        <v>92</v>
      </c>
    </row>
    <row r="440" spans="1:2" ht="15" thickBot="1" x14ac:dyDescent="0.35">
      <c r="A440" s="2">
        <v>1</v>
      </c>
      <c r="B440" s="9" t="s">
        <v>89</v>
      </c>
    </row>
    <row r="441" spans="1:2" ht="15" thickBot="1" x14ac:dyDescent="0.35">
      <c r="A441" s="2">
        <v>3</v>
      </c>
      <c r="B441" s="9" t="s">
        <v>91</v>
      </c>
    </row>
    <row r="442" spans="1:2" ht="15" thickBot="1" x14ac:dyDescent="0.35">
      <c r="A442" s="2">
        <v>3</v>
      </c>
      <c r="B442" s="9" t="s">
        <v>91</v>
      </c>
    </row>
    <row r="443" spans="1:2" ht="15" thickBot="1" x14ac:dyDescent="0.35">
      <c r="A443" s="2">
        <v>1</v>
      </c>
      <c r="B443" s="9" t="s">
        <v>93</v>
      </c>
    </row>
    <row r="444" spans="1:2" ht="15" thickBot="1" x14ac:dyDescent="0.35">
      <c r="A444" s="2">
        <v>4</v>
      </c>
      <c r="B444" s="9" t="s">
        <v>93</v>
      </c>
    </row>
    <row r="445" spans="1:2" ht="15" thickBot="1" x14ac:dyDescent="0.35">
      <c r="A445" s="2">
        <v>1</v>
      </c>
      <c r="B445" s="9" t="s">
        <v>89</v>
      </c>
    </row>
    <row r="446" spans="1:2" ht="15" thickBot="1" x14ac:dyDescent="0.35">
      <c r="A446" s="2">
        <v>4</v>
      </c>
      <c r="B446" s="9" t="s">
        <v>92</v>
      </c>
    </row>
    <row r="447" spans="1:2" ht="15" thickBot="1" x14ac:dyDescent="0.35">
      <c r="A447" s="2">
        <v>5</v>
      </c>
      <c r="B447" s="9" t="s">
        <v>90</v>
      </c>
    </row>
    <row r="448" spans="1:2" ht="15" thickBot="1" x14ac:dyDescent="0.35">
      <c r="A448" s="2">
        <v>1</v>
      </c>
      <c r="B448" s="9" t="s">
        <v>89</v>
      </c>
    </row>
    <row r="449" spans="1:2" ht="15" thickBot="1" x14ac:dyDescent="0.35">
      <c r="A449" s="2">
        <v>1</v>
      </c>
      <c r="B449" s="9" t="s">
        <v>94</v>
      </c>
    </row>
    <row r="450" spans="1:2" ht="15" thickBot="1" x14ac:dyDescent="0.35">
      <c r="A450" s="2">
        <v>3</v>
      </c>
      <c r="B450" s="9" t="s">
        <v>91</v>
      </c>
    </row>
    <row r="451" spans="1:2" ht="15" thickBot="1" x14ac:dyDescent="0.35">
      <c r="A451" s="2">
        <v>1</v>
      </c>
      <c r="B451" s="9" t="s">
        <v>93</v>
      </c>
    </row>
    <row r="452" spans="1:2" ht="15" thickBot="1" x14ac:dyDescent="0.35">
      <c r="A452" s="2">
        <v>3</v>
      </c>
      <c r="B452" s="9" t="s">
        <v>92</v>
      </c>
    </row>
    <row r="453" spans="1:2" ht="15" thickBot="1" x14ac:dyDescent="0.35">
      <c r="A453" s="2">
        <v>3</v>
      </c>
      <c r="B453" s="9" t="s">
        <v>90</v>
      </c>
    </row>
    <row r="454" spans="1:2" ht="15" thickBot="1" x14ac:dyDescent="0.35">
      <c r="A454" s="2">
        <v>3</v>
      </c>
      <c r="B454" s="9" t="s">
        <v>91</v>
      </c>
    </row>
    <row r="455" spans="1:2" ht="15" thickBot="1" x14ac:dyDescent="0.35">
      <c r="A455" s="2">
        <v>1</v>
      </c>
      <c r="B455" s="9" t="s">
        <v>93</v>
      </c>
    </row>
    <row r="456" spans="1:2" ht="15" thickBot="1" x14ac:dyDescent="0.35">
      <c r="A456" s="2">
        <v>1</v>
      </c>
      <c r="B456" s="9" t="s">
        <v>91</v>
      </c>
    </row>
    <row r="457" spans="1:2" ht="15" thickBot="1" x14ac:dyDescent="0.35">
      <c r="A457" s="2">
        <v>2</v>
      </c>
      <c r="B457" s="9" t="s">
        <v>94</v>
      </c>
    </row>
    <row r="458" spans="1:2" ht="15" thickBot="1" x14ac:dyDescent="0.35">
      <c r="A458" s="2">
        <v>5</v>
      </c>
      <c r="B458" s="9" t="s">
        <v>91</v>
      </c>
    </row>
    <row r="459" spans="1:2" ht="15" thickBot="1" x14ac:dyDescent="0.35">
      <c r="A459" s="2">
        <v>1</v>
      </c>
      <c r="B459" s="9" t="s">
        <v>92</v>
      </c>
    </row>
    <row r="460" spans="1:2" ht="15" thickBot="1" x14ac:dyDescent="0.35">
      <c r="A460" s="2">
        <v>3</v>
      </c>
      <c r="B460" s="9" t="s">
        <v>93</v>
      </c>
    </row>
    <row r="461" spans="1:2" ht="15" thickBot="1" x14ac:dyDescent="0.35">
      <c r="A461" s="2">
        <v>2</v>
      </c>
      <c r="B461" s="9" t="s">
        <v>88</v>
      </c>
    </row>
    <row r="462" spans="1:2" ht="15" thickBot="1" x14ac:dyDescent="0.35">
      <c r="A462" s="2">
        <v>3</v>
      </c>
      <c r="B462" s="9" t="s">
        <v>94</v>
      </c>
    </row>
    <row r="463" spans="1:2" ht="15" thickBot="1" x14ac:dyDescent="0.35">
      <c r="A463" s="2">
        <v>2</v>
      </c>
      <c r="B463" s="9" t="s">
        <v>94</v>
      </c>
    </row>
    <row r="464" spans="1:2" ht="15" thickBot="1" x14ac:dyDescent="0.35">
      <c r="A464" s="2">
        <v>3</v>
      </c>
      <c r="B464" s="9" t="s">
        <v>93</v>
      </c>
    </row>
    <row r="465" spans="1:2" ht="15" thickBot="1" x14ac:dyDescent="0.35">
      <c r="A465" s="2">
        <v>2</v>
      </c>
      <c r="B465" s="9" t="s">
        <v>94</v>
      </c>
    </row>
    <row r="466" spans="1:2" ht="15" thickBot="1" x14ac:dyDescent="0.35">
      <c r="A466" s="2">
        <v>4</v>
      </c>
      <c r="B466" s="9" t="s">
        <v>91</v>
      </c>
    </row>
    <row r="467" spans="1:2" ht="15" thickBot="1" x14ac:dyDescent="0.35">
      <c r="A467" s="2">
        <v>5</v>
      </c>
      <c r="B467" s="9" t="s">
        <v>90</v>
      </c>
    </row>
    <row r="468" spans="1:2" ht="15" thickBot="1" x14ac:dyDescent="0.35">
      <c r="A468" s="2">
        <v>4</v>
      </c>
      <c r="B468" s="9" t="s">
        <v>94</v>
      </c>
    </row>
    <row r="469" spans="1:2" ht="15" thickBot="1" x14ac:dyDescent="0.35">
      <c r="A469" s="2">
        <v>4</v>
      </c>
      <c r="B469" s="9" t="s">
        <v>94</v>
      </c>
    </row>
    <row r="470" spans="1:2" ht="15" thickBot="1" x14ac:dyDescent="0.35">
      <c r="A470" s="2">
        <v>4</v>
      </c>
      <c r="B470" s="9" t="s">
        <v>88</v>
      </c>
    </row>
    <row r="471" spans="1:2" ht="15" thickBot="1" x14ac:dyDescent="0.35">
      <c r="A471" s="2">
        <v>5</v>
      </c>
      <c r="B471" s="9" t="s">
        <v>94</v>
      </c>
    </row>
    <row r="472" spans="1:2" ht="15" thickBot="1" x14ac:dyDescent="0.35">
      <c r="A472" s="2">
        <v>4</v>
      </c>
      <c r="B472" s="9" t="s">
        <v>93</v>
      </c>
    </row>
    <row r="473" spans="1:2" ht="15" thickBot="1" x14ac:dyDescent="0.35">
      <c r="A473" s="2">
        <v>5</v>
      </c>
      <c r="B473" s="9" t="s">
        <v>90</v>
      </c>
    </row>
    <row r="474" spans="1:2" ht="15" thickBot="1" x14ac:dyDescent="0.35">
      <c r="A474" s="2">
        <v>4</v>
      </c>
      <c r="B474" s="9" t="s">
        <v>90</v>
      </c>
    </row>
    <row r="475" spans="1:2" ht="15" thickBot="1" x14ac:dyDescent="0.35">
      <c r="A475" s="2">
        <v>5</v>
      </c>
      <c r="B475" s="9" t="s">
        <v>94</v>
      </c>
    </row>
    <row r="476" spans="1:2" ht="15" thickBot="1" x14ac:dyDescent="0.35">
      <c r="A476" s="2">
        <v>4</v>
      </c>
      <c r="B476" s="9" t="s">
        <v>88</v>
      </c>
    </row>
    <row r="477" spans="1:2" ht="15" thickBot="1" x14ac:dyDescent="0.35">
      <c r="A477" s="2">
        <v>4</v>
      </c>
      <c r="B477" s="9" t="s">
        <v>92</v>
      </c>
    </row>
    <row r="478" spans="1:2" ht="15" thickBot="1" x14ac:dyDescent="0.35">
      <c r="A478" s="2">
        <v>5</v>
      </c>
      <c r="B478" s="9" t="s">
        <v>94</v>
      </c>
    </row>
    <row r="479" spans="1:2" ht="15" thickBot="1" x14ac:dyDescent="0.35">
      <c r="A479" s="2">
        <v>5</v>
      </c>
      <c r="B479" s="9" t="s">
        <v>90</v>
      </c>
    </row>
    <row r="480" spans="1:2" ht="15" thickBot="1" x14ac:dyDescent="0.35">
      <c r="A480" s="2">
        <v>5</v>
      </c>
      <c r="B480" s="9" t="s">
        <v>92</v>
      </c>
    </row>
    <row r="481" spans="1:2" ht="15" thickBot="1" x14ac:dyDescent="0.35">
      <c r="A481" s="2">
        <v>5</v>
      </c>
      <c r="B481" s="9" t="s">
        <v>91</v>
      </c>
    </row>
    <row r="482" spans="1:2" ht="15" thickBot="1" x14ac:dyDescent="0.35">
      <c r="A482" s="2">
        <v>5</v>
      </c>
      <c r="B482" s="9" t="s">
        <v>91</v>
      </c>
    </row>
    <row r="483" spans="1:2" ht="15" thickBot="1" x14ac:dyDescent="0.35">
      <c r="A483" s="2">
        <v>5</v>
      </c>
      <c r="B483" s="9" t="s">
        <v>93</v>
      </c>
    </row>
    <row r="484" spans="1:2" ht="15" thickBot="1" x14ac:dyDescent="0.35">
      <c r="A484" s="2">
        <v>5</v>
      </c>
      <c r="B484" s="9" t="s">
        <v>94</v>
      </c>
    </row>
    <row r="485" spans="1:2" ht="15" thickBot="1" x14ac:dyDescent="0.35">
      <c r="A485" s="2">
        <v>5</v>
      </c>
      <c r="B485" s="9" t="s">
        <v>88</v>
      </c>
    </row>
    <row r="486" spans="1:2" ht="15" thickBot="1" x14ac:dyDescent="0.35">
      <c r="A486" s="2">
        <v>5</v>
      </c>
      <c r="B486" s="9" t="s">
        <v>91</v>
      </c>
    </row>
    <row r="487" spans="1:2" ht="15" thickBot="1" x14ac:dyDescent="0.35">
      <c r="A487" s="2">
        <v>4</v>
      </c>
      <c r="B487" s="9" t="s">
        <v>92</v>
      </c>
    </row>
    <row r="488" spans="1:2" ht="15" thickBot="1" x14ac:dyDescent="0.35">
      <c r="A488" s="2">
        <v>4</v>
      </c>
      <c r="B488" s="9" t="s">
        <v>90</v>
      </c>
    </row>
    <row r="489" spans="1:2" ht="15" thickBot="1" x14ac:dyDescent="0.35">
      <c r="A489" s="2">
        <v>5</v>
      </c>
      <c r="B489" s="9" t="s">
        <v>92</v>
      </c>
    </row>
    <row r="490" spans="1:2" ht="15" thickBot="1" x14ac:dyDescent="0.35">
      <c r="A490" s="2">
        <v>5</v>
      </c>
      <c r="B490" s="9" t="s">
        <v>94</v>
      </c>
    </row>
    <row r="491" spans="1:2" ht="15" thickBot="1" x14ac:dyDescent="0.35">
      <c r="A491" s="2">
        <v>5</v>
      </c>
      <c r="B491" s="9" t="s">
        <v>93</v>
      </c>
    </row>
    <row r="492" spans="1:2" ht="15" thickBot="1" x14ac:dyDescent="0.35">
      <c r="A492" s="2">
        <v>4</v>
      </c>
      <c r="B492" s="9" t="s">
        <v>90</v>
      </c>
    </row>
    <row r="493" spans="1:2" ht="15" thickBot="1" x14ac:dyDescent="0.35">
      <c r="A493" s="2">
        <v>5</v>
      </c>
      <c r="B493" s="9" t="s">
        <v>90</v>
      </c>
    </row>
    <row r="494" spans="1:2" ht="15" thickBot="1" x14ac:dyDescent="0.35">
      <c r="A494" s="2">
        <v>4</v>
      </c>
      <c r="B494" s="9" t="s">
        <v>88</v>
      </c>
    </row>
    <row r="495" spans="1:2" ht="15" thickBot="1" x14ac:dyDescent="0.35">
      <c r="A495" s="2">
        <v>5</v>
      </c>
      <c r="B495" s="9" t="s">
        <v>90</v>
      </c>
    </row>
    <row r="496" spans="1:2" ht="15" thickBot="1" x14ac:dyDescent="0.35">
      <c r="A496" s="2">
        <v>4</v>
      </c>
      <c r="B496" s="9" t="s">
        <v>93</v>
      </c>
    </row>
    <row r="497" spans="1:2" ht="15" thickBot="1" x14ac:dyDescent="0.35">
      <c r="A497" s="2">
        <v>5</v>
      </c>
      <c r="B497" s="9" t="s">
        <v>94</v>
      </c>
    </row>
    <row r="498" spans="1:2" ht="15" thickBot="1" x14ac:dyDescent="0.35">
      <c r="A498" s="2">
        <v>5</v>
      </c>
      <c r="B498" s="9" t="s">
        <v>88</v>
      </c>
    </row>
    <row r="499" spans="1:2" ht="15" thickBot="1" x14ac:dyDescent="0.35">
      <c r="A499" s="2">
        <v>5</v>
      </c>
      <c r="B499" s="9" t="s">
        <v>89</v>
      </c>
    </row>
    <row r="500" spans="1:2" ht="15" thickBot="1" x14ac:dyDescent="0.35">
      <c r="A500" s="2">
        <v>4</v>
      </c>
      <c r="B500" s="9" t="s">
        <v>93</v>
      </c>
    </row>
    <row r="501" spans="1:2" ht="15" thickBot="1" x14ac:dyDescent="0.35">
      <c r="A501" s="2">
        <v>5</v>
      </c>
      <c r="B501" s="9" t="s">
        <v>89</v>
      </c>
    </row>
    <row r="502" spans="1:2" ht="15" thickBot="1" x14ac:dyDescent="0.35">
      <c r="A502" s="2">
        <v>5</v>
      </c>
      <c r="B502" s="9" t="s">
        <v>92</v>
      </c>
    </row>
    <row r="503" spans="1:2" ht="15" thickBot="1" x14ac:dyDescent="0.35">
      <c r="A503" s="2">
        <v>4</v>
      </c>
      <c r="B503" s="9" t="s">
        <v>89</v>
      </c>
    </row>
    <row r="504" spans="1:2" ht="15" thickBot="1" x14ac:dyDescent="0.35">
      <c r="A504" s="2">
        <v>5</v>
      </c>
      <c r="B504" s="9" t="s">
        <v>94</v>
      </c>
    </row>
    <row r="505" spans="1:2" ht="15" thickBot="1" x14ac:dyDescent="0.35">
      <c r="A505" s="2">
        <v>4</v>
      </c>
      <c r="B505" s="9" t="s">
        <v>93</v>
      </c>
    </row>
    <row r="506" spans="1:2" ht="15" thickBot="1" x14ac:dyDescent="0.35">
      <c r="A506" s="2">
        <v>5</v>
      </c>
      <c r="B506" s="9" t="s">
        <v>91</v>
      </c>
    </row>
    <row r="507" spans="1:2" ht="15" thickBot="1" x14ac:dyDescent="0.35">
      <c r="A507" s="2">
        <v>5</v>
      </c>
      <c r="B507" s="9" t="s">
        <v>93</v>
      </c>
    </row>
    <row r="508" spans="1:2" ht="15" thickBot="1" x14ac:dyDescent="0.35">
      <c r="A508" s="2">
        <v>4</v>
      </c>
      <c r="B508" s="9" t="s">
        <v>94</v>
      </c>
    </row>
    <row r="509" spans="1:2" ht="15" thickBot="1" x14ac:dyDescent="0.35">
      <c r="A509" s="2">
        <v>5</v>
      </c>
      <c r="B509" s="9" t="s">
        <v>90</v>
      </c>
    </row>
    <row r="510" spans="1:2" ht="15" thickBot="1" x14ac:dyDescent="0.35">
      <c r="A510" s="2">
        <v>5</v>
      </c>
      <c r="B510" s="9" t="s">
        <v>89</v>
      </c>
    </row>
    <row r="511" spans="1:2" ht="15" thickBot="1" x14ac:dyDescent="0.35">
      <c r="A511" s="2">
        <v>4</v>
      </c>
      <c r="B511" s="9" t="s">
        <v>90</v>
      </c>
    </row>
    <row r="512" spans="1:2" ht="15" thickBot="1" x14ac:dyDescent="0.35">
      <c r="A512" s="2">
        <v>5</v>
      </c>
      <c r="B512" s="9" t="s">
        <v>93</v>
      </c>
    </row>
    <row r="513" spans="1:2" ht="15" thickBot="1" x14ac:dyDescent="0.35">
      <c r="A513" s="2">
        <v>5</v>
      </c>
      <c r="B513" s="9" t="s">
        <v>88</v>
      </c>
    </row>
    <row r="514" spans="1:2" ht="15" thickBot="1" x14ac:dyDescent="0.35">
      <c r="A514" s="2">
        <v>5</v>
      </c>
      <c r="B514" s="9" t="s">
        <v>89</v>
      </c>
    </row>
    <row r="515" spans="1:2" ht="15" thickBot="1" x14ac:dyDescent="0.35">
      <c r="A515" s="2">
        <v>5</v>
      </c>
      <c r="B515" s="9" t="s">
        <v>94</v>
      </c>
    </row>
    <row r="516" spans="1:2" ht="15" thickBot="1" x14ac:dyDescent="0.35">
      <c r="A516" s="2">
        <v>5</v>
      </c>
      <c r="B516" s="9" t="s">
        <v>88</v>
      </c>
    </row>
    <row r="517" spans="1:2" ht="15" thickBot="1" x14ac:dyDescent="0.35">
      <c r="A517" s="2">
        <v>4</v>
      </c>
      <c r="B517" s="9" t="s">
        <v>88</v>
      </c>
    </row>
    <row r="518" spans="1:2" ht="15" thickBot="1" x14ac:dyDescent="0.35">
      <c r="A518" s="2">
        <v>5</v>
      </c>
      <c r="B518" s="9" t="s">
        <v>89</v>
      </c>
    </row>
    <row r="519" spans="1:2" ht="15" thickBot="1" x14ac:dyDescent="0.35">
      <c r="A519" s="2">
        <v>4</v>
      </c>
      <c r="B519" s="9" t="s">
        <v>89</v>
      </c>
    </row>
    <row r="520" spans="1:2" ht="15" thickBot="1" x14ac:dyDescent="0.35">
      <c r="A520" s="2">
        <v>4</v>
      </c>
      <c r="B520" s="9" t="s">
        <v>88</v>
      </c>
    </row>
    <row r="521" spans="1:2" ht="15" thickBot="1" x14ac:dyDescent="0.35">
      <c r="A521" s="2">
        <v>5</v>
      </c>
      <c r="B521" s="9" t="s">
        <v>93</v>
      </c>
    </row>
    <row r="522" spans="1:2" ht="15" thickBot="1" x14ac:dyDescent="0.35">
      <c r="A522" s="2">
        <v>4</v>
      </c>
      <c r="B522" s="9" t="s">
        <v>91</v>
      </c>
    </row>
    <row r="523" spans="1:2" ht="15" thickBot="1" x14ac:dyDescent="0.35">
      <c r="A523" s="2">
        <v>4</v>
      </c>
      <c r="B523" s="9" t="s">
        <v>92</v>
      </c>
    </row>
    <row r="524" spans="1:2" ht="15" thickBot="1" x14ac:dyDescent="0.35">
      <c r="A524" s="2">
        <v>4</v>
      </c>
      <c r="B524" s="9" t="s">
        <v>94</v>
      </c>
    </row>
    <row r="525" spans="1:2" ht="15" thickBot="1" x14ac:dyDescent="0.35">
      <c r="A525" s="2">
        <v>5</v>
      </c>
      <c r="B525" s="9" t="s">
        <v>91</v>
      </c>
    </row>
    <row r="526" spans="1:2" ht="15" thickBot="1" x14ac:dyDescent="0.35">
      <c r="A526" s="2">
        <v>4</v>
      </c>
      <c r="B526" s="9" t="s">
        <v>89</v>
      </c>
    </row>
    <row r="527" spans="1:2" ht="15" thickBot="1" x14ac:dyDescent="0.35">
      <c r="A527" s="2">
        <v>5</v>
      </c>
      <c r="B527" s="9" t="s">
        <v>91</v>
      </c>
    </row>
    <row r="528" spans="1:2" ht="15" thickBot="1" x14ac:dyDescent="0.35">
      <c r="A528" s="2">
        <v>5</v>
      </c>
      <c r="B528" s="9" t="s">
        <v>88</v>
      </c>
    </row>
    <row r="529" spans="1:2" ht="15" thickBot="1" x14ac:dyDescent="0.35">
      <c r="A529" s="2">
        <v>5</v>
      </c>
      <c r="B529" s="9" t="s">
        <v>93</v>
      </c>
    </row>
    <row r="530" spans="1:2" ht="15" thickBot="1" x14ac:dyDescent="0.35">
      <c r="A530" s="2">
        <v>4</v>
      </c>
      <c r="B530" s="9" t="s">
        <v>92</v>
      </c>
    </row>
    <row r="531" spans="1:2" ht="15" thickBot="1" x14ac:dyDescent="0.35">
      <c r="A531" s="2">
        <v>4</v>
      </c>
      <c r="B531" s="9" t="s">
        <v>92</v>
      </c>
    </row>
    <row r="532" spans="1:2" ht="15" thickBot="1" x14ac:dyDescent="0.35">
      <c r="A532" s="2">
        <v>5</v>
      </c>
      <c r="B532" s="9" t="s">
        <v>90</v>
      </c>
    </row>
    <row r="533" spans="1:2" ht="15" thickBot="1" x14ac:dyDescent="0.35">
      <c r="A533" s="2">
        <v>5</v>
      </c>
      <c r="B533" s="9" t="s">
        <v>90</v>
      </c>
    </row>
    <row r="534" spans="1:2" ht="15" thickBot="1" x14ac:dyDescent="0.35">
      <c r="A534" s="2">
        <v>5</v>
      </c>
      <c r="B534" s="9" t="s">
        <v>90</v>
      </c>
    </row>
    <row r="535" spans="1:2" ht="15" thickBot="1" x14ac:dyDescent="0.35">
      <c r="A535" s="2">
        <v>4</v>
      </c>
      <c r="B535" s="9" t="s">
        <v>88</v>
      </c>
    </row>
    <row r="536" spans="1:2" ht="15" thickBot="1" x14ac:dyDescent="0.35">
      <c r="A536" s="2">
        <v>4</v>
      </c>
      <c r="B536" s="9" t="s">
        <v>88</v>
      </c>
    </row>
    <row r="537" spans="1:2" ht="15" thickBot="1" x14ac:dyDescent="0.35">
      <c r="A537" s="2">
        <v>5</v>
      </c>
      <c r="B537" s="9" t="s">
        <v>93</v>
      </c>
    </row>
    <row r="538" spans="1:2" ht="15" thickBot="1" x14ac:dyDescent="0.35">
      <c r="A538" s="2">
        <v>5</v>
      </c>
      <c r="B538" s="9" t="s">
        <v>89</v>
      </c>
    </row>
    <row r="539" spans="1:2" ht="15" thickBot="1" x14ac:dyDescent="0.35">
      <c r="A539" s="2">
        <v>4</v>
      </c>
      <c r="B539" s="9" t="s">
        <v>91</v>
      </c>
    </row>
    <row r="540" spans="1:2" ht="15" thickBot="1" x14ac:dyDescent="0.35">
      <c r="A540" s="2">
        <v>4</v>
      </c>
      <c r="B540" s="9" t="s">
        <v>93</v>
      </c>
    </row>
    <row r="541" spans="1:2" ht="15" thickBot="1" x14ac:dyDescent="0.35">
      <c r="A541" s="2">
        <v>5</v>
      </c>
      <c r="B541" s="9" t="s">
        <v>94</v>
      </c>
    </row>
    <row r="542" spans="1:2" ht="15" thickBot="1" x14ac:dyDescent="0.35">
      <c r="A542" s="2">
        <v>4</v>
      </c>
      <c r="B542" s="9" t="s">
        <v>89</v>
      </c>
    </row>
    <row r="543" spans="1:2" ht="15" thickBot="1" x14ac:dyDescent="0.35">
      <c r="A543" s="2">
        <v>4</v>
      </c>
      <c r="B543" s="9" t="s">
        <v>89</v>
      </c>
    </row>
    <row r="544" spans="1:2" ht="15" thickBot="1" x14ac:dyDescent="0.35">
      <c r="A544" s="2">
        <v>5</v>
      </c>
      <c r="B544" s="9" t="s">
        <v>94</v>
      </c>
    </row>
    <row r="545" spans="1:2" ht="15" thickBot="1" x14ac:dyDescent="0.35">
      <c r="A545" s="2">
        <v>4</v>
      </c>
      <c r="B545" s="9" t="s">
        <v>90</v>
      </c>
    </row>
    <row r="546" spans="1:2" ht="15" thickBot="1" x14ac:dyDescent="0.35">
      <c r="A546" s="2">
        <v>5</v>
      </c>
      <c r="B546" s="9" t="s">
        <v>89</v>
      </c>
    </row>
    <row r="547" spans="1:2" ht="15" thickBot="1" x14ac:dyDescent="0.35">
      <c r="A547" s="2">
        <v>4</v>
      </c>
      <c r="B547" s="9" t="s">
        <v>89</v>
      </c>
    </row>
    <row r="548" spans="1:2" ht="15" thickBot="1" x14ac:dyDescent="0.35">
      <c r="A548" s="2">
        <v>5</v>
      </c>
      <c r="B548" s="9" t="s">
        <v>94</v>
      </c>
    </row>
    <row r="549" spans="1:2" ht="15" thickBot="1" x14ac:dyDescent="0.35">
      <c r="A549" s="2">
        <v>5</v>
      </c>
      <c r="B549" s="9" t="s">
        <v>90</v>
      </c>
    </row>
    <row r="550" spans="1:2" ht="15" thickBot="1" x14ac:dyDescent="0.35">
      <c r="A550" s="2">
        <v>5</v>
      </c>
      <c r="B550" s="9" t="s">
        <v>94</v>
      </c>
    </row>
    <row r="551" spans="1:2" ht="15" thickBot="1" x14ac:dyDescent="0.35">
      <c r="A551" s="2">
        <v>4</v>
      </c>
      <c r="B551" s="9" t="s">
        <v>89</v>
      </c>
    </row>
    <row r="552" spans="1:2" ht="15" thickBot="1" x14ac:dyDescent="0.35">
      <c r="A552" s="2">
        <v>5</v>
      </c>
      <c r="B552" s="9" t="s">
        <v>89</v>
      </c>
    </row>
    <row r="553" spans="1:2" ht="15" thickBot="1" x14ac:dyDescent="0.35">
      <c r="A553" s="2">
        <v>4</v>
      </c>
      <c r="B553" s="9" t="s">
        <v>88</v>
      </c>
    </row>
    <row r="554" spans="1:2" ht="15" thickBot="1" x14ac:dyDescent="0.35">
      <c r="A554" s="2">
        <v>5</v>
      </c>
      <c r="B554" s="9" t="s">
        <v>90</v>
      </c>
    </row>
    <row r="555" spans="1:2" ht="15" thickBot="1" x14ac:dyDescent="0.35">
      <c r="A555" s="2">
        <v>4</v>
      </c>
      <c r="B555" s="9" t="s">
        <v>94</v>
      </c>
    </row>
    <row r="556" spans="1:2" ht="15" thickBot="1" x14ac:dyDescent="0.35">
      <c r="A556" s="2">
        <v>4</v>
      </c>
      <c r="B556" s="9" t="s">
        <v>91</v>
      </c>
    </row>
    <row r="557" spans="1:2" ht="15" thickBot="1" x14ac:dyDescent="0.35">
      <c r="A557" s="2">
        <v>5</v>
      </c>
      <c r="B557" s="9" t="s">
        <v>92</v>
      </c>
    </row>
    <row r="558" spans="1:2" ht="15" thickBot="1" x14ac:dyDescent="0.35">
      <c r="A558" s="2">
        <v>5</v>
      </c>
      <c r="B558" s="9" t="s">
        <v>90</v>
      </c>
    </row>
    <row r="559" spans="1:2" ht="15" thickBot="1" x14ac:dyDescent="0.35">
      <c r="A559" s="2">
        <v>4</v>
      </c>
      <c r="B559" s="9" t="s">
        <v>89</v>
      </c>
    </row>
    <row r="560" spans="1:2" ht="15" thickBot="1" x14ac:dyDescent="0.35">
      <c r="A560" s="2">
        <v>5</v>
      </c>
      <c r="B560" s="9" t="s">
        <v>90</v>
      </c>
    </row>
    <row r="561" spans="1:2" ht="15" thickBot="1" x14ac:dyDescent="0.35">
      <c r="A561" s="2">
        <v>4</v>
      </c>
      <c r="B561" s="9" t="s">
        <v>94</v>
      </c>
    </row>
    <row r="562" spans="1:2" ht="15" thickBot="1" x14ac:dyDescent="0.35">
      <c r="A562" s="2">
        <v>4</v>
      </c>
      <c r="B562" s="9" t="s">
        <v>93</v>
      </c>
    </row>
    <row r="563" spans="1:2" ht="15" thickBot="1" x14ac:dyDescent="0.35">
      <c r="A563" s="2">
        <v>5</v>
      </c>
      <c r="B563" s="9" t="s">
        <v>93</v>
      </c>
    </row>
    <row r="564" spans="1:2" ht="15" thickBot="1" x14ac:dyDescent="0.35">
      <c r="A564" s="2">
        <v>4</v>
      </c>
      <c r="B564" s="9" t="s">
        <v>88</v>
      </c>
    </row>
    <row r="565" spans="1:2" ht="15" thickBot="1" x14ac:dyDescent="0.35">
      <c r="A565" s="2">
        <v>5</v>
      </c>
      <c r="B565" s="9" t="s">
        <v>89</v>
      </c>
    </row>
    <row r="566" spans="1:2" ht="15" thickBot="1" x14ac:dyDescent="0.35">
      <c r="A566" s="2">
        <v>5</v>
      </c>
      <c r="B566" s="9" t="s">
        <v>89</v>
      </c>
    </row>
    <row r="567" spans="1:2" ht="15" thickBot="1" x14ac:dyDescent="0.35">
      <c r="A567" s="2">
        <v>4</v>
      </c>
      <c r="B567" s="9" t="s">
        <v>88</v>
      </c>
    </row>
    <row r="568" spans="1:2" ht="15" thickBot="1" x14ac:dyDescent="0.35">
      <c r="A568" s="2">
        <v>5</v>
      </c>
      <c r="B568" s="9" t="s">
        <v>90</v>
      </c>
    </row>
    <row r="569" spans="1:2" ht="15" thickBot="1" x14ac:dyDescent="0.35">
      <c r="A569" s="2">
        <v>4</v>
      </c>
      <c r="B569" s="9" t="s">
        <v>89</v>
      </c>
    </row>
    <row r="570" spans="1:2" ht="15" thickBot="1" x14ac:dyDescent="0.35">
      <c r="A570" s="2">
        <v>4</v>
      </c>
      <c r="B570" s="9" t="s">
        <v>89</v>
      </c>
    </row>
    <row r="571" spans="1:2" ht="15" thickBot="1" x14ac:dyDescent="0.35">
      <c r="A571" s="2">
        <v>5</v>
      </c>
      <c r="B571" s="9" t="s">
        <v>89</v>
      </c>
    </row>
    <row r="572" spans="1:2" ht="15" thickBot="1" x14ac:dyDescent="0.35">
      <c r="A572" s="2">
        <v>4</v>
      </c>
      <c r="B572" s="9" t="s">
        <v>89</v>
      </c>
    </row>
    <row r="573" spans="1:2" ht="15" thickBot="1" x14ac:dyDescent="0.35">
      <c r="A573" s="2">
        <v>5</v>
      </c>
      <c r="B573" s="9" t="s">
        <v>94</v>
      </c>
    </row>
    <row r="574" spans="1:2" ht="15" thickBot="1" x14ac:dyDescent="0.35">
      <c r="A574" s="2">
        <v>4</v>
      </c>
      <c r="B574" s="9" t="s">
        <v>94</v>
      </c>
    </row>
    <row r="575" spans="1:2" ht="15" thickBot="1" x14ac:dyDescent="0.35">
      <c r="A575" s="2">
        <v>4</v>
      </c>
      <c r="B575" s="9" t="s">
        <v>89</v>
      </c>
    </row>
    <row r="576" spans="1:2" ht="15" thickBot="1" x14ac:dyDescent="0.35">
      <c r="A576" s="2">
        <v>4</v>
      </c>
      <c r="B576" s="9" t="s">
        <v>91</v>
      </c>
    </row>
    <row r="577" spans="1:2" ht="15" thickBot="1" x14ac:dyDescent="0.35">
      <c r="A577" s="2">
        <v>4</v>
      </c>
      <c r="B577" s="9" t="s">
        <v>94</v>
      </c>
    </row>
    <row r="578" spans="1:2" ht="15" thickBot="1" x14ac:dyDescent="0.35">
      <c r="A578" s="2">
        <v>5</v>
      </c>
      <c r="B578" s="9" t="s">
        <v>90</v>
      </c>
    </row>
    <row r="579" spans="1:2" ht="15" thickBot="1" x14ac:dyDescent="0.35">
      <c r="A579" s="2">
        <v>4</v>
      </c>
      <c r="B579" s="9" t="s">
        <v>93</v>
      </c>
    </row>
    <row r="580" spans="1:2" ht="15" thickBot="1" x14ac:dyDescent="0.35">
      <c r="A580" s="2">
        <v>4</v>
      </c>
      <c r="B580" s="9" t="s">
        <v>90</v>
      </c>
    </row>
    <row r="581" spans="1:2" ht="15" thickBot="1" x14ac:dyDescent="0.35">
      <c r="A581" s="2">
        <v>4</v>
      </c>
      <c r="B581" s="9" t="s">
        <v>93</v>
      </c>
    </row>
    <row r="582" spans="1:2" ht="15" thickBot="1" x14ac:dyDescent="0.35">
      <c r="A582" s="2">
        <v>5</v>
      </c>
      <c r="B582" s="9" t="s">
        <v>89</v>
      </c>
    </row>
    <row r="583" spans="1:2" ht="15" thickBot="1" x14ac:dyDescent="0.35">
      <c r="A583" s="2">
        <v>5</v>
      </c>
      <c r="B583" s="9" t="s">
        <v>93</v>
      </c>
    </row>
    <row r="584" spans="1:2" ht="15" thickBot="1" x14ac:dyDescent="0.35">
      <c r="A584" s="2">
        <v>5</v>
      </c>
      <c r="B584" s="9" t="s">
        <v>91</v>
      </c>
    </row>
    <row r="585" spans="1:2" ht="15" thickBot="1" x14ac:dyDescent="0.35">
      <c r="A585" s="2">
        <v>5</v>
      </c>
      <c r="B585" s="9" t="s">
        <v>90</v>
      </c>
    </row>
    <row r="586" spans="1:2" ht="15" thickBot="1" x14ac:dyDescent="0.35">
      <c r="A586" s="2">
        <v>5</v>
      </c>
      <c r="B586" s="9" t="s">
        <v>90</v>
      </c>
    </row>
    <row r="587" spans="1:2" ht="15" thickBot="1" x14ac:dyDescent="0.35">
      <c r="A587" s="2">
        <v>4</v>
      </c>
      <c r="B587" s="9" t="s">
        <v>90</v>
      </c>
    </row>
    <row r="588" spans="1:2" ht="15" thickBot="1" x14ac:dyDescent="0.35">
      <c r="A588" s="2">
        <v>5</v>
      </c>
      <c r="B588" s="9" t="s">
        <v>89</v>
      </c>
    </row>
    <row r="589" spans="1:2" ht="15" thickBot="1" x14ac:dyDescent="0.35">
      <c r="A589" s="2">
        <v>5</v>
      </c>
      <c r="B589" s="9" t="s">
        <v>94</v>
      </c>
    </row>
    <row r="590" spans="1:2" ht="15" thickBot="1" x14ac:dyDescent="0.35">
      <c r="A590" s="2">
        <v>5</v>
      </c>
      <c r="B590" s="9" t="s">
        <v>88</v>
      </c>
    </row>
    <row r="591" spans="1:2" ht="15" thickBot="1" x14ac:dyDescent="0.35">
      <c r="A591" s="2">
        <v>5</v>
      </c>
      <c r="B591" s="9" t="s">
        <v>94</v>
      </c>
    </row>
    <row r="592" spans="1:2" ht="15" thickBot="1" x14ac:dyDescent="0.35">
      <c r="A592" s="2">
        <v>4</v>
      </c>
      <c r="B592" s="9" t="s">
        <v>94</v>
      </c>
    </row>
    <row r="593" spans="1:2" ht="15" thickBot="1" x14ac:dyDescent="0.35">
      <c r="A593" s="2">
        <v>4</v>
      </c>
      <c r="B593" s="9" t="s">
        <v>90</v>
      </c>
    </row>
    <row r="594" spans="1:2" ht="15" thickBot="1" x14ac:dyDescent="0.35">
      <c r="A594" s="2">
        <v>4</v>
      </c>
      <c r="B594" s="9" t="s">
        <v>89</v>
      </c>
    </row>
    <row r="595" spans="1:2" ht="15" thickBot="1" x14ac:dyDescent="0.35">
      <c r="A595" s="2">
        <v>5</v>
      </c>
      <c r="B595" s="9" t="s">
        <v>91</v>
      </c>
    </row>
    <row r="596" spans="1:2" ht="15" thickBot="1" x14ac:dyDescent="0.35">
      <c r="A596" s="2">
        <v>5</v>
      </c>
      <c r="B596" s="9" t="s">
        <v>89</v>
      </c>
    </row>
    <row r="597" spans="1:2" ht="15" thickBot="1" x14ac:dyDescent="0.35">
      <c r="A597" s="2">
        <v>5</v>
      </c>
      <c r="B597" s="9" t="s">
        <v>94</v>
      </c>
    </row>
    <row r="598" spans="1:2" ht="15" thickBot="1" x14ac:dyDescent="0.35">
      <c r="A598" s="2">
        <v>4</v>
      </c>
      <c r="B598" s="9" t="s">
        <v>93</v>
      </c>
    </row>
    <row r="599" spans="1:2" ht="15" thickBot="1" x14ac:dyDescent="0.35">
      <c r="A599" s="2">
        <v>4</v>
      </c>
      <c r="B599" s="9" t="s">
        <v>89</v>
      </c>
    </row>
    <row r="600" spans="1:2" ht="15" thickBot="1" x14ac:dyDescent="0.35">
      <c r="A600" s="2">
        <v>5</v>
      </c>
      <c r="B600" s="9" t="s">
        <v>91</v>
      </c>
    </row>
    <row r="601" spans="1:2" ht="15" thickBot="1" x14ac:dyDescent="0.35">
      <c r="A601" s="2">
        <v>5</v>
      </c>
      <c r="B601" s="9" t="s">
        <v>94</v>
      </c>
    </row>
    <row r="602" spans="1:2" ht="15" thickBot="1" x14ac:dyDescent="0.35">
      <c r="A602" s="2">
        <v>4</v>
      </c>
      <c r="B602" s="9" t="s">
        <v>91</v>
      </c>
    </row>
    <row r="603" spans="1:2" ht="15" thickBot="1" x14ac:dyDescent="0.35">
      <c r="A603" s="2">
        <v>5</v>
      </c>
      <c r="B603" s="9" t="s">
        <v>92</v>
      </c>
    </row>
    <row r="604" spans="1:2" ht="15" thickBot="1" x14ac:dyDescent="0.35">
      <c r="A604" s="2">
        <v>4</v>
      </c>
      <c r="B604" s="9" t="s">
        <v>94</v>
      </c>
    </row>
    <row r="605" spans="1:2" ht="15" thickBot="1" x14ac:dyDescent="0.35">
      <c r="A605" s="2">
        <v>5</v>
      </c>
      <c r="B605" s="9" t="s">
        <v>92</v>
      </c>
    </row>
    <row r="606" spans="1:2" ht="15" thickBot="1" x14ac:dyDescent="0.35">
      <c r="A606" s="2">
        <v>5</v>
      </c>
      <c r="B606" s="9" t="s">
        <v>93</v>
      </c>
    </row>
    <row r="607" spans="1:2" ht="15" thickBot="1" x14ac:dyDescent="0.35">
      <c r="A607" s="2">
        <v>5</v>
      </c>
      <c r="B607" s="9" t="s">
        <v>90</v>
      </c>
    </row>
    <row r="608" spans="1:2" ht="15" thickBot="1" x14ac:dyDescent="0.35">
      <c r="A608" s="2">
        <v>5</v>
      </c>
      <c r="B608" s="9" t="s">
        <v>94</v>
      </c>
    </row>
    <row r="609" spans="1:2" ht="15" thickBot="1" x14ac:dyDescent="0.35">
      <c r="A609" s="2">
        <v>4</v>
      </c>
      <c r="B609" s="9" t="s">
        <v>94</v>
      </c>
    </row>
    <row r="610" spans="1:2" ht="15" thickBot="1" x14ac:dyDescent="0.35">
      <c r="A610" s="2">
        <v>5</v>
      </c>
      <c r="B610" s="9" t="s">
        <v>92</v>
      </c>
    </row>
    <row r="611" spans="1:2" ht="15" thickBot="1" x14ac:dyDescent="0.35">
      <c r="A611" s="2">
        <v>4</v>
      </c>
      <c r="B611" s="9" t="s">
        <v>90</v>
      </c>
    </row>
    <row r="612" spans="1:2" ht="15" thickBot="1" x14ac:dyDescent="0.35">
      <c r="A612" s="2">
        <v>5</v>
      </c>
      <c r="B612" s="9" t="s">
        <v>93</v>
      </c>
    </row>
    <row r="613" spans="1:2" ht="15" thickBot="1" x14ac:dyDescent="0.35">
      <c r="A613" s="2">
        <v>5</v>
      </c>
      <c r="B613" s="9" t="s">
        <v>94</v>
      </c>
    </row>
    <row r="614" spans="1:2" ht="15" thickBot="1" x14ac:dyDescent="0.35">
      <c r="A614" s="2">
        <v>5</v>
      </c>
      <c r="B614" s="9" t="s">
        <v>94</v>
      </c>
    </row>
    <row r="615" spans="1:2" ht="15" thickBot="1" x14ac:dyDescent="0.35">
      <c r="A615" s="2">
        <v>5</v>
      </c>
      <c r="B615" s="9" t="s">
        <v>94</v>
      </c>
    </row>
    <row r="616" spans="1:2" ht="15" thickBot="1" x14ac:dyDescent="0.35">
      <c r="A616" s="2">
        <v>5</v>
      </c>
      <c r="B616" s="9" t="s">
        <v>91</v>
      </c>
    </row>
    <row r="617" spans="1:2" ht="15" thickBot="1" x14ac:dyDescent="0.35">
      <c r="A617" s="2">
        <v>5</v>
      </c>
      <c r="B617" s="9" t="s">
        <v>90</v>
      </c>
    </row>
    <row r="618" spans="1:2" ht="15" thickBot="1" x14ac:dyDescent="0.35">
      <c r="A618" s="2">
        <v>4</v>
      </c>
      <c r="B618" s="9" t="s">
        <v>93</v>
      </c>
    </row>
    <row r="619" spans="1:2" ht="15" thickBot="1" x14ac:dyDescent="0.35">
      <c r="A619" s="2">
        <v>5</v>
      </c>
      <c r="B619" s="9" t="s">
        <v>91</v>
      </c>
    </row>
    <row r="620" spans="1:2" ht="15" thickBot="1" x14ac:dyDescent="0.35">
      <c r="A620" s="2">
        <v>4</v>
      </c>
      <c r="B620" s="9" t="s">
        <v>89</v>
      </c>
    </row>
    <row r="621" spans="1:2" ht="15" thickBot="1" x14ac:dyDescent="0.35">
      <c r="A621" s="2">
        <v>5</v>
      </c>
      <c r="B621" s="9" t="s">
        <v>88</v>
      </c>
    </row>
    <row r="622" spans="1:2" ht="15" thickBot="1" x14ac:dyDescent="0.35">
      <c r="A622" s="2">
        <v>4</v>
      </c>
      <c r="B622" s="9" t="s">
        <v>89</v>
      </c>
    </row>
    <row r="623" spans="1:2" ht="15" thickBot="1" x14ac:dyDescent="0.35">
      <c r="A623" s="2">
        <v>4</v>
      </c>
      <c r="B623" s="9" t="s">
        <v>88</v>
      </c>
    </row>
    <row r="624" spans="1:2" ht="15" thickBot="1" x14ac:dyDescent="0.35">
      <c r="A624" s="2">
        <v>5</v>
      </c>
      <c r="B624" s="9" t="s">
        <v>93</v>
      </c>
    </row>
    <row r="625" spans="1:2" ht="15" thickBot="1" x14ac:dyDescent="0.35">
      <c r="A625" s="2">
        <v>4</v>
      </c>
      <c r="B625" s="9" t="s">
        <v>92</v>
      </c>
    </row>
    <row r="626" spans="1:2" ht="15" thickBot="1" x14ac:dyDescent="0.35">
      <c r="A626" s="2">
        <v>4</v>
      </c>
      <c r="B626" s="9" t="s">
        <v>89</v>
      </c>
    </row>
    <row r="627" spans="1:2" ht="15" thickBot="1" x14ac:dyDescent="0.35">
      <c r="A627" s="2">
        <v>5</v>
      </c>
      <c r="B627" s="9" t="s">
        <v>94</v>
      </c>
    </row>
    <row r="628" spans="1:2" ht="15" thickBot="1" x14ac:dyDescent="0.35">
      <c r="A628" s="2">
        <v>4</v>
      </c>
      <c r="B628" s="9" t="s">
        <v>94</v>
      </c>
    </row>
    <row r="629" spans="1:2" ht="15" thickBot="1" x14ac:dyDescent="0.35">
      <c r="A629" s="2">
        <v>5</v>
      </c>
      <c r="B629" s="9" t="s">
        <v>91</v>
      </c>
    </row>
    <row r="630" spans="1:2" ht="15" thickBot="1" x14ac:dyDescent="0.35">
      <c r="A630" s="2">
        <v>4</v>
      </c>
      <c r="B630" s="9" t="s">
        <v>92</v>
      </c>
    </row>
    <row r="631" spans="1:2" ht="15" thickBot="1" x14ac:dyDescent="0.35">
      <c r="A631" s="2">
        <v>4</v>
      </c>
      <c r="B631" s="9" t="s">
        <v>88</v>
      </c>
    </row>
    <row r="632" spans="1:2" ht="15" thickBot="1" x14ac:dyDescent="0.35">
      <c r="A632" s="2">
        <v>5</v>
      </c>
      <c r="B632" s="9" t="s">
        <v>93</v>
      </c>
    </row>
    <row r="633" spans="1:2" ht="15" thickBot="1" x14ac:dyDescent="0.35">
      <c r="A633" s="2">
        <v>4</v>
      </c>
      <c r="B633" s="9" t="s">
        <v>89</v>
      </c>
    </row>
    <row r="634" spans="1:2" ht="15" thickBot="1" x14ac:dyDescent="0.35">
      <c r="A634" s="2">
        <v>5</v>
      </c>
      <c r="B634" s="9" t="s">
        <v>90</v>
      </c>
    </row>
    <row r="635" spans="1:2" ht="15" thickBot="1" x14ac:dyDescent="0.35">
      <c r="A635" s="2">
        <v>5</v>
      </c>
      <c r="B635" s="9" t="s">
        <v>94</v>
      </c>
    </row>
    <row r="636" spans="1:2" ht="15" thickBot="1" x14ac:dyDescent="0.35">
      <c r="A636" s="2">
        <v>5</v>
      </c>
      <c r="B636" s="9" t="s">
        <v>93</v>
      </c>
    </row>
    <row r="637" spans="1:2" ht="15" thickBot="1" x14ac:dyDescent="0.35">
      <c r="A637" s="2">
        <v>4</v>
      </c>
      <c r="B637" s="9" t="s">
        <v>94</v>
      </c>
    </row>
    <row r="638" spans="1:2" ht="15" thickBot="1" x14ac:dyDescent="0.35">
      <c r="A638" s="2">
        <v>5</v>
      </c>
      <c r="B638" s="9" t="s">
        <v>93</v>
      </c>
    </row>
    <row r="639" spans="1:2" ht="15" thickBot="1" x14ac:dyDescent="0.35">
      <c r="A639" s="2">
        <v>5</v>
      </c>
      <c r="B639" s="9" t="s">
        <v>93</v>
      </c>
    </row>
    <row r="640" spans="1:2" ht="15" thickBot="1" x14ac:dyDescent="0.35">
      <c r="A640" s="2">
        <v>4</v>
      </c>
      <c r="B640" s="9" t="s">
        <v>91</v>
      </c>
    </row>
    <row r="641" spans="1:2" ht="15" thickBot="1" x14ac:dyDescent="0.35">
      <c r="A641" s="2">
        <v>4</v>
      </c>
      <c r="B641" s="9" t="s">
        <v>88</v>
      </c>
    </row>
    <row r="642" spans="1:2" ht="15" thickBot="1" x14ac:dyDescent="0.35">
      <c r="A642" s="2">
        <v>4</v>
      </c>
      <c r="B642" s="9" t="s">
        <v>92</v>
      </c>
    </row>
    <row r="643" spans="1:2" ht="15" thickBot="1" x14ac:dyDescent="0.35">
      <c r="A643" s="2">
        <v>5</v>
      </c>
      <c r="B643" s="9" t="s">
        <v>91</v>
      </c>
    </row>
    <row r="644" spans="1:2" ht="15" thickBot="1" x14ac:dyDescent="0.35">
      <c r="A644" s="2">
        <v>4</v>
      </c>
      <c r="B644" s="9" t="s">
        <v>90</v>
      </c>
    </row>
    <row r="645" spans="1:2" ht="15" thickBot="1" x14ac:dyDescent="0.35">
      <c r="A645" s="2">
        <v>4</v>
      </c>
      <c r="B645" s="9" t="s">
        <v>88</v>
      </c>
    </row>
    <row r="646" spans="1:2" ht="15" thickBot="1" x14ac:dyDescent="0.35">
      <c r="A646" s="2">
        <v>4</v>
      </c>
      <c r="B646" s="9" t="s">
        <v>92</v>
      </c>
    </row>
    <row r="647" spans="1:2" ht="15" thickBot="1" x14ac:dyDescent="0.35">
      <c r="A647" s="2">
        <v>4</v>
      </c>
      <c r="B647" s="9" t="s">
        <v>89</v>
      </c>
    </row>
    <row r="648" spans="1:2" ht="15" thickBot="1" x14ac:dyDescent="0.35">
      <c r="A648" s="2">
        <v>4</v>
      </c>
      <c r="B648" s="9" t="s">
        <v>93</v>
      </c>
    </row>
    <row r="649" spans="1:2" ht="15" thickBot="1" x14ac:dyDescent="0.35">
      <c r="A649" s="2">
        <v>5</v>
      </c>
      <c r="B649" s="9" t="s">
        <v>91</v>
      </c>
    </row>
    <row r="650" spans="1:2" ht="15" thickBot="1" x14ac:dyDescent="0.35">
      <c r="A650" s="2">
        <v>5</v>
      </c>
      <c r="B650" s="9" t="s">
        <v>89</v>
      </c>
    </row>
    <row r="651" spans="1:2" ht="15" thickBot="1" x14ac:dyDescent="0.35">
      <c r="A651" s="2">
        <v>4</v>
      </c>
      <c r="B651" s="9" t="s">
        <v>91</v>
      </c>
    </row>
    <row r="652" spans="1:2" ht="15" thickBot="1" x14ac:dyDescent="0.35">
      <c r="A652" s="2">
        <v>5</v>
      </c>
      <c r="B652" s="9" t="s">
        <v>92</v>
      </c>
    </row>
    <row r="653" spans="1:2" ht="15" thickBot="1" x14ac:dyDescent="0.35">
      <c r="A653" s="2">
        <v>4</v>
      </c>
      <c r="B653" s="9" t="s">
        <v>89</v>
      </c>
    </row>
    <row r="654" spans="1:2" ht="15" thickBot="1" x14ac:dyDescent="0.35">
      <c r="A654" s="2">
        <v>5</v>
      </c>
      <c r="B654" s="9" t="s">
        <v>92</v>
      </c>
    </row>
    <row r="655" spans="1:2" ht="15" thickBot="1" x14ac:dyDescent="0.35">
      <c r="A655" s="2">
        <v>4</v>
      </c>
      <c r="B655" s="9" t="s">
        <v>89</v>
      </c>
    </row>
    <row r="656" spans="1:2" ht="15" thickBot="1" x14ac:dyDescent="0.35">
      <c r="A656" s="2">
        <v>4</v>
      </c>
      <c r="B656" s="9" t="s">
        <v>94</v>
      </c>
    </row>
    <row r="657" spans="1:2" ht="15" thickBot="1" x14ac:dyDescent="0.35">
      <c r="A657" s="2">
        <v>4</v>
      </c>
      <c r="B657" s="9" t="s">
        <v>94</v>
      </c>
    </row>
    <row r="658" spans="1:2" ht="15" thickBot="1" x14ac:dyDescent="0.35">
      <c r="A658" s="2">
        <v>5</v>
      </c>
      <c r="B658" s="9" t="s">
        <v>92</v>
      </c>
    </row>
    <row r="659" spans="1:2" ht="15" thickBot="1" x14ac:dyDescent="0.35">
      <c r="A659" s="2">
        <v>5</v>
      </c>
      <c r="B659" s="9" t="s">
        <v>93</v>
      </c>
    </row>
    <row r="660" spans="1:2" ht="15" thickBot="1" x14ac:dyDescent="0.35">
      <c r="A660" s="2">
        <v>4</v>
      </c>
      <c r="B660" s="9" t="s">
        <v>88</v>
      </c>
    </row>
    <row r="661" spans="1:2" ht="15" thickBot="1" x14ac:dyDescent="0.35">
      <c r="A661" s="2">
        <v>4</v>
      </c>
      <c r="B661" s="9" t="s">
        <v>88</v>
      </c>
    </row>
    <row r="662" spans="1:2" ht="15" thickBot="1" x14ac:dyDescent="0.35">
      <c r="A662" s="2">
        <v>5</v>
      </c>
      <c r="B662" s="9" t="s">
        <v>88</v>
      </c>
    </row>
    <row r="663" spans="1:2" ht="15" thickBot="1" x14ac:dyDescent="0.35">
      <c r="A663" s="2">
        <v>5</v>
      </c>
      <c r="B663" s="9" t="s">
        <v>94</v>
      </c>
    </row>
    <row r="664" spans="1:2" ht="15" thickBot="1" x14ac:dyDescent="0.35">
      <c r="A664" s="2">
        <v>4</v>
      </c>
      <c r="B664" s="9" t="s">
        <v>90</v>
      </c>
    </row>
    <row r="665" spans="1:2" ht="15" thickBot="1" x14ac:dyDescent="0.35">
      <c r="A665" s="2">
        <v>4</v>
      </c>
      <c r="B665" s="9" t="s">
        <v>94</v>
      </c>
    </row>
    <row r="666" spans="1:2" ht="15" thickBot="1" x14ac:dyDescent="0.35">
      <c r="A666" s="2">
        <v>5</v>
      </c>
      <c r="B666" s="9" t="s">
        <v>94</v>
      </c>
    </row>
    <row r="667" spans="1:2" ht="15" thickBot="1" x14ac:dyDescent="0.35">
      <c r="A667" s="2">
        <v>4</v>
      </c>
      <c r="B667" s="9" t="s">
        <v>94</v>
      </c>
    </row>
    <row r="668" spans="1:2" ht="15" thickBot="1" x14ac:dyDescent="0.35">
      <c r="A668" s="2">
        <v>5</v>
      </c>
      <c r="B668" s="9" t="s">
        <v>93</v>
      </c>
    </row>
    <row r="669" spans="1:2" ht="15" thickBot="1" x14ac:dyDescent="0.35">
      <c r="A669" s="2">
        <v>4</v>
      </c>
      <c r="B669" s="9" t="s">
        <v>89</v>
      </c>
    </row>
    <row r="670" spans="1:2" ht="15" thickBot="1" x14ac:dyDescent="0.35">
      <c r="A670" s="2">
        <v>4</v>
      </c>
      <c r="B670" s="9" t="s">
        <v>92</v>
      </c>
    </row>
    <row r="671" spans="1:2" ht="15" thickBot="1" x14ac:dyDescent="0.35">
      <c r="A671" s="2">
        <v>5</v>
      </c>
      <c r="B671" s="9" t="s">
        <v>91</v>
      </c>
    </row>
    <row r="672" spans="1:2" ht="15" thickBot="1" x14ac:dyDescent="0.35">
      <c r="A672" s="2">
        <v>5</v>
      </c>
      <c r="B672" s="9" t="s">
        <v>91</v>
      </c>
    </row>
    <row r="673" spans="1:2" ht="15" thickBot="1" x14ac:dyDescent="0.35">
      <c r="A673" s="2">
        <v>5</v>
      </c>
      <c r="B673" s="9" t="s">
        <v>91</v>
      </c>
    </row>
    <row r="674" spans="1:2" ht="15" thickBot="1" x14ac:dyDescent="0.35">
      <c r="A674" s="2">
        <v>5</v>
      </c>
      <c r="B674" s="9" t="s">
        <v>89</v>
      </c>
    </row>
    <row r="675" spans="1:2" ht="15" thickBot="1" x14ac:dyDescent="0.35">
      <c r="A675" s="2">
        <v>4</v>
      </c>
      <c r="B675" s="9" t="s">
        <v>94</v>
      </c>
    </row>
    <row r="676" spans="1:2" ht="15" thickBot="1" x14ac:dyDescent="0.35">
      <c r="A676" s="2">
        <v>5</v>
      </c>
      <c r="B676" s="9" t="s">
        <v>92</v>
      </c>
    </row>
    <row r="677" spans="1:2" ht="15" thickBot="1" x14ac:dyDescent="0.35">
      <c r="A677" s="2">
        <v>4</v>
      </c>
      <c r="B677" s="9" t="s">
        <v>88</v>
      </c>
    </row>
    <row r="678" spans="1:2" ht="15" thickBot="1" x14ac:dyDescent="0.35">
      <c r="A678" s="2">
        <v>5</v>
      </c>
      <c r="B678" s="9" t="s">
        <v>91</v>
      </c>
    </row>
    <row r="679" spans="1:2" ht="15" thickBot="1" x14ac:dyDescent="0.35">
      <c r="A679" s="2">
        <v>4</v>
      </c>
      <c r="B679" s="9" t="s">
        <v>94</v>
      </c>
    </row>
    <row r="680" spans="1:2" ht="15" thickBot="1" x14ac:dyDescent="0.35">
      <c r="A680" s="2">
        <v>5</v>
      </c>
      <c r="B680" s="9" t="s">
        <v>88</v>
      </c>
    </row>
    <row r="681" spans="1:2" ht="15" thickBot="1" x14ac:dyDescent="0.35">
      <c r="A681" s="2">
        <v>4</v>
      </c>
      <c r="B681" s="9" t="s">
        <v>90</v>
      </c>
    </row>
    <row r="682" spans="1:2" ht="15" thickBot="1" x14ac:dyDescent="0.35">
      <c r="A682" s="2">
        <v>5</v>
      </c>
      <c r="B682" s="9" t="s">
        <v>91</v>
      </c>
    </row>
    <row r="683" spans="1:2" ht="15" thickBot="1" x14ac:dyDescent="0.35">
      <c r="A683" s="2">
        <v>5</v>
      </c>
      <c r="B683" s="9" t="s">
        <v>94</v>
      </c>
    </row>
    <row r="684" spans="1:2" ht="15" thickBot="1" x14ac:dyDescent="0.35">
      <c r="A684" s="2">
        <v>4</v>
      </c>
      <c r="B684" s="9" t="s">
        <v>92</v>
      </c>
    </row>
    <row r="685" spans="1:2" ht="15" thickBot="1" x14ac:dyDescent="0.35">
      <c r="A685" s="2">
        <v>5</v>
      </c>
      <c r="B685" s="9" t="s">
        <v>89</v>
      </c>
    </row>
    <row r="686" spans="1:2" ht="15" thickBot="1" x14ac:dyDescent="0.35">
      <c r="A686" s="2">
        <v>5</v>
      </c>
      <c r="B686" s="9" t="s">
        <v>94</v>
      </c>
    </row>
    <row r="687" spans="1:2" ht="15" thickBot="1" x14ac:dyDescent="0.35">
      <c r="A687" s="2">
        <v>4</v>
      </c>
      <c r="B687" s="9" t="s">
        <v>89</v>
      </c>
    </row>
    <row r="688" spans="1:2" ht="15" thickBot="1" x14ac:dyDescent="0.35">
      <c r="A688" s="2">
        <v>4</v>
      </c>
      <c r="B688" s="9" t="s">
        <v>90</v>
      </c>
    </row>
    <row r="689" spans="1:2" ht="15" thickBot="1" x14ac:dyDescent="0.35">
      <c r="A689" s="2">
        <v>5</v>
      </c>
      <c r="B689" s="9" t="s">
        <v>93</v>
      </c>
    </row>
    <row r="690" spans="1:2" ht="15" thickBot="1" x14ac:dyDescent="0.35">
      <c r="A690" s="2">
        <v>4</v>
      </c>
      <c r="B690" s="9" t="s">
        <v>93</v>
      </c>
    </row>
    <row r="691" spans="1:2" ht="15" thickBot="1" x14ac:dyDescent="0.35">
      <c r="A691" s="2">
        <v>5</v>
      </c>
      <c r="B691" s="9" t="s">
        <v>91</v>
      </c>
    </row>
    <row r="692" spans="1:2" ht="15" thickBot="1" x14ac:dyDescent="0.35">
      <c r="A692" s="2">
        <v>4</v>
      </c>
      <c r="B692" s="9" t="s">
        <v>88</v>
      </c>
    </row>
    <row r="693" spans="1:2" ht="15" thickBot="1" x14ac:dyDescent="0.35">
      <c r="A693" s="2">
        <v>5</v>
      </c>
      <c r="B693" s="9" t="s">
        <v>91</v>
      </c>
    </row>
    <row r="694" spans="1:2" ht="15" thickBot="1" x14ac:dyDescent="0.35">
      <c r="A694" s="2">
        <v>5</v>
      </c>
      <c r="B694" s="9" t="s">
        <v>89</v>
      </c>
    </row>
    <row r="695" spans="1:2" ht="15" thickBot="1" x14ac:dyDescent="0.35">
      <c r="A695" s="2">
        <v>4</v>
      </c>
      <c r="B695" s="9" t="s">
        <v>89</v>
      </c>
    </row>
    <row r="696" spans="1:2" ht="15" thickBot="1" x14ac:dyDescent="0.35">
      <c r="A696" s="2">
        <v>4</v>
      </c>
      <c r="B696" s="9" t="s">
        <v>93</v>
      </c>
    </row>
    <row r="697" spans="1:2" ht="15" thickBot="1" x14ac:dyDescent="0.35">
      <c r="A697" s="2">
        <v>5</v>
      </c>
      <c r="B697" s="9" t="s">
        <v>91</v>
      </c>
    </row>
    <row r="698" spans="1:2" ht="15" thickBot="1" x14ac:dyDescent="0.35">
      <c r="A698" s="2">
        <v>5</v>
      </c>
      <c r="B698" s="9" t="s">
        <v>90</v>
      </c>
    </row>
    <row r="699" spans="1:2" ht="15" thickBot="1" x14ac:dyDescent="0.35">
      <c r="A699" s="2">
        <v>4</v>
      </c>
      <c r="B699" s="9" t="s">
        <v>88</v>
      </c>
    </row>
    <row r="700" spans="1:2" ht="15" thickBot="1" x14ac:dyDescent="0.35">
      <c r="A700" s="2">
        <v>4</v>
      </c>
      <c r="B700" s="9" t="s">
        <v>88</v>
      </c>
    </row>
    <row r="701" spans="1:2" ht="15" thickBot="1" x14ac:dyDescent="0.35">
      <c r="A701" s="2">
        <v>5</v>
      </c>
      <c r="B701" s="9" t="s">
        <v>90</v>
      </c>
    </row>
    <row r="702" spans="1:2" ht="15" thickBot="1" x14ac:dyDescent="0.35">
      <c r="A702" s="2">
        <v>4</v>
      </c>
      <c r="B702" s="9" t="s">
        <v>88</v>
      </c>
    </row>
    <row r="703" spans="1:2" ht="15" thickBot="1" x14ac:dyDescent="0.35">
      <c r="A703" s="2">
        <v>4</v>
      </c>
      <c r="B703" s="9" t="s">
        <v>89</v>
      </c>
    </row>
    <row r="704" spans="1:2" ht="15" thickBot="1" x14ac:dyDescent="0.35">
      <c r="A704" s="2">
        <v>5</v>
      </c>
      <c r="B704" s="9" t="s">
        <v>92</v>
      </c>
    </row>
    <row r="705" spans="1:2" ht="15" thickBot="1" x14ac:dyDescent="0.35">
      <c r="A705" s="2">
        <v>5</v>
      </c>
      <c r="B705" s="9" t="s">
        <v>91</v>
      </c>
    </row>
    <row r="706" spans="1:2" ht="15" thickBot="1" x14ac:dyDescent="0.35">
      <c r="A706" s="2">
        <v>4</v>
      </c>
      <c r="B706" s="9" t="s">
        <v>89</v>
      </c>
    </row>
    <row r="707" spans="1:2" ht="15" thickBot="1" x14ac:dyDescent="0.35">
      <c r="A707" s="2">
        <v>5</v>
      </c>
      <c r="B707" s="9" t="s">
        <v>89</v>
      </c>
    </row>
    <row r="708" spans="1:2" ht="15" thickBot="1" x14ac:dyDescent="0.35">
      <c r="A708" s="2">
        <v>4</v>
      </c>
      <c r="B708" s="9" t="s">
        <v>94</v>
      </c>
    </row>
    <row r="709" spans="1:2" ht="15" thickBot="1" x14ac:dyDescent="0.35">
      <c r="A709" s="2">
        <v>5</v>
      </c>
      <c r="B709" s="9" t="s">
        <v>90</v>
      </c>
    </row>
    <row r="710" spans="1:2" ht="15" thickBot="1" x14ac:dyDescent="0.35">
      <c r="A710" s="2">
        <v>5</v>
      </c>
      <c r="B710" s="9" t="s">
        <v>90</v>
      </c>
    </row>
    <row r="711" spans="1:2" ht="15" thickBot="1" x14ac:dyDescent="0.35">
      <c r="A711" s="2">
        <v>4</v>
      </c>
      <c r="B711" s="9" t="s">
        <v>89</v>
      </c>
    </row>
    <row r="712" spans="1:2" ht="15" thickBot="1" x14ac:dyDescent="0.35">
      <c r="A712" s="2">
        <v>5</v>
      </c>
      <c r="B712" s="9" t="s">
        <v>92</v>
      </c>
    </row>
    <row r="713" spans="1:2" ht="15" thickBot="1" x14ac:dyDescent="0.35">
      <c r="A713" s="2">
        <v>5</v>
      </c>
      <c r="B713" s="9" t="s">
        <v>88</v>
      </c>
    </row>
    <row r="714" spans="1:2" ht="15" thickBot="1" x14ac:dyDescent="0.35">
      <c r="A714" s="2">
        <v>4</v>
      </c>
      <c r="B714" s="9" t="s">
        <v>89</v>
      </c>
    </row>
    <row r="715" spans="1:2" ht="15" thickBot="1" x14ac:dyDescent="0.35">
      <c r="A715" s="2">
        <v>4</v>
      </c>
      <c r="B715" s="9" t="s">
        <v>94</v>
      </c>
    </row>
    <row r="716" spans="1:2" ht="15" thickBot="1" x14ac:dyDescent="0.35">
      <c r="A716" s="2">
        <v>5</v>
      </c>
      <c r="B716" s="9" t="s">
        <v>93</v>
      </c>
    </row>
    <row r="717" spans="1:2" ht="15" thickBot="1" x14ac:dyDescent="0.35">
      <c r="A717" s="2">
        <v>5</v>
      </c>
      <c r="B717" s="9" t="s">
        <v>94</v>
      </c>
    </row>
    <row r="718" spans="1:2" ht="15" thickBot="1" x14ac:dyDescent="0.35">
      <c r="A718" s="2">
        <v>5</v>
      </c>
      <c r="B718" s="9" t="s">
        <v>88</v>
      </c>
    </row>
    <row r="719" spans="1:2" ht="15" thickBot="1" x14ac:dyDescent="0.35">
      <c r="A719" s="2">
        <v>4</v>
      </c>
      <c r="B719" s="9" t="s">
        <v>93</v>
      </c>
    </row>
    <row r="720" spans="1:2" ht="15" thickBot="1" x14ac:dyDescent="0.35">
      <c r="A720" s="2">
        <v>5</v>
      </c>
      <c r="B720" s="9" t="s">
        <v>88</v>
      </c>
    </row>
    <row r="721" spans="1:2" ht="15" thickBot="1" x14ac:dyDescent="0.35">
      <c r="A721" s="2">
        <v>4</v>
      </c>
      <c r="B721" s="9" t="s">
        <v>89</v>
      </c>
    </row>
    <row r="722" spans="1:2" ht="15" thickBot="1" x14ac:dyDescent="0.35">
      <c r="A722" s="2">
        <v>4</v>
      </c>
      <c r="B722" s="9" t="s">
        <v>91</v>
      </c>
    </row>
    <row r="723" spans="1:2" ht="15" thickBot="1" x14ac:dyDescent="0.35">
      <c r="A723" s="2">
        <v>4</v>
      </c>
      <c r="B723" s="9" t="s">
        <v>93</v>
      </c>
    </row>
    <row r="724" spans="1:2" ht="15" thickBot="1" x14ac:dyDescent="0.35">
      <c r="A724" s="2">
        <v>5</v>
      </c>
      <c r="B724" s="9" t="s">
        <v>92</v>
      </c>
    </row>
    <row r="725" spans="1:2" ht="15" thickBot="1" x14ac:dyDescent="0.35">
      <c r="A725" s="2">
        <v>5</v>
      </c>
      <c r="B725" s="9" t="s">
        <v>92</v>
      </c>
    </row>
    <row r="726" spans="1:2" ht="15" thickBot="1" x14ac:dyDescent="0.35">
      <c r="A726" s="2">
        <v>5</v>
      </c>
      <c r="B726" s="9" t="s">
        <v>94</v>
      </c>
    </row>
    <row r="727" spans="1:2" ht="15" thickBot="1" x14ac:dyDescent="0.35">
      <c r="A727" s="2">
        <v>4</v>
      </c>
      <c r="B727" s="9" t="s">
        <v>92</v>
      </c>
    </row>
    <row r="728" spans="1:2" ht="15" thickBot="1" x14ac:dyDescent="0.35">
      <c r="A728" s="2">
        <v>5</v>
      </c>
      <c r="B728" s="9" t="s">
        <v>89</v>
      </c>
    </row>
    <row r="729" spans="1:2" ht="15" thickBot="1" x14ac:dyDescent="0.35">
      <c r="A729" s="2">
        <v>5</v>
      </c>
      <c r="B729" s="9" t="s">
        <v>92</v>
      </c>
    </row>
    <row r="730" spans="1:2" ht="15" thickBot="1" x14ac:dyDescent="0.35">
      <c r="A730" s="2">
        <v>5</v>
      </c>
      <c r="B730" s="9" t="s">
        <v>89</v>
      </c>
    </row>
    <row r="731" spans="1:2" ht="15" thickBot="1" x14ac:dyDescent="0.35">
      <c r="A731" s="2">
        <v>4</v>
      </c>
      <c r="B731" s="9" t="s">
        <v>89</v>
      </c>
    </row>
    <row r="732" spans="1:2" ht="15" thickBot="1" x14ac:dyDescent="0.35">
      <c r="A732" s="2">
        <v>4</v>
      </c>
      <c r="B732" s="9" t="s">
        <v>88</v>
      </c>
    </row>
    <row r="733" spans="1:2" ht="15" thickBot="1" x14ac:dyDescent="0.35">
      <c r="A733" s="2">
        <v>4</v>
      </c>
      <c r="B733" s="9" t="s">
        <v>93</v>
      </c>
    </row>
    <row r="734" spans="1:2" ht="15" thickBot="1" x14ac:dyDescent="0.35">
      <c r="A734" s="2">
        <v>5</v>
      </c>
      <c r="B734" s="9" t="s">
        <v>93</v>
      </c>
    </row>
    <row r="735" spans="1:2" ht="15" thickBot="1" x14ac:dyDescent="0.35">
      <c r="A735" s="2">
        <v>4</v>
      </c>
      <c r="B735" s="9" t="s">
        <v>94</v>
      </c>
    </row>
    <row r="736" spans="1:2" ht="15" thickBot="1" x14ac:dyDescent="0.35">
      <c r="A736" s="2">
        <v>5</v>
      </c>
      <c r="B736" s="9" t="s">
        <v>94</v>
      </c>
    </row>
    <row r="737" spans="1:2" ht="15" thickBot="1" x14ac:dyDescent="0.35">
      <c r="A737" s="2">
        <v>5</v>
      </c>
      <c r="B737" s="9" t="s">
        <v>91</v>
      </c>
    </row>
    <row r="738" spans="1:2" ht="15" thickBot="1" x14ac:dyDescent="0.35">
      <c r="A738" s="2">
        <v>4</v>
      </c>
      <c r="B738" s="9" t="s">
        <v>93</v>
      </c>
    </row>
    <row r="739" spans="1:2" ht="15" thickBot="1" x14ac:dyDescent="0.35">
      <c r="A739" s="2">
        <v>4</v>
      </c>
      <c r="B739" s="9" t="s">
        <v>91</v>
      </c>
    </row>
    <row r="740" spans="1:2" ht="15" thickBot="1" x14ac:dyDescent="0.35">
      <c r="A740" s="2">
        <v>5</v>
      </c>
      <c r="B740" s="9" t="s">
        <v>93</v>
      </c>
    </row>
    <row r="741" spans="1:2" ht="15" thickBot="1" x14ac:dyDescent="0.35">
      <c r="A741" s="2">
        <v>5</v>
      </c>
      <c r="B741" s="9" t="s">
        <v>93</v>
      </c>
    </row>
    <row r="742" spans="1:2" ht="15" thickBot="1" x14ac:dyDescent="0.35">
      <c r="A742" s="2">
        <v>5</v>
      </c>
      <c r="B742" s="9" t="s">
        <v>92</v>
      </c>
    </row>
    <row r="743" spans="1:2" ht="15" thickBot="1" x14ac:dyDescent="0.35">
      <c r="A743" s="2">
        <v>4</v>
      </c>
      <c r="B743" s="9" t="s">
        <v>91</v>
      </c>
    </row>
    <row r="744" spans="1:2" ht="15" thickBot="1" x14ac:dyDescent="0.35">
      <c r="A744" s="2">
        <v>4</v>
      </c>
      <c r="B744" s="9" t="s">
        <v>88</v>
      </c>
    </row>
    <row r="745" spans="1:2" ht="15" thickBot="1" x14ac:dyDescent="0.35">
      <c r="A745" s="2">
        <v>4</v>
      </c>
      <c r="B745" s="9" t="s">
        <v>89</v>
      </c>
    </row>
    <row r="746" spans="1:2" ht="15" thickBot="1" x14ac:dyDescent="0.35">
      <c r="A746" s="2">
        <v>4</v>
      </c>
      <c r="B746" s="9" t="s">
        <v>94</v>
      </c>
    </row>
    <row r="747" spans="1:2" ht="15" thickBot="1" x14ac:dyDescent="0.35">
      <c r="A747" s="2">
        <v>5</v>
      </c>
      <c r="B747" s="9" t="s">
        <v>89</v>
      </c>
    </row>
    <row r="748" spans="1:2" ht="15" thickBot="1" x14ac:dyDescent="0.35">
      <c r="A748" s="2">
        <v>4</v>
      </c>
      <c r="B748" s="9" t="s">
        <v>94</v>
      </c>
    </row>
    <row r="749" spans="1:2" ht="15" thickBot="1" x14ac:dyDescent="0.35">
      <c r="A749" s="2">
        <v>5</v>
      </c>
      <c r="B749" s="9" t="s">
        <v>93</v>
      </c>
    </row>
    <row r="750" spans="1:2" ht="15" thickBot="1" x14ac:dyDescent="0.35">
      <c r="A750" s="2">
        <v>5</v>
      </c>
      <c r="B750" s="9" t="s">
        <v>88</v>
      </c>
    </row>
    <row r="751" spans="1:2" ht="15" thickBot="1" x14ac:dyDescent="0.35">
      <c r="A751" s="2">
        <v>5</v>
      </c>
      <c r="B751" s="9" t="s">
        <v>91</v>
      </c>
    </row>
    <row r="752" spans="1:2" ht="15" thickBot="1" x14ac:dyDescent="0.35">
      <c r="A752" s="2">
        <v>4</v>
      </c>
      <c r="B752" s="9" t="s">
        <v>92</v>
      </c>
    </row>
    <row r="753" spans="1:2" ht="15" thickBot="1" x14ac:dyDescent="0.35">
      <c r="A753" s="2">
        <v>4</v>
      </c>
      <c r="B753" s="9" t="s">
        <v>90</v>
      </c>
    </row>
    <row r="754" spans="1:2" ht="15" thickBot="1" x14ac:dyDescent="0.35">
      <c r="A754" s="2">
        <v>5</v>
      </c>
      <c r="B754" s="9" t="s">
        <v>89</v>
      </c>
    </row>
    <row r="755" spans="1:2" ht="15" thickBot="1" x14ac:dyDescent="0.35">
      <c r="A755" s="2">
        <v>5</v>
      </c>
      <c r="B755" s="9" t="s">
        <v>91</v>
      </c>
    </row>
    <row r="756" spans="1:2" ht="15" thickBot="1" x14ac:dyDescent="0.35">
      <c r="A756" s="2">
        <v>5</v>
      </c>
      <c r="B756" s="9" t="s">
        <v>90</v>
      </c>
    </row>
    <row r="757" spans="1:2" ht="15" thickBot="1" x14ac:dyDescent="0.35">
      <c r="A757" s="2">
        <v>4</v>
      </c>
      <c r="B757" s="9" t="s">
        <v>90</v>
      </c>
    </row>
    <row r="758" spans="1:2" ht="15" thickBot="1" x14ac:dyDescent="0.35">
      <c r="A758" s="2">
        <v>4</v>
      </c>
      <c r="B758" s="9" t="s">
        <v>90</v>
      </c>
    </row>
    <row r="759" spans="1:2" ht="15" thickBot="1" x14ac:dyDescent="0.35">
      <c r="A759" s="2">
        <v>4</v>
      </c>
      <c r="B759" s="9" t="s">
        <v>91</v>
      </c>
    </row>
    <row r="760" spans="1:2" ht="15" thickBot="1" x14ac:dyDescent="0.35">
      <c r="A760" s="2">
        <v>5</v>
      </c>
      <c r="B760" s="9" t="s">
        <v>93</v>
      </c>
    </row>
    <row r="761" spans="1:2" ht="15" thickBot="1" x14ac:dyDescent="0.35">
      <c r="A761" s="2">
        <v>4</v>
      </c>
      <c r="B761" s="9" t="s">
        <v>89</v>
      </c>
    </row>
    <row r="762" spans="1:2" ht="15" thickBot="1" x14ac:dyDescent="0.35">
      <c r="A762" s="2">
        <v>5</v>
      </c>
      <c r="B762" s="9" t="s">
        <v>94</v>
      </c>
    </row>
    <row r="763" spans="1:2" ht="15" thickBot="1" x14ac:dyDescent="0.35">
      <c r="A763" s="2">
        <v>4</v>
      </c>
      <c r="B763" s="9" t="s">
        <v>93</v>
      </c>
    </row>
    <row r="764" spans="1:2" ht="15" thickBot="1" x14ac:dyDescent="0.35">
      <c r="A764" s="2">
        <v>4</v>
      </c>
      <c r="B764" s="9" t="s">
        <v>94</v>
      </c>
    </row>
    <row r="765" spans="1:2" ht="15" thickBot="1" x14ac:dyDescent="0.35">
      <c r="A765" s="2">
        <v>5</v>
      </c>
      <c r="B765" s="9" t="s">
        <v>93</v>
      </c>
    </row>
    <row r="766" spans="1:2" ht="15" thickBot="1" x14ac:dyDescent="0.35">
      <c r="A766" s="2">
        <v>5</v>
      </c>
      <c r="B766" s="9" t="s">
        <v>93</v>
      </c>
    </row>
    <row r="767" spans="1:2" ht="15" thickBot="1" x14ac:dyDescent="0.35">
      <c r="A767" s="2">
        <v>5</v>
      </c>
      <c r="B767" s="9" t="s">
        <v>92</v>
      </c>
    </row>
    <row r="768" spans="1:2" ht="15" thickBot="1" x14ac:dyDescent="0.35">
      <c r="A768" s="2">
        <v>5</v>
      </c>
      <c r="B768" s="9" t="s">
        <v>91</v>
      </c>
    </row>
    <row r="769" spans="1:2" ht="15" thickBot="1" x14ac:dyDescent="0.35">
      <c r="A769" s="2">
        <v>4</v>
      </c>
      <c r="B769" s="9" t="s">
        <v>92</v>
      </c>
    </row>
    <row r="770" spans="1:2" ht="15" thickBot="1" x14ac:dyDescent="0.35">
      <c r="A770" s="2">
        <v>5</v>
      </c>
      <c r="B770" s="9" t="s">
        <v>92</v>
      </c>
    </row>
    <row r="771" spans="1:2" ht="15" thickBot="1" x14ac:dyDescent="0.35">
      <c r="A771" s="2">
        <v>5</v>
      </c>
      <c r="B771" s="9" t="s">
        <v>91</v>
      </c>
    </row>
    <row r="772" spans="1:2" ht="15" thickBot="1" x14ac:dyDescent="0.35">
      <c r="A772" s="2">
        <v>4</v>
      </c>
      <c r="B772" s="9" t="s">
        <v>91</v>
      </c>
    </row>
    <row r="773" spans="1:2" ht="15" thickBot="1" x14ac:dyDescent="0.35">
      <c r="A773" s="2">
        <v>4</v>
      </c>
      <c r="B773" s="9" t="s">
        <v>90</v>
      </c>
    </row>
    <row r="774" spans="1:2" ht="15" thickBot="1" x14ac:dyDescent="0.35">
      <c r="A774" s="2">
        <v>5</v>
      </c>
      <c r="B774" s="9" t="s">
        <v>89</v>
      </c>
    </row>
    <row r="775" spans="1:2" ht="15" thickBot="1" x14ac:dyDescent="0.35">
      <c r="A775" s="2">
        <v>5</v>
      </c>
      <c r="B775" s="9" t="s">
        <v>88</v>
      </c>
    </row>
    <row r="776" spans="1:2" ht="15" thickBot="1" x14ac:dyDescent="0.35">
      <c r="A776" s="2">
        <v>5</v>
      </c>
      <c r="B776" s="9" t="s">
        <v>93</v>
      </c>
    </row>
    <row r="777" spans="1:2" ht="15" thickBot="1" x14ac:dyDescent="0.35">
      <c r="A777" s="2">
        <v>4</v>
      </c>
      <c r="B777" s="9" t="s">
        <v>93</v>
      </c>
    </row>
    <row r="778" spans="1:2" ht="15" thickBot="1" x14ac:dyDescent="0.35">
      <c r="A778" s="2">
        <v>4</v>
      </c>
      <c r="B778" s="9" t="s">
        <v>91</v>
      </c>
    </row>
    <row r="779" spans="1:2" ht="15" thickBot="1" x14ac:dyDescent="0.35">
      <c r="A779" s="2">
        <v>4</v>
      </c>
      <c r="B779" s="9" t="s">
        <v>89</v>
      </c>
    </row>
    <row r="780" spans="1:2" ht="15" thickBot="1" x14ac:dyDescent="0.35">
      <c r="A780" s="2">
        <v>4</v>
      </c>
      <c r="B780" s="9" t="s">
        <v>94</v>
      </c>
    </row>
    <row r="781" spans="1:2" ht="15" thickBot="1" x14ac:dyDescent="0.35">
      <c r="A781" s="2">
        <v>5</v>
      </c>
      <c r="B781" s="9" t="s">
        <v>93</v>
      </c>
    </row>
    <row r="782" spans="1:2" ht="15" thickBot="1" x14ac:dyDescent="0.35">
      <c r="A782" s="2">
        <v>4</v>
      </c>
      <c r="B782" s="9" t="s">
        <v>94</v>
      </c>
    </row>
    <row r="783" spans="1:2" ht="15" thickBot="1" x14ac:dyDescent="0.35">
      <c r="A783" s="2">
        <v>4</v>
      </c>
      <c r="B783" s="9" t="s">
        <v>91</v>
      </c>
    </row>
    <row r="784" spans="1:2" ht="15" thickBot="1" x14ac:dyDescent="0.35">
      <c r="A784" s="2">
        <v>4</v>
      </c>
      <c r="B784" s="9" t="s">
        <v>89</v>
      </c>
    </row>
    <row r="785" spans="1:2" ht="15" thickBot="1" x14ac:dyDescent="0.35">
      <c r="A785" s="2">
        <v>4</v>
      </c>
      <c r="B785" s="9" t="s">
        <v>92</v>
      </c>
    </row>
    <row r="786" spans="1:2" ht="15" thickBot="1" x14ac:dyDescent="0.35">
      <c r="A786" s="2">
        <v>5</v>
      </c>
      <c r="B786" s="9" t="s">
        <v>94</v>
      </c>
    </row>
    <row r="787" spans="1:2" ht="15" thickBot="1" x14ac:dyDescent="0.35">
      <c r="A787" s="2">
        <v>5</v>
      </c>
      <c r="B787" s="9" t="s">
        <v>92</v>
      </c>
    </row>
    <row r="788" spans="1:2" ht="15" thickBot="1" x14ac:dyDescent="0.35">
      <c r="A788" s="2">
        <v>4</v>
      </c>
      <c r="B788" s="9" t="s">
        <v>91</v>
      </c>
    </row>
    <row r="789" spans="1:2" ht="15" thickBot="1" x14ac:dyDescent="0.35">
      <c r="A789" s="2">
        <v>4</v>
      </c>
      <c r="B789" s="9" t="s">
        <v>91</v>
      </c>
    </row>
    <row r="790" spans="1:2" ht="15" thickBot="1" x14ac:dyDescent="0.35">
      <c r="A790" s="2">
        <v>4</v>
      </c>
      <c r="B790" s="9" t="s">
        <v>93</v>
      </c>
    </row>
    <row r="791" spans="1:2" ht="15" thickBot="1" x14ac:dyDescent="0.35">
      <c r="A791" s="2">
        <v>5</v>
      </c>
      <c r="B791" s="9" t="s">
        <v>88</v>
      </c>
    </row>
    <row r="792" spans="1:2" ht="15" thickBot="1" x14ac:dyDescent="0.35">
      <c r="A792" s="2">
        <v>5</v>
      </c>
      <c r="B792" s="9" t="s">
        <v>93</v>
      </c>
    </row>
    <row r="793" spans="1:2" ht="15" thickBot="1" x14ac:dyDescent="0.35">
      <c r="A793" s="2">
        <v>4</v>
      </c>
      <c r="B793" s="9" t="s">
        <v>88</v>
      </c>
    </row>
    <row r="794" spans="1:2" ht="15" thickBot="1" x14ac:dyDescent="0.35">
      <c r="A794" s="2">
        <v>4</v>
      </c>
      <c r="B794" s="9" t="s">
        <v>94</v>
      </c>
    </row>
    <row r="795" spans="1:2" ht="15" thickBot="1" x14ac:dyDescent="0.35">
      <c r="A795" s="2">
        <v>5</v>
      </c>
      <c r="B795" s="9" t="s">
        <v>92</v>
      </c>
    </row>
    <row r="796" spans="1:2" ht="15" thickBot="1" x14ac:dyDescent="0.35">
      <c r="A796" s="2">
        <v>5</v>
      </c>
      <c r="B796" s="9" t="s">
        <v>94</v>
      </c>
    </row>
    <row r="797" spans="1:2" ht="15" thickBot="1" x14ac:dyDescent="0.35">
      <c r="A797" s="2">
        <v>5</v>
      </c>
      <c r="B797" s="9" t="s">
        <v>94</v>
      </c>
    </row>
    <row r="798" spans="1:2" ht="15" thickBot="1" x14ac:dyDescent="0.35">
      <c r="A798" s="2">
        <v>5</v>
      </c>
      <c r="B798" s="9" t="s">
        <v>89</v>
      </c>
    </row>
    <row r="799" spans="1:2" ht="15" thickBot="1" x14ac:dyDescent="0.35">
      <c r="A799" s="2">
        <v>4</v>
      </c>
      <c r="B799" s="9" t="s">
        <v>89</v>
      </c>
    </row>
    <row r="800" spans="1:2" ht="15" thickBot="1" x14ac:dyDescent="0.35">
      <c r="A800" s="2">
        <v>5</v>
      </c>
      <c r="B800" s="9" t="s">
        <v>92</v>
      </c>
    </row>
    <row r="801" spans="1:2" ht="15" thickBot="1" x14ac:dyDescent="0.35">
      <c r="A801" s="2">
        <v>4</v>
      </c>
      <c r="B801" s="9" t="s">
        <v>89</v>
      </c>
    </row>
    <row r="802" spans="1:2" ht="15" thickBot="1" x14ac:dyDescent="0.35">
      <c r="A802" s="2">
        <v>4</v>
      </c>
      <c r="B802" s="9" t="s">
        <v>94</v>
      </c>
    </row>
    <row r="803" spans="1:2" ht="15" thickBot="1" x14ac:dyDescent="0.35">
      <c r="A803" s="2">
        <v>5</v>
      </c>
      <c r="B803" s="9" t="s">
        <v>88</v>
      </c>
    </row>
    <row r="804" spans="1:2" ht="15" thickBot="1" x14ac:dyDescent="0.35">
      <c r="A804" s="2">
        <v>4</v>
      </c>
      <c r="B804" s="9" t="s">
        <v>92</v>
      </c>
    </row>
    <row r="805" spans="1:2" ht="15" thickBot="1" x14ac:dyDescent="0.35">
      <c r="A805" s="2">
        <v>4</v>
      </c>
      <c r="B805" s="9" t="s">
        <v>91</v>
      </c>
    </row>
    <row r="806" spans="1:2" ht="15" thickBot="1" x14ac:dyDescent="0.35">
      <c r="A806" s="2">
        <v>4</v>
      </c>
      <c r="B806" s="9" t="s">
        <v>93</v>
      </c>
    </row>
    <row r="807" spans="1:2" ht="15" thickBot="1" x14ac:dyDescent="0.35">
      <c r="A807" s="2">
        <v>5</v>
      </c>
      <c r="B807" s="9" t="s">
        <v>94</v>
      </c>
    </row>
    <row r="808" spans="1:2" ht="15" thickBot="1" x14ac:dyDescent="0.35">
      <c r="A808" s="2">
        <v>4</v>
      </c>
      <c r="B808" s="9" t="s">
        <v>94</v>
      </c>
    </row>
    <row r="809" spans="1:2" ht="15" thickBot="1" x14ac:dyDescent="0.35">
      <c r="A809" s="2">
        <v>5</v>
      </c>
      <c r="B809" s="9" t="s">
        <v>91</v>
      </c>
    </row>
    <row r="810" spans="1:2" ht="15" thickBot="1" x14ac:dyDescent="0.35">
      <c r="A810" s="2">
        <v>5</v>
      </c>
      <c r="B810" s="9" t="s">
        <v>88</v>
      </c>
    </row>
    <row r="811" spans="1:2" ht="15" thickBot="1" x14ac:dyDescent="0.35">
      <c r="A811" s="2">
        <v>4</v>
      </c>
      <c r="B811" s="9" t="s">
        <v>90</v>
      </c>
    </row>
    <row r="812" spans="1:2" ht="15" thickBot="1" x14ac:dyDescent="0.35">
      <c r="A812" s="2">
        <v>4</v>
      </c>
      <c r="B812" s="9" t="s">
        <v>93</v>
      </c>
    </row>
    <row r="813" spans="1:2" ht="15" thickBot="1" x14ac:dyDescent="0.35">
      <c r="A813" s="2">
        <v>4</v>
      </c>
      <c r="B813" s="9" t="s">
        <v>88</v>
      </c>
    </row>
    <row r="814" spans="1:2" ht="15" thickBot="1" x14ac:dyDescent="0.35">
      <c r="A814" s="2">
        <v>5</v>
      </c>
      <c r="B814" s="9" t="s">
        <v>90</v>
      </c>
    </row>
    <row r="815" spans="1:2" ht="15" thickBot="1" x14ac:dyDescent="0.35">
      <c r="A815" s="2">
        <v>4</v>
      </c>
      <c r="B815" s="9" t="s">
        <v>90</v>
      </c>
    </row>
    <row r="816" spans="1:2" ht="15" thickBot="1" x14ac:dyDescent="0.35">
      <c r="A816" s="2">
        <v>5</v>
      </c>
      <c r="B816" s="9" t="s">
        <v>88</v>
      </c>
    </row>
    <row r="817" spans="1:2" ht="15" thickBot="1" x14ac:dyDescent="0.35">
      <c r="A817" s="2">
        <v>4</v>
      </c>
      <c r="B817" s="9" t="s">
        <v>88</v>
      </c>
    </row>
    <row r="818" spans="1:2" ht="15" thickBot="1" x14ac:dyDescent="0.35">
      <c r="A818" s="2">
        <v>4</v>
      </c>
      <c r="B818" s="9" t="s">
        <v>89</v>
      </c>
    </row>
    <row r="819" spans="1:2" ht="15" thickBot="1" x14ac:dyDescent="0.35">
      <c r="A819" s="2">
        <v>5</v>
      </c>
      <c r="B819" s="9" t="s">
        <v>88</v>
      </c>
    </row>
    <row r="820" spans="1:2" ht="15" thickBot="1" x14ac:dyDescent="0.35">
      <c r="A820" s="2">
        <v>4</v>
      </c>
      <c r="B820" s="9" t="s">
        <v>93</v>
      </c>
    </row>
    <row r="821" spans="1:2" ht="15" thickBot="1" x14ac:dyDescent="0.35">
      <c r="A821" s="2">
        <v>4</v>
      </c>
      <c r="B821" s="9" t="s">
        <v>92</v>
      </c>
    </row>
    <row r="822" spans="1:2" ht="15" thickBot="1" x14ac:dyDescent="0.35">
      <c r="A822" s="2">
        <v>5</v>
      </c>
      <c r="B822" s="9" t="s">
        <v>91</v>
      </c>
    </row>
    <row r="823" spans="1:2" ht="15" thickBot="1" x14ac:dyDescent="0.35">
      <c r="A823" s="2">
        <v>4</v>
      </c>
      <c r="B823" s="9" t="s">
        <v>91</v>
      </c>
    </row>
    <row r="824" spans="1:2" ht="15" thickBot="1" x14ac:dyDescent="0.35">
      <c r="A824" s="2">
        <v>4</v>
      </c>
      <c r="B824" s="9" t="s">
        <v>88</v>
      </c>
    </row>
    <row r="825" spans="1:2" ht="15" thickBot="1" x14ac:dyDescent="0.35">
      <c r="A825" s="2">
        <v>4</v>
      </c>
      <c r="B825" s="9" t="s">
        <v>88</v>
      </c>
    </row>
    <row r="826" spans="1:2" ht="15" thickBot="1" x14ac:dyDescent="0.35">
      <c r="A826" s="2">
        <v>5</v>
      </c>
      <c r="B826" s="9" t="s">
        <v>89</v>
      </c>
    </row>
    <row r="827" spans="1:2" ht="15" thickBot="1" x14ac:dyDescent="0.35">
      <c r="A827" s="2">
        <v>5</v>
      </c>
      <c r="B827" s="9" t="s">
        <v>93</v>
      </c>
    </row>
    <row r="828" spans="1:2" ht="15" thickBot="1" x14ac:dyDescent="0.35">
      <c r="A828" s="2">
        <v>4</v>
      </c>
      <c r="B828" s="9" t="s">
        <v>88</v>
      </c>
    </row>
    <row r="829" spans="1:2" ht="15" thickBot="1" x14ac:dyDescent="0.35">
      <c r="A829" s="2">
        <v>4</v>
      </c>
      <c r="B829" s="9" t="s">
        <v>93</v>
      </c>
    </row>
    <row r="830" spans="1:2" ht="15" thickBot="1" x14ac:dyDescent="0.35">
      <c r="A830" s="2">
        <v>4</v>
      </c>
      <c r="B830" s="9" t="s">
        <v>89</v>
      </c>
    </row>
    <row r="831" spans="1:2" ht="15" thickBot="1" x14ac:dyDescent="0.35">
      <c r="A831" s="2">
        <v>4</v>
      </c>
      <c r="B831" s="9" t="s">
        <v>92</v>
      </c>
    </row>
    <row r="832" spans="1:2" ht="15" thickBot="1" x14ac:dyDescent="0.35">
      <c r="A832" s="2">
        <v>4</v>
      </c>
      <c r="B832" s="9" t="s">
        <v>93</v>
      </c>
    </row>
    <row r="833" spans="1:2" ht="15" thickBot="1" x14ac:dyDescent="0.35">
      <c r="A833" s="2">
        <v>5</v>
      </c>
      <c r="B833" s="9" t="s">
        <v>89</v>
      </c>
    </row>
    <row r="834" spans="1:2" ht="15" thickBot="1" x14ac:dyDescent="0.35">
      <c r="A834" s="2">
        <v>4</v>
      </c>
      <c r="B834" s="9" t="s">
        <v>90</v>
      </c>
    </row>
    <row r="835" spans="1:2" ht="15" thickBot="1" x14ac:dyDescent="0.35">
      <c r="A835" s="2">
        <v>5</v>
      </c>
      <c r="B835" s="9" t="s">
        <v>90</v>
      </c>
    </row>
    <row r="836" spans="1:2" ht="15" thickBot="1" x14ac:dyDescent="0.35">
      <c r="A836" s="2">
        <v>4</v>
      </c>
      <c r="B836" s="9" t="s">
        <v>92</v>
      </c>
    </row>
    <row r="837" spans="1:2" ht="15" thickBot="1" x14ac:dyDescent="0.35">
      <c r="A837" s="2">
        <v>5</v>
      </c>
      <c r="B837" s="9" t="s">
        <v>92</v>
      </c>
    </row>
    <row r="838" spans="1:2" ht="15" thickBot="1" x14ac:dyDescent="0.35">
      <c r="A838" s="2">
        <v>4</v>
      </c>
      <c r="B838" s="9" t="s">
        <v>88</v>
      </c>
    </row>
    <row r="839" spans="1:2" ht="15" thickBot="1" x14ac:dyDescent="0.35">
      <c r="A839" s="2">
        <v>5</v>
      </c>
      <c r="B839" s="9" t="s">
        <v>94</v>
      </c>
    </row>
    <row r="840" spans="1:2" ht="15" thickBot="1" x14ac:dyDescent="0.35">
      <c r="A840" s="2">
        <v>5</v>
      </c>
      <c r="B840" s="9" t="s">
        <v>92</v>
      </c>
    </row>
    <row r="841" spans="1:2" ht="15" thickBot="1" x14ac:dyDescent="0.35">
      <c r="A841" s="2">
        <v>5</v>
      </c>
      <c r="B841" s="9" t="s">
        <v>94</v>
      </c>
    </row>
    <row r="842" spans="1:2" ht="15" thickBot="1" x14ac:dyDescent="0.35">
      <c r="A842" s="2">
        <v>4</v>
      </c>
      <c r="B842" s="9" t="s">
        <v>90</v>
      </c>
    </row>
    <row r="843" spans="1:2" ht="15" thickBot="1" x14ac:dyDescent="0.35">
      <c r="A843" s="2">
        <v>5</v>
      </c>
      <c r="B843" s="9" t="s">
        <v>88</v>
      </c>
    </row>
    <row r="844" spans="1:2" ht="15" thickBot="1" x14ac:dyDescent="0.35">
      <c r="A844" s="2">
        <v>5</v>
      </c>
      <c r="B844" s="9" t="s">
        <v>91</v>
      </c>
    </row>
    <row r="845" spans="1:2" ht="15" thickBot="1" x14ac:dyDescent="0.35">
      <c r="A845" s="2">
        <v>4</v>
      </c>
      <c r="B845" s="9" t="s">
        <v>90</v>
      </c>
    </row>
    <row r="846" spans="1:2" ht="15" thickBot="1" x14ac:dyDescent="0.35">
      <c r="A846" s="2">
        <v>5</v>
      </c>
      <c r="B846" s="9" t="s">
        <v>94</v>
      </c>
    </row>
    <row r="847" spans="1:2" ht="15" thickBot="1" x14ac:dyDescent="0.35">
      <c r="A847" s="2">
        <v>4</v>
      </c>
      <c r="B847" s="9" t="s">
        <v>90</v>
      </c>
    </row>
    <row r="848" spans="1:2" ht="15" thickBot="1" x14ac:dyDescent="0.35">
      <c r="A848" s="2">
        <v>4</v>
      </c>
      <c r="B848" s="9" t="s">
        <v>89</v>
      </c>
    </row>
    <row r="849" spans="1:2" ht="15" thickBot="1" x14ac:dyDescent="0.35">
      <c r="A849" s="2">
        <v>5</v>
      </c>
      <c r="B849" s="9" t="s">
        <v>93</v>
      </c>
    </row>
    <row r="850" spans="1:2" ht="15" thickBot="1" x14ac:dyDescent="0.35">
      <c r="A850" s="2">
        <v>4</v>
      </c>
      <c r="B850" s="9" t="s">
        <v>89</v>
      </c>
    </row>
    <row r="851" spans="1:2" ht="15" thickBot="1" x14ac:dyDescent="0.35">
      <c r="A851" s="2">
        <v>4</v>
      </c>
      <c r="B851" s="9" t="s">
        <v>90</v>
      </c>
    </row>
    <row r="852" spans="1:2" ht="15" thickBot="1" x14ac:dyDescent="0.35">
      <c r="A852" s="2">
        <v>4</v>
      </c>
      <c r="B852" s="9" t="s">
        <v>88</v>
      </c>
    </row>
    <row r="853" spans="1:2" ht="15" thickBot="1" x14ac:dyDescent="0.35">
      <c r="A853" s="2">
        <v>4</v>
      </c>
      <c r="B853" s="9" t="s">
        <v>88</v>
      </c>
    </row>
    <row r="854" spans="1:2" ht="15" thickBot="1" x14ac:dyDescent="0.35">
      <c r="A854" s="2">
        <v>5</v>
      </c>
      <c r="B854" s="9" t="s">
        <v>91</v>
      </c>
    </row>
    <row r="855" spans="1:2" ht="15" thickBot="1" x14ac:dyDescent="0.35">
      <c r="A855" s="2">
        <v>4</v>
      </c>
      <c r="B855" s="9" t="s">
        <v>94</v>
      </c>
    </row>
    <row r="856" spans="1:2" ht="15" thickBot="1" x14ac:dyDescent="0.35">
      <c r="A856" s="2">
        <v>4</v>
      </c>
      <c r="B856" s="9" t="s">
        <v>91</v>
      </c>
    </row>
    <row r="857" spans="1:2" ht="15" thickBot="1" x14ac:dyDescent="0.35">
      <c r="A857" s="2">
        <v>5</v>
      </c>
      <c r="B857" s="9" t="s">
        <v>93</v>
      </c>
    </row>
    <row r="858" spans="1:2" ht="15" thickBot="1" x14ac:dyDescent="0.35">
      <c r="A858" s="2">
        <v>5</v>
      </c>
      <c r="B858" s="9" t="s">
        <v>93</v>
      </c>
    </row>
    <row r="859" spans="1:2" ht="15" thickBot="1" x14ac:dyDescent="0.35">
      <c r="A859" s="2">
        <v>5</v>
      </c>
      <c r="B859" s="9" t="s">
        <v>88</v>
      </c>
    </row>
    <row r="860" spans="1:2" ht="15" thickBot="1" x14ac:dyDescent="0.35">
      <c r="A860" s="2">
        <v>4</v>
      </c>
      <c r="B860" s="9" t="s">
        <v>91</v>
      </c>
    </row>
    <row r="861" spans="1:2" ht="15" thickBot="1" x14ac:dyDescent="0.35">
      <c r="A861" s="2">
        <v>5</v>
      </c>
      <c r="B861" s="9" t="s">
        <v>88</v>
      </c>
    </row>
    <row r="862" spans="1:2" ht="15" thickBot="1" x14ac:dyDescent="0.35">
      <c r="A862" s="2">
        <v>4</v>
      </c>
      <c r="B862" s="9" t="s">
        <v>89</v>
      </c>
    </row>
    <row r="863" spans="1:2" ht="15" thickBot="1" x14ac:dyDescent="0.35">
      <c r="A863" s="2">
        <v>5</v>
      </c>
      <c r="B863" s="9" t="s">
        <v>90</v>
      </c>
    </row>
    <row r="864" spans="1:2" ht="15" thickBot="1" x14ac:dyDescent="0.35">
      <c r="A864" s="2">
        <v>4</v>
      </c>
      <c r="B864" s="9" t="s">
        <v>93</v>
      </c>
    </row>
    <row r="865" spans="1:2" ht="15" thickBot="1" x14ac:dyDescent="0.35">
      <c r="A865" s="2">
        <v>5</v>
      </c>
      <c r="B865" s="9" t="s">
        <v>94</v>
      </c>
    </row>
    <row r="866" spans="1:2" ht="15" thickBot="1" x14ac:dyDescent="0.35">
      <c r="A866" s="2">
        <v>5</v>
      </c>
      <c r="B866" s="9" t="s">
        <v>92</v>
      </c>
    </row>
    <row r="867" spans="1:2" ht="15" thickBot="1" x14ac:dyDescent="0.35">
      <c r="A867" s="2">
        <v>5</v>
      </c>
      <c r="B867" s="9" t="s">
        <v>89</v>
      </c>
    </row>
    <row r="868" spans="1:2" ht="15" thickBot="1" x14ac:dyDescent="0.35">
      <c r="A868" s="2">
        <v>5</v>
      </c>
      <c r="B868" s="9" t="s">
        <v>89</v>
      </c>
    </row>
    <row r="869" spans="1:2" ht="15" thickBot="1" x14ac:dyDescent="0.35">
      <c r="A869" s="2">
        <v>5</v>
      </c>
      <c r="B869" s="9" t="s">
        <v>88</v>
      </c>
    </row>
    <row r="870" spans="1:2" ht="15" thickBot="1" x14ac:dyDescent="0.35">
      <c r="A870" s="2">
        <v>5</v>
      </c>
      <c r="B870" s="9" t="s">
        <v>89</v>
      </c>
    </row>
    <row r="871" spans="1:2" ht="15" thickBot="1" x14ac:dyDescent="0.35">
      <c r="A871" s="2">
        <v>4</v>
      </c>
      <c r="B871" s="9" t="s">
        <v>92</v>
      </c>
    </row>
    <row r="872" spans="1:2" ht="15" thickBot="1" x14ac:dyDescent="0.35">
      <c r="A872" s="2">
        <v>5</v>
      </c>
      <c r="B872" s="9" t="s">
        <v>94</v>
      </c>
    </row>
    <row r="873" spans="1:2" ht="15" thickBot="1" x14ac:dyDescent="0.35">
      <c r="A873" s="2">
        <v>4</v>
      </c>
      <c r="B873" s="9" t="s">
        <v>92</v>
      </c>
    </row>
    <row r="874" spans="1:2" ht="15" thickBot="1" x14ac:dyDescent="0.35">
      <c r="A874" s="2">
        <v>5</v>
      </c>
      <c r="B874" s="9" t="s">
        <v>91</v>
      </c>
    </row>
    <row r="875" spans="1:2" ht="15" thickBot="1" x14ac:dyDescent="0.35">
      <c r="A875" s="2">
        <v>5</v>
      </c>
      <c r="B875" s="9" t="s">
        <v>93</v>
      </c>
    </row>
    <row r="876" spans="1:2" ht="15" thickBot="1" x14ac:dyDescent="0.35">
      <c r="A876" s="2">
        <v>5</v>
      </c>
      <c r="B876" s="9" t="s">
        <v>92</v>
      </c>
    </row>
    <row r="877" spans="1:2" ht="15" thickBot="1" x14ac:dyDescent="0.35">
      <c r="A877" s="2">
        <v>5</v>
      </c>
      <c r="B877" s="9" t="s">
        <v>89</v>
      </c>
    </row>
    <row r="878" spans="1:2" ht="15" thickBot="1" x14ac:dyDescent="0.35">
      <c r="A878" s="2">
        <v>4</v>
      </c>
      <c r="B878" s="9" t="s">
        <v>88</v>
      </c>
    </row>
    <row r="879" spans="1:2" ht="15" thickBot="1" x14ac:dyDescent="0.35">
      <c r="A879" s="2">
        <v>5</v>
      </c>
      <c r="B879" s="9" t="s">
        <v>91</v>
      </c>
    </row>
    <row r="880" spans="1:2" ht="15" thickBot="1" x14ac:dyDescent="0.35">
      <c r="A880" s="2">
        <v>5</v>
      </c>
      <c r="B880" s="9" t="s">
        <v>88</v>
      </c>
    </row>
    <row r="881" spans="1:2" ht="15" thickBot="1" x14ac:dyDescent="0.35">
      <c r="A881" s="2">
        <v>4</v>
      </c>
      <c r="B881" s="9" t="s">
        <v>93</v>
      </c>
    </row>
    <row r="882" spans="1:2" ht="15" thickBot="1" x14ac:dyDescent="0.35">
      <c r="A882" s="2">
        <v>5</v>
      </c>
      <c r="B882" s="9" t="s">
        <v>93</v>
      </c>
    </row>
    <row r="883" spans="1:2" ht="15" thickBot="1" x14ac:dyDescent="0.35">
      <c r="A883" s="2">
        <v>5</v>
      </c>
      <c r="B883" s="9" t="s">
        <v>94</v>
      </c>
    </row>
    <row r="884" spans="1:2" ht="15" thickBot="1" x14ac:dyDescent="0.35">
      <c r="A884" s="2">
        <v>4</v>
      </c>
      <c r="B884" s="9" t="s">
        <v>91</v>
      </c>
    </row>
    <row r="885" spans="1:2" ht="15" thickBot="1" x14ac:dyDescent="0.35">
      <c r="A885" s="2">
        <v>4</v>
      </c>
      <c r="B885" s="9" t="s">
        <v>93</v>
      </c>
    </row>
    <row r="886" spans="1:2" ht="15" thickBot="1" x14ac:dyDescent="0.35">
      <c r="A886" s="2">
        <v>4</v>
      </c>
      <c r="B886" s="9" t="s">
        <v>90</v>
      </c>
    </row>
    <row r="887" spans="1:2" ht="15" thickBot="1" x14ac:dyDescent="0.35">
      <c r="A887" s="2">
        <v>4</v>
      </c>
      <c r="B887" s="9" t="s">
        <v>91</v>
      </c>
    </row>
    <row r="888" spans="1:2" ht="15" thickBot="1" x14ac:dyDescent="0.35">
      <c r="A888" s="2">
        <v>4</v>
      </c>
      <c r="B888" s="9" t="s">
        <v>94</v>
      </c>
    </row>
    <row r="889" spans="1:2" ht="15" thickBot="1" x14ac:dyDescent="0.35">
      <c r="A889" s="2">
        <v>4</v>
      </c>
      <c r="B889" s="9" t="s">
        <v>91</v>
      </c>
    </row>
    <row r="890" spans="1:2" ht="15" thickBot="1" x14ac:dyDescent="0.35">
      <c r="A890" s="2">
        <v>5</v>
      </c>
      <c r="B890" s="9" t="s">
        <v>94</v>
      </c>
    </row>
    <row r="891" spans="1:2" ht="15" thickBot="1" x14ac:dyDescent="0.35">
      <c r="A891" s="2">
        <v>5</v>
      </c>
      <c r="B891" s="9" t="s">
        <v>94</v>
      </c>
    </row>
    <row r="892" spans="1:2" ht="15" thickBot="1" x14ac:dyDescent="0.35">
      <c r="A892" s="2">
        <v>5</v>
      </c>
      <c r="B892" s="9" t="s">
        <v>94</v>
      </c>
    </row>
    <row r="893" spans="1:2" ht="15" thickBot="1" x14ac:dyDescent="0.35">
      <c r="A893" s="2">
        <v>4</v>
      </c>
      <c r="B893" s="9" t="s">
        <v>90</v>
      </c>
    </row>
    <row r="894" spans="1:2" ht="15" thickBot="1" x14ac:dyDescent="0.35">
      <c r="A894" s="2">
        <v>4</v>
      </c>
      <c r="B894" s="9" t="s">
        <v>89</v>
      </c>
    </row>
    <row r="895" spans="1:2" ht="15" thickBot="1" x14ac:dyDescent="0.35">
      <c r="A895" s="2">
        <v>4</v>
      </c>
      <c r="B895" s="9" t="s">
        <v>89</v>
      </c>
    </row>
    <row r="896" spans="1:2" ht="15" thickBot="1" x14ac:dyDescent="0.35">
      <c r="A896" s="2">
        <v>4</v>
      </c>
      <c r="B896" s="9" t="s">
        <v>88</v>
      </c>
    </row>
    <row r="897" spans="1:2" ht="15" thickBot="1" x14ac:dyDescent="0.35">
      <c r="A897" s="2">
        <v>4</v>
      </c>
      <c r="B897" s="9" t="s">
        <v>93</v>
      </c>
    </row>
    <row r="898" spans="1:2" ht="15" thickBot="1" x14ac:dyDescent="0.35">
      <c r="A898" s="2">
        <v>5</v>
      </c>
      <c r="B898" s="9" t="s">
        <v>91</v>
      </c>
    </row>
    <row r="899" spans="1:2" ht="15" thickBot="1" x14ac:dyDescent="0.35">
      <c r="A899" s="2">
        <v>5</v>
      </c>
      <c r="B899" s="9" t="s">
        <v>93</v>
      </c>
    </row>
    <row r="900" spans="1:2" ht="15" thickBot="1" x14ac:dyDescent="0.35">
      <c r="A900" s="2">
        <v>4</v>
      </c>
      <c r="B900" s="9" t="s">
        <v>89</v>
      </c>
    </row>
    <row r="901" spans="1:2" ht="15" thickBot="1" x14ac:dyDescent="0.35">
      <c r="A901" s="2">
        <v>4</v>
      </c>
      <c r="B901" s="9" t="s">
        <v>90</v>
      </c>
    </row>
    <row r="902" spans="1:2" ht="15" thickBot="1" x14ac:dyDescent="0.35">
      <c r="A902" s="2">
        <v>4</v>
      </c>
      <c r="B902" s="9" t="s">
        <v>91</v>
      </c>
    </row>
    <row r="903" spans="1:2" ht="15" thickBot="1" x14ac:dyDescent="0.35">
      <c r="A903" s="2">
        <v>5</v>
      </c>
      <c r="B903" s="9" t="s">
        <v>93</v>
      </c>
    </row>
    <row r="904" spans="1:2" ht="15" thickBot="1" x14ac:dyDescent="0.35">
      <c r="A904" s="2">
        <v>5</v>
      </c>
      <c r="B904" s="9" t="s">
        <v>92</v>
      </c>
    </row>
    <row r="905" spans="1:2" ht="15" thickBot="1" x14ac:dyDescent="0.35">
      <c r="A905" s="2">
        <v>5</v>
      </c>
      <c r="B905" s="9" t="s">
        <v>92</v>
      </c>
    </row>
    <row r="906" spans="1:2" ht="15" thickBot="1" x14ac:dyDescent="0.35">
      <c r="A906" s="2">
        <v>4</v>
      </c>
      <c r="B906" s="9" t="s">
        <v>91</v>
      </c>
    </row>
    <row r="907" spans="1:2" ht="15" thickBot="1" x14ac:dyDescent="0.35">
      <c r="A907" s="2">
        <v>4</v>
      </c>
      <c r="B907" s="9" t="s">
        <v>94</v>
      </c>
    </row>
    <row r="908" spans="1:2" ht="15" thickBot="1" x14ac:dyDescent="0.35">
      <c r="A908" s="2">
        <v>5</v>
      </c>
      <c r="B908" s="9" t="s">
        <v>90</v>
      </c>
    </row>
    <row r="909" spans="1:2" ht="15" thickBot="1" x14ac:dyDescent="0.35">
      <c r="A909" s="2">
        <v>4</v>
      </c>
      <c r="B909" s="9" t="s">
        <v>93</v>
      </c>
    </row>
    <row r="910" spans="1:2" ht="15" thickBot="1" x14ac:dyDescent="0.35">
      <c r="A910" s="2">
        <v>5</v>
      </c>
      <c r="B910" s="9" t="s">
        <v>88</v>
      </c>
    </row>
    <row r="911" spans="1:2" ht="15" thickBot="1" x14ac:dyDescent="0.35">
      <c r="A911" s="2">
        <v>5</v>
      </c>
      <c r="B911" s="9" t="s">
        <v>94</v>
      </c>
    </row>
    <row r="912" spans="1:2" ht="15" thickBot="1" x14ac:dyDescent="0.35">
      <c r="A912" s="2">
        <v>4</v>
      </c>
      <c r="B912" s="9" t="s">
        <v>93</v>
      </c>
    </row>
    <row r="913" spans="1:2" ht="15" thickBot="1" x14ac:dyDescent="0.35">
      <c r="A913" s="2">
        <v>4</v>
      </c>
      <c r="B913" s="9" t="s">
        <v>92</v>
      </c>
    </row>
    <row r="914" spans="1:2" ht="15" thickBot="1" x14ac:dyDescent="0.35">
      <c r="A914" s="2">
        <v>4</v>
      </c>
      <c r="B914" s="9" t="s">
        <v>94</v>
      </c>
    </row>
    <row r="915" spans="1:2" ht="15" thickBot="1" x14ac:dyDescent="0.35">
      <c r="A915" s="2">
        <v>5</v>
      </c>
      <c r="B915" s="9" t="s">
        <v>94</v>
      </c>
    </row>
    <row r="916" spans="1:2" ht="15" thickBot="1" x14ac:dyDescent="0.35">
      <c r="A916" s="2">
        <v>5</v>
      </c>
      <c r="B916" s="9" t="s">
        <v>88</v>
      </c>
    </row>
    <row r="917" spans="1:2" ht="15" thickBot="1" x14ac:dyDescent="0.35">
      <c r="A917" s="2">
        <v>5</v>
      </c>
      <c r="B917" s="9" t="s">
        <v>93</v>
      </c>
    </row>
    <row r="918" spans="1:2" ht="15" thickBot="1" x14ac:dyDescent="0.35">
      <c r="A918" s="2">
        <v>5</v>
      </c>
      <c r="B918" s="9" t="s">
        <v>89</v>
      </c>
    </row>
    <row r="919" spans="1:2" ht="15" thickBot="1" x14ac:dyDescent="0.35">
      <c r="A919" s="2">
        <v>4</v>
      </c>
      <c r="B919" s="9" t="s">
        <v>94</v>
      </c>
    </row>
    <row r="920" spans="1:2" ht="15" thickBot="1" x14ac:dyDescent="0.35">
      <c r="A920" s="2">
        <v>4</v>
      </c>
      <c r="B920" s="9" t="s">
        <v>89</v>
      </c>
    </row>
    <row r="921" spans="1:2" ht="15" thickBot="1" x14ac:dyDescent="0.35">
      <c r="A921" s="2">
        <v>5</v>
      </c>
      <c r="B921" s="9" t="s">
        <v>92</v>
      </c>
    </row>
    <row r="922" spans="1:2" ht="15" thickBot="1" x14ac:dyDescent="0.35">
      <c r="A922" s="2">
        <v>4</v>
      </c>
      <c r="B922" s="9" t="s">
        <v>91</v>
      </c>
    </row>
    <row r="923" spans="1:2" ht="15" thickBot="1" x14ac:dyDescent="0.35">
      <c r="A923" s="2">
        <v>4</v>
      </c>
      <c r="B923" s="9" t="s">
        <v>91</v>
      </c>
    </row>
    <row r="924" spans="1:2" ht="15" thickBot="1" x14ac:dyDescent="0.35">
      <c r="A924" s="2">
        <v>4</v>
      </c>
      <c r="B924" s="9" t="s">
        <v>90</v>
      </c>
    </row>
    <row r="925" spans="1:2" ht="15" thickBot="1" x14ac:dyDescent="0.35">
      <c r="A925" s="2">
        <v>5</v>
      </c>
      <c r="B925" s="9" t="s">
        <v>92</v>
      </c>
    </row>
    <row r="926" spans="1:2" ht="15" thickBot="1" x14ac:dyDescent="0.35">
      <c r="A926" s="2">
        <v>4</v>
      </c>
      <c r="B926" s="9" t="s">
        <v>93</v>
      </c>
    </row>
    <row r="927" spans="1:2" ht="15" thickBot="1" x14ac:dyDescent="0.35">
      <c r="A927" s="2">
        <v>4</v>
      </c>
      <c r="B927" s="9" t="s">
        <v>93</v>
      </c>
    </row>
    <row r="928" spans="1:2" ht="15" thickBot="1" x14ac:dyDescent="0.35">
      <c r="A928" s="2">
        <v>4</v>
      </c>
      <c r="B928" s="9" t="s">
        <v>93</v>
      </c>
    </row>
    <row r="929" spans="1:2" ht="15" thickBot="1" x14ac:dyDescent="0.35">
      <c r="A929" s="2">
        <v>5</v>
      </c>
      <c r="B929" s="9" t="s">
        <v>90</v>
      </c>
    </row>
    <row r="930" spans="1:2" ht="15" thickBot="1" x14ac:dyDescent="0.35">
      <c r="A930" s="2">
        <v>4</v>
      </c>
      <c r="B930" s="9" t="s">
        <v>92</v>
      </c>
    </row>
    <row r="931" spans="1:2" ht="15" thickBot="1" x14ac:dyDescent="0.35">
      <c r="A931" s="2">
        <v>5</v>
      </c>
      <c r="B931" s="9" t="s">
        <v>91</v>
      </c>
    </row>
    <row r="932" spans="1:2" ht="15" thickBot="1" x14ac:dyDescent="0.35">
      <c r="A932" s="2">
        <v>4</v>
      </c>
      <c r="B932" s="9" t="s">
        <v>90</v>
      </c>
    </row>
    <row r="933" spans="1:2" ht="15" thickBot="1" x14ac:dyDescent="0.35">
      <c r="A933" s="2">
        <v>4</v>
      </c>
      <c r="B933" s="9" t="s">
        <v>89</v>
      </c>
    </row>
    <row r="934" spans="1:2" ht="15" thickBot="1" x14ac:dyDescent="0.35">
      <c r="A934" s="2">
        <v>5</v>
      </c>
      <c r="B934" s="9" t="s">
        <v>88</v>
      </c>
    </row>
    <row r="935" spans="1:2" ht="15" thickBot="1" x14ac:dyDescent="0.35">
      <c r="A935" s="2">
        <v>5</v>
      </c>
      <c r="B935" s="9" t="s">
        <v>94</v>
      </c>
    </row>
    <row r="936" spans="1:2" ht="15" thickBot="1" x14ac:dyDescent="0.35">
      <c r="A936" s="2">
        <v>4</v>
      </c>
      <c r="B936" s="9" t="s">
        <v>89</v>
      </c>
    </row>
    <row r="937" spans="1:2" ht="15" thickBot="1" x14ac:dyDescent="0.35">
      <c r="A937" s="2">
        <v>4</v>
      </c>
      <c r="B937" s="9" t="s">
        <v>92</v>
      </c>
    </row>
    <row r="938" spans="1:2" ht="15" thickBot="1" x14ac:dyDescent="0.35">
      <c r="A938" s="2">
        <v>4</v>
      </c>
      <c r="B938" s="9" t="s">
        <v>94</v>
      </c>
    </row>
    <row r="939" spans="1:2" ht="15" thickBot="1" x14ac:dyDescent="0.35">
      <c r="A939" s="2">
        <v>5</v>
      </c>
      <c r="B939" s="9" t="s">
        <v>93</v>
      </c>
    </row>
    <row r="940" spans="1:2" ht="15" thickBot="1" x14ac:dyDescent="0.35">
      <c r="A940" s="2">
        <v>4</v>
      </c>
      <c r="B940" s="9" t="s">
        <v>93</v>
      </c>
    </row>
    <row r="941" spans="1:2" ht="15" thickBot="1" x14ac:dyDescent="0.35">
      <c r="A941" s="2">
        <v>4</v>
      </c>
      <c r="B941" s="9" t="s">
        <v>91</v>
      </c>
    </row>
    <row r="942" spans="1:2" ht="15" thickBot="1" x14ac:dyDescent="0.35">
      <c r="A942" s="2">
        <v>4</v>
      </c>
      <c r="B942" s="9" t="s">
        <v>91</v>
      </c>
    </row>
    <row r="943" spans="1:2" ht="15" thickBot="1" x14ac:dyDescent="0.35">
      <c r="A943" s="2">
        <v>4</v>
      </c>
      <c r="B943" s="9" t="s">
        <v>90</v>
      </c>
    </row>
    <row r="944" spans="1:2" ht="15" thickBot="1" x14ac:dyDescent="0.35">
      <c r="A944" s="2">
        <v>5</v>
      </c>
      <c r="B944" s="9" t="s">
        <v>88</v>
      </c>
    </row>
    <row r="945" spans="1:2" ht="15" thickBot="1" x14ac:dyDescent="0.35">
      <c r="A945" s="2">
        <v>5</v>
      </c>
      <c r="B945" s="9" t="s">
        <v>93</v>
      </c>
    </row>
    <row r="946" spans="1:2" ht="15" thickBot="1" x14ac:dyDescent="0.35">
      <c r="A946" s="2">
        <v>4</v>
      </c>
      <c r="B946" s="9" t="s">
        <v>90</v>
      </c>
    </row>
    <row r="947" spans="1:2" ht="15" thickBot="1" x14ac:dyDescent="0.35">
      <c r="A947" s="2">
        <v>5</v>
      </c>
      <c r="B947" s="9" t="s">
        <v>90</v>
      </c>
    </row>
    <row r="948" spans="1:2" ht="15" thickBot="1" x14ac:dyDescent="0.35">
      <c r="A948" s="2">
        <v>5</v>
      </c>
      <c r="B948" s="9" t="s">
        <v>91</v>
      </c>
    </row>
    <row r="949" spans="1:2" ht="15" thickBot="1" x14ac:dyDescent="0.35">
      <c r="A949" s="2">
        <v>4</v>
      </c>
      <c r="B949" s="9" t="s">
        <v>92</v>
      </c>
    </row>
    <row r="950" spans="1:2" ht="15" thickBot="1" x14ac:dyDescent="0.35">
      <c r="A950" s="2">
        <v>4</v>
      </c>
      <c r="B950" s="9" t="s">
        <v>94</v>
      </c>
    </row>
    <row r="951" spans="1:2" ht="15" thickBot="1" x14ac:dyDescent="0.35">
      <c r="A951" s="2">
        <v>4</v>
      </c>
      <c r="B951" s="9" t="s">
        <v>91</v>
      </c>
    </row>
    <row r="952" spans="1:2" ht="15" thickBot="1" x14ac:dyDescent="0.35">
      <c r="A952" s="2">
        <v>5</v>
      </c>
      <c r="B952" s="9" t="s">
        <v>91</v>
      </c>
    </row>
    <row r="953" spans="1:2" ht="15" thickBot="1" x14ac:dyDescent="0.35">
      <c r="A953" s="2">
        <v>5</v>
      </c>
      <c r="B953" s="9" t="s">
        <v>88</v>
      </c>
    </row>
    <row r="954" spans="1:2" ht="15" thickBot="1" x14ac:dyDescent="0.35">
      <c r="A954" s="2">
        <v>5</v>
      </c>
      <c r="B954" s="9" t="s">
        <v>91</v>
      </c>
    </row>
    <row r="955" spans="1:2" ht="15" thickBot="1" x14ac:dyDescent="0.35">
      <c r="A955" s="2">
        <v>5</v>
      </c>
      <c r="B955" s="9" t="s">
        <v>94</v>
      </c>
    </row>
    <row r="956" spans="1:2" ht="15" thickBot="1" x14ac:dyDescent="0.35">
      <c r="A956" s="2">
        <v>5</v>
      </c>
      <c r="B956" s="9" t="s">
        <v>92</v>
      </c>
    </row>
    <row r="957" spans="1:2" ht="15" thickBot="1" x14ac:dyDescent="0.35">
      <c r="A957" s="2">
        <v>4</v>
      </c>
      <c r="B957" s="9" t="s">
        <v>91</v>
      </c>
    </row>
    <row r="958" spans="1:2" ht="15" thickBot="1" x14ac:dyDescent="0.35">
      <c r="A958" s="2">
        <v>5</v>
      </c>
      <c r="B958" s="9" t="s">
        <v>89</v>
      </c>
    </row>
    <row r="959" spans="1:2" ht="15" thickBot="1" x14ac:dyDescent="0.35">
      <c r="A959" s="2">
        <v>4</v>
      </c>
      <c r="B959" s="9" t="s">
        <v>88</v>
      </c>
    </row>
    <row r="960" spans="1:2" ht="15" thickBot="1" x14ac:dyDescent="0.35">
      <c r="A960" s="2">
        <v>4</v>
      </c>
      <c r="B960" s="9" t="s">
        <v>92</v>
      </c>
    </row>
    <row r="961" spans="1:2" ht="15" thickBot="1" x14ac:dyDescent="0.35">
      <c r="A961" s="2">
        <v>5</v>
      </c>
      <c r="B961" s="9" t="s">
        <v>92</v>
      </c>
    </row>
    <row r="962" spans="1:2" ht="15" thickBot="1" x14ac:dyDescent="0.35">
      <c r="A962" s="2">
        <v>4</v>
      </c>
      <c r="B962" s="9" t="s">
        <v>90</v>
      </c>
    </row>
    <row r="963" spans="1:2" ht="15" thickBot="1" x14ac:dyDescent="0.35">
      <c r="A963" s="2">
        <v>4</v>
      </c>
      <c r="B963" s="9" t="s">
        <v>92</v>
      </c>
    </row>
    <row r="964" spans="1:2" ht="15" thickBot="1" x14ac:dyDescent="0.35">
      <c r="A964" s="2">
        <v>4</v>
      </c>
      <c r="B964" s="9" t="s">
        <v>89</v>
      </c>
    </row>
    <row r="965" spans="1:2" ht="15" thickBot="1" x14ac:dyDescent="0.35">
      <c r="A965" s="2">
        <v>5</v>
      </c>
      <c r="B965" s="9" t="s">
        <v>88</v>
      </c>
    </row>
    <row r="966" spans="1:2" ht="15" thickBot="1" x14ac:dyDescent="0.35">
      <c r="A966" s="2">
        <v>5</v>
      </c>
      <c r="B966" s="9" t="s">
        <v>94</v>
      </c>
    </row>
    <row r="967" spans="1:2" ht="15" thickBot="1" x14ac:dyDescent="0.35">
      <c r="A967" s="2">
        <v>4</v>
      </c>
      <c r="B967" s="9" t="s">
        <v>94</v>
      </c>
    </row>
    <row r="968" spans="1:2" ht="15" thickBot="1" x14ac:dyDescent="0.35">
      <c r="A968" s="2">
        <v>5</v>
      </c>
      <c r="B968" s="9" t="s">
        <v>88</v>
      </c>
    </row>
    <row r="969" spans="1:2" ht="15" thickBot="1" x14ac:dyDescent="0.35">
      <c r="A969" s="2">
        <v>4</v>
      </c>
      <c r="B969" s="9" t="s">
        <v>93</v>
      </c>
    </row>
    <row r="970" spans="1:2" ht="15" thickBot="1" x14ac:dyDescent="0.35">
      <c r="A970" s="2">
        <v>4</v>
      </c>
      <c r="B970" s="9" t="s">
        <v>89</v>
      </c>
    </row>
    <row r="971" spans="1:2" ht="15" thickBot="1" x14ac:dyDescent="0.35">
      <c r="A971" s="2">
        <v>5</v>
      </c>
      <c r="B971" s="9" t="s">
        <v>91</v>
      </c>
    </row>
    <row r="972" spans="1:2" ht="15" thickBot="1" x14ac:dyDescent="0.35">
      <c r="A972" s="2">
        <v>4</v>
      </c>
      <c r="B972" s="9" t="s">
        <v>91</v>
      </c>
    </row>
    <row r="973" spans="1:2" ht="15" thickBot="1" x14ac:dyDescent="0.35">
      <c r="A973" s="2">
        <v>5</v>
      </c>
      <c r="B973" s="9" t="s">
        <v>91</v>
      </c>
    </row>
    <row r="974" spans="1:2" ht="15" thickBot="1" x14ac:dyDescent="0.35">
      <c r="A974" s="2">
        <v>5</v>
      </c>
      <c r="B974" s="9" t="s">
        <v>90</v>
      </c>
    </row>
    <row r="975" spans="1:2" ht="15" thickBot="1" x14ac:dyDescent="0.35">
      <c r="A975" s="2">
        <v>5</v>
      </c>
      <c r="B975" s="9" t="s">
        <v>88</v>
      </c>
    </row>
    <row r="976" spans="1:2" ht="15" thickBot="1" x14ac:dyDescent="0.35">
      <c r="A976" s="2">
        <v>5</v>
      </c>
      <c r="B976" s="9" t="s">
        <v>94</v>
      </c>
    </row>
    <row r="977" spans="1:2" ht="15" thickBot="1" x14ac:dyDescent="0.35">
      <c r="A977" s="2">
        <v>5</v>
      </c>
      <c r="B977" s="9" t="s">
        <v>93</v>
      </c>
    </row>
    <row r="978" spans="1:2" ht="15" thickBot="1" x14ac:dyDescent="0.35">
      <c r="A978" s="2">
        <v>5</v>
      </c>
      <c r="B978" s="9" t="s">
        <v>94</v>
      </c>
    </row>
    <row r="979" spans="1:2" ht="15" thickBot="1" x14ac:dyDescent="0.35">
      <c r="A979" s="2">
        <v>5</v>
      </c>
      <c r="B979" s="9" t="s">
        <v>94</v>
      </c>
    </row>
    <row r="980" spans="1:2" ht="15" thickBot="1" x14ac:dyDescent="0.35">
      <c r="A980" s="2">
        <v>5</v>
      </c>
      <c r="B980" s="9" t="s">
        <v>88</v>
      </c>
    </row>
    <row r="981" spans="1:2" ht="15" thickBot="1" x14ac:dyDescent="0.35">
      <c r="A981" s="2">
        <v>3</v>
      </c>
      <c r="B981" s="9" t="s">
        <v>88</v>
      </c>
    </row>
    <row r="982" spans="1:2" ht="15" thickBot="1" x14ac:dyDescent="0.35">
      <c r="A982" s="2">
        <v>4</v>
      </c>
      <c r="B982" s="9" t="s">
        <v>92</v>
      </c>
    </row>
    <row r="983" spans="1:2" ht="15" thickBot="1" x14ac:dyDescent="0.35">
      <c r="A983" s="2">
        <v>5</v>
      </c>
      <c r="B983" s="9" t="s">
        <v>92</v>
      </c>
    </row>
    <row r="984" spans="1:2" ht="15" thickBot="1" x14ac:dyDescent="0.35">
      <c r="A984" s="2">
        <v>4</v>
      </c>
      <c r="B984" s="9" t="s">
        <v>89</v>
      </c>
    </row>
    <row r="985" spans="1:2" ht="15" thickBot="1" x14ac:dyDescent="0.35">
      <c r="A985" s="2">
        <v>5</v>
      </c>
      <c r="B985" s="9" t="s">
        <v>90</v>
      </c>
    </row>
    <row r="986" spans="1:2" ht="15" thickBot="1" x14ac:dyDescent="0.35">
      <c r="A986" s="2">
        <v>4</v>
      </c>
      <c r="B986" s="9" t="s">
        <v>90</v>
      </c>
    </row>
    <row r="987" spans="1:2" ht="15" thickBot="1" x14ac:dyDescent="0.35">
      <c r="A987" s="2">
        <v>4</v>
      </c>
      <c r="B987" s="9" t="s">
        <v>90</v>
      </c>
    </row>
    <row r="988" spans="1:2" ht="15" thickBot="1" x14ac:dyDescent="0.35">
      <c r="A988" s="2">
        <v>3</v>
      </c>
      <c r="B988" s="9" t="s">
        <v>93</v>
      </c>
    </row>
    <row r="989" spans="1:2" ht="15" thickBot="1" x14ac:dyDescent="0.35">
      <c r="A989" s="2">
        <v>4</v>
      </c>
      <c r="B989" s="9" t="s">
        <v>88</v>
      </c>
    </row>
    <row r="990" spans="1:2" ht="15" thickBot="1" x14ac:dyDescent="0.35">
      <c r="A990" s="2">
        <v>5</v>
      </c>
      <c r="B990" s="9" t="s">
        <v>88</v>
      </c>
    </row>
    <row r="991" spans="1:2" ht="15" thickBot="1" x14ac:dyDescent="0.35">
      <c r="A991" s="2">
        <v>5</v>
      </c>
      <c r="B991" s="9" t="s">
        <v>88</v>
      </c>
    </row>
    <row r="992" spans="1:2" ht="15" thickBot="1" x14ac:dyDescent="0.35">
      <c r="A992" s="2">
        <v>5</v>
      </c>
      <c r="B992" s="9" t="s">
        <v>90</v>
      </c>
    </row>
    <row r="993" spans="1:2" ht="15" thickBot="1" x14ac:dyDescent="0.35">
      <c r="A993" s="2">
        <v>3</v>
      </c>
      <c r="B993" s="9" t="s">
        <v>88</v>
      </c>
    </row>
    <row r="994" spans="1:2" ht="15" thickBot="1" x14ac:dyDescent="0.35">
      <c r="A994" s="2">
        <v>4</v>
      </c>
      <c r="B994" s="9" t="s">
        <v>94</v>
      </c>
    </row>
    <row r="995" spans="1:2" ht="15" thickBot="1" x14ac:dyDescent="0.35">
      <c r="A995" s="2">
        <v>4</v>
      </c>
      <c r="B995" s="9" t="s">
        <v>94</v>
      </c>
    </row>
    <row r="996" spans="1:2" ht="15" thickBot="1" x14ac:dyDescent="0.35">
      <c r="A996" s="2">
        <v>3</v>
      </c>
      <c r="B996" s="9" t="s">
        <v>94</v>
      </c>
    </row>
    <row r="997" spans="1:2" ht="15" thickBot="1" x14ac:dyDescent="0.35">
      <c r="A997" s="2">
        <v>5</v>
      </c>
      <c r="B997" s="9" t="s">
        <v>91</v>
      </c>
    </row>
    <row r="998" spans="1:2" ht="15" thickBot="1" x14ac:dyDescent="0.35">
      <c r="A998" s="2">
        <v>5</v>
      </c>
      <c r="B998" s="9" t="s">
        <v>91</v>
      </c>
    </row>
    <row r="999" spans="1:2" ht="15" thickBot="1" x14ac:dyDescent="0.35">
      <c r="A999" s="2">
        <v>3</v>
      </c>
      <c r="B999" s="9" t="s">
        <v>92</v>
      </c>
    </row>
    <row r="1000" spans="1:2" ht="15" thickBot="1" x14ac:dyDescent="0.35">
      <c r="A1000" s="2">
        <v>3</v>
      </c>
      <c r="B1000" s="9" t="s">
        <v>88</v>
      </c>
    </row>
    <row r="1001" spans="1:2" ht="15" thickBot="1" x14ac:dyDescent="0.35">
      <c r="A1001" s="2">
        <v>5</v>
      </c>
      <c r="B1001" s="9" t="s">
        <v>92</v>
      </c>
    </row>
    <row r="1002" spans="1:2" ht="15" thickBot="1" x14ac:dyDescent="0.35">
      <c r="A1002" s="2">
        <v>3</v>
      </c>
      <c r="B1002" s="9" t="s">
        <v>90</v>
      </c>
    </row>
    <row r="1003" spans="1:2" ht="15" thickBot="1" x14ac:dyDescent="0.35">
      <c r="A1003" s="2">
        <v>3</v>
      </c>
      <c r="B1003" s="9" t="s">
        <v>90</v>
      </c>
    </row>
    <row r="1004" spans="1:2" ht="15" thickBot="1" x14ac:dyDescent="0.35">
      <c r="A1004" s="2">
        <v>3</v>
      </c>
      <c r="B1004" s="9" t="s">
        <v>89</v>
      </c>
    </row>
    <row r="1005" spans="1:2" ht="15" thickBot="1" x14ac:dyDescent="0.35">
      <c r="A1005" s="2">
        <v>4</v>
      </c>
      <c r="B1005" s="9" t="s">
        <v>88</v>
      </c>
    </row>
    <row r="1006" spans="1:2" ht="15" thickBot="1" x14ac:dyDescent="0.35">
      <c r="A1006" s="2">
        <v>3</v>
      </c>
      <c r="B1006" s="9" t="s">
        <v>89</v>
      </c>
    </row>
    <row r="1007" spans="1:2" ht="15" thickBot="1" x14ac:dyDescent="0.35">
      <c r="A1007" s="2">
        <v>3</v>
      </c>
      <c r="B1007" s="9" t="s">
        <v>90</v>
      </c>
    </row>
    <row r="1008" spans="1:2" ht="15" thickBot="1" x14ac:dyDescent="0.35">
      <c r="A1008" s="2">
        <v>5</v>
      </c>
      <c r="B1008" s="9" t="s">
        <v>92</v>
      </c>
    </row>
    <row r="1009" spans="1:2" ht="15" thickBot="1" x14ac:dyDescent="0.35">
      <c r="A1009" s="2">
        <v>4</v>
      </c>
      <c r="B1009" s="9" t="s">
        <v>89</v>
      </c>
    </row>
    <row r="1010" spans="1:2" ht="15" thickBot="1" x14ac:dyDescent="0.35">
      <c r="A1010" s="2">
        <v>3</v>
      </c>
      <c r="B1010" s="9" t="s">
        <v>88</v>
      </c>
    </row>
    <row r="1011" spans="1:2" ht="15" thickBot="1" x14ac:dyDescent="0.35">
      <c r="A1011" s="2">
        <v>3</v>
      </c>
      <c r="B1011" s="9" t="s">
        <v>94</v>
      </c>
    </row>
    <row r="1012" spans="1:2" ht="15" thickBot="1" x14ac:dyDescent="0.35">
      <c r="A1012" s="2">
        <v>5</v>
      </c>
      <c r="B1012" s="9" t="s">
        <v>94</v>
      </c>
    </row>
    <row r="1013" spans="1:2" ht="15" thickBot="1" x14ac:dyDescent="0.35">
      <c r="A1013" s="2">
        <v>3</v>
      </c>
      <c r="B1013" s="9" t="s">
        <v>89</v>
      </c>
    </row>
    <row r="1014" spans="1:2" ht="15" thickBot="1" x14ac:dyDescent="0.35">
      <c r="A1014" s="2">
        <v>3</v>
      </c>
      <c r="B1014" s="9" t="s">
        <v>92</v>
      </c>
    </row>
    <row r="1015" spans="1:2" ht="15" thickBot="1" x14ac:dyDescent="0.35">
      <c r="A1015" s="2">
        <v>5</v>
      </c>
      <c r="B1015" s="9" t="s">
        <v>91</v>
      </c>
    </row>
    <row r="1016" spans="1:2" ht="15" thickBot="1" x14ac:dyDescent="0.35">
      <c r="A1016" s="2">
        <v>5</v>
      </c>
      <c r="B1016" s="9" t="s">
        <v>92</v>
      </c>
    </row>
    <row r="1017" spans="1:2" ht="15" thickBot="1" x14ac:dyDescent="0.35">
      <c r="A1017" s="2">
        <v>3</v>
      </c>
      <c r="B1017" s="9" t="s">
        <v>92</v>
      </c>
    </row>
    <row r="1018" spans="1:2" ht="15" thickBot="1" x14ac:dyDescent="0.35">
      <c r="A1018" s="2">
        <v>4</v>
      </c>
      <c r="B1018" s="9" t="s">
        <v>93</v>
      </c>
    </row>
    <row r="1019" spans="1:2" ht="15" thickBot="1" x14ac:dyDescent="0.35">
      <c r="A1019" s="2">
        <v>4</v>
      </c>
      <c r="B1019" s="9" t="s">
        <v>93</v>
      </c>
    </row>
    <row r="1020" spans="1:2" ht="15" thickBot="1" x14ac:dyDescent="0.35">
      <c r="A1020" s="2">
        <v>5</v>
      </c>
      <c r="B1020" s="9" t="s">
        <v>90</v>
      </c>
    </row>
    <row r="1021" spans="1:2" ht="15" thickBot="1" x14ac:dyDescent="0.35">
      <c r="A1021" s="2">
        <v>4</v>
      </c>
      <c r="B1021" s="9" t="s">
        <v>94</v>
      </c>
    </row>
    <row r="1022" spans="1:2" ht="15" thickBot="1" x14ac:dyDescent="0.35">
      <c r="A1022" s="2">
        <v>4</v>
      </c>
      <c r="B1022" s="9" t="s">
        <v>89</v>
      </c>
    </row>
    <row r="1023" spans="1:2" ht="15" thickBot="1" x14ac:dyDescent="0.35">
      <c r="A1023" s="2">
        <v>4</v>
      </c>
      <c r="B1023" s="9" t="s">
        <v>92</v>
      </c>
    </row>
    <row r="1024" spans="1:2" ht="15" thickBot="1" x14ac:dyDescent="0.35">
      <c r="A1024" s="2">
        <v>4</v>
      </c>
      <c r="B1024" s="9" t="s">
        <v>94</v>
      </c>
    </row>
    <row r="1025" spans="1:2" ht="15" thickBot="1" x14ac:dyDescent="0.35">
      <c r="A1025" s="2">
        <v>3</v>
      </c>
      <c r="B1025" s="9" t="s">
        <v>89</v>
      </c>
    </row>
    <row r="1026" spans="1:2" ht="15" thickBot="1" x14ac:dyDescent="0.35">
      <c r="A1026" s="2">
        <v>5</v>
      </c>
      <c r="B1026" s="9" t="s">
        <v>93</v>
      </c>
    </row>
    <row r="1027" spans="1:2" ht="15" thickBot="1" x14ac:dyDescent="0.35">
      <c r="A1027" s="2">
        <v>3</v>
      </c>
      <c r="B1027" s="9" t="s">
        <v>90</v>
      </c>
    </row>
    <row r="1028" spans="1:2" ht="15" thickBot="1" x14ac:dyDescent="0.35">
      <c r="A1028" s="2">
        <v>3</v>
      </c>
      <c r="B1028" s="9" t="s">
        <v>91</v>
      </c>
    </row>
    <row r="1029" spans="1:2" ht="15" thickBot="1" x14ac:dyDescent="0.35">
      <c r="A1029" s="2">
        <v>4</v>
      </c>
      <c r="B1029" s="9" t="s">
        <v>89</v>
      </c>
    </row>
    <row r="1030" spans="1:2" ht="15" thickBot="1" x14ac:dyDescent="0.35">
      <c r="A1030" s="2">
        <v>4</v>
      </c>
      <c r="B1030" s="9" t="s">
        <v>91</v>
      </c>
    </row>
    <row r="1031" spans="1:2" ht="15" thickBot="1" x14ac:dyDescent="0.35">
      <c r="A1031" s="2">
        <v>4</v>
      </c>
      <c r="B1031" s="9" t="s">
        <v>94</v>
      </c>
    </row>
    <row r="1032" spans="1:2" ht="15" thickBot="1" x14ac:dyDescent="0.35">
      <c r="A1032" s="2">
        <v>4</v>
      </c>
      <c r="B1032" s="9" t="s">
        <v>94</v>
      </c>
    </row>
    <row r="1033" spans="1:2" ht="15" thickBot="1" x14ac:dyDescent="0.35">
      <c r="A1033" s="2">
        <v>4</v>
      </c>
      <c r="B1033" s="9" t="s">
        <v>92</v>
      </c>
    </row>
    <row r="1034" spans="1:2" ht="15" thickBot="1" x14ac:dyDescent="0.35">
      <c r="A1034" s="2">
        <v>3</v>
      </c>
      <c r="B1034" s="9" t="s">
        <v>88</v>
      </c>
    </row>
    <row r="1035" spans="1:2" ht="15" thickBot="1" x14ac:dyDescent="0.35">
      <c r="A1035" s="2">
        <v>5</v>
      </c>
      <c r="B1035" s="9" t="s">
        <v>89</v>
      </c>
    </row>
    <row r="1036" spans="1:2" ht="15" thickBot="1" x14ac:dyDescent="0.35">
      <c r="A1036" s="2">
        <v>3</v>
      </c>
      <c r="B1036" s="9" t="s">
        <v>91</v>
      </c>
    </row>
    <row r="1037" spans="1:2" ht="15" thickBot="1" x14ac:dyDescent="0.35">
      <c r="A1037" s="2">
        <v>5</v>
      </c>
      <c r="B1037" s="9" t="s">
        <v>94</v>
      </c>
    </row>
    <row r="1038" spans="1:2" ht="15" thickBot="1" x14ac:dyDescent="0.35">
      <c r="A1038" s="2">
        <v>5</v>
      </c>
      <c r="B1038" s="9" t="s">
        <v>92</v>
      </c>
    </row>
    <row r="1039" spans="1:2" ht="15" thickBot="1" x14ac:dyDescent="0.35">
      <c r="A1039" s="2">
        <v>4</v>
      </c>
      <c r="B1039" s="9" t="s">
        <v>93</v>
      </c>
    </row>
    <row r="1040" spans="1:2" ht="15" thickBot="1" x14ac:dyDescent="0.35">
      <c r="A1040" s="2">
        <v>3</v>
      </c>
      <c r="B1040" s="9" t="s">
        <v>92</v>
      </c>
    </row>
    <row r="1041" spans="1:2" ht="15" thickBot="1" x14ac:dyDescent="0.35">
      <c r="A1041" s="2">
        <v>3</v>
      </c>
      <c r="B1041" s="9" t="s">
        <v>94</v>
      </c>
    </row>
    <row r="1042" spans="1:2" ht="15" thickBot="1" x14ac:dyDescent="0.35">
      <c r="A1042" s="2">
        <v>3</v>
      </c>
      <c r="B1042" s="9" t="s">
        <v>88</v>
      </c>
    </row>
    <row r="1043" spans="1:2" ht="15" thickBot="1" x14ac:dyDescent="0.35">
      <c r="A1043" s="2">
        <v>3</v>
      </c>
      <c r="B1043" s="9" t="s">
        <v>92</v>
      </c>
    </row>
    <row r="1044" spans="1:2" ht="15" thickBot="1" x14ac:dyDescent="0.35">
      <c r="A1044" s="2">
        <v>5</v>
      </c>
      <c r="B1044" s="9" t="s">
        <v>94</v>
      </c>
    </row>
    <row r="1045" spans="1:2" ht="15" thickBot="1" x14ac:dyDescent="0.35">
      <c r="A1045" s="2">
        <v>4</v>
      </c>
      <c r="B1045" s="9" t="s">
        <v>93</v>
      </c>
    </row>
    <row r="1046" spans="1:2" ht="15" thickBot="1" x14ac:dyDescent="0.35">
      <c r="A1046" s="2">
        <v>4</v>
      </c>
      <c r="B1046" s="9" t="s">
        <v>93</v>
      </c>
    </row>
    <row r="1047" spans="1:2" ht="15" thickBot="1" x14ac:dyDescent="0.35">
      <c r="A1047" s="2">
        <v>5</v>
      </c>
      <c r="B1047" s="9" t="s">
        <v>89</v>
      </c>
    </row>
    <row r="1048" spans="1:2" ht="15" thickBot="1" x14ac:dyDescent="0.35">
      <c r="A1048" s="2">
        <v>4</v>
      </c>
      <c r="B1048" s="9" t="s">
        <v>88</v>
      </c>
    </row>
    <row r="1049" spans="1:2" ht="15" thickBot="1" x14ac:dyDescent="0.35">
      <c r="A1049" s="2">
        <v>4</v>
      </c>
      <c r="B1049" s="9" t="s">
        <v>88</v>
      </c>
    </row>
    <row r="1050" spans="1:2" ht="15" thickBot="1" x14ac:dyDescent="0.35">
      <c r="A1050" s="2">
        <v>5</v>
      </c>
      <c r="B1050" s="9" t="s">
        <v>92</v>
      </c>
    </row>
    <row r="1051" spans="1:2" ht="15" thickBot="1" x14ac:dyDescent="0.35">
      <c r="A1051" s="2">
        <v>5</v>
      </c>
      <c r="B1051" s="9" t="s">
        <v>91</v>
      </c>
    </row>
    <row r="1052" spans="1:2" ht="15" thickBot="1" x14ac:dyDescent="0.35">
      <c r="A1052" s="2">
        <v>4</v>
      </c>
      <c r="B1052" s="9" t="s">
        <v>88</v>
      </c>
    </row>
    <row r="1053" spans="1:2" ht="15" thickBot="1" x14ac:dyDescent="0.35">
      <c r="A1053" s="2">
        <v>4</v>
      </c>
      <c r="B1053" s="9" t="s">
        <v>92</v>
      </c>
    </row>
    <row r="1054" spans="1:2" ht="15" thickBot="1" x14ac:dyDescent="0.35">
      <c r="A1054" s="2">
        <v>4</v>
      </c>
      <c r="B1054" s="9" t="s">
        <v>90</v>
      </c>
    </row>
    <row r="1055" spans="1:2" ht="15" thickBot="1" x14ac:dyDescent="0.35">
      <c r="A1055" s="2">
        <v>5</v>
      </c>
      <c r="B1055" s="9" t="s">
        <v>90</v>
      </c>
    </row>
    <row r="1056" spans="1:2" ht="15" thickBot="1" x14ac:dyDescent="0.35">
      <c r="A1056" s="2">
        <v>4</v>
      </c>
      <c r="B1056" s="9" t="s">
        <v>90</v>
      </c>
    </row>
    <row r="1057" spans="1:2" ht="15" thickBot="1" x14ac:dyDescent="0.35">
      <c r="A1057" s="2">
        <v>5</v>
      </c>
      <c r="B1057" s="9" t="s">
        <v>89</v>
      </c>
    </row>
    <row r="1058" spans="1:2" ht="15" thickBot="1" x14ac:dyDescent="0.35">
      <c r="A1058" s="2">
        <v>4</v>
      </c>
      <c r="B1058" s="9" t="s">
        <v>91</v>
      </c>
    </row>
    <row r="1059" spans="1:2" ht="15" thickBot="1" x14ac:dyDescent="0.35">
      <c r="A1059" s="2">
        <v>4</v>
      </c>
      <c r="B1059" s="9" t="s">
        <v>89</v>
      </c>
    </row>
    <row r="1060" spans="1:2" ht="15" thickBot="1" x14ac:dyDescent="0.35">
      <c r="A1060" s="2">
        <v>5</v>
      </c>
      <c r="B1060" s="9" t="s">
        <v>92</v>
      </c>
    </row>
    <row r="1061" spans="1:2" ht="15" thickBot="1" x14ac:dyDescent="0.35">
      <c r="A1061" s="2">
        <v>3</v>
      </c>
      <c r="B1061" s="9" t="s">
        <v>88</v>
      </c>
    </row>
    <row r="1062" spans="1:2" ht="15" thickBot="1" x14ac:dyDescent="0.35">
      <c r="A1062" s="2">
        <v>5</v>
      </c>
      <c r="B1062" s="9" t="s">
        <v>92</v>
      </c>
    </row>
    <row r="1063" spans="1:2" ht="15" thickBot="1" x14ac:dyDescent="0.35">
      <c r="A1063" s="2">
        <v>4</v>
      </c>
      <c r="B1063" s="9" t="s">
        <v>92</v>
      </c>
    </row>
    <row r="1064" spans="1:2" ht="15" thickBot="1" x14ac:dyDescent="0.35">
      <c r="A1064" s="2">
        <v>5</v>
      </c>
      <c r="B1064" s="9" t="s">
        <v>90</v>
      </c>
    </row>
    <row r="1065" spans="1:2" ht="15" thickBot="1" x14ac:dyDescent="0.35">
      <c r="A1065" s="2">
        <v>4</v>
      </c>
      <c r="B1065" s="9" t="s">
        <v>89</v>
      </c>
    </row>
    <row r="1066" spans="1:2" ht="15" thickBot="1" x14ac:dyDescent="0.35">
      <c r="A1066" s="2">
        <v>5</v>
      </c>
      <c r="B1066" s="9" t="s">
        <v>88</v>
      </c>
    </row>
    <row r="1067" spans="1:2" ht="15" thickBot="1" x14ac:dyDescent="0.35">
      <c r="A1067" s="2">
        <v>4</v>
      </c>
      <c r="B1067" s="9" t="s">
        <v>91</v>
      </c>
    </row>
    <row r="1068" spans="1:2" ht="15" thickBot="1" x14ac:dyDescent="0.35">
      <c r="A1068" s="2">
        <v>4</v>
      </c>
      <c r="B1068" s="9" t="s">
        <v>94</v>
      </c>
    </row>
    <row r="1069" spans="1:2" ht="15" thickBot="1" x14ac:dyDescent="0.35">
      <c r="A1069" s="2">
        <v>4</v>
      </c>
      <c r="B1069" s="9" t="s">
        <v>93</v>
      </c>
    </row>
    <row r="1070" spans="1:2" ht="15" thickBot="1" x14ac:dyDescent="0.35">
      <c r="A1070" s="2">
        <v>3</v>
      </c>
      <c r="B1070" s="9" t="s">
        <v>90</v>
      </c>
    </row>
    <row r="1071" spans="1:2" ht="15" thickBot="1" x14ac:dyDescent="0.35">
      <c r="A1071" s="2">
        <v>4</v>
      </c>
      <c r="B1071" s="9" t="s">
        <v>90</v>
      </c>
    </row>
    <row r="1072" spans="1:2" ht="15" thickBot="1" x14ac:dyDescent="0.35">
      <c r="A1072" s="2">
        <v>3</v>
      </c>
      <c r="B1072" s="9" t="s">
        <v>89</v>
      </c>
    </row>
    <row r="1073" spans="1:2" ht="15" thickBot="1" x14ac:dyDescent="0.35">
      <c r="A1073" s="2">
        <v>3</v>
      </c>
      <c r="B1073" s="9" t="s">
        <v>93</v>
      </c>
    </row>
    <row r="1074" spans="1:2" ht="15" thickBot="1" x14ac:dyDescent="0.35">
      <c r="A1074" s="2">
        <v>4</v>
      </c>
      <c r="B1074" s="9" t="s">
        <v>91</v>
      </c>
    </row>
    <row r="1075" spans="1:2" ht="15" thickBot="1" x14ac:dyDescent="0.35">
      <c r="A1075" s="2">
        <v>4</v>
      </c>
      <c r="B1075" s="9" t="s">
        <v>92</v>
      </c>
    </row>
    <row r="1076" spans="1:2" ht="15" thickBot="1" x14ac:dyDescent="0.35">
      <c r="A1076" s="2">
        <v>4</v>
      </c>
      <c r="B1076" s="9" t="s">
        <v>94</v>
      </c>
    </row>
    <row r="1077" spans="1:2" ht="15" thickBot="1" x14ac:dyDescent="0.35">
      <c r="A1077" s="2">
        <v>5</v>
      </c>
      <c r="B1077" s="9" t="s">
        <v>91</v>
      </c>
    </row>
    <row r="1078" spans="1:2" ht="15" thickBot="1" x14ac:dyDescent="0.35">
      <c r="A1078" s="2">
        <v>4</v>
      </c>
      <c r="B1078" s="9" t="s">
        <v>88</v>
      </c>
    </row>
    <row r="1079" spans="1:2" ht="15" thickBot="1" x14ac:dyDescent="0.35">
      <c r="A1079" s="2">
        <v>5</v>
      </c>
      <c r="B1079" s="9" t="s">
        <v>90</v>
      </c>
    </row>
    <row r="1080" spans="1:2" ht="15" thickBot="1" x14ac:dyDescent="0.35">
      <c r="A1080" s="2">
        <v>4</v>
      </c>
      <c r="B1080" s="9" t="s">
        <v>88</v>
      </c>
    </row>
    <row r="1081" spans="1:2" ht="15" thickBot="1" x14ac:dyDescent="0.35">
      <c r="A1081" s="2">
        <v>4</v>
      </c>
      <c r="B1081" s="9" t="s">
        <v>89</v>
      </c>
    </row>
    <row r="1082" spans="1:2" ht="15" thickBot="1" x14ac:dyDescent="0.35">
      <c r="A1082" s="2">
        <v>3</v>
      </c>
      <c r="B1082" s="9" t="s">
        <v>88</v>
      </c>
    </row>
    <row r="1083" spans="1:2" ht="15" thickBot="1" x14ac:dyDescent="0.35">
      <c r="A1083" s="2">
        <v>4</v>
      </c>
      <c r="B1083" s="9" t="s">
        <v>90</v>
      </c>
    </row>
    <row r="1084" spans="1:2" ht="15" thickBot="1" x14ac:dyDescent="0.35">
      <c r="A1084" s="2">
        <v>3</v>
      </c>
      <c r="B1084" s="9" t="s">
        <v>90</v>
      </c>
    </row>
    <row r="1085" spans="1:2" ht="15" thickBot="1" x14ac:dyDescent="0.35">
      <c r="A1085" s="2">
        <v>4</v>
      </c>
      <c r="B1085" s="9" t="s">
        <v>89</v>
      </c>
    </row>
    <row r="1086" spans="1:2" ht="15" thickBot="1" x14ac:dyDescent="0.35">
      <c r="A1086" s="2">
        <v>3</v>
      </c>
      <c r="B1086" s="9" t="s">
        <v>88</v>
      </c>
    </row>
    <row r="1087" spans="1:2" ht="15" thickBot="1" x14ac:dyDescent="0.35">
      <c r="A1087" s="2">
        <v>4</v>
      </c>
      <c r="B1087" s="9" t="s">
        <v>88</v>
      </c>
    </row>
    <row r="1088" spans="1:2" ht="15" thickBot="1" x14ac:dyDescent="0.35">
      <c r="A1088" s="2">
        <v>3</v>
      </c>
      <c r="B1088" s="9" t="s">
        <v>94</v>
      </c>
    </row>
    <row r="1089" spans="1:2" ht="15" thickBot="1" x14ac:dyDescent="0.35">
      <c r="A1089" s="2">
        <v>3</v>
      </c>
      <c r="B1089" s="9" t="s">
        <v>94</v>
      </c>
    </row>
    <row r="1090" spans="1:2" ht="15" thickBot="1" x14ac:dyDescent="0.35">
      <c r="A1090" s="2">
        <v>4</v>
      </c>
      <c r="B1090" s="9" t="s">
        <v>90</v>
      </c>
    </row>
    <row r="1091" spans="1:2" ht="15" thickBot="1" x14ac:dyDescent="0.35">
      <c r="A1091" s="2">
        <v>4</v>
      </c>
      <c r="B1091" s="9" t="s">
        <v>91</v>
      </c>
    </row>
    <row r="1092" spans="1:2" ht="15" thickBot="1" x14ac:dyDescent="0.35">
      <c r="A1092" s="2">
        <v>3</v>
      </c>
      <c r="B1092" s="9" t="s">
        <v>90</v>
      </c>
    </row>
    <row r="1093" spans="1:2" ht="15" thickBot="1" x14ac:dyDescent="0.35">
      <c r="A1093" s="2">
        <v>4</v>
      </c>
      <c r="B1093" s="9" t="s">
        <v>88</v>
      </c>
    </row>
    <row r="1094" spans="1:2" ht="15" thickBot="1" x14ac:dyDescent="0.35">
      <c r="A1094" s="2">
        <v>4</v>
      </c>
      <c r="B1094" s="9" t="s">
        <v>91</v>
      </c>
    </row>
    <row r="1095" spans="1:2" ht="15" thickBot="1" x14ac:dyDescent="0.35">
      <c r="A1095" s="2">
        <v>5</v>
      </c>
      <c r="B1095" s="9" t="s">
        <v>93</v>
      </c>
    </row>
    <row r="1096" spans="1:2" ht="15" thickBot="1" x14ac:dyDescent="0.35">
      <c r="A1096" s="2">
        <v>5</v>
      </c>
      <c r="B1096" s="9" t="s">
        <v>89</v>
      </c>
    </row>
    <row r="1097" spans="1:2" ht="15" thickBot="1" x14ac:dyDescent="0.35">
      <c r="A1097" s="2">
        <v>4</v>
      </c>
      <c r="B1097" s="9" t="s">
        <v>93</v>
      </c>
    </row>
    <row r="1098" spans="1:2" ht="15" thickBot="1" x14ac:dyDescent="0.35">
      <c r="A1098" s="2">
        <v>3</v>
      </c>
      <c r="B1098" s="9" t="s">
        <v>92</v>
      </c>
    </row>
    <row r="1099" spans="1:2" ht="15" thickBot="1" x14ac:dyDescent="0.35">
      <c r="A1099" s="2">
        <v>4</v>
      </c>
      <c r="B1099" s="9" t="s">
        <v>89</v>
      </c>
    </row>
    <row r="1100" spans="1:2" ht="15" thickBot="1" x14ac:dyDescent="0.35">
      <c r="A1100" s="2">
        <v>4</v>
      </c>
      <c r="B1100" s="9" t="s">
        <v>94</v>
      </c>
    </row>
    <row r="1101" spans="1:2" ht="15" thickBot="1" x14ac:dyDescent="0.35">
      <c r="A1101" s="2">
        <v>4</v>
      </c>
      <c r="B1101" s="9" t="s">
        <v>90</v>
      </c>
    </row>
    <row r="1102" spans="1:2" ht="15" thickBot="1" x14ac:dyDescent="0.35">
      <c r="A1102" s="2">
        <v>5</v>
      </c>
      <c r="B1102" s="9" t="s">
        <v>91</v>
      </c>
    </row>
    <row r="1103" spans="1:2" ht="15" thickBot="1" x14ac:dyDescent="0.35">
      <c r="A1103" s="2">
        <v>5</v>
      </c>
      <c r="B1103" s="9" t="s">
        <v>92</v>
      </c>
    </row>
    <row r="1104" spans="1:2" ht="15" thickBot="1" x14ac:dyDescent="0.35">
      <c r="A1104" s="2">
        <v>3</v>
      </c>
      <c r="B1104" s="9" t="s">
        <v>91</v>
      </c>
    </row>
    <row r="1105" spans="1:2" ht="15" thickBot="1" x14ac:dyDescent="0.35">
      <c r="A1105" s="2">
        <v>4</v>
      </c>
      <c r="B1105" s="9" t="s">
        <v>90</v>
      </c>
    </row>
    <row r="1106" spans="1:2" ht="15" thickBot="1" x14ac:dyDescent="0.35">
      <c r="A1106" s="2">
        <v>4</v>
      </c>
      <c r="B1106" s="9" t="s">
        <v>90</v>
      </c>
    </row>
    <row r="1107" spans="1:2" ht="15" thickBot="1" x14ac:dyDescent="0.35">
      <c r="A1107" s="2">
        <v>4</v>
      </c>
      <c r="B1107" s="9" t="s">
        <v>89</v>
      </c>
    </row>
    <row r="1108" spans="1:2" ht="15" thickBot="1" x14ac:dyDescent="0.35">
      <c r="A1108" s="2">
        <v>5</v>
      </c>
      <c r="B1108" s="9" t="s">
        <v>93</v>
      </c>
    </row>
    <row r="1109" spans="1:2" ht="15" thickBot="1" x14ac:dyDescent="0.35">
      <c r="A1109" s="2">
        <v>3</v>
      </c>
      <c r="B1109" s="9" t="s">
        <v>90</v>
      </c>
    </row>
    <row r="1110" spans="1:2" ht="15" thickBot="1" x14ac:dyDescent="0.35">
      <c r="A1110" s="2">
        <v>5</v>
      </c>
      <c r="B1110" s="9" t="s">
        <v>93</v>
      </c>
    </row>
    <row r="1111" spans="1:2" ht="15" thickBot="1" x14ac:dyDescent="0.35">
      <c r="A1111" s="2">
        <v>5</v>
      </c>
      <c r="B1111" s="9" t="s">
        <v>91</v>
      </c>
    </row>
    <row r="1112" spans="1:2" ht="15" thickBot="1" x14ac:dyDescent="0.35">
      <c r="A1112" s="2">
        <v>3</v>
      </c>
      <c r="B1112" s="9" t="s">
        <v>91</v>
      </c>
    </row>
    <row r="1113" spans="1:2" ht="15" thickBot="1" x14ac:dyDescent="0.35">
      <c r="A1113" s="2">
        <v>3</v>
      </c>
      <c r="B1113" s="9" t="s">
        <v>93</v>
      </c>
    </row>
    <row r="1114" spans="1:2" ht="15" thickBot="1" x14ac:dyDescent="0.35">
      <c r="A1114" s="2">
        <v>4</v>
      </c>
      <c r="B1114" s="9" t="s">
        <v>91</v>
      </c>
    </row>
    <row r="1115" spans="1:2" ht="15" thickBot="1" x14ac:dyDescent="0.35">
      <c r="A1115" s="2">
        <v>4</v>
      </c>
      <c r="B1115" s="9" t="s">
        <v>90</v>
      </c>
    </row>
    <row r="1116" spans="1:2" ht="15" thickBot="1" x14ac:dyDescent="0.35">
      <c r="A1116" s="2">
        <v>3</v>
      </c>
      <c r="B1116" s="9" t="s">
        <v>90</v>
      </c>
    </row>
    <row r="1117" spans="1:2" ht="15" thickBot="1" x14ac:dyDescent="0.35">
      <c r="A1117" s="2">
        <v>4</v>
      </c>
      <c r="B1117" s="9" t="s">
        <v>92</v>
      </c>
    </row>
    <row r="1118" spans="1:2" ht="15" thickBot="1" x14ac:dyDescent="0.35">
      <c r="A1118" s="2">
        <v>4</v>
      </c>
      <c r="B1118" s="9" t="s">
        <v>93</v>
      </c>
    </row>
    <row r="1119" spans="1:2" ht="15" thickBot="1" x14ac:dyDescent="0.35">
      <c r="A1119" s="2">
        <v>5</v>
      </c>
      <c r="B1119" s="9" t="s">
        <v>88</v>
      </c>
    </row>
    <row r="1120" spans="1:2" ht="15" thickBot="1" x14ac:dyDescent="0.35">
      <c r="A1120" s="2">
        <v>4</v>
      </c>
      <c r="B1120" s="9" t="s">
        <v>93</v>
      </c>
    </row>
    <row r="1121" spans="1:2" ht="15" thickBot="1" x14ac:dyDescent="0.35">
      <c r="A1121" s="2">
        <v>4</v>
      </c>
      <c r="B1121" s="9" t="s">
        <v>90</v>
      </c>
    </row>
    <row r="1122" spans="1:2" ht="15" thickBot="1" x14ac:dyDescent="0.35">
      <c r="A1122" s="2">
        <v>3</v>
      </c>
      <c r="B1122" s="9" t="s">
        <v>92</v>
      </c>
    </row>
    <row r="1123" spans="1:2" ht="15" thickBot="1" x14ac:dyDescent="0.35">
      <c r="A1123" s="2">
        <v>4</v>
      </c>
      <c r="B1123" s="9" t="s">
        <v>92</v>
      </c>
    </row>
    <row r="1124" spans="1:2" ht="15" thickBot="1" x14ac:dyDescent="0.35">
      <c r="A1124" s="2">
        <v>4</v>
      </c>
      <c r="B1124" s="9" t="s">
        <v>92</v>
      </c>
    </row>
    <row r="1125" spans="1:2" ht="15" thickBot="1" x14ac:dyDescent="0.35">
      <c r="A1125" s="2">
        <v>3</v>
      </c>
      <c r="B1125" s="9" t="s">
        <v>93</v>
      </c>
    </row>
    <row r="1126" spans="1:2" ht="15" thickBot="1" x14ac:dyDescent="0.35">
      <c r="A1126" s="2">
        <v>5</v>
      </c>
      <c r="B1126" s="9" t="s">
        <v>92</v>
      </c>
    </row>
    <row r="1127" spans="1:2" ht="15" thickBot="1" x14ac:dyDescent="0.35">
      <c r="A1127" s="2">
        <v>3</v>
      </c>
      <c r="B1127" s="9" t="s">
        <v>91</v>
      </c>
    </row>
    <row r="1128" spans="1:2" ht="15" thickBot="1" x14ac:dyDescent="0.35">
      <c r="A1128" s="2">
        <v>4</v>
      </c>
      <c r="B1128" s="9" t="s">
        <v>91</v>
      </c>
    </row>
    <row r="1129" spans="1:2" ht="15" thickBot="1" x14ac:dyDescent="0.35">
      <c r="A1129" s="2">
        <v>3</v>
      </c>
      <c r="B1129" s="9" t="s">
        <v>91</v>
      </c>
    </row>
    <row r="1130" spans="1:2" ht="15" thickBot="1" x14ac:dyDescent="0.35">
      <c r="A1130" s="2">
        <v>5</v>
      </c>
      <c r="B1130" s="9" t="s">
        <v>93</v>
      </c>
    </row>
    <row r="1131" spans="1:2" ht="15" thickBot="1" x14ac:dyDescent="0.35">
      <c r="A1131" s="2">
        <v>3</v>
      </c>
      <c r="B1131" s="9" t="s">
        <v>94</v>
      </c>
    </row>
    <row r="1132" spans="1:2" ht="15" thickBot="1" x14ac:dyDescent="0.35">
      <c r="A1132" s="2">
        <v>5</v>
      </c>
      <c r="B1132" s="9" t="s">
        <v>89</v>
      </c>
    </row>
    <row r="1133" spans="1:2" ht="15" thickBot="1" x14ac:dyDescent="0.35">
      <c r="A1133" s="2">
        <v>4</v>
      </c>
      <c r="B1133" s="9" t="s">
        <v>90</v>
      </c>
    </row>
    <row r="1134" spans="1:2" ht="15" thickBot="1" x14ac:dyDescent="0.35">
      <c r="A1134" s="2">
        <v>5</v>
      </c>
      <c r="B1134" s="9" t="s">
        <v>91</v>
      </c>
    </row>
    <row r="1135" spans="1:2" ht="15" thickBot="1" x14ac:dyDescent="0.35">
      <c r="A1135" s="2">
        <v>3</v>
      </c>
      <c r="B1135" s="9" t="s">
        <v>94</v>
      </c>
    </row>
    <row r="1136" spans="1:2" ht="15" thickBot="1" x14ac:dyDescent="0.35">
      <c r="A1136" s="2">
        <v>3</v>
      </c>
      <c r="B1136" s="9" t="s">
        <v>91</v>
      </c>
    </row>
    <row r="1137" spans="1:2" ht="15" thickBot="1" x14ac:dyDescent="0.35">
      <c r="A1137" s="2">
        <v>3</v>
      </c>
      <c r="B1137" s="9" t="s">
        <v>90</v>
      </c>
    </row>
    <row r="1138" spans="1:2" ht="15" thickBot="1" x14ac:dyDescent="0.35">
      <c r="A1138" s="2">
        <v>5</v>
      </c>
      <c r="B1138" s="9" t="s">
        <v>89</v>
      </c>
    </row>
    <row r="1139" spans="1:2" ht="15" thickBot="1" x14ac:dyDescent="0.35">
      <c r="A1139" s="2">
        <v>3</v>
      </c>
      <c r="B1139" s="9" t="s">
        <v>92</v>
      </c>
    </row>
    <row r="1140" spans="1:2" ht="15" thickBot="1" x14ac:dyDescent="0.35">
      <c r="A1140" s="2">
        <v>3</v>
      </c>
      <c r="B1140" s="9" t="s">
        <v>91</v>
      </c>
    </row>
    <row r="1141" spans="1:2" ht="15" thickBot="1" x14ac:dyDescent="0.35">
      <c r="A1141" s="2">
        <v>3</v>
      </c>
      <c r="B1141" s="9" t="s">
        <v>88</v>
      </c>
    </row>
    <row r="1142" spans="1:2" ht="15" thickBot="1" x14ac:dyDescent="0.35">
      <c r="A1142" s="2">
        <v>5</v>
      </c>
      <c r="B1142" s="9" t="s">
        <v>94</v>
      </c>
    </row>
    <row r="1143" spans="1:2" ht="15" thickBot="1" x14ac:dyDescent="0.35">
      <c r="A1143" s="2">
        <v>4</v>
      </c>
      <c r="B1143" s="9" t="s">
        <v>90</v>
      </c>
    </row>
    <row r="1144" spans="1:2" ht="15" thickBot="1" x14ac:dyDescent="0.35">
      <c r="A1144" s="2">
        <v>3</v>
      </c>
      <c r="B1144" s="9" t="s">
        <v>93</v>
      </c>
    </row>
    <row r="1145" spans="1:2" ht="15" thickBot="1" x14ac:dyDescent="0.35">
      <c r="A1145" s="2">
        <v>3</v>
      </c>
      <c r="B1145" s="9" t="s">
        <v>93</v>
      </c>
    </row>
    <row r="1146" spans="1:2" ht="15" thickBot="1" x14ac:dyDescent="0.35">
      <c r="A1146" s="2">
        <v>3</v>
      </c>
      <c r="B1146" s="9" t="s">
        <v>94</v>
      </c>
    </row>
    <row r="1147" spans="1:2" ht="15" thickBot="1" x14ac:dyDescent="0.35">
      <c r="A1147" s="2">
        <v>4</v>
      </c>
      <c r="B1147" s="9" t="s">
        <v>89</v>
      </c>
    </row>
    <row r="1148" spans="1:2" ht="15" thickBot="1" x14ac:dyDescent="0.35">
      <c r="A1148" s="2">
        <v>4</v>
      </c>
      <c r="B1148" s="9" t="s">
        <v>91</v>
      </c>
    </row>
    <row r="1149" spans="1:2" ht="15" thickBot="1" x14ac:dyDescent="0.35">
      <c r="A1149" s="2">
        <v>3</v>
      </c>
      <c r="B1149" s="9" t="s">
        <v>92</v>
      </c>
    </row>
    <row r="1150" spans="1:2" ht="15" thickBot="1" x14ac:dyDescent="0.35">
      <c r="A1150" s="2">
        <v>5</v>
      </c>
      <c r="B1150" s="9" t="s">
        <v>88</v>
      </c>
    </row>
    <row r="1151" spans="1:2" ht="15" thickBot="1" x14ac:dyDescent="0.35">
      <c r="A1151" s="2">
        <v>5</v>
      </c>
      <c r="B1151" s="9" t="s">
        <v>91</v>
      </c>
    </row>
    <row r="1152" spans="1:2" ht="15" thickBot="1" x14ac:dyDescent="0.35">
      <c r="A1152" s="2">
        <v>4</v>
      </c>
      <c r="B1152" s="9" t="s">
        <v>91</v>
      </c>
    </row>
    <row r="1153" spans="1:2" ht="15" thickBot="1" x14ac:dyDescent="0.35">
      <c r="A1153" s="2">
        <v>4</v>
      </c>
      <c r="B1153" s="9" t="s">
        <v>90</v>
      </c>
    </row>
    <row r="1154" spans="1:2" ht="15" thickBot="1" x14ac:dyDescent="0.35">
      <c r="A1154" s="2">
        <v>5</v>
      </c>
      <c r="B1154" s="9" t="s">
        <v>94</v>
      </c>
    </row>
    <row r="1155" spans="1:2" ht="15" thickBot="1" x14ac:dyDescent="0.35">
      <c r="A1155" s="2">
        <v>3</v>
      </c>
      <c r="B1155" s="9" t="s">
        <v>92</v>
      </c>
    </row>
    <row r="1156" spans="1:2" ht="15" thickBot="1" x14ac:dyDescent="0.35">
      <c r="A1156" s="2">
        <v>5</v>
      </c>
      <c r="B1156" s="9" t="s">
        <v>90</v>
      </c>
    </row>
    <row r="1157" spans="1:2" ht="15" thickBot="1" x14ac:dyDescent="0.35">
      <c r="A1157" s="2">
        <v>5</v>
      </c>
      <c r="B1157" s="9" t="s">
        <v>92</v>
      </c>
    </row>
    <row r="1158" spans="1:2" ht="15" thickBot="1" x14ac:dyDescent="0.35">
      <c r="A1158" s="2">
        <v>4</v>
      </c>
      <c r="B1158" s="9" t="s">
        <v>93</v>
      </c>
    </row>
    <row r="1159" spans="1:2" ht="15" thickBot="1" x14ac:dyDescent="0.35">
      <c r="A1159" s="2">
        <v>3</v>
      </c>
      <c r="B1159" s="9" t="s">
        <v>94</v>
      </c>
    </row>
    <row r="1160" spans="1:2" ht="15" thickBot="1" x14ac:dyDescent="0.35">
      <c r="A1160" s="2">
        <v>4</v>
      </c>
      <c r="B1160" s="9" t="s">
        <v>88</v>
      </c>
    </row>
    <row r="1161" spans="1:2" ht="15" thickBot="1" x14ac:dyDescent="0.35">
      <c r="A1161" s="2">
        <v>3</v>
      </c>
      <c r="B1161" s="9" t="s">
        <v>91</v>
      </c>
    </row>
    <row r="1162" spans="1:2" ht="15" thickBot="1" x14ac:dyDescent="0.35">
      <c r="A1162" s="2">
        <v>5</v>
      </c>
      <c r="B1162" s="9" t="s">
        <v>93</v>
      </c>
    </row>
    <row r="1163" spans="1:2" ht="15" thickBot="1" x14ac:dyDescent="0.35">
      <c r="A1163" s="2">
        <v>3</v>
      </c>
      <c r="B1163" s="9" t="s">
        <v>92</v>
      </c>
    </row>
    <row r="1164" spans="1:2" ht="15" thickBot="1" x14ac:dyDescent="0.35">
      <c r="A1164" s="2">
        <v>4</v>
      </c>
      <c r="B1164" s="9" t="s">
        <v>92</v>
      </c>
    </row>
    <row r="1165" spans="1:2" ht="15" thickBot="1" x14ac:dyDescent="0.35">
      <c r="A1165" s="2">
        <v>5</v>
      </c>
      <c r="B1165" s="9" t="s">
        <v>93</v>
      </c>
    </row>
    <row r="1166" spans="1:2" ht="15" thickBot="1" x14ac:dyDescent="0.35">
      <c r="A1166" s="2">
        <v>4</v>
      </c>
      <c r="B1166" s="9" t="s">
        <v>93</v>
      </c>
    </row>
    <row r="1167" spans="1:2" ht="15" thickBot="1" x14ac:dyDescent="0.35">
      <c r="A1167" s="2">
        <v>4</v>
      </c>
      <c r="B1167" s="9" t="s">
        <v>90</v>
      </c>
    </row>
    <row r="1168" spans="1:2" ht="15" thickBot="1" x14ac:dyDescent="0.35">
      <c r="A1168" s="2">
        <v>3</v>
      </c>
      <c r="B1168" s="9" t="s">
        <v>94</v>
      </c>
    </row>
    <row r="1169" spans="1:2" ht="15" thickBot="1" x14ac:dyDescent="0.35">
      <c r="A1169" s="2">
        <v>5</v>
      </c>
      <c r="B1169" s="9" t="s">
        <v>94</v>
      </c>
    </row>
    <row r="1170" spans="1:2" ht="15" thickBot="1" x14ac:dyDescent="0.35">
      <c r="A1170" s="2">
        <v>5</v>
      </c>
      <c r="B1170" s="9" t="s">
        <v>90</v>
      </c>
    </row>
    <row r="1171" spans="1:2" ht="15" thickBot="1" x14ac:dyDescent="0.35">
      <c r="A1171" s="2">
        <v>3</v>
      </c>
      <c r="B1171" s="9" t="s">
        <v>92</v>
      </c>
    </row>
    <row r="1172" spans="1:2" ht="15" thickBot="1" x14ac:dyDescent="0.35">
      <c r="A1172" s="2">
        <v>3</v>
      </c>
      <c r="B1172" s="9" t="s">
        <v>94</v>
      </c>
    </row>
    <row r="1173" spans="1:2" ht="15" thickBot="1" x14ac:dyDescent="0.35">
      <c r="A1173" s="2">
        <v>3</v>
      </c>
      <c r="B1173" s="9" t="s">
        <v>92</v>
      </c>
    </row>
    <row r="1174" spans="1:2" ht="15" thickBot="1" x14ac:dyDescent="0.35">
      <c r="A1174" s="2">
        <v>4</v>
      </c>
      <c r="B1174" s="9" t="s">
        <v>94</v>
      </c>
    </row>
    <row r="1175" spans="1:2" ht="15" thickBot="1" x14ac:dyDescent="0.35">
      <c r="A1175" s="2">
        <v>5</v>
      </c>
      <c r="B1175" s="9" t="s">
        <v>90</v>
      </c>
    </row>
    <row r="1176" spans="1:2" ht="15" thickBot="1" x14ac:dyDescent="0.35">
      <c r="A1176" s="2">
        <v>4</v>
      </c>
      <c r="B1176" s="9" t="s">
        <v>92</v>
      </c>
    </row>
    <row r="1177" spans="1:2" ht="15" thickBot="1" x14ac:dyDescent="0.35">
      <c r="A1177" s="2">
        <v>4</v>
      </c>
      <c r="B1177" s="9" t="s">
        <v>88</v>
      </c>
    </row>
    <row r="1178" spans="1:2" ht="15" thickBot="1" x14ac:dyDescent="0.35">
      <c r="A1178" s="2">
        <v>4</v>
      </c>
      <c r="B1178" s="9" t="s">
        <v>92</v>
      </c>
    </row>
    <row r="1179" spans="1:2" ht="15" thickBot="1" x14ac:dyDescent="0.35">
      <c r="A1179" s="2">
        <v>4</v>
      </c>
      <c r="B1179" s="9" t="s">
        <v>90</v>
      </c>
    </row>
    <row r="1180" spans="1:2" ht="15" thickBot="1" x14ac:dyDescent="0.35">
      <c r="A1180" s="2">
        <v>5</v>
      </c>
      <c r="B1180" s="9" t="s">
        <v>88</v>
      </c>
    </row>
    <row r="1181" spans="1:2" ht="15" thickBot="1" x14ac:dyDescent="0.35">
      <c r="A1181" s="2">
        <v>3</v>
      </c>
      <c r="B1181" s="9" t="s">
        <v>94</v>
      </c>
    </row>
    <row r="1182" spans="1:2" ht="15" thickBot="1" x14ac:dyDescent="0.35">
      <c r="A1182" s="2">
        <v>3</v>
      </c>
      <c r="B1182" s="9" t="s">
        <v>91</v>
      </c>
    </row>
    <row r="1183" spans="1:2" ht="15" thickBot="1" x14ac:dyDescent="0.35">
      <c r="A1183" s="2">
        <v>4</v>
      </c>
      <c r="B1183" s="9" t="s">
        <v>90</v>
      </c>
    </row>
    <row r="1184" spans="1:2" ht="15" thickBot="1" x14ac:dyDescent="0.35">
      <c r="A1184" s="2">
        <v>5</v>
      </c>
      <c r="B1184" s="9" t="s">
        <v>93</v>
      </c>
    </row>
    <row r="1185" spans="1:2" ht="15" thickBot="1" x14ac:dyDescent="0.35">
      <c r="A1185" s="2">
        <v>4</v>
      </c>
      <c r="B1185" s="9" t="s">
        <v>93</v>
      </c>
    </row>
    <row r="1186" spans="1:2" ht="15" thickBot="1" x14ac:dyDescent="0.35">
      <c r="A1186" s="2">
        <v>3</v>
      </c>
      <c r="B1186" s="9" t="s">
        <v>94</v>
      </c>
    </row>
    <row r="1187" spans="1:2" ht="15" thickBot="1" x14ac:dyDescent="0.35">
      <c r="A1187" s="2">
        <v>3</v>
      </c>
      <c r="B1187" s="9" t="s">
        <v>89</v>
      </c>
    </row>
    <row r="1188" spans="1:2" ht="15" thickBot="1" x14ac:dyDescent="0.35">
      <c r="A1188" s="2">
        <v>4</v>
      </c>
      <c r="B1188" s="9" t="s">
        <v>91</v>
      </c>
    </row>
    <row r="1189" spans="1:2" ht="15" thickBot="1" x14ac:dyDescent="0.35">
      <c r="A1189" s="2">
        <v>3</v>
      </c>
      <c r="B1189" s="9" t="s">
        <v>88</v>
      </c>
    </row>
    <row r="1190" spans="1:2" ht="15" thickBot="1" x14ac:dyDescent="0.35">
      <c r="A1190" s="2">
        <v>3</v>
      </c>
      <c r="B1190" s="9" t="s">
        <v>93</v>
      </c>
    </row>
    <row r="1191" spans="1:2" ht="15" thickBot="1" x14ac:dyDescent="0.35">
      <c r="A1191" s="2">
        <v>3</v>
      </c>
      <c r="B1191" s="9" t="s">
        <v>92</v>
      </c>
    </row>
    <row r="1192" spans="1:2" ht="15" thickBot="1" x14ac:dyDescent="0.35">
      <c r="A1192" s="2">
        <v>4</v>
      </c>
      <c r="B1192" s="9" t="s">
        <v>90</v>
      </c>
    </row>
    <row r="1193" spans="1:2" ht="15" thickBot="1" x14ac:dyDescent="0.35">
      <c r="A1193" s="2">
        <v>4</v>
      </c>
      <c r="B1193" s="9" t="s">
        <v>88</v>
      </c>
    </row>
    <row r="1194" spans="1:2" ht="15" thickBot="1" x14ac:dyDescent="0.35">
      <c r="A1194" s="2">
        <v>5</v>
      </c>
      <c r="B1194" s="9" t="s">
        <v>88</v>
      </c>
    </row>
    <row r="1195" spans="1:2" ht="15" thickBot="1" x14ac:dyDescent="0.35">
      <c r="A1195" s="2">
        <v>3</v>
      </c>
      <c r="B1195" s="9" t="s">
        <v>88</v>
      </c>
    </row>
    <row r="1196" spans="1:2" ht="15" thickBot="1" x14ac:dyDescent="0.35">
      <c r="A1196" s="2">
        <v>5</v>
      </c>
      <c r="B1196" s="9" t="s">
        <v>88</v>
      </c>
    </row>
    <row r="1197" spans="1:2" ht="15" thickBot="1" x14ac:dyDescent="0.35">
      <c r="A1197" s="2">
        <v>4</v>
      </c>
      <c r="B1197" s="9" t="s">
        <v>94</v>
      </c>
    </row>
    <row r="1198" spans="1:2" ht="15" thickBot="1" x14ac:dyDescent="0.35">
      <c r="A1198" s="2">
        <v>3</v>
      </c>
      <c r="B1198" s="9" t="s">
        <v>93</v>
      </c>
    </row>
    <row r="1199" spans="1:2" ht="15" thickBot="1" x14ac:dyDescent="0.35">
      <c r="A1199" s="2">
        <v>4</v>
      </c>
      <c r="B1199" s="9" t="s">
        <v>92</v>
      </c>
    </row>
    <row r="1200" spans="1:2" ht="15" thickBot="1" x14ac:dyDescent="0.35">
      <c r="A1200" s="2">
        <v>3</v>
      </c>
      <c r="B1200" s="9" t="s">
        <v>91</v>
      </c>
    </row>
    <row r="1201" spans="1:2" ht="15" thickBot="1" x14ac:dyDescent="0.35">
      <c r="A1201" s="2">
        <v>5</v>
      </c>
      <c r="B1201" s="9" t="s">
        <v>88</v>
      </c>
    </row>
    <row r="1202" spans="1:2" ht="15" thickBot="1" x14ac:dyDescent="0.35">
      <c r="A1202" s="2">
        <v>4</v>
      </c>
      <c r="B1202" s="9" t="s">
        <v>92</v>
      </c>
    </row>
    <row r="1203" spans="1:2" ht="15" thickBot="1" x14ac:dyDescent="0.35">
      <c r="A1203" s="2">
        <v>3</v>
      </c>
      <c r="B1203" s="9" t="s">
        <v>92</v>
      </c>
    </row>
    <row r="1204" spans="1:2" ht="15" thickBot="1" x14ac:dyDescent="0.35">
      <c r="A1204" s="2">
        <v>4</v>
      </c>
      <c r="B1204" s="9" t="s">
        <v>92</v>
      </c>
    </row>
    <row r="1205" spans="1:2" ht="15" thickBot="1" x14ac:dyDescent="0.35">
      <c r="A1205" s="2">
        <v>3</v>
      </c>
      <c r="B1205" s="9" t="s">
        <v>89</v>
      </c>
    </row>
    <row r="1206" spans="1:2" ht="15" thickBot="1" x14ac:dyDescent="0.35">
      <c r="A1206" s="2">
        <v>3</v>
      </c>
      <c r="B1206" s="9" t="s">
        <v>90</v>
      </c>
    </row>
    <row r="1207" spans="1:2" ht="15" thickBot="1" x14ac:dyDescent="0.35">
      <c r="A1207" s="2">
        <v>5</v>
      </c>
      <c r="B1207" s="9" t="s">
        <v>89</v>
      </c>
    </row>
    <row r="1208" spans="1:2" ht="15" thickBot="1" x14ac:dyDescent="0.35">
      <c r="A1208" s="2">
        <v>4</v>
      </c>
      <c r="B1208" s="9" t="s">
        <v>88</v>
      </c>
    </row>
    <row r="1209" spans="1:2" ht="15" thickBot="1" x14ac:dyDescent="0.35">
      <c r="A1209" s="2">
        <v>4</v>
      </c>
      <c r="B1209" s="9" t="s">
        <v>89</v>
      </c>
    </row>
    <row r="1210" spans="1:2" ht="15" thickBot="1" x14ac:dyDescent="0.35">
      <c r="A1210" s="2">
        <v>5</v>
      </c>
      <c r="B1210" s="9" t="s">
        <v>92</v>
      </c>
    </row>
    <row r="1211" spans="1:2" ht="15" thickBot="1" x14ac:dyDescent="0.35">
      <c r="A1211" s="2">
        <v>4</v>
      </c>
      <c r="B1211" s="9" t="s">
        <v>92</v>
      </c>
    </row>
    <row r="1212" spans="1:2" ht="15" thickBot="1" x14ac:dyDescent="0.35">
      <c r="A1212" s="2">
        <v>4</v>
      </c>
      <c r="B1212" s="9" t="s">
        <v>94</v>
      </c>
    </row>
    <row r="1213" spans="1:2" ht="15" thickBot="1" x14ac:dyDescent="0.35">
      <c r="A1213" s="2">
        <v>4</v>
      </c>
      <c r="B1213" s="9" t="s">
        <v>89</v>
      </c>
    </row>
    <row r="1214" spans="1:2" ht="15" thickBot="1" x14ac:dyDescent="0.35">
      <c r="A1214" s="2">
        <v>4</v>
      </c>
      <c r="B1214" s="9" t="s">
        <v>93</v>
      </c>
    </row>
    <row r="1215" spans="1:2" ht="15" thickBot="1" x14ac:dyDescent="0.35">
      <c r="A1215" s="2">
        <v>3</v>
      </c>
      <c r="B1215" s="9" t="s">
        <v>91</v>
      </c>
    </row>
    <row r="1216" spans="1:2" ht="15" thickBot="1" x14ac:dyDescent="0.35">
      <c r="A1216" s="2">
        <v>4</v>
      </c>
      <c r="B1216" s="9" t="s">
        <v>89</v>
      </c>
    </row>
    <row r="1217" spans="1:2" ht="15" thickBot="1" x14ac:dyDescent="0.35">
      <c r="A1217" s="2">
        <v>4</v>
      </c>
      <c r="B1217" s="9" t="s">
        <v>88</v>
      </c>
    </row>
    <row r="1218" spans="1:2" ht="15" thickBot="1" x14ac:dyDescent="0.35">
      <c r="A1218" s="2">
        <v>3</v>
      </c>
      <c r="B1218" s="9" t="s">
        <v>90</v>
      </c>
    </row>
    <row r="1219" spans="1:2" ht="15" thickBot="1" x14ac:dyDescent="0.35">
      <c r="A1219" s="2">
        <v>5</v>
      </c>
      <c r="B1219" s="9" t="s">
        <v>88</v>
      </c>
    </row>
    <row r="1220" spans="1:2" ht="15" thickBot="1" x14ac:dyDescent="0.35">
      <c r="A1220" s="2">
        <v>5</v>
      </c>
      <c r="B1220" s="9" t="s">
        <v>89</v>
      </c>
    </row>
    <row r="1221" spans="1:2" ht="15" thickBot="1" x14ac:dyDescent="0.35">
      <c r="A1221" s="2">
        <v>5</v>
      </c>
      <c r="B1221" s="9" t="s">
        <v>89</v>
      </c>
    </row>
    <row r="1222" spans="1:2" ht="15" thickBot="1" x14ac:dyDescent="0.35">
      <c r="A1222" s="2">
        <v>5</v>
      </c>
      <c r="B1222" s="9" t="s">
        <v>90</v>
      </c>
    </row>
    <row r="1223" spans="1:2" ht="15" thickBot="1" x14ac:dyDescent="0.35">
      <c r="A1223" s="2">
        <v>4</v>
      </c>
      <c r="B1223" s="9" t="s">
        <v>91</v>
      </c>
    </row>
    <row r="1224" spans="1:2" ht="15" thickBot="1" x14ac:dyDescent="0.35">
      <c r="A1224" s="2">
        <v>3</v>
      </c>
      <c r="B1224" s="9" t="s">
        <v>94</v>
      </c>
    </row>
    <row r="1225" spans="1:2" ht="15" thickBot="1" x14ac:dyDescent="0.35">
      <c r="A1225" s="2">
        <v>5</v>
      </c>
      <c r="B1225" s="9" t="s">
        <v>92</v>
      </c>
    </row>
    <row r="1226" spans="1:2" ht="15" thickBot="1" x14ac:dyDescent="0.35">
      <c r="A1226" s="2">
        <v>5</v>
      </c>
      <c r="B1226" s="9" t="s">
        <v>93</v>
      </c>
    </row>
    <row r="1227" spans="1:2" ht="15" thickBot="1" x14ac:dyDescent="0.35">
      <c r="A1227" s="2">
        <v>5</v>
      </c>
      <c r="B1227" s="9" t="s">
        <v>92</v>
      </c>
    </row>
    <row r="1228" spans="1:2" ht="15" thickBot="1" x14ac:dyDescent="0.35">
      <c r="A1228" s="2">
        <v>3</v>
      </c>
      <c r="B1228" s="9" t="s">
        <v>90</v>
      </c>
    </row>
    <row r="1229" spans="1:2" ht="15" thickBot="1" x14ac:dyDescent="0.35">
      <c r="A1229" s="2">
        <v>3</v>
      </c>
      <c r="B1229" s="9" t="s">
        <v>92</v>
      </c>
    </row>
    <row r="1230" spans="1:2" ht="15" thickBot="1" x14ac:dyDescent="0.35">
      <c r="A1230" s="2">
        <v>4</v>
      </c>
      <c r="B1230" s="9" t="s">
        <v>89</v>
      </c>
    </row>
    <row r="1231" spans="1:2" ht="15" thickBot="1" x14ac:dyDescent="0.35">
      <c r="A1231" s="2">
        <v>3</v>
      </c>
      <c r="B1231" s="9" t="s">
        <v>93</v>
      </c>
    </row>
    <row r="1232" spans="1:2" ht="15" thickBot="1" x14ac:dyDescent="0.35">
      <c r="A1232" s="2">
        <v>5</v>
      </c>
      <c r="B1232" s="9" t="s">
        <v>91</v>
      </c>
    </row>
    <row r="1233" spans="1:2" ht="15" thickBot="1" x14ac:dyDescent="0.35">
      <c r="A1233" s="2">
        <v>3</v>
      </c>
      <c r="B1233" s="9" t="s">
        <v>90</v>
      </c>
    </row>
    <row r="1234" spans="1:2" ht="15" thickBot="1" x14ac:dyDescent="0.35">
      <c r="A1234" s="2">
        <v>5</v>
      </c>
      <c r="B1234" s="9" t="s">
        <v>92</v>
      </c>
    </row>
    <row r="1235" spans="1:2" ht="15" thickBot="1" x14ac:dyDescent="0.35">
      <c r="A1235" s="2">
        <v>4</v>
      </c>
      <c r="B1235" s="9" t="s">
        <v>94</v>
      </c>
    </row>
    <row r="1236" spans="1:2" ht="15" thickBot="1" x14ac:dyDescent="0.35">
      <c r="A1236" s="2">
        <v>3</v>
      </c>
      <c r="B1236" s="9" t="s">
        <v>94</v>
      </c>
    </row>
    <row r="1237" spans="1:2" ht="15" thickBot="1" x14ac:dyDescent="0.35">
      <c r="A1237" s="2">
        <v>5</v>
      </c>
      <c r="B1237" s="9" t="s">
        <v>93</v>
      </c>
    </row>
    <row r="1238" spans="1:2" ht="15" thickBot="1" x14ac:dyDescent="0.35">
      <c r="A1238" s="2">
        <v>4</v>
      </c>
      <c r="B1238" s="9" t="s">
        <v>93</v>
      </c>
    </row>
    <row r="1239" spans="1:2" ht="15" thickBot="1" x14ac:dyDescent="0.35">
      <c r="A1239" s="2">
        <v>4</v>
      </c>
      <c r="B1239" s="9" t="s">
        <v>91</v>
      </c>
    </row>
    <row r="1240" spans="1:2" ht="15" thickBot="1" x14ac:dyDescent="0.35">
      <c r="A1240" s="2">
        <v>5</v>
      </c>
      <c r="B1240" s="9" t="s">
        <v>89</v>
      </c>
    </row>
    <row r="1241" spans="1:2" ht="15" thickBot="1" x14ac:dyDescent="0.35">
      <c r="A1241" s="2">
        <v>4</v>
      </c>
      <c r="B1241" s="9" t="s">
        <v>93</v>
      </c>
    </row>
    <row r="1242" spans="1:2" ht="15" thickBot="1" x14ac:dyDescent="0.35">
      <c r="A1242" s="2">
        <v>4</v>
      </c>
      <c r="B1242" s="9" t="s">
        <v>92</v>
      </c>
    </row>
    <row r="1243" spans="1:2" ht="15" thickBot="1" x14ac:dyDescent="0.35">
      <c r="A1243" s="2">
        <v>5</v>
      </c>
      <c r="B1243" s="9" t="s">
        <v>92</v>
      </c>
    </row>
    <row r="1244" spans="1:2" ht="15" thickBot="1" x14ac:dyDescent="0.35">
      <c r="A1244" s="2">
        <v>5</v>
      </c>
      <c r="B1244" s="9" t="s">
        <v>88</v>
      </c>
    </row>
    <row r="1245" spans="1:2" ht="15" thickBot="1" x14ac:dyDescent="0.35">
      <c r="A1245" s="2">
        <v>4</v>
      </c>
      <c r="B1245" s="9" t="s">
        <v>91</v>
      </c>
    </row>
    <row r="1246" spans="1:2" ht="15" thickBot="1" x14ac:dyDescent="0.35">
      <c r="A1246" s="2">
        <v>4</v>
      </c>
      <c r="B1246" s="9" t="s">
        <v>91</v>
      </c>
    </row>
    <row r="1247" spans="1:2" ht="15" thickBot="1" x14ac:dyDescent="0.35">
      <c r="A1247" s="2">
        <v>5</v>
      </c>
      <c r="B1247" s="9" t="s">
        <v>94</v>
      </c>
    </row>
    <row r="1248" spans="1:2" ht="15" thickBot="1" x14ac:dyDescent="0.35">
      <c r="A1248" s="2">
        <v>5</v>
      </c>
      <c r="B1248" s="9" t="s">
        <v>93</v>
      </c>
    </row>
    <row r="1249" spans="1:2" ht="15" thickBot="1" x14ac:dyDescent="0.35">
      <c r="A1249" s="2">
        <v>5</v>
      </c>
      <c r="B1249" s="9" t="s">
        <v>91</v>
      </c>
    </row>
    <row r="1250" spans="1:2" ht="15" thickBot="1" x14ac:dyDescent="0.35">
      <c r="A1250" s="2">
        <v>4</v>
      </c>
      <c r="B1250" s="9" t="s">
        <v>92</v>
      </c>
    </row>
    <row r="1251" spans="1:2" ht="15" thickBot="1" x14ac:dyDescent="0.35">
      <c r="A1251" s="2">
        <v>4</v>
      </c>
      <c r="B1251" s="9" t="s">
        <v>93</v>
      </c>
    </row>
    <row r="1252" spans="1:2" ht="15" thickBot="1" x14ac:dyDescent="0.35">
      <c r="A1252" s="2">
        <v>5</v>
      </c>
      <c r="B1252" s="9" t="s">
        <v>91</v>
      </c>
    </row>
    <row r="1253" spans="1:2" ht="15" thickBot="1" x14ac:dyDescent="0.35">
      <c r="A1253" s="2">
        <v>5</v>
      </c>
      <c r="B1253" s="9" t="s">
        <v>91</v>
      </c>
    </row>
    <row r="1254" spans="1:2" ht="15" thickBot="1" x14ac:dyDescent="0.35">
      <c r="A1254" s="2">
        <v>5</v>
      </c>
      <c r="B1254" s="9" t="s">
        <v>93</v>
      </c>
    </row>
    <row r="1255" spans="1:2" ht="15" thickBot="1" x14ac:dyDescent="0.35">
      <c r="A1255" s="2">
        <v>4</v>
      </c>
      <c r="B1255" s="9" t="s">
        <v>90</v>
      </c>
    </row>
    <row r="1256" spans="1:2" ht="15" thickBot="1" x14ac:dyDescent="0.35">
      <c r="A1256" s="2">
        <v>4</v>
      </c>
      <c r="B1256" s="9" t="s">
        <v>88</v>
      </c>
    </row>
    <row r="1257" spans="1:2" ht="15" thickBot="1" x14ac:dyDescent="0.35">
      <c r="A1257" s="2">
        <v>4</v>
      </c>
      <c r="B1257" s="9" t="s">
        <v>88</v>
      </c>
    </row>
    <row r="1258" spans="1:2" ht="15" thickBot="1" x14ac:dyDescent="0.35">
      <c r="A1258" s="2">
        <v>3</v>
      </c>
      <c r="B1258" s="9" t="s">
        <v>94</v>
      </c>
    </row>
    <row r="1259" spans="1:2" ht="15" thickBot="1" x14ac:dyDescent="0.35">
      <c r="A1259" s="2">
        <v>3</v>
      </c>
      <c r="B1259" s="9" t="s">
        <v>89</v>
      </c>
    </row>
    <row r="1260" spans="1:2" ht="15" thickBot="1" x14ac:dyDescent="0.35">
      <c r="A1260" s="2">
        <v>3</v>
      </c>
      <c r="B1260" s="9" t="s">
        <v>93</v>
      </c>
    </row>
    <row r="1261" spans="1:2" ht="15" thickBot="1" x14ac:dyDescent="0.35">
      <c r="A1261" s="2">
        <v>5</v>
      </c>
      <c r="B1261" s="9" t="s">
        <v>92</v>
      </c>
    </row>
    <row r="1262" spans="1:2" ht="15" thickBot="1" x14ac:dyDescent="0.35">
      <c r="A1262" s="2">
        <v>5</v>
      </c>
      <c r="B1262" s="9" t="s">
        <v>94</v>
      </c>
    </row>
    <row r="1263" spans="1:2" ht="15" thickBot="1" x14ac:dyDescent="0.35">
      <c r="A1263" s="2">
        <v>3</v>
      </c>
      <c r="B1263" s="9" t="s">
        <v>91</v>
      </c>
    </row>
    <row r="1264" spans="1:2" ht="15" thickBot="1" x14ac:dyDescent="0.35">
      <c r="A1264" s="2">
        <v>4</v>
      </c>
      <c r="B1264" s="9" t="s">
        <v>91</v>
      </c>
    </row>
    <row r="1265" spans="1:2" ht="15" thickBot="1" x14ac:dyDescent="0.35">
      <c r="A1265" s="2">
        <v>3</v>
      </c>
      <c r="B1265" s="9" t="s">
        <v>90</v>
      </c>
    </row>
    <row r="1266" spans="1:2" ht="15" thickBot="1" x14ac:dyDescent="0.35">
      <c r="A1266" s="2">
        <v>5</v>
      </c>
      <c r="B1266" s="9" t="s">
        <v>88</v>
      </c>
    </row>
    <row r="1267" spans="1:2" ht="15" thickBot="1" x14ac:dyDescent="0.35">
      <c r="A1267" s="2">
        <v>5</v>
      </c>
      <c r="B1267" s="9" t="s">
        <v>90</v>
      </c>
    </row>
    <row r="1268" spans="1:2" ht="15" thickBot="1" x14ac:dyDescent="0.35">
      <c r="A1268" s="2">
        <v>5</v>
      </c>
      <c r="B1268" s="9" t="s">
        <v>88</v>
      </c>
    </row>
    <row r="1269" spans="1:2" ht="15" thickBot="1" x14ac:dyDescent="0.35">
      <c r="A1269" s="2">
        <v>3</v>
      </c>
      <c r="B1269" s="9" t="s">
        <v>89</v>
      </c>
    </row>
    <row r="1270" spans="1:2" ht="15" thickBot="1" x14ac:dyDescent="0.35">
      <c r="A1270" s="2">
        <v>3</v>
      </c>
      <c r="B1270" s="9" t="s">
        <v>93</v>
      </c>
    </row>
    <row r="1271" spans="1:2" ht="15" thickBot="1" x14ac:dyDescent="0.35">
      <c r="A1271" s="2">
        <v>3</v>
      </c>
      <c r="B1271" s="9" t="s">
        <v>92</v>
      </c>
    </row>
    <row r="1272" spans="1:2" ht="15" thickBot="1" x14ac:dyDescent="0.35">
      <c r="A1272" s="2">
        <v>3</v>
      </c>
      <c r="B1272" s="9" t="s">
        <v>89</v>
      </c>
    </row>
    <row r="1273" spans="1:2" ht="15" thickBot="1" x14ac:dyDescent="0.35">
      <c r="A1273" s="2">
        <v>4</v>
      </c>
      <c r="B1273" s="9" t="s">
        <v>89</v>
      </c>
    </row>
    <row r="1274" spans="1:2" ht="15" thickBot="1" x14ac:dyDescent="0.35">
      <c r="A1274" s="2">
        <v>3</v>
      </c>
      <c r="B1274" s="9" t="s">
        <v>92</v>
      </c>
    </row>
    <row r="1275" spans="1:2" ht="15" thickBot="1" x14ac:dyDescent="0.35">
      <c r="A1275" s="2">
        <v>3</v>
      </c>
      <c r="B1275" s="9" t="s">
        <v>91</v>
      </c>
    </row>
    <row r="1276" spans="1:2" ht="15" thickBot="1" x14ac:dyDescent="0.35">
      <c r="A1276" s="2">
        <v>4</v>
      </c>
      <c r="B1276" s="9" t="s">
        <v>92</v>
      </c>
    </row>
    <row r="1277" spans="1:2" ht="15" thickBot="1" x14ac:dyDescent="0.35">
      <c r="A1277" s="2">
        <v>3</v>
      </c>
      <c r="B1277" s="9" t="s">
        <v>89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3FC0-42DA-482E-A864-3859D14072AF}">
  <dimension ref="A1:Z1000"/>
  <sheetViews>
    <sheetView topLeftCell="E1" workbookViewId="0">
      <selection activeCell="W7" sqref="W7"/>
    </sheetView>
  </sheetViews>
  <sheetFormatPr defaultRowHeight="14.4" x14ac:dyDescent="0.3"/>
  <cols>
    <col min="11" max="11" width="10" customWidth="1"/>
    <col min="22" max="22" width="10.44140625" customWidth="1"/>
  </cols>
  <sheetData>
    <row r="1" spans="1:26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1"/>
      <c r="B2" s="1"/>
      <c r="C2" s="1"/>
      <c r="D2" s="14" t="s">
        <v>251</v>
      </c>
      <c r="E2" s="1"/>
      <c r="F2" s="1"/>
      <c r="G2" s="1"/>
      <c r="H2" s="1"/>
      <c r="I2" s="1"/>
      <c r="J2" s="1"/>
      <c r="K2" s="1"/>
      <c r="L2" s="1"/>
      <c r="M2" s="1"/>
      <c r="N2" s="1"/>
      <c r="O2" s="14" t="s">
        <v>251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.4" thickBot="1" x14ac:dyDescent="0.35">
      <c r="A3" s="1"/>
      <c r="B3" s="1"/>
      <c r="C3" s="1"/>
      <c r="D3" s="1" t="s">
        <v>74</v>
      </c>
      <c r="E3" s="1" t="s">
        <v>75</v>
      </c>
      <c r="F3" s="1" t="s">
        <v>76</v>
      </c>
      <c r="G3" s="1" t="s">
        <v>77</v>
      </c>
      <c r="H3" s="1" t="s">
        <v>78</v>
      </c>
      <c r="I3" s="1" t="s">
        <v>79</v>
      </c>
      <c r="J3" s="1" t="s">
        <v>80</v>
      </c>
      <c r="K3" s="1"/>
      <c r="L3" s="1"/>
      <c r="M3" s="1"/>
      <c r="N3" s="1"/>
      <c r="O3" s="1" t="s">
        <v>74</v>
      </c>
      <c r="P3" s="1" t="s">
        <v>75</v>
      </c>
      <c r="Q3" s="1" t="s">
        <v>76</v>
      </c>
      <c r="R3" s="1" t="s">
        <v>77</v>
      </c>
      <c r="S3" s="1" t="s">
        <v>78</v>
      </c>
      <c r="T3" s="1" t="s">
        <v>79</v>
      </c>
      <c r="U3" s="1" t="s">
        <v>80</v>
      </c>
      <c r="V3" s="1"/>
      <c r="W3" s="1"/>
      <c r="X3" s="1"/>
      <c r="Y3" s="1"/>
      <c r="Z3" s="1"/>
    </row>
    <row r="4" spans="1:26" ht="15" thickBot="1" x14ac:dyDescent="0.35">
      <c r="A4" s="1"/>
      <c r="B4" s="1"/>
      <c r="C4" s="1" t="s">
        <v>252</v>
      </c>
      <c r="D4" s="2">
        <v>2520</v>
      </c>
      <c r="E4" s="2">
        <v>3680</v>
      </c>
      <c r="F4" s="2">
        <v>3852</v>
      </c>
      <c r="G4" s="2">
        <v>3816</v>
      </c>
      <c r="H4" s="2">
        <v>4800</v>
      </c>
      <c r="I4" s="2">
        <v>5668</v>
      </c>
      <c r="J4" s="2">
        <v>3600</v>
      </c>
      <c r="K4" s="1"/>
      <c r="L4" s="1"/>
      <c r="M4" s="1"/>
      <c r="N4" s="1" t="s">
        <v>252</v>
      </c>
      <c r="O4" s="2">
        <v>2520</v>
      </c>
      <c r="P4" s="2">
        <v>3680</v>
      </c>
      <c r="Q4" s="2">
        <v>3852</v>
      </c>
      <c r="R4" s="2">
        <v>3816</v>
      </c>
      <c r="S4" s="2">
        <v>4800</v>
      </c>
      <c r="T4" s="2">
        <v>5668</v>
      </c>
      <c r="U4" s="2">
        <v>3600</v>
      </c>
      <c r="V4" s="1"/>
      <c r="W4" s="1"/>
      <c r="X4" s="1"/>
      <c r="Y4" s="1"/>
      <c r="Z4" s="1"/>
    </row>
    <row r="5" spans="1:26" ht="15" thickBot="1" x14ac:dyDescent="0.35">
      <c r="A5" s="1"/>
      <c r="B5" s="1"/>
      <c r="C5" s="1" t="s">
        <v>253</v>
      </c>
      <c r="D5" s="2">
        <v>6804</v>
      </c>
      <c r="E5" s="2">
        <v>9630</v>
      </c>
      <c r="F5" s="2">
        <v>8262</v>
      </c>
      <c r="G5" s="2">
        <v>7290</v>
      </c>
      <c r="H5" s="2">
        <v>10044</v>
      </c>
      <c r="I5" s="2">
        <v>11700</v>
      </c>
      <c r="J5" s="2">
        <v>9630</v>
      </c>
      <c r="K5" s="1"/>
      <c r="L5" s="1"/>
      <c r="M5" s="1"/>
      <c r="N5" s="1" t="s">
        <v>253</v>
      </c>
      <c r="O5" s="2">
        <v>6804</v>
      </c>
      <c r="P5" s="2">
        <v>9630</v>
      </c>
      <c r="Q5" s="2">
        <v>8262</v>
      </c>
      <c r="R5" s="2">
        <v>7290</v>
      </c>
      <c r="S5" s="2">
        <v>10044</v>
      </c>
      <c r="T5" s="2">
        <v>11700</v>
      </c>
      <c r="U5" s="2">
        <v>9630</v>
      </c>
      <c r="V5" s="1"/>
      <c r="W5" s="1"/>
      <c r="X5" s="1"/>
      <c r="Y5" s="1"/>
      <c r="Z5" s="1"/>
    </row>
    <row r="6" spans="1:26" ht="29.4" thickBot="1" x14ac:dyDescent="0.35">
      <c r="A6" s="1"/>
      <c r="B6" s="1"/>
      <c r="C6" s="1" t="s">
        <v>254</v>
      </c>
      <c r="D6" s="2">
        <v>6489</v>
      </c>
      <c r="E6" s="2">
        <v>8640</v>
      </c>
      <c r="F6" s="2">
        <v>8910</v>
      </c>
      <c r="G6" s="2">
        <v>8181</v>
      </c>
      <c r="H6" s="2">
        <v>11340</v>
      </c>
      <c r="I6" s="2">
        <v>12753</v>
      </c>
      <c r="J6" s="2">
        <v>8550</v>
      </c>
      <c r="K6" s="1"/>
      <c r="L6" s="1"/>
      <c r="M6" s="1"/>
      <c r="N6" s="1" t="s">
        <v>254</v>
      </c>
      <c r="O6" s="2">
        <v>6489</v>
      </c>
      <c r="P6" s="2">
        <v>8640</v>
      </c>
      <c r="Q6" s="2">
        <v>8910</v>
      </c>
      <c r="R6" s="2">
        <v>8181</v>
      </c>
      <c r="S6" s="2">
        <v>11340</v>
      </c>
      <c r="T6" s="2">
        <v>12753</v>
      </c>
      <c r="U6" s="2">
        <v>8550</v>
      </c>
      <c r="V6" s="1"/>
      <c r="W6" s="1"/>
      <c r="X6" s="1"/>
      <c r="Y6" s="1"/>
      <c r="Z6" s="1"/>
    </row>
    <row r="7" spans="1:26" ht="29.4" thickBot="1" x14ac:dyDescent="0.35">
      <c r="A7" s="1"/>
      <c r="B7" s="1"/>
      <c r="C7" s="1" t="s">
        <v>255</v>
      </c>
      <c r="D7" s="2">
        <v>2184</v>
      </c>
      <c r="E7" s="2">
        <v>3000</v>
      </c>
      <c r="F7" s="2">
        <v>2673</v>
      </c>
      <c r="G7" s="2">
        <v>2646</v>
      </c>
      <c r="H7" s="2">
        <v>3528</v>
      </c>
      <c r="I7" s="2">
        <v>4134</v>
      </c>
      <c r="J7" s="2">
        <v>2970</v>
      </c>
      <c r="K7" s="1"/>
      <c r="L7" s="1"/>
      <c r="M7" s="1"/>
      <c r="N7" s="1" t="s">
        <v>255</v>
      </c>
      <c r="O7" s="2">
        <v>2184</v>
      </c>
      <c r="P7" s="2">
        <v>3000</v>
      </c>
      <c r="Q7" s="2">
        <v>2673</v>
      </c>
      <c r="R7" s="2">
        <v>2646</v>
      </c>
      <c r="S7" s="2">
        <v>3528</v>
      </c>
      <c r="T7" s="2">
        <v>4134</v>
      </c>
      <c r="U7" s="2">
        <v>2970</v>
      </c>
      <c r="V7" s="1"/>
      <c r="W7" s="1"/>
      <c r="X7" s="1"/>
      <c r="Y7" s="1"/>
      <c r="Z7" s="1"/>
    </row>
    <row r="8" spans="1:26" ht="15" thickBot="1" x14ac:dyDescent="0.35">
      <c r="A8" s="1"/>
      <c r="B8" s="1"/>
      <c r="C8" s="1" t="s">
        <v>256</v>
      </c>
      <c r="D8" s="2">
        <v>3325</v>
      </c>
      <c r="E8" s="2">
        <v>4650</v>
      </c>
      <c r="F8" s="2">
        <v>4050</v>
      </c>
      <c r="G8" s="2">
        <v>4050</v>
      </c>
      <c r="H8" s="2">
        <v>6540</v>
      </c>
      <c r="I8" s="2">
        <v>6630</v>
      </c>
      <c r="J8" s="2">
        <v>5200</v>
      </c>
      <c r="K8" s="1"/>
      <c r="L8" s="1"/>
      <c r="M8" s="1"/>
      <c r="N8" s="1" t="s">
        <v>256</v>
      </c>
      <c r="O8" s="2">
        <v>3325</v>
      </c>
      <c r="P8" s="2">
        <v>4650</v>
      </c>
      <c r="Q8" s="2">
        <v>4050</v>
      </c>
      <c r="R8" s="2">
        <v>4050</v>
      </c>
      <c r="S8" s="2">
        <v>6540</v>
      </c>
      <c r="T8" s="2">
        <v>6630</v>
      </c>
      <c r="U8" s="2">
        <v>5200</v>
      </c>
      <c r="V8" s="1"/>
      <c r="W8" s="1"/>
      <c r="X8" s="1"/>
      <c r="Y8" s="1"/>
      <c r="Z8" s="1"/>
    </row>
    <row r="9" spans="1:26" ht="15" thickBot="1" x14ac:dyDescent="0.35">
      <c r="A9" s="1"/>
      <c r="B9" s="1"/>
      <c r="C9" s="1" t="s">
        <v>257</v>
      </c>
      <c r="D9" s="2">
        <v>4494</v>
      </c>
      <c r="E9" s="2">
        <v>6120</v>
      </c>
      <c r="F9" s="2">
        <v>5724</v>
      </c>
      <c r="G9" s="2">
        <v>5778</v>
      </c>
      <c r="H9" s="2">
        <v>6840</v>
      </c>
      <c r="I9" s="2">
        <v>8580</v>
      </c>
      <c r="J9" s="2">
        <v>5700</v>
      </c>
      <c r="K9" s="1"/>
      <c r="L9" s="1"/>
      <c r="M9" s="1"/>
      <c r="N9" s="1" t="s">
        <v>257</v>
      </c>
      <c r="O9" s="2">
        <v>4494</v>
      </c>
      <c r="P9" s="2">
        <v>6120</v>
      </c>
      <c r="Q9" s="2">
        <v>5724</v>
      </c>
      <c r="R9" s="2">
        <v>5778</v>
      </c>
      <c r="S9" s="2">
        <v>6840</v>
      </c>
      <c r="T9" s="2">
        <v>8580</v>
      </c>
      <c r="U9" s="2">
        <v>5700</v>
      </c>
      <c r="V9" s="1"/>
      <c r="W9" s="1"/>
      <c r="X9" s="1"/>
      <c r="Y9" s="1"/>
      <c r="Z9" s="1"/>
    </row>
    <row r="10" spans="1:26" ht="15" thickBot="1" x14ac:dyDescent="0.35">
      <c r="A10" s="1"/>
      <c r="B10" s="1"/>
      <c r="C10" s="1" t="s">
        <v>258</v>
      </c>
      <c r="D10" s="2">
        <v>3052</v>
      </c>
      <c r="E10" s="2">
        <v>4240</v>
      </c>
      <c r="F10" s="2">
        <v>3384</v>
      </c>
      <c r="G10" s="2">
        <v>3924</v>
      </c>
      <c r="H10" s="2">
        <v>4512</v>
      </c>
      <c r="I10" s="2">
        <v>4680</v>
      </c>
      <c r="J10" s="2">
        <v>4400</v>
      </c>
      <c r="K10" s="1"/>
      <c r="L10" s="1"/>
      <c r="M10" s="1"/>
      <c r="N10" s="1" t="s">
        <v>258</v>
      </c>
      <c r="O10" s="2">
        <v>3052</v>
      </c>
      <c r="P10" s="2">
        <v>4240</v>
      </c>
      <c r="Q10" s="2">
        <v>3384</v>
      </c>
      <c r="R10" s="2">
        <v>3924</v>
      </c>
      <c r="S10" s="2">
        <v>4512</v>
      </c>
      <c r="T10" s="2">
        <v>4680</v>
      </c>
      <c r="U10" s="2">
        <v>4400</v>
      </c>
      <c r="V10" s="1"/>
      <c r="W10" s="1"/>
      <c r="X10" s="1"/>
      <c r="Y10" s="1"/>
      <c r="Z10" s="1"/>
    </row>
    <row r="11" spans="1:26" ht="15" thickBot="1" x14ac:dyDescent="0.35">
      <c r="A11" s="1"/>
      <c r="B11" s="1"/>
      <c r="C11" s="1" t="s">
        <v>259</v>
      </c>
      <c r="D11" s="2">
        <v>1890</v>
      </c>
      <c r="E11" s="2">
        <v>3300</v>
      </c>
      <c r="F11" s="2">
        <v>2700</v>
      </c>
      <c r="G11" s="2">
        <v>2619</v>
      </c>
      <c r="H11" s="2">
        <v>3960</v>
      </c>
      <c r="I11" s="2">
        <v>3939</v>
      </c>
      <c r="J11" s="2">
        <v>3030</v>
      </c>
      <c r="K11" s="1"/>
      <c r="L11" s="1"/>
      <c r="M11" s="1"/>
      <c r="N11" s="1" t="s">
        <v>259</v>
      </c>
      <c r="O11" s="2">
        <v>1890</v>
      </c>
      <c r="P11" s="2">
        <v>3300</v>
      </c>
      <c r="Q11" s="2">
        <v>2700</v>
      </c>
      <c r="R11" s="2">
        <v>2619</v>
      </c>
      <c r="S11" s="2">
        <v>3960</v>
      </c>
      <c r="T11" s="2">
        <v>3939</v>
      </c>
      <c r="U11" s="2">
        <v>3030</v>
      </c>
      <c r="V11" s="1"/>
      <c r="W11" s="1"/>
      <c r="X11" s="1"/>
      <c r="Y11" s="1"/>
      <c r="Z11" s="1"/>
    </row>
    <row r="12" spans="1:26" ht="15" thickBot="1" x14ac:dyDescent="0.35">
      <c r="A12" s="1"/>
      <c r="B12" s="1"/>
      <c r="C12" s="1" t="s">
        <v>260</v>
      </c>
      <c r="D12" s="2">
        <v>1316</v>
      </c>
      <c r="E12" s="2">
        <v>1820</v>
      </c>
      <c r="F12" s="2">
        <v>1800</v>
      </c>
      <c r="G12" s="2">
        <v>1728</v>
      </c>
      <c r="H12" s="2">
        <v>2328</v>
      </c>
      <c r="I12" s="2">
        <v>2678</v>
      </c>
      <c r="J12" s="2">
        <v>2120</v>
      </c>
      <c r="K12" s="1"/>
      <c r="L12" s="1"/>
      <c r="M12" s="1"/>
      <c r="N12" s="1" t="s">
        <v>260</v>
      </c>
      <c r="O12" s="2">
        <v>1316</v>
      </c>
      <c r="P12" s="2">
        <v>1820</v>
      </c>
      <c r="Q12" s="2">
        <v>1800</v>
      </c>
      <c r="R12" s="2">
        <v>1728</v>
      </c>
      <c r="S12" s="2">
        <v>2328</v>
      </c>
      <c r="T12" s="2">
        <v>2678</v>
      </c>
      <c r="U12" s="2">
        <v>2120</v>
      </c>
      <c r="V12" s="1"/>
      <c r="W12" s="1"/>
      <c r="X12" s="1"/>
      <c r="Y12" s="1"/>
      <c r="Z12" s="1"/>
    </row>
    <row r="13" spans="1:26" ht="15" thickBot="1" x14ac:dyDescent="0.35">
      <c r="A13" s="1"/>
      <c r="B13" s="1"/>
      <c r="C13" s="1" t="s">
        <v>261</v>
      </c>
      <c r="D13" s="2">
        <v>3948</v>
      </c>
      <c r="E13" s="2">
        <v>6180</v>
      </c>
      <c r="F13" s="2">
        <v>5562</v>
      </c>
      <c r="G13" s="2">
        <v>5670</v>
      </c>
      <c r="H13" s="2">
        <v>7056</v>
      </c>
      <c r="I13" s="2">
        <v>7488</v>
      </c>
      <c r="J13" s="2">
        <v>5940</v>
      </c>
      <c r="K13" s="1"/>
      <c r="L13" s="1"/>
      <c r="M13" s="1"/>
      <c r="N13" s="1" t="s">
        <v>261</v>
      </c>
      <c r="O13" s="2">
        <v>3948</v>
      </c>
      <c r="P13" s="2">
        <v>6180</v>
      </c>
      <c r="Q13" s="2">
        <v>5562</v>
      </c>
      <c r="R13" s="2">
        <v>5670</v>
      </c>
      <c r="S13" s="2">
        <v>7056</v>
      </c>
      <c r="T13" s="2">
        <v>7488</v>
      </c>
      <c r="U13" s="2">
        <v>5940</v>
      </c>
      <c r="V13" s="1"/>
      <c r="W13" s="1"/>
      <c r="X13" s="1"/>
      <c r="Y13" s="1"/>
      <c r="Z13" s="1"/>
    </row>
    <row r="14" spans="1:26" ht="15" thickBot="1" x14ac:dyDescent="0.35">
      <c r="A14" s="1"/>
      <c r="B14" s="1"/>
      <c r="C14" s="1" t="s">
        <v>262</v>
      </c>
      <c r="D14" s="2">
        <v>1498</v>
      </c>
      <c r="E14" s="2">
        <v>2020</v>
      </c>
      <c r="F14" s="2">
        <v>1818</v>
      </c>
      <c r="G14" s="2">
        <v>1962</v>
      </c>
      <c r="H14" s="2">
        <v>2352</v>
      </c>
      <c r="I14" s="2">
        <v>2600</v>
      </c>
      <c r="J14" s="2">
        <v>1880</v>
      </c>
      <c r="K14" s="1"/>
      <c r="L14" s="1"/>
      <c r="M14" s="1"/>
      <c r="N14" s="1" t="s">
        <v>262</v>
      </c>
      <c r="O14" s="2">
        <v>1498</v>
      </c>
      <c r="P14" s="2">
        <v>2020</v>
      </c>
      <c r="Q14" s="2">
        <v>1818</v>
      </c>
      <c r="R14" s="2">
        <v>1962</v>
      </c>
      <c r="S14" s="2">
        <v>2352</v>
      </c>
      <c r="T14" s="2">
        <v>2600</v>
      </c>
      <c r="U14" s="2">
        <v>1880</v>
      </c>
      <c r="V14" s="1"/>
      <c r="W14" s="1"/>
      <c r="X14" s="1"/>
      <c r="Y14" s="1"/>
      <c r="Z14" s="1"/>
    </row>
    <row r="15" spans="1:26" ht="15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 xr2:uid="{C4470BEF-5C6B-4B94-801B-479ECAAEFAF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'p1.Sparklines'!O4:U4</xm:f>
              <xm:sqref>V4</xm:sqref>
            </x14:sparkline>
            <x14:sparkline>
              <xm:f>'p1.Sparklines'!O5:U5</xm:f>
              <xm:sqref>V5</xm:sqref>
            </x14:sparkline>
            <x14:sparkline>
              <xm:f>'p1.Sparklines'!O6:U6</xm:f>
              <xm:sqref>V6</xm:sqref>
            </x14:sparkline>
            <x14:sparkline>
              <xm:f>'p1.Sparklines'!O7:U7</xm:f>
              <xm:sqref>V7</xm:sqref>
            </x14:sparkline>
            <x14:sparkline>
              <xm:f>'p1.Sparklines'!O8:U8</xm:f>
              <xm:sqref>V8</xm:sqref>
            </x14:sparkline>
            <x14:sparkline>
              <xm:f>'p1.Sparklines'!O9:U9</xm:f>
              <xm:sqref>V9</xm:sqref>
            </x14:sparkline>
            <x14:sparkline>
              <xm:f>'p1.Sparklines'!O10:U10</xm:f>
              <xm:sqref>V10</xm:sqref>
            </x14:sparkline>
            <x14:sparkline>
              <xm:f>'p1.Sparklines'!O11:U11</xm:f>
              <xm:sqref>V11</xm:sqref>
            </x14:sparkline>
            <x14:sparkline>
              <xm:f>'p1.Sparklines'!O12:U12</xm:f>
              <xm:sqref>V12</xm:sqref>
            </x14:sparkline>
            <x14:sparkline>
              <xm:f>'p1.Sparklines'!O13:U13</xm:f>
              <xm:sqref>V13</xm:sqref>
            </x14:sparkline>
            <x14:sparkline>
              <xm:f>'p1.Sparklines'!O14:U14</xm:f>
              <xm:sqref>V14</xm:sqref>
            </x14:sparkline>
          </x14:sparklines>
        </x14:sparklineGroup>
        <x14:sparklineGroup displayEmptyCellsAs="gap" xr2:uid="{1762C4C4-C37F-413D-865C-8D0CADF9FE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'p1.Sparklines'!D4:J4</xm:f>
              <xm:sqref>K4</xm:sqref>
            </x14:sparkline>
            <x14:sparkline>
              <xm:f>'p1.Sparklines'!D5:J5</xm:f>
              <xm:sqref>K5</xm:sqref>
            </x14:sparkline>
            <x14:sparkline>
              <xm:f>'p1.Sparklines'!D6:J6</xm:f>
              <xm:sqref>K6</xm:sqref>
            </x14:sparkline>
            <x14:sparkline>
              <xm:f>'p1.Sparklines'!D7:J7</xm:f>
              <xm:sqref>K7</xm:sqref>
            </x14:sparkline>
            <x14:sparkline>
              <xm:f>'p1.Sparklines'!D8:J8</xm:f>
              <xm:sqref>K8</xm:sqref>
            </x14:sparkline>
            <x14:sparkline>
              <xm:f>'p1.Sparklines'!D9:J9</xm:f>
              <xm:sqref>K9</xm:sqref>
            </x14:sparkline>
            <x14:sparkline>
              <xm:f>'p1.Sparklines'!D10:J10</xm:f>
              <xm:sqref>K10</xm:sqref>
            </x14:sparkline>
            <x14:sparkline>
              <xm:f>'p1.Sparklines'!D11:J11</xm:f>
              <xm:sqref>K11</xm:sqref>
            </x14:sparkline>
            <x14:sparkline>
              <xm:f>'p1.Sparklines'!D12:J12</xm:f>
              <xm:sqref>K12</xm:sqref>
            </x14:sparkline>
            <x14:sparkline>
              <xm:f>'p1.Sparklines'!D13:J13</xm:f>
              <xm:sqref>K13</xm:sqref>
            </x14:sparkline>
            <x14:sparkline>
              <xm:f>'p1.Sparklines'!D14:J14</xm:f>
              <xm:sqref>K14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019E-3B60-413B-878E-98B4D4ABFFFB}">
  <dimension ref="A1:Z1000"/>
  <sheetViews>
    <sheetView workbookViewId="0">
      <selection activeCell="P6" sqref="P6"/>
    </sheetView>
  </sheetViews>
  <sheetFormatPr defaultRowHeight="14.4" x14ac:dyDescent="0.3"/>
  <cols>
    <col min="6" max="6" width="13" customWidth="1"/>
    <col min="7" max="7" width="10.44140625" customWidth="1"/>
    <col min="8" max="8" width="11.6640625" customWidth="1"/>
    <col min="9" max="9" width="11.77734375" customWidth="1"/>
    <col min="10" max="10" width="12.109375" customWidth="1"/>
  </cols>
  <sheetData>
    <row r="1" spans="1:26" ht="15" thickBot="1" x14ac:dyDescent="0.35">
      <c r="A1" s="1"/>
      <c r="B1" s="1"/>
      <c r="C1" s="1"/>
      <c r="D1" s="1"/>
      <c r="E1" s="1"/>
      <c r="F1" s="14" t="s">
        <v>96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 x14ac:dyDescent="0.35">
      <c r="A3" s="1"/>
      <c r="B3" s="1"/>
      <c r="C3" s="1"/>
      <c r="D3" s="1"/>
      <c r="E3" s="1"/>
      <c r="F3" s="1" t="b">
        <v>1</v>
      </c>
      <c r="G3" s="1" t="b">
        <v>1</v>
      </c>
      <c r="H3" s="1" t="b">
        <v>1</v>
      </c>
      <c r="I3" s="1" t="b">
        <v>1</v>
      </c>
      <c r="J3" s="1" t="b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35">
      <c r="A4" s="1"/>
      <c r="B4" s="1"/>
      <c r="C4" s="1"/>
      <c r="D4" s="1"/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2" customHeight="1" thickBot="1" x14ac:dyDescent="0.35">
      <c r="A5" s="1"/>
      <c r="B5" s="1"/>
      <c r="C5" s="1"/>
      <c r="D5" s="1"/>
      <c r="E5" s="1" t="s">
        <v>97</v>
      </c>
      <c r="F5" s="1" t="s">
        <v>98</v>
      </c>
      <c r="G5" s="1" t="s">
        <v>99</v>
      </c>
      <c r="H5" s="1" t="s">
        <v>100</v>
      </c>
      <c r="I5" s="1" t="s">
        <v>101</v>
      </c>
      <c r="J5" s="1" t="s">
        <v>102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.4" thickBot="1" x14ac:dyDescent="0.35">
      <c r="A6" s="1"/>
      <c r="B6" s="1"/>
      <c r="C6" s="1"/>
      <c r="D6" s="1"/>
      <c r="E6" s="2">
        <v>1</v>
      </c>
      <c r="F6" s="2" t="s">
        <v>103</v>
      </c>
      <c r="G6" s="2" t="s">
        <v>104</v>
      </c>
      <c r="H6" s="2" t="s">
        <v>105</v>
      </c>
      <c r="I6" s="2" t="s">
        <v>106</v>
      </c>
      <c r="J6" s="2" t="s">
        <v>107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 thickBot="1" x14ac:dyDescent="0.35">
      <c r="A7" s="1"/>
      <c r="B7" s="1"/>
      <c r="C7" s="1"/>
      <c r="D7" s="1"/>
      <c r="E7" s="2">
        <v>2</v>
      </c>
      <c r="F7" s="2" t="s">
        <v>108</v>
      </c>
      <c r="G7" s="2" t="s">
        <v>109</v>
      </c>
      <c r="H7" s="2" t="s">
        <v>110</v>
      </c>
      <c r="I7" s="2" t="s">
        <v>111</v>
      </c>
      <c r="J7" s="2" t="s">
        <v>112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9.4" thickBot="1" x14ac:dyDescent="0.35">
      <c r="A8" s="1"/>
      <c r="B8" s="1"/>
      <c r="C8" s="1"/>
      <c r="D8" s="1"/>
      <c r="E8" s="2">
        <v>3</v>
      </c>
      <c r="F8" s="2" t="s">
        <v>113</v>
      </c>
      <c r="G8" s="2" t="s">
        <v>114</v>
      </c>
      <c r="H8" s="2" t="s">
        <v>115</v>
      </c>
      <c r="I8" s="2" t="s">
        <v>116</v>
      </c>
      <c r="J8" s="2" t="s">
        <v>117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4" thickBot="1" x14ac:dyDescent="0.35">
      <c r="A9" s="1"/>
      <c r="B9" s="1"/>
      <c r="C9" s="1"/>
      <c r="D9" s="1"/>
      <c r="E9" s="2">
        <v>4</v>
      </c>
      <c r="F9" s="2" t="s">
        <v>118</v>
      </c>
      <c r="G9" s="2" t="s">
        <v>119</v>
      </c>
      <c r="H9" s="2" t="s">
        <v>120</v>
      </c>
      <c r="I9" s="2" t="s">
        <v>121</v>
      </c>
      <c r="J9" s="2" t="s">
        <v>122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.4" thickBot="1" x14ac:dyDescent="0.35">
      <c r="A10" s="1"/>
      <c r="B10" s="1"/>
      <c r="C10" s="1"/>
      <c r="D10" s="1"/>
      <c r="E10" s="2">
        <v>5</v>
      </c>
      <c r="F10" s="2" t="s">
        <v>123</v>
      </c>
      <c r="G10" s="2" t="s">
        <v>124</v>
      </c>
      <c r="H10" s="2" t="s">
        <v>125</v>
      </c>
      <c r="I10" s="2" t="s">
        <v>126</v>
      </c>
      <c r="J10" s="2" t="s">
        <v>127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9.4" thickBot="1" x14ac:dyDescent="0.35">
      <c r="A11" s="1"/>
      <c r="B11" s="1"/>
      <c r="C11" s="1"/>
      <c r="D11" s="1"/>
      <c r="E11" s="2">
        <v>6</v>
      </c>
      <c r="F11" s="2" t="s">
        <v>128</v>
      </c>
      <c r="G11" s="2" t="s">
        <v>129</v>
      </c>
      <c r="H11" s="2" t="s">
        <v>130</v>
      </c>
      <c r="I11" s="2" t="s">
        <v>131</v>
      </c>
      <c r="J11" s="2" t="s">
        <v>132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9.4" thickBot="1" x14ac:dyDescent="0.35">
      <c r="A12" s="1"/>
      <c r="B12" s="1"/>
      <c r="C12" s="1"/>
      <c r="D12" s="1"/>
      <c r="E12" s="2">
        <v>7</v>
      </c>
      <c r="F12" s="2" t="s">
        <v>133</v>
      </c>
      <c r="G12" s="2" t="s">
        <v>134</v>
      </c>
      <c r="H12" s="2" t="s">
        <v>135</v>
      </c>
      <c r="I12" s="2" t="s">
        <v>136</v>
      </c>
      <c r="J12" s="2" t="s">
        <v>137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9.4" thickBot="1" x14ac:dyDescent="0.35">
      <c r="A13" s="1"/>
      <c r="B13" s="1"/>
      <c r="C13" s="1"/>
      <c r="D13" s="1"/>
      <c r="E13" s="2">
        <v>8</v>
      </c>
      <c r="F13" s="2" t="s">
        <v>138</v>
      </c>
      <c r="G13" s="2" t="s">
        <v>139</v>
      </c>
      <c r="H13" s="2" t="s">
        <v>140</v>
      </c>
      <c r="I13" s="2" t="s">
        <v>141</v>
      </c>
      <c r="J13" s="2" t="s">
        <v>142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9.4" thickBot="1" x14ac:dyDescent="0.35">
      <c r="A14" s="1"/>
      <c r="B14" s="1"/>
      <c r="C14" s="1"/>
      <c r="D14" s="1"/>
      <c r="E14" s="2">
        <v>9</v>
      </c>
      <c r="F14" s="2" t="s">
        <v>143</v>
      </c>
      <c r="G14" s="2" t="s">
        <v>144</v>
      </c>
      <c r="H14" s="2" t="s">
        <v>145</v>
      </c>
      <c r="I14" s="2" t="s">
        <v>146</v>
      </c>
      <c r="J14" s="2" t="s">
        <v>132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9.4" thickBot="1" x14ac:dyDescent="0.35">
      <c r="A15" s="1"/>
      <c r="B15" s="1"/>
      <c r="C15" s="1"/>
      <c r="D15" s="1"/>
      <c r="E15" s="2">
        <v>10</v>
      </c>
      <c r="F15" s="2" t="s">
        <v>147</v>
      </c>
      <c r="G15" s="2" t="s">
        <v>148</v>
      </c>
      <c r="H15" s="2" t="s">
        <v>149</v>
      </c>
      <c r="I15" s="2" t="s">
        <v>150</v>
      </c>
      <c r="J15" s="2" t="s">
        <v>151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9.4" thickBot="1" x14ac:dyDescent="0.35">
      <c r="A16" s="1"/>
      <c r="B16" s="1"/>
      <c r="C16" s="1"/>
      <c r="D16" s="1"/>
      <c r="E16" s="2">
        <v>11</v>
      </c>
      <c r="F16" s="2" t="s">
        <v>152</v>
      </c>
      <c r="G16" s="2" t="s">
        <v>153</v>
      </c>
      <c r="H16" s="2" t="s">
        <v>154</v>
      </c>
      <c r="I16" s="2" t="s">
        <v>155</v>
      </c>
      <c r="J16" s="2" t="s">
        <v>156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9.4" thickBot="1" x14ac:dyDescent="0.35">
      <c r="A17" s="1"/>
      <c r="B17" s="1"/>
      <c r="C17" s="1"/>
      <c r="D17" s="1"/>
      <c r="E17" s="2">
        <v>12</v>
      </c>
      <c r="F17" s="2" t="s">
        <v>157</v>
      </c>
      <c r="G17" s="2" t="s">
        <v>158</v>
      </c>
      <c r="H17" s="2" t="s">
        <v>159</v>
      </c>
      <c r="I17" s="2" t="s">
        <v>160</v>
      </c>
      <c r="J17" s="2" t="s">
        <v>161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.4" thickBot="1" x14ac:dyDescent="0.35">
      <c r="A18" s="1"/>
      <c r="B18" s="1"/>
      <c r="C18" s="1"/>
      <c r="D18" s="1"/>
      <c r="E18" s="2">
        <v>13</v>
      </c>
      <c r="F18" s="2" t="s">
        <v>162</v>
      </c>
      <c r="G18" s="2" t="s">
        <v>163</v>
      </c>
      <c r="H18" s="2" t="s">
        <v>164</v>
      </c>
      <c r="I18" s="2" t="s">
        <v>105</v>
      </c>
      <c r="J18" s="2" t="s">
        <v>165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9.4" thickBot="1" x14ac:dyDescent="0.35">
      <c r="A19" s="1"/>
      <c r="B19" s="1"/>
      <c r="C19" s="1"/>
      <c r="D19" s="1"/>
      <c r="E19" s="2">
        <v>14</v>
      </c>
      <c r="F19" s="2" t="s">
        <v>166</v>
      </c>
      <c r="G19" s="2" t="s">
        <v>167</v>
      </c>
      <c r="H19" s="2" t="s">
        <v>168</v>
      </c>
      <c r="I19" s="2" t="s">
        <v>169</v>
      </c>
      <c r="J19" s="2" t="s">
        <v>170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9.4" thickBot="1" x14ac:dyDescent="0.35">
      <c r="A20" s="1"/>
      <c r="B20" s="1"/>
      <c r="C20" s="1"/>
      <c r="D20" s="1"/>
      <c r="E20" s="2">
        <v>15</v>
      </c>
      <c r="F20" s="2" t="s">
        <v>171</v>
      </c>
      <c r="G20" s="2" t="s">
        <v>172</v>
      </c>
      <c r="H20" s="2" t="s">
        <v>173</v>
      </c>
      <c r="I20" s="2" t="s">
        <v>174</v>
      </c>
      <c r="J20" s="2" t="s">
        <v>175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9.4" thickBot="1" x14ac:dyDescent="0.35">
      <c r="A21" s="1"/>
      <c r="B21" s="1"/>
      <c r="C21" s="1"/>
      <c r="D21" s="1"/>
      <c r="E21" s="2">
        <v>16</v>
      </c>
      <c r="F21" s="2" t="s">
        <v>176</v>
      </c>
      <c r="G21" s="2" t="s">
        <v>177</v>
      </c>
      <c r="H21" s="2" t="s">
        <v>178</v>
      </c>
      <c r="I21" s="2" t="s">
        <v>179</v>
      </c>
      <c r="J21" s="2" t="s">
        <v>180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9.4" thickBot="1" x14ac:dyDescent="0.35">
      <c r="A22" s="1"/>
      <c r="B22" s="1"/>
      <c r="C22" s="1"/>
      <c r="D22" s="1"/>
      <c r="E22" s="2">
        <v>17</v>
      </c>
      <c r="F22" s="2" t="s">
        <v>181</v>
      </c>
      <c r="G22" s="2" t="s">
        <v>182</v>
      </c>
      <c r="H22" s="2" t="s">
        <v>183</v>
      </c>
      <c r="I22" s="2" t="s">
        <v>184</v>
      </c>
      <c r="J22" s="2" t="s">
        <v>185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4" thickBot="1" x14ac:dyDescent="0.35">
      <c r="A23" s="1"/>
      <c r="B23" s="1"/>
      <c r="C23" s="1"/>
      <c r="D23" s="1"/>
      <c r="E23" s="2">
        <v>18</v>
      </c>
      <c r="F23" s="2" t="s">
        <v>186</v>
      </c>
      <c r="G23" s="2" t="s">
        <v>187</v>
      </c>
      <c r="H23" s="2" t="s">
        <v>188</v>
      </c>
      <c r="I23" s="2" t="s">
        <v>189</v>
      </c>
      <c r="J23" s="2" t="s">
        <v>190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9.4" thickBot="1" x14ac:dyDescent="0.35">
      <c r="A24" s="1"/>
      <c r="B24" s="1"/>
      <c r="C24" s="1"/>
      <c r="D24" s="1"/>
      <c r="E24" s="2">
        <v>19</v>
      </c>
      <c r="F24" s="2" t="s">
        <v>191</v>
      </c>
      <c r="G24" s="2" t="s">
        <v>192</v>
      </c>
      <c r="H24" s="2" t="s">
        <v>193</v>
      </c>
      <c r="I24" s="2" t="s">
        <v>194</v>
      </c>
      <c r="J24" s="2" t="s">
        <v>195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9.4" thickBot="1" x14ac:dyDescent="0.35">
      <c r="A25" s="1"/>
      <c r="B25" s="1"/>
      <c r="C25" s="1"/>
      <c r="D25" s="1"/>
      <c r="E25" s="2">
        <v>20</v>
      </c>
      <c r="F25" s="2" t="s">
        <v>196</v>
      </c>
      <c r="G25" s="2" t="s">
        <v>197</v>
      </c>
      <c r="H25" s="2" t="s">
        <v>198</v>
      </c>
      <c r="I25" s="2" t="s">
        <v>199</v>
      </c>
      <c r="J25" s="2" t="s">
        <v>200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9.4" thickBot="1" x14ac:dyDescent="0.35">
      <c r="A26" s="1"/>
      <c r="B26" s="1"/>
      <c r="C26" s="1"/>
      <c r="D26" s="1"/>
      <c r="E26" s="2">
        <v>21</v>
      </c>
      <c r="F26" s="2" t="s">
        <v>201</v>
      </c>
      <c r="G26" s="2" t="s">
        <v>202</v>
      </c>
      <c r="H26" s="2" t="s">
        <v>203</v>
      </c>
      <c r="I26" s="2" t="s">
        <v>204</v>
      </c>
      <c r="J26" s="2" t="s">
        <v>205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9.4" thickBot="1" x14ac:dyDescent="0.35">
      <c r="A27" s="1"/>
      <c r="B27" s="1"/>
      <c r="C27" s="1"/>
      <c r="D27" s="1"/>
      <c r="E27" s="2">
        <v>22</v>
      </c>
      <c r="F27" s="2" t="s">
        <v>206</v>
      </c>
      <c r="G27" s="2" t="s">
        <v>207</v>
      </c>
      <c r="H27" s="2" t="s">
        <v>208</v>
      </c>
      <c r="I27" s="2" t="s">
        <v>209</v>
      </c>
      <c r="J27" s="2" t="s">
        <v>210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9.4" thickBot="1" x14ac:dyDescent="0.35">
      <c r="A28" s="1"/>
      <c r="B28" s="1"/>
      <c r="C28" s="1"/>
      <c r="D28" s="1"/>
      <c r="E28" s="2">
        <v>23</v>
      </c>
      <c r="F28" s="2" t="s">
        <v>211</v>
      </c>
      <c r="G28" s="2" t="s">
        <v>212</v>
      </c>
      <c r="H28" s="2" t="s">
        <v>213</v>
      </c>
      <c r="I28" s="2" t="s">
        <v>214</v>
      </c>
      <c r="J28" s="2" t="s">
        <v>215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9.4" thickBot="1" x14ac:dyDescent="0.35">
      <c r="A29" s="1"/>
      <c r="B29" s="1"/>
      <c r="C29" s="1"/>
      <c r="D29" s="1"/>
      <c r="E29" s="2">
        <v>24</v>
      </c>
      <c r="F29" s="2" t="s">
        <v>216</v>
      </c>
      <c r="G29" s="2" t="s">
        <v>217</v>
      </c>
      <c r="H29" s="2" t="s">
        <v>218</v>
      </c>
      <c r="I29" s="2" t="s">
        <v>219</v>
      </c>
      <c r="J29" s="2" t="s">
        <v>220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9.4" thickBot="1" x14ac:dyDescent="0.35">
      <c r="A30" s="1"/>
      <c r="B30" s="1"/>
      <c r="C30" s="1"/>
      <c r="D30" s="1"/>
      <c r="E30" s="2">
        <v>25</v>
      </c>
      <c r="F30" s="2" t="s">
        <v>221</v>
      </c>
      <c r="G30" s="2" t="s">
        <v>222</v>
      </c>
      <c r="H30" s="2" t="s">
        <v>223</v>
      </c>
      <c r="I30" s="2" t="s">
        <v>224</v>
      </c>
      <c r="J30" s="2" t="s">
        <v>225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9.4" thickBot="1" x14ac:dyDescent="0.35">
      <c r="A31" s="1"/>
      <c r="B31" s="1"/>
      <c r="C31" s="1"/>
      <c r="D31" s="1"/>
      <c r="E31" s="2">
        <v>26</v>
      </c>
      <c r="F31" s="2" t="s">
        <v>226</v>
      </c>
      <c r="G31" s="2" t="s">
        <v>227</v>
      </c>
      <c r="H31" s="2" t="s">
        <v>228</v>
      </c>
      <c r="I31" s="2" t="s">
        <v>229</v>
      </c>
      <c r="J31" s="2" t="s">
        <v>230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9.4" thickBot="1" x14ac:dyDescent="0.35">
      <c r="A32" s="1"/>
      <c r="B32" s="1"/>
      <c r="C32" s="1"/>
      <c r="D32" s="1"/>
      <c r="E32" s="2">
        <v>27</v>
      </c>
      <c r="F32" s="2" t="s">
        <v>231</v>
      </c>
      <c r="G32" s="2" t="s">
        <v>232</v>
      </c>
      <c r="H32" s="2" t="s">
        <v>233</v>
      </c>
      <c r="I32" s="2" t="s">
        <v>234</v>
      </c>
      <c r="J32" s="2" t="s">
        <v>235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9.4" thickBot="1" x14ac:dyDescent="0.35">
      <c r="A33" s="1"/>
      <c r="B33" s="1"/>
      <c r="C33" s="1"/>
      <c r="D33" s="1"/>
      <c r="E33" s="2">
        <v>28</v>
      </c>
      <c r="F33" s="2" t="s">
        <v>236</v>
      </c>
      <c r="G33" s="2" t="s">
        <v>237</v>
      </c>
      <c r="H33" s="2" t="s">
        <v>238</v>
      </c>
      <c r="I33" s="2" t="s">
        <v>239</v>
      </c>
      <c r="J33" s="2" t="s">
        <v>240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9.4" thickBot="1" x14ac:dyDescent="0.35">
      <c r="A34" s="1"/>
      <c r="B34" s="1"/>
      <c r="C34" s="1"/>
      <c r="D34" s="1"/>
      <c r="E34" s="2">
        <v>29</v>
      </c>
      <c r="F34" s="2" t="s">
        <v>241</v>
      </c>
      <c r="G34" s="2" t="s">
        <v>242</v>
      </c>
      <c r="H34" s="2" t="s">
        <v>243</v>
      </c>
      <c r="I34" s="2" t="s">
        <v>244</v>
      </c>
      <c r="J34" s="2" t="s">
        <v>245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4" thickBot="1" x14ac:dyDescent="0.35">
      <c r="A35" s="1"/>
      <c r="B35" s="1"/>
      <c r="C35" s="1"/>
      <c r="D35" s="1"/>
      <c r="E35" s="2">
        <v>30</v>
      </c>
      <c r="F35" s="2" t="s">
        <v>246</v>
      </c>
      <c r="G35" s="2" t="s">
        <v>247</v>
      </c>
      <c r="H35" s="2" t="s">
        <v>248</v>
      </c>
      <c r="I35" s="2" t="s">
        <v>249</v>
      </c>
      <c r="J35" s="2" t="s">
        <v>250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12</xdr:col>
                    <xdr:colOff>30480</xdr:colOff>
                    <xdr:row>5</xdr:row>
                    <xdr:rowOff>60960</xdr:rowOff>
                  </from>
                  <to>
                    <xdr:col>14</xdr:col>
                    <xdr:colOff>350520</xdr:colOff>
                    <xdr:row>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12</xdr:col>
                    <xdr:colOff>53340</xdr:colOff>
                    <xdr:row>6</xdr:row>
                    <xdr:rowOff>60960</xdr:rowOff>
                  </from>
                  <to>
                    <xdr:col>14</xdr:col>
                    <xdr:colOff>175260</xdr:colOff>
                    <xdr:row>6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12</xdr:col>
                    <xdr:colOff>53340</xdr:colOff>
                    <xdr:row>7</xdr:row>
                    <xdr:rowOff>76200</xdr:rowOff>
                  </from>
                  <to>
                    <xdr:col>13</xdr:col>
                    <xdr:colOff>472440</xdr:colOff>
                    <xdr:row>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12</xdr:col>
                    <xdr:colOff>68580</xdr:colOff>
                    <xdr:row>7</xdr:row>
                    <xdr:rowOff>350520</xdr:rowOff>
                  </from>
                  <to>
                    <xdr:col>13</xdr:col>
                    <xdr:colOff>449580</xdr:colOff>
                    <xdr:row>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12</xdr:col>
                    <xdr:colOff>114300</xdr:colOff>
                    <xdr:row>8</xdr:row>
                    <xdr:rowOff>358140</xdr:rowOff>
                  </from>
                  <to>
                    <xdr:col>13</xdr:col>
                    <xdr:colOff>594360</xdr:colOff>
                    <xdr:row>9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E6A-BFC0-4586-BBBB-E48D87C451E9}">
  <dimension ref="A1:Z1000"/>
  <sheetViews>
    <sheetView workbookViewId="0">
      <selection sqref="A1:Z1000"/>
    </sheetView>
  </sheetViews>
  <sheetFormatPr defaultRowHeight="14.4" x14ac:dyDescent="0.3"/>
  <sheetData>
    <row r="1" spans="1:26" ht="27.6" thickBot="1" x14ac:dyDescent="0.35">
      <c r="A1" s="15" t="s">
        <v>263</v>
      </c>
      <c r="B1" s="1"/>
      <c r="C1" s="15" t="s">
        <v>264</v>
      </c>
      <c r="D1" s="1"/>
      <c r="E1" s="15" t="s">
        <v>265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" thickBot="1" x14ac:dyDescent="0.35">
      <c r="A2" s="17">
        <v>114</v>
      </c>
      <c r="B2" s="1"/>
      <c r="C2" s="17">
        <v>201</v>
      </c>
      <c r="D2" s="1"/>
      <c r="E2" s="17">
        <v>29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" thickBot="1" x14ac:dyDescent="0.35">
      <c r="A3" s="17">
        <v>128</v>
      </c>
      <c r="B3" s="1"/>
      <c r="C3" s="17">
        <v>235</v>
      </c>
      <c r="D3" s="1"/>
      <c r="E3" s="17">
        <v>73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" thickBot="1" x14ac:dyDescent="0.35">
      <c r="A4" s="17">
        <v>92</v>
      </c>
      <c r="B4" s="1"/>
      <c r="C4" s="17">
        <v>284</v>
      </c>
      <c r="D4" s="1"/>
      <c r="E4" s="17">
        <v>43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" thickBot="1" x14ac:dyDescent="0.35">
      <c r="A5" s="17">
        <v>119</v>
      </c>
      <c r="B5" s="1"/>
      <c r="C5" s="17">
        <v>231</v>
      </c>
      <c r="D5" s="1"/>
      <c r="E5" s="17">
        <v>70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" thickBot="1" x14ac:dyDescent="0.35">
      <c r="A6" s="17">
        <v>105</v>
      </c>
      <c r="B6" s="1"/>
      <c r="C6" s="17">
        <v>284</v>
      </c>
      <c r="D6" s="1"/>
      <c r="E6" s="17">
        <v>29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" thickBot="1" x14ac:dyDescent="0.35">
      <c r="A7" s="17">
        <v>110</v>
      </c>
      <c r="B7" s="1"/>
      <c r="C7" s="17">
        <v>272</v>
      </c>
      <c r="D7" s="1"/>
      <c r="E7" s="17">
        <v>64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" thickBot="1" x14ac:dyDescent="0.35">
      <c r="A8" s="17">
        <v>106</v>
      </c>
      <c r="B8" s="1"/>
      <c r="C8" s="17">
        <v>278</v>
      </c>
      <c r="D8" s="1"/>
      <c r="E8" s="17">
        <v>400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" thickBot="1" x14ac:dyDescent="0.35">
      <c r="A9" s="17">
        <v>123</v>
      </c>
      <c r="B9" s="1"/>
      <c r="C9" s="17">
        <v>280</v>
      </c>
      <c r="D9" s="1"/>
      <c r="E9" s="17">
        <v>23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" thickBot="1" x14ac:dyDescent="0.35">
      <c r="A10" s="17">
        <v>116</v>
      </c>
      <c r="B10" s="1"/>
      <c r="C10" s="17">
        <v>208</v>
      </c>
      <c r="D10" s="1"/>
      <c r="E10" s="17">
        <v>61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" thickBot="1" x14ac:dyDescent="0.35">
      <c r="A11" s="17">
        <v>96</v>
      </c>
      <c r="B11" s="1"/>
      <c r="C11" s="17">
        <v>236</v>
      </c>
      <c r="D11" s="1"/>
      <c r="E11" s="17">
        <v>162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" thickBot="1" x14ac:dyDescent="0.35">
      <c r="A12" s="17">
        <v>107</v>
      </c>
      <c r="B12" s="1"/>
      <c r="C12" s="17">
        <v>245</v>
      </c>
      <c r="D12" s="1"/>
      <c r="E12" s="17">
        <v>163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" thickBot="1" x14ac:dyDescent="0.35">
      <c r="A13" s="17">
        <v>106</v>
      </c>
      <c r="B13" s="1"/>
      <c r="C13" s="17">
        <v>265</v>
      </c>
      <c r="D13" s="1"/>
      <c r="E13" s="17">
        <v>164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" thickBot="1" x14ac:dyDescent="0.35">
      <c r="A14" s="17">
        <v>94</v>
      </c>
      <c r="B14" s="1"/>
      <c r="C14" s="17">
        <v>262</v>
      </c>
      <c r="D14" s="1"/>
      <c r="E14" s="17">
        <v>46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" thickBot="1" x14ac:dyDescent="0.35">
      <c r="A15" s="17">
        <v>115</v>
      </c>
      <c r="B15" s="1"/>
      <c r="C15" s="17">
        <v>284</v>
      </c>
      <c r="D15" s="1"/>
      <c r="E15" s="17">
        <v>150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" thickBot="1" x14ac:dyDescent="0.35">
      <c r="A16" s="17">
        <v>96</v>
      </c>
      <c r="B16" s="1"/>
      <c r="C16" s="17">
        <v>240</v>
      </c>
      <c r="D16" s="1"/>
      <c r="E16" s="17">
        <v>145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" thickBot="1" x14ac:dyDescent="0.35">
      <c r="A17" s="17">
        <v>101</v>
      </c>
      <c r="B17" s="1"/>
      <c r="C17" s="17">
        <v>257</v>
      </c>
      <c r="D17" s="1"/>
      <c r="E17" s="17">
        <v>240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" thickBot="1" x14ac:dyDescent="0.35">
      <c r="A18" s="17">
        <v>85</v>
      </c>
      <c r="B18" s="1"/>
      <c r="C18" s="17">
        <v>284</v>
      </c>
      <c r="D18" s="1"/>
      <c r="E18" s="17">
        <v>49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thickBot="1" x14ac:dyDescent="0.35">
      <c r="A19" s="17">
        <v>69</v>
      </c>
      <c r="B19" s="1"/>
      <c r="C19" s="17">
        <v>284</v>
      </c>
      <c r="D19" s="1"/>
      <c r="E19" s="17">
        <v>235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" thickBot="1" x14ac:dyDescent="0.35">
      <c r="A20" s="17">
        <v>89</v>
      </c>
      <c r="B20" s="1"/>
      <c r="C20" s="17">
        <v>284</v>
      </c>
      <c r="D20" s="1"/>
      <c r="E20" s="17">
        <v>312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" thickBot="1" x14ac:dyDescent="0.35">
      <c r="A21" s="17">
        <v>100</v>
      </c>
      <c r="B21" s="1"/>
      <c r="C21" s="17">
        <v>260</v>
      </c>
      <c r="D21" s="1"/>
      <c r="E21" s="17">
        <v>54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" thickBot="1" x14ac:dyDescent="0.35">
      <c r="A22" s="17">
        <v>103</v>
      </c>
      <c r="B22" s="1"/>
      <c r="C22" s="17">
        <v>274</v>
      </c>
      <c r="D22" s="1"/>
      <c r="E22" s="17">
        <v>33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" thickBot="1" x14ac:dyDescent="0.35">
      <c r="A23" s="17">
        <v>132</v>
      </c>
      <c r="B23" s="1"/>
      <c r="C23" s="17">
        <v>272</v>
      </c>
      <c r="D23" s="1"/>
      <c r="E23" s="17">
        <v>62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" thickBot="1" x14ac:dyDescent="0.35">
      <c r="A24" s="17">
        <v>119</v>
      </c>
      <c r="B24" s="1"/>
      <c r="C24" s="17">
        <v>272</v>
      </c>
      <c r="D24" s="1"/>
      <c r="E24" s="17">
        <v>180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" thickBot="1" x14ac:dyDescent="0.35">
      <c r="A25" s="17">
        <v>111</v>
      </c>
      <c r="B25" s="1"/>
      <c r="C25" s="17">
        <v>238</v>
      </c>
      <c r="D25" s="1"/>
      <c r="E25" s="17">
        <v>214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" thickBot="1" x14ac:dyDescent="0.35">
      <c r="A26" s="17">
        <v>110</v>
      </c>
      <c r="B26" s="1"/>
      <c r="C26" s="17">
        <v>284</v>
      </c>
      <c r="D26" s="1"/>
      <c r="E26" s="17">
        <v>215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" thickBot="1" x14ac:dyDescent="0.35">
      <c r="A27" s="17">
        <v>95</v>
      </c>
      <c r="B27" s="1"/>
      <c r="C27" s="17">
        <v>237</v>
      </c>
      <c r="D27" s="1"/>
      <c r="E27" s="17">
        <v>216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" thickBot="1" x14ac:dyDescent="0.35">
      <c r="A28" s="17">
        <v>79</v>
      </c>
      <c r="B28" s="1"/>
      <c r="C28" s="17">
        <v>191</v>
      </c>
      <c r="D28" s="1"/>
      <c r="E28" s="17">
        <v>34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" thickBot="1" x14ac:dyDescent="0.35">
      <c r="A29" s="17">
        <v>69</v>
      </c>
      <c r="B29" s="1"/>
      <c r="C29" s="17">
        <v>232</v>
      </c>
      <c r="D29" s="1"/>
      <c r="E29" s="17">
        <v>25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" thickBot="1" x14ac:dyDescent="0.35">
      <c r="A30" s="17">
        <v>102</v>
      </c>
      <c r="B30" s="1"/>
      <c r="C30" s="17">
        <v>245</v>
      </c>
      <c r="D30" s="1"/>
      <c r="E30" s="17">
        <v>49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" thickBot="1" x14ac:dyDescent="0.35">
      <c r="A31" s="17">
        <v>82</v>
      </c>
      <c r="B31" s="1"/>
      <c r="C31" s="17">
        <v>275</v>
      </c>
      <c r="D31" s="1"/>
      <c r="E31" s="17">
        <v>32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" thickBot="1" x14ac:dyDescent="0.35">
      <c r="A32" s="17">
        <v>95</v>
      </c>
      <c r="B32" s="1"/>
      <c r="C32" s="17">
        <v>278</v>
      </c>
      <c r="D32" s="1"/>
      <c r="E32" s="17">
        <v>58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" thickBot="1" x14ac:dyDescent="0.35">
      <c r="A33" s="17">
        <v>102</v>
      </c>
      <c r="B33" s="1"/>
      <c r="C33" s="17">
        <v>284</v>
      </c>
      <c r="D33" s="1"/>
      <c r="E33" s="17">
        <v>39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" thickBot="1" x14ac:dyDescent="0.35">
      <c r="A34" s="17">
        <v>100</v>
      </c>
      <c r="B34" s="1"/>
      <c r="C34" s="17">
        <v>225</v>
      </c>
      <c r="D34" s="1"/>
      <c r="E34" s="17">
        <v>64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" thickBot="1" x14ac:dyDescent="0.35">
      <c r="A35" s="17">
        <v>90</v>
      </c>
      <c r="B35" s="1"/>
      <c r="C35" s="17">
        <v>278</v>
      </c>
      <c r="D35" s="1"/>
      <c r="E35" s="17">
        <v>334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" thickBot="1" x14ac:dyDescent="0.35">
      <c r="A36" s="17">
        <v>83</v>
      </c>
      <c r="B36" s="1"/>
      <c r="C36" s="17">
        <v>218</v>
      </c>
      <c r="D36" s="1"/>
      <c r="E36" s="17">
        <v>335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" thickBot="1" x14ac:dyDescent="0.35">
      <c r="A37" s="17">
        <v>101</v>
      </c>
      <c r="B37" s="1"/>
      <c r="C37" s="17">
        <v>265</v>
      </c>
      <c r="D37" s="1"/>
      <c r="E37" s="17">
        <v>336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" thickBot="1" x14ac:dyDescent="0.35">
      <c r="A38" s="17">
        <v>110</v>
      </c>
      <c r="B38" s="1"/>
      <c r="C38" s="17">
        <v>212</v>
      </c>
      <c r="D38" s="1"/>
      <c r="E38" s="17">
        <v>31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" thickBot="1" x14ac:dyDescent="0.35">
      <c r="A39" s="17">
        <v>101</v>
      </c>
      <c r="B39" s="1"/>
      <c r="C39" s="17">
        <v>270</v>
      </c>
      <c r="D39" s="1"/>
      <c r="E39" s="17">
        <v>60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" thickBot="1" x14ac:dyDescent="0.35">
      <c r="A40" s="17">
        <v>93</v>
      </c>
      <c r="B40" s="1"/>
      <c r="C40" s="17">
        <v>252</v>
      </c>
      <c r="D40" s="1"/>
      <c r="E40" s="17">
        <v>60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" thickBot="1" x14ac:dyDescent="0.35">
      <c r="A41" s="17">
        <v>108</v>
      </c>
      <c r="B41" s="1"/>
      <c r="C41" s="17">
        <v>284</v>
      </c>
      <c r="D41" s="1"/>
      <c r="E41" s="17">
        <v>47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" thickBot="1" x14ac:dyDescent="0.35">
      <c r="A42" s="17">
        <v>90</v>
      </c>
      <c r="B42" s="1"/>
      <c r="C42" s="17">
        <v>254</v>
      </c>
      <c r="D42" s="1"/>
      <c r="E42" s="17">
        <v>64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" thickBot="1" x14ac:dyDescent="0.35">
      <c r="A43" s="17">
        <v>87</v>
      </c>
      <c r="B43" s="1"/>
      <c r="C43" s="17">
        <v>257</v>
      </c>
      <c r="D43" s="1"/>
      <c r="E43" s="17">
        <v>41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" thickBot="1" x14ac:dyDescent="0.35">
      <c r="A44" s="17">
        <v>92</v>
      </c>
      <c r="B44" s="1"/>
      <c r="C44" s="17">
        <v>226</v>
      </c>
      <c r="D44" s="1"/>
      <c r="E44" s="17">
        <v>35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" thickBot="1" x14ac:dyDescent="0.35">
      <c r="A45" s="17">
        <v>98</v>
      </c>
      <c r="B45" s="1"/>
      <c r="C45" s="17">
        <v>231</v>
      </c>
      <c r="D45" s="1"/>
      <c r="E45" s="17">
        <v>38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" thickBot="1" x14ac:dyDescent="0.35">
      <c r="A46" s="17">
        <v>107</v>
      </c>
      <c r="B46" s="1"/>
      <c r="C46" s="17">
        <v>284</v>
      </c>
      <c r="D46" s="1"/>
      <c r="E46" s="17">
        <v>43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" thickBot="1" x14ac:dyDescent="0.35">
      <c r="A47" s="17">
        <v>105</v>
      </c>
      <c r="B47" s="1"/>
      <c r="C47" s="17">
        <v>254</v>
      </c>
      <c r="D47" s="1"/>
      <c r="E47" s="17">
        <v>44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" thickBot="1" x14ac:dyDescent="0.35">
      <c r="A48" s="17">
        <v>79</v>
      </c>
      <c r="B48" s="1"/>
      <c r="C48" s="17">
        <v>263</v>
      </c>
      <c r="D48" s="1"/>
      <c r="E48" s="17">
        <v>41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" thickBot="1" x14ac:dyDescent="0.35">
      <c r="A49" s="17">
        <v>138</v>
      </c>
      <c r="B49" s="1"/>
      <c r="C49" s="17">
        <v>272</v>
      </c>
      <c r="D49" s="1"/>
      <c r="E49" s="17">
        <v>333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" thickBot="1" x14ac:dyDescent="0.35">
      <c r="A50" s="17">
        <v>115</v>
      </c>
      <c r="B50" s="1"/>
      <c r="C50" s="17">
        <v>227</v>
      </c>
      <c r="D50" s="1"/>
      <c r="E50" s="17">
        <v>54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" thickBot="1" x14ac:dyDescent="0.35">
      <c r="A51" s="17">
        <v>106</v>
      </c>
      <c r="B51" s="1"/>
      <c r="C51" s="17">
        <v>273</v>
      </c>
      <c r="D51" s="1"/>
      <c r="E51" s="17">
        <v>59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" thickBot="1" x14ac:dyDescent="0.35">
      <c r="A52" s="17">
        <v>92</v>
      </c>
      <c r="B52" s="1"/>
      <c r="C52" s="17">
        <v>240</v>
      </c>
      <c r="D52" s="1"/>
      <c r="E52" s="17">
        <v>57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" thickBot="1" x14ac:dyDescent="0.35">
      <c r="A53" s="17">
        <v>109</v>
      </c>
      <c r="B53" s="1"/>
      <c r="C53" s="17">
        <v>252</v>
      </c>
      <c r="D53" s="1"/>
      <c r="E53" s="17">
        <v>54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" thickBot="1" x14ac:dyDescent="0.35">
      <c r="A54" s="17">
        <v>122</v>
      </c>
      <c r="B54" s="1"/>
      <c r="C54" s="17">
        <v>262</v>
      </c>
      <c r="D54" s="1"/>
      <c r="E54" s="17">
        <v>63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" thickBot="1" x14ac:dyDescent="0.35">
      <c r="A55" s="17">
        <v>99</v>
      </c>
      <c r="B55" s="1"/>
      <c r="C55" s="17">
        <v>222</v>
      </c>
      <c r="D55" s="1"/>
      <c r="E55" s="17">
        <v>25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" thickBot="1" x14ac:dyDescent="0.35">
      <c r="A56" s="17">
        <v>100</v>
      </c>
      <c r="B56" s="1"/>
      <c r="C56" s="17">
        <v>284</v>
      </c>
      <c r="D56" s="1"/>
      <c r="E56" s="17">
        <v>34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" thickBot="1" x14ac:dyDescent="0.35">
      <c r="A57" s="17">
        <v>94</v>
      </c>
      <c r="B57" s="1"/>
      <c r="C57" s="17">
        <v>284</v>
      </c>
      <c r="D57" s="1"/>
      <c r="E57" s="17">
        <v>68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" thickBot="1" x14ac:dyDescent="0.35">
      <c r="A58" s="17">
        <v>99</v>
      </c>
      <c r="B58" s="1"/>
      <c r="C58" s="17">
        <v>264</v>
      </c>
      <c r="D58" s="1"/>
      <c r="E58" s="17">
        <v>45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thickBot="1" x14ac:dyDescent="0.35">
      <c r="A59" s="17">
        <v>74</v>
      </c>
      <c r="B59" s="1"/>
      <c r="C59" s="17">
        <v>284</v>
      </c>
      <c r="D59" s="1"/>
      <c r="E59" s="17">
        <v>37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" thickBot="1" x14ac:dyDescent="0.35">
      <c r="A60" s="17">
        <v>111</v>
      </c>
      <c r="B60" s="1"/>
      <c r="C60" s="17">
        <v>277</v>
      </c>
      <c r="D60" s="1"/>
      <c r="E60" s="17">
        <v>63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" thickBot="1" x14ac:dyDescent="0.35">
      <c r="A61" s="17">
        <v>82</v>
      </c>
      <c r="B61" s="1"/>
      <c r="C61" s="17">
        <v>282</v>
      </c>
      <c r="D61" s="1"/>
      <c r="E61" s="17">
        <v>44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" thickBot="1" x14ac:dyDescent="0.35">
      <c r="A62" s="17">
        <v>68</v>
      </c>
      <c r="B62" s="1"/>
      <c r="C62" s="17">
        <v>255</v>
      </c>
      <c r="D62" s="1"/>
      <c r="E62" s="17">
        <v>24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" thickBot="1" x14ac:dyDescent="0.35">
      <c r="A63" s="17">
        <v>83</v>
      </c>
      <c r="B63" s="1"/>
      <c r="C63" s="17">
        <v>266</v>
      </c>
      <c r="D63" s="1"/>
      <c r="E63" s="17">
        <v>40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" thickBot="1" x14ac:dyDescent="0.35">
      <c r="A64" s="17">
        <v>104</v>
      </c>
      <c r="B64" s="1"/>
      <c r="C64" s="17">
        <v>275</v>
      </c>
      <c r="D64" s="1"/>
      <c r="E64" s="17">
        <v>49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" thickBot="1" x14ac:dyDescent="0.35">
      <c r="A65" s="17">
        <v>86</v>
      </c>
      <c r="B65" s="1"/>
      <c r="C65" s="17">
        <v>252</v>
      </c>
      <c r="D65" s="1"/>
      <c r="E65" s="17">
        <v>42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" thickBot="1" x14ac:dyDescent="0.35">
      <c r="A66" s="17">
        <v>84</v>
      </c>
      <c r="B66" s="1"/>
      <c r="C66" s="17">
        <v>284</v>
      </c>
      <c r="D66" s="1"/>
      <c r="E66" s="17">
        <v>61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" thickBot="1" x14ac:dyDescent="0.35">
      <c r="A67" s="17">
        <v>100</v>
      </c>
      <c r="B67" s="1"/>
      <c r="C67" s="17">
        <v>193</v>
      </c>
      <c r="D67" s="1"/>
      <c r="E67" s="17">
        <v>48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" thickBot="1" x14ac:dyDescent="0.35">
      <c r="A68" s="17">
        <v>95</v>
      </c>
      <c r="B68" s="1"/>
      <c r="C68" s="17">
        <v>284</v>
      </c>
      <c r="D68" s="1"/>
      <c r="E68" s="17">
        <v>46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" thickBot="1" x14ac:dyDescent="0.35">
      <c r="A69" s="17">
        <v>119</v>
      </c>
      <c r="B69" s="1"/>
      <c r="C69" s="17">
        <v>284</v>
      </c>
      <c r="D69" s="1"/>
      <c r="E69" s="17">
        <v>53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" thickBot="1" x14ac:dyDescent="0.35">
      <c r="A70" s="17">
        <v>85</v>
      </c>
      <c r="B70" s="1"/>
      <c r="C70" s="17">
        <v>226</v>
      </c>
      <c r="D70" s="1"/>
      <c r="E70" s="17">
        <v>25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" thickBot="1" x14ac:dyDescent="0.35">
      <c r="A71" s="17">
        <v>111</v>
      </c>
      <c r="B71" s="1"/>
      <c r="C71" s="17">
        <v>284</v>
      </c>
      <c r="D71" s="1"/>
      <c r="E71" s="17">
        <v>46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" thickBot="1" x14ac:dyDescent="0.35">
      <c r="A72" s="17">
        <v>97</v>
      </c>
      <c r="B72" s="1"/>
      <c r="C72" s="17">
        <v>284</v>
      </c>
      <c r="D72" s="1"/>
      <c r="E72" s="17">
        <v>41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" thickBot="1" x14ac:dyDescent="0.35">
      <c r="A73" s="17">
        <v>85</v>
      </c>
      <c r="B73" s="1"/>
      <c r="C73" s="17">
        <v>284</v>
      </c>
      <c r="D73" s="1"/>
      <c r="E73" s="17">
        <v>55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" thickBot="1" x14ac:dyDescent="0.35">
      <c r="A74" s="17">
        <v>86</v>
      </c>
      <c r="B74" s="1"/>
      <c r="C74" s="17">
        <v>234</v>
      </c>
      <c r="D74" s="1"/>
      <c r="E74" s="17">
        <v>40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" thickBot="1" x14ac:dyDescent="0.35">
      <c r="A75" s="17">
        <v>103</v>
      </c>
      <c r="B75" s="1"/>
      <c r="C75" s="17">
        <v>223</v>
      </c>
      <c r="D75" s="1"/>
      <c r="E75" s="17">
        <v>63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" thickBot="1" x14ac:dyDescent="0.35">
      <c r="A76" s="17">
        <v>87</v>
      </c>
      <c r="B76" s="1"/>
      <c r="C76" s="17">
        <v>279</v>
      </c>
      <c r="D76" s="1"/>
      <c r="E76" s="17">
        <v>68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" thickBot="1" x14ac:dyDescent="0.35">
      <c r="A77" s="17">
        <v>116</v>
      </c>
      <c r="B77" s="1"/>
      <c r="C77" s="17">
        <v>284</v>
      </c>
      <c r="D77" s="1"/>
      <c r="E77" s="17">
        <v>60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" thickBot="1" x14ac:dyDescent="0.35">
      <c r="A78" s="17">
        <v>76</v>
      </c>
      <c r="B78" s="1"/>
      <c r="C78" s="17">
        <v>284</v>
      </c>
      <c r="D78" s="1"/>
      <c r="E78" s="17">
        <v>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thickBot="1" x14ac:dyDescent="0.35">
      <c r="A79" s="17">
        <v>97</v>
      </c>
      <c r="B79" s="1"/>
      <c r="C79" s="17">
        <v>261</v>
      </c>
      <c r="D79" s="1"/>
      <c r="E79" s="17">
        <v>59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" thickBot="1" x14ac:dyDescent="0.35">
      <c r="A80" s="17">
        <v>91</v>
      </c>
      <c r="B80" s="1"/>
      <c r="C80" s="17">
        <v>188</v>
      </c>
      <c r="D80" s="1"/>
      <c r="E80" s="17">
        <v>28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" thickBot="1" x14ac:dyDescent="0.35">
      <c r="A81" s="17">
        <v>96</v>
      </c>
      <c r="B81" s="1"/>
      <c r="C81" s="17">
        <v>284</v>
      </c>
      <c r="D81" s="1"/>
      <c r="E81" s="17">
        <v>58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" thickBot="1" x14ac:dyDescent="0.35">
      <c r="A82" s="17">
        <v>120</v>
      </c>
      <c r="B82" s="1"/>
      <c r="C82" s="17">
        <v>284</v>
      </c>
      <c r="D82" s="1"/>
      <c r="E82" s="17">
        <v>19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" thickBot="1" x14ac:dyDescent="0.35">
      <c r="A83" s="17">
        <v>73</v>
      </c>
      <c r="B83" s="1"/>
      <c r="C83" s="17">
        <v>284</v>
      </c>
      <c r="D83" s="1"/>
      <c r="E83" s="17">
        <v>222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" thickBot="1" x14ac:dyDescent="0.35">
      <c r="A84" s="17">
        <v>90</v>
      </c>
      <c r="B84" s="1"/>
      <c r="C84" s="17">
        <v>231</v>
      </c>
      <c r="D84" s="1"/>
      <c r="E84" s="17">
        <v>39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" thickBot="1" x14ac:dyDescent="0.35">
      <c r="A85" s="17">
        <v>97</v>
      </c>
      <c r="B85" s="1"/>
      <c r="C85" s="17">
        <v>236</v>
      </c>
      <c r="D85" s="1"/>
      <c r="E85" s="17">
        <v>51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" thickBot="1" x14ac:dyDescent="0.35">
      <c r="A86" s="17">
        <v>80</v>
      </c>
      <c r="B86" s="1"/>
      <c r="C86" s="17">
        <v>196</v>
      </c>
      <c r="D86" s="1"/>
      <c r="E86" s="17">
        <v>55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thickBot="1" x14ac:dyDescent="0.35">
      <c r="A87" s="17">
        <v>89</v>
      </c>
      <c r="B87" s="1"/>
      <c r="C87" s="17">
        <v>284</v>
      </c>
      <c r="D87" s="1"/>
      <c r="E87" s="17">
        <v>45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" thickBot="1" x14ac:dyDescent="0.35">
      <c r="A88" s="17">
        <v>124</v>
      </c>
      <c r="B88" s="1"/>
      <c r="C88" s="17">
        <v>250</v>
      </c>
      <c r="D88" s="1"/>
      <c r="E88" s="17">
        <v>42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thickBot="1" x14ac:dyDescent="0.35">
      <c r="A89" s="17">
        <v>94</v>
      </c>
      <c r="B89" s="1"/>
      <c r="C89" s="17">
        <v>284</v>
      </c>
      <c r="D89" s="1"/>
      <c r="E89" s="17">
        <v>44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" thickBot="1" x14ac:dyDescent="0.35">
      <c r="A90" s="17">
        <v>82</v>
      </c>
      <c r="B90" s="1"/>
      <c r="C90" s="17">
        <v>244</v>
      </c>
      <c r="D90" s="1"/>
      <c r="E90" s="17">
        <v>29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" thickBot="1" x14ac:dyDescent="0.35">
      <c r="A91" s="17">
        <v>106</v>
      </c>
      <c r="B91" s="1"/>
      <c r="C91" s="17">
        <v>258</v>
      </c>
      <c r="D91" s="1"/>
      <c r="E91" s="17">
        <v>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" thickBot="1" x14ac:dyDescent="0.35">
      <c r="A92" s="17">
        <v>84</v>
      </c>
      <c r="B92" s="1"/>
      <c r="C92" s="17">
        <v>216</v>
      </c>
      <c r="D92" s="1"/>
      <c r="E92" s="17">
        <v>74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" thickBot="1" x14ac:dyDescent="0.35">
      <c r="A93" s="17">
        <v>115</v>
      </c>
      <c r="B93" s="1"/>
      <c r="C93" s="17">
        <v>284</v>
      </c>
      <c r="D93" s="1"/>
      <c r="E93" s="17">
        <v>55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" thickBot="1" x14ac:dyDescent="0.35">
      <c r="A94" s="17">
        <v>95</v>
      </c>
      <c r="B94" s="1"/>
      <c r="C94" s="17">
        <v>275</v>
      </c>
      <c r="D94" s="1"/>
      <c r="E94" s="17">
        <v>46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" thickBot="1" x14ac:dyDescent="0.35">
      <c r="A95" s="17">
        <v>102</v>
      </c>
      <c r="B95" s="1"/>
      <c r="C95" s="17">
        <v>259</v>
      </c>
      <c r="D95" s="1"/>
      <c r="E95" s="17">
        <v>52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thickBot="1" x14ac:dyDescent="0.35">
      <c r="A96" s="17">
        <v>90</v>
      </c>
      <c r="B96" s="1"/>
      <c r="C96" s="17">
        <v>249</v>
      </c>
      <c r="D96" s="1"/>
      <c r="E96" s="17">
        <v>51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" thickBot="1" x14ac:dyDescent="0.35">
      <c r="A97" s="17">
        <v>80</v>
      </c>
      <c r="B97" s="1"/>
      <c r="C97" s="17">
        <v>267</v>
      </c>
      <c r="D97" s="1"/>
      <c r="E97" s="17">
        <v>44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" thickBot="1" x14ac:dyDescent="0.35">
      <c r="A98" s="17">
        <v>65</v>
      </c>
      <c r="B98" s="1"/>
      <c r="C98" s="17">
        <v>284</v>
      </c>
      <c r="D98" s="1"/>
      <c r="E98" s="17">
        <v>29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" thickBot="1" x14ac:dyDescent="0.35">
      <c r="A99" s="17">
        <v>108</v>
      </c>
      <c r="B99" s="1"/>
      <c r="C99" s="17">
        <v>269</v>
      </c>
      <c r="D99" s="1"/>
      <c r="E99" s="17">
        <v>46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" thickBot="1" x14ac:dyDescent="0.35">
      <c r="A100" s="17">
        <v>90</v>
      </c>
      <c r="B100" s="1"/>
      <c r="C100" s="17">
        <v>269</v>
      </c>
      <c r="D100" s="1"/>
      <c r="E100" s="17">
        <v>54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" thickBot="1" x14ac:dyDescent="0.35">
      <c r="A101" s="17">
        <v>114</v>
      </c>
      <c r="B101" s="1"/>
      <c r="C101" s="17">
        <v>284</v>
      </c>
      <c r="D101" s="1"/>
      <c r="E101" s="17">
        <v>34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" thickBot="1" x14ac:dyDescent="0.35">
      <c r="A102" s="17">
        <v>103</v>
      </c>
      <c r="B102" s="1"/>
      <c r="C102" s="17">
        <v>256</v>
      </c>
      <c r="D102" s="1"/>
      <c r="E102" s="17">
        <v>43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" thickBot="1" x14ac:dyDescent="0.35">
      <c r="A103" s="17">
        <v>106</v>
      </c>
      <c r="B103" s="1"/>
      <c r="C103" s="17">
        <v>265</v>
      </c>
      <c r="D103" s="1"/>
      <c r="E103" s="17">
        <v>5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" thickBot="1" x14ac:dyDescent="0.35">
      <c r="A104" s="17">
        <v>109</v>
      </c>
      <c r="B104" s="1"/>
      <c r="C104" s="17">
        <v>273</v>
      </c>
      <c r="D104" s="1"/>
      <c r="E104" s="17">
        <v>60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" thickBot="1" x14ac:dyDescent="0.35">
      <c r="A105" s="17">
        <v>98</v>
      </c>
      <c r="B105" s="1"/>
      <c r="C105" s="17">
        <v>266</v>
      </c>
      <c r="D105" s="1"/>
      <c r="E105" s="17">
        <v>28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" thickBot="1" x14ac:dyDescent="0.35">
      <c r="A106" s="17">
        <v>110</v>
      </c>
      <c r="B106" s="1"/>
      <c r="C106" s="17">
        <v>273</v>
      </c>
      <c r="D106" s="1"/>
      <c r="E106" s="17">
        <v>36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" thickBot="1" x14ac:dyDescent="0.35">
      <c r="A107" s="17">
        <v>90</v>
      </c>
      <c r="B107" s="1"/>
      <c r="C107" s="17">
        <v>242</v>
      </c>
      <c r="D107" s="1"/>
      <c r="E107" s="17">
        <v>50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" thickBot="1" x14ac:dyDescent="0.35">
      <c r="A108" s="17">
        <v>98</v>
      </c>
      <c r="B108" s="1"/>
      <c r="C108" s="17">
        <v>229</v>
      </c>
      <c r="D108" s="1"/>
      <c r="E108" s="17">
        <v>54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" thickBot="1" x14ac:dyDescent="0.35">
      <c r="A109" s="17">
        <v>100</v>
      </c>
      <c r="B109" s="1"/>
      <c r="C109" s="17">
        <v>256</v>
      </c>
      <c r="D109" s="1"/>
      <c r="E109" s="17">
        <v>37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" thickBot="1" x14ac:dyDescent="0.35">
      <c r="A110" s="17">
        <v>95</v>
      </c>
      <c r="B110" s="1"/>
      <c r="C110" s="17">
        <v>250</v>
      </c>
      <c r="D110" s="1"/>
      <c r="E110" s="17">
        <v>42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" thickBot="1" x14ac:dyDescent="0.35">
      <c r="A111" s="17">
        <v>91</v>
      </c>
      <c r="B111" s="1"/>
      <c r="C111" s="17">
        <v>255</v>
      </c>
      <c r="D111" s="1"/>
      <c r="E111" s="17">
        <v>55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" thickBot="1" x14ac:dyDescent="0.35">
      <c r="A112" s="17">
        <v>97</v>
      </c>
      <c r="B112" s="1"/>
      <c r="C112" s="17">
        <v>282</v>
      </c>
      <c r="D112" s="1"/>
      <c r="E112" s="17">
        <v>52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" thickBot="1" x14ac:dyDescent="0.35">
      <c r="A113" s="17">
        <v>83</v>
      </c>
      <c r="B113" s="1"/>
      <c r="C113" s="17">
        <v>284</v>
      </c>
      <c r="D113" s="1"/>
      <c r="E113" s="17">
        <v>39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" thickBot="1" x14ac:dyDescent="0.35">
      <c r="A114" s="17">
        <v>122</v>
      </c>
      <c r="B114" s="1"/>
      <c r="C114" s="17">
        <v>217</v>
      </c>
      <c r="D114" s="1"/>
      <c r="E114" s="17">
        <v>52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" thickBot="1" x14ac:dyDescent="0.35">
      <c r="A115" s="17">
        <v>82</v>
      </c>
      <c r="B115" s="1"/>
      <c r="C115" s="17">
        <v>233</v>
      </c>
      <c r="D115" s="1"/>
      <c r="E115" s="17">
        <v>43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" thickBot="1" x14ac:dyDescent="0.35">
      <c r="A116" s="17">
        <v>129</v>
      </c>
      <c r="B116" s="1"/>
      <c r="C116" s="17">
        <v>284</v>
      </c>
      <c r="D116" s="1"/>
      <c r="E116" s="17">
        <v>26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" thickBot="1" x14ac:dyDescent="0.35">
      <c r="A117" s="17">
        <v>86</v>
      </c>
      <c r="B117" s="1"/>
      <c r="C117" s="17">
        <v>156</v>
      </c>
      <c r="D117" s="1"/>
      <c r="E117" s="17">
        <v>35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" thickBot="1" x14ac:dyDescent="0.35">
      <c r="A118" s="17">
        <v>111</v>
      </c>
      <c r="B118" s="1"/>
      <c r="C118" s="17">
        <v>238</v>
      </c>
      <c r="D118" s="1"/>
      <c r="E118" s="17">
        <v>42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" thickBot="1" x14ac:dyDescent="0.35">
      <c r="A119" s="17">
        <v>74</v>
      </c>
      <c r="B119" s="1"/>
      <c r="C119" s="17">
        <v>284</v>
      </c>
      <c r="D119" s="1"/>
      <c r="E119" s="17">
        <v>42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" thickBot="1" x14ac:dyDescent="0.35">
      <c r="A120" s="17">
        <v>120</v>
      </c>
      <c r="B120" s="1"/>
      <c r="C120" s="17">
        <v>284</v>
      </c>
      <c r="D120" s="1"/>
      <c r="E120" s="17">
        <v>55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" thickBot="1" x14ac:dyDescent="0.35">
      <c r="A121" s="17">
        <v>77</v>
      </c>
      <c r="B121" s="1"/>
      <c r="C121" s="17">
        <v>284</v>
      </c>
      <c r="D121" s="1"/>
      <c r="E121" s="17">
        <v>59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" thickBot="1" x14ac:dyDescent="0.35">
      <c r="A122" s="17">
        <v>99</v>
      </c>
      <c r="B122" s="1"/>
      <c r="C122" s="17">
        <v>284</v>
      </c>
      <c r="D122" s="1"/>
      <c r="E122" s="17">
        <v>57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" thickBot="1" x14ac:dyDescent="0.35">
      <c r="A123" s="17">
        <v>107</v>
      </c>
      <c r="B123" s="1"/>
      <c r="C123" s="17">
        <v>284</v>
      </c>
      <c r="D123" s="1"/>
      <c r="E123" s="17">
        <v>37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" thickBot="1" x14ac:dyDescent="0.35">
      <c r="A124" s="17">
        <v>105</v>
      </c>
      <c r="B124" s="1"/>
      <c r="C124" s="17">
        <v>243</v>
      </c>
      <c r="D124" s="1"/>
      <c r="E124" s="17">
        <v>53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" thickBot="1" x14ac:dyDescent="0.35">
      <c r="A125" s="17">
        <v>94</v>
      </c>
      <c r="B125" s="1"/>
      <c r="C125" s="17">
        <v>229</v>
      </c>
      <c r="D125" s="1"/>
      <c r="E125" s="17">
        <v>41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" thickBot="1" x14ac:dyDescent="0.35">
      <c r="A126" s="17">
        <v>86</v>
      </c>
      <c r="B126" s="1"/>
      <c r="C126" s="17">
        <v>284</v>
      </c>
      <c r="D126" s="1"/>
      <c r="E126" s="17">
        <v>46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" thickBot="1" x14ac:dyDescent="0.35">
      <c r="A127" s="17">
        <v>112</v>
      </c>
      <c r="B127" s="1"/>
      <c r="C127" s="17">
        <v>284</v>
      </c>
      <c r="D127" s="1"/>
      <c r="E127" s="17">
        <v>46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" thickBot="1" x14ac:dyDescent="0.35">
      <c r="A128" s="17">
        <v>98</v>
      </c>
      <c r="B128" s="1"/>
      <c r="C128" s="17">
        <v>284</v>
      </c>
      <c r="D128" s="1"/>
      <c r="E128" s="17">
        <v>48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" thickBot="1" x14ac:dyDescent="0.35">
      <c r="A129" s="17">
        <v>109</v>
      </c>
      <c r="B129" s="1"/>
      <c r="C129" s="17">
        <v>284</v>
      </c>
      <c r="D129" s="1"/>
      <c r="E129" s="17">
        <v>58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" thickBot="1" x14ac:dyDescent="0.35">
      <c r="A130" s="17">
        <v>115</v>
      </c>
      <c r="B130" s="1"/>
      <c r="C130" s="17">
        <v>284</v>
      </c>
      <c r="D130" s="1"/>
      <c r="E130" s="17">
        <v>29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" thickBot="1" x14ac:dyDescent="0.35">
      <c r="A131" s="17">
        <v>123</v>
      </c>
      <c r="B131" s="1"/>
      <c r="C131" s="17">
        <v>284</v>
      </c>
      <c r="D131" s="1"/>
      <c r="E131" s="17">
        <v>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" thickBot="1" x14ac:dyDescent="0.35">
      <c r="A132" s="17">
        <v>96</v>
      </c>
      <c r="B132" s="1"/>
      <c r="C132" s="17">
        <v>284</v>
      </c>
      <c r="D132" s="1"/>
      <c r="E132" s="17">
        <v>65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" thickBot="1" x14ac:dyDescent="0.35">
      <c r="A133" s="17">
        <v>102</v>
      </c>
      <c r="B133" s="1"/>
      <c r="C133" s="17">
        <v>257</v>
      </c>
      <c r="D133" s="1"/>
      <c r="E133" s="17">
        <v>57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" thickBot="1" x14ac:dyDescent="0.35">
      <c r="A134" s="17">
        <v>78</v>
      </c>
      <c r="B134" s="1"/>
      <c r="C134" s="17">
        <v>248</v>
      </c>
      <c r="D134" s="1"/>
      <c r="E134" s="17">
        <v>67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" thickBot="1" x14ac:dyDescent="0.35">
      <c r="A135" s="17">
        <v>67</v>
      </c>
      <c r="B135" s="1"/>
      <c r="C135" s="17">
        <v>284</v>
      </c>
      <c r="D135" s="1"/>
      <c r="E135" s="17">
        <v>28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" thickBot="1" x14ac:dyDescent="0.35">
      <c r="A136" s="17">
        <v>129</v>
      </c>
      <c r="B136" s="1"/>
      <c r="C136" s="17">
        <v>260</v>
      </c>
      <c r="D136" s="1"/>
      <c r="E136" s="17">
        <v>43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" thickBot="1" x14ac:dyDescent="0.35">
      <c r="A137" s="17">
        <v>112</v>
      </c>
      <c r="B137" s="1"/>
      <c r="C137" s="17">
        <v>284</v>
      </c>
      <c r="D137" s="1"/>
      <c r="E137" s="17">
        <v>42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" thickBot="1" x14ac:dyDescent="0.35">
      <c r="A138" s="17">
        <v>81</v>
      </c>
      <c r="B138" s="1"/>
      <c r="C138" s="17">
        <v>223</v>
      </c>
      <c r="D138" s="1"/>
      <c r="E138" s="17">
        <v>96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" thickBot="1" x14ac:dyDescent="0.35">
      <c r="A139" s="17">
        <v>84</v>
      </c>
      <c r="B139" s="1"/>
      <c r="C139" s="17">
        <v>280</v>
      </c>
      <c r="D139" s="1"/>
      <c r="E139" s="17">
        <v>44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" thickBot="1" x14ac:dyDescent="0.35">
      <c r="A140" s="17">
        <v>98</v>
      </c>
      <c r="B140" s="1"/>
      <c r="C140" s="17">
        <v>215</v>
      </c>
      <c r="D140" s="1"/>
      <c r="E140" s="17">
        <v>47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" thickBot="1" x14ac:dyDescent="0.35">
      <c r="A141" s="17">
        <v>122</v>
      </c>
      <c r="B141" s="1"/>
      <c r="C141" s="17">
        <v>241</v>
      </c>
      <c r="D141" s="1"/>
      <c r="E141" s="17">
        <v>73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" thickBot="1" x14ac:dyDescent="0.35">
      <c r="A142" s="17">
        <v>99</v>
      </c>
      <c r="B142" s="1"/>
      <c r="C142" s="17">
        <v>283</v>
      </c>
      <c r="D142" s="1"/>
      <c r="E142" s="17">
        <v>333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" thickBot="1" x14ac:dyDescent="0.35">
      <c r="A143" s="17">
        <v>120</v>
      </c>
      <c r="B143" s="1"/>
      <c r="C143" s="17">
        <v>270</v>
      </c>
      <c r="D143" s="1"/>
      <c r="E143" s="17">
        <v>38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" thickBot="1" x14ac:dyDescent="0.35">
      <c r="A144" s="17">
        <v>97</v>
      </c>
      <c r="B144" s="1"/>
      <c r="C144" s="17">
        <v>230</v>
      </c>
      <c r="D144" s="1"/>
      <c r="E144" s="17">
        <v>45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" thickBot="1" x14ac:dyDescent="0.35">
      <c r="A145" s="17">
        <v>75</v>
      </c>
      <c r="B145" s="1"/>
      <c r="C145" s="17">
        <v>271</v>
      </c>
      <c r="D145" s="1"/>
      <c r="E145" s="17">
        <v>32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" thickBot="1" x14ac:dyDescent="0.35">
      <c r="A146" s="17">
        <v>85</v>
      </c>
      <c r="B146" s="1"/>
      <c r="C146" s="17">
        <v>284</v>
      </c>
      <c r="D146" s="1"/>
      <c r="E146" s="17">
        <v>64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" thickBot="1" x14ac:dyDescent="0.35">
      <c r="A147" s="17">
        <v>99</v>
      </c>
      <c r="B147" s="1"/>
      <c r="C147" s="17">
        <v>224</v>
      </c>
      <c r="D147" s="1"/>
      <c r="E147" s="17">
        <v>38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" thickBot="1" x14ac:dyDescent="0.35">
      <c r="A148" s="17">
        <v>88</v>
      </c>
      <c r="B148" s="1"/>
      <c r="C148" s="17">
        <v>274</v>
      </c>
      <c r="D148" s="1"/>
      <c r="E148" s="17">
        <v>45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" thickBot="1" x14ac:dyDescent="0.35">
      <c r="A149" s="17">
        <v>71</v>
      </c>
      <c r="B149" s="1"/>
      <c r="C149" s="17">
        <v>284</v>
      </c>
      <c r="D149" s="1"/>
      <c r="E149" s="17">
        <v>72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" thickBot="1" x14ac:dyDescent="0.35">
      <c r="A150" s="17">
        <v>96</v>
      </c>
      <c r="B150" s="1"/>
      <c r="C150" s="17">
        <v>251</v>
      </c>
      <c r="D150" s="1"/>
      <c r="E150" s="17">
        <v>48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" thickBot="1" x14ac:dyDescent="0.35">
      <c r="A151" s="17">
        <v>99</v>
      </c>
      <c r="B151" s="1"/>
      <c r="C151" s="17">
        <v>270</v>
      </c>
      <c r="D151" s="1"/>
      <c r="E151" s="17">
        <v>44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" thickBot="1" x14ac:dyDescent="0.35">
      <c r="A152" s="17">
        <v>105</v>
      </c>
      <c r="B152" s="1"/>
      <c r="C152" s="17">
        <v>249</v>
      </c>
      <c r="D152" s="1"/>
      <c r="E152" s="17">
        <v>63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" thickBot="1" x14ac:dyDescent="0.35">
      <c r="A153" s="17">
        <v>92</v>
      </c>
      <c r="B153" s="1"/>
      <c r="C153" s="17">
        <v>179</v>
      </c>
      <c r="D153" s="1"/>
      <c r="E153" s="17">
        <v>42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" thickBot="1" x14ac:dyDescent="0.35">
      <c r="A154" s="17">
        <v>116</v>
      </c>
      <c r="B154" s="1"/>
      <c r="C154" s="17">
        <v>284</v>
      </c>
      <c r="D154" s="1"/>
      <c r="E154" s="17">
        <v>53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" thickBot="1" x14ac:dyDescent="0.35">
      <c r="A155" s="17">
        <v>93</v>
      </c>
      <c r="B155" s="1"/>
      <c r="C155" s="17">
        <v>274</v>
      </c>
      <c r="D155" s="1"/>
      <c r="E155" s="17">
        <v>60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" thickBot="1" x14ac:dyDescent="0.35">
      <c r="A156" s="17">
        <v>97</v>
      </c>
      <c r="B156" s="1"/>
      <c r="C156" s="17">
        <v>235</v>
      </c>
      <c r="D156" s="1"/>
      <c r="E156" s="17">
        <v>63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" thickBot="1" x14ac:dyDescent="0.35">
      <c r="A157" s="17">
        <v>71</v>
      </c>
      <c r="B157" s="1"/>
      <c r="C157" s="17">
        <v>284</v>
      </c>
      <c r="D157" s="1"/>
      <c r="E157" s="17">
        <v>39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" thickBot="1" x14ac:dyDescent="0.35">
      <c r="A158" s="17">
        <v>103</v>
      </c>
      <c r="B158" s="1"/>
      <c r="C158" s="17">
        <v>281</v>
      </c>
      <c r="D158" s="1"/>
      <c r="E158" s="17">
        <v>44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" thickBot="1" x14ac:dyDescent="0.35">
      <c r="A159" s="17">
        <v>108</v>
      </c>
      <c r="B159" s="1"/>
      <c r="C159" s="17">
        <v>284</v>
      </c>
      <c r="D159" s="1"/>
      <c r="E159" s="17">
        <v>38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" thickBot="1" x14ac:dyDescent="0.35">
      <c r="A160" s="17">
        <v>99</v>
      </c>
      <c r="B160" s="1"/>
      <c r="C160" s="17">
        <v>284</v>
      </c>
      <c r="D160" s="1"/>
      <c r="E160" s="17">
        <v>87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" thickBot="1" x14ac:dyDescent="0.35">
      <c r="A161" s="17">
        <v>127</v>
      </c>
      <c r="B161" s="1"/>
      <c r="C161" s="17">
        <v>226</v>
      </c>
      <c r="D161" s="1"/>
      <c r="E161" s="17">
        <v>59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" thickBot="1" x14ac:dyDescent="0.35">
      <c r="A162" s="17">
        <v>85</v>
      </c>
      <c r="B162" s="1"/>
      <c r="C162" s="17">
        <v>284</v>
      </c>
      <c r="D162" s="1"/>
      <c r="E162" s="17">
        <v>44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" thickBot="1" x14ac:dyDescent="0.35">
      <c r="A163" s="17">
        <v>93</v>
      </c>
      <c r="B163" s="1"/>
      <c r="C163" s="17">
        <v>184</v>
      </c>
      <c r="D163" s="1"/>
      <c r="E163" s="17">
        <v>41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" thickBot="1" x14ac:dyDescent="0.35">
      <c r="A164" s="17">
        <v>73</v>
      </c>
      <c r="B164" s="1"/>
      <c r="C164" s="17">
        <v>272</v>
      </c>
      <c r="D164" s="1"/>
      <c r="E164" s="17">
        <v>64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" thickBot="1" x14ac:dyDescent="0.35">
      <c r="A165" s="17">
        <v>98</v>
      </c>
      <c r="B165" s="1"/>
      <c r="C165" s="17">
        <v>284</v>
      </c>
      <c r="D165" s="1"/>
      <c r="E165" s="17">
        <v>62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" thickBot="1" x14ac:dyDescent="0.35">
      <c r="A166" s="17">
        <v>113</v>
      </c>
      <c r="B166" s="1"/>
      <c r="C166" s="17">
        <v>284</v>
      </c>
      <c r="D166" s="1"/>
      <c r="E166" s="17">
        <v>40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" thickBot="1" x14ac:dyDescent="0.35">
      <c r="A167" s="17">
        <v>100</v>
      </c>
      <c r="B167" s="1"/>
      <c r="C167" s="17">
        <v>265</v>
      </c>
      <c r="D167" s="1"/>
      <c r="E167" s="17">
        <v>35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" thickBot="1" x14ac:dyDescent="0.35">
      <c r="A168" s="17">
        <v>108</v>
      </c>
      <c r="B168" s="1"/>
      <c r="C168" s="17">
        <v>230</v>
      </c>
      <c r="D168" s="1"/>
      <c r="E168" s="17">
        <v>68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" thickBot="1" x14ac:dyDescent="0.35">
      <c r="A169" s="17">
        <v>118</v>
      </c>
      <c r="B169" s="1"/>
      <c r="C169" s="17">
        <v>196</v>
      </c>
      <c r="D169" s="1"/>
      <c r="E169" s="17">
        <v>59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" thickBot="1" x14ac:dyDescent="0.35">
      <c r="A170" s="17">
        <v>125</v>
      </c>
      <c r="B170" s="1"/>
      <c r="C170" s="17">
        <v>269</v>
      </c>
      <c r="D170" s="1"/>
      <c r="E170" s="17">
        <v>60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" thickBot="1" x14ac:dyDescent="0.35">
      <c r="A171" s="17">
        <v>100</v>
      </c>
      <c r="B171" s="1"/>
      <c r="C171" s="17">
        <v>277</v>
      </c>
      <c r="D171" s="1"/>
      <c r="E171" s="17">
        <v>28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" thickBot="1" x14ac:dyDescent="0.35">
      <c r="A172" s="17">
        <v>127</v>
      </c>
      <c r="B172" s="1"/>
      <c r="C172" s="17">
        <v>267</v>
      </c>
      <c r="D172" s="1"/>
      <c r="E172" s="17">
        <v>48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" thickBot="1" x14ac:dyDescent="0.35">
      <c r="A173" s="17">
        <v>109</v>
      </c>
      <c r="B173" s="1"/>
      <c r="C173" s="17">
        <v>284</v>
      </c>
      <c r="D173" s="1"/>
      <c r="E173" s="17">
        <v>49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" thickBot="1" x14ac:dyDescent="0.35">
      <c r="A174" s="17">
        <v>106</v>
      </c>
      <c r="B174" s="1"/>
      <c r="C174" s="17">
        <v>217</v>
      </c>
      <c r="D174" s="1"/>
      <c r="E174" s="17">
        <v>53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" thickBot="1" x14ac:dyDescent="0.35">
      <c r="A175" s="17">
        <v>97</v>
      </c>
      <c r="B175" s="1"/>
      <c r="C175" s="17">
        <v>245</v>
      </c>
      <c r="D175" s="1"/>
      <c r="E175" s="17">
        <v>32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" thickBot="1" x14ac:dyDescent="0.35">
      <c r="A176" s="17">
        <v>97</v>
      </c>
      <c r="B176" s="1"/>
      <c r="C176" s="17">
        <v>284</v>
      </c>
      <c r="D176" s="1"/>
      <c r="E176" s="17">
        <v>53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" thickBot="1" x14ac:dyDescent="0.35">
      <c r="A177" s="17">
        <v>87</v>
      </c>
      <c r="B177" s="1"/>
      <c r="C177" s="17">
        <v>284</v>
      </c>
      <c r="D177" s="1"/>
      <c r="E177" s="17">
        <v>63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" thickBot="1" x14ac:dyDescent="0.35">
      <c r="A178" s="17">
        <v>113</v>
      </c>
      <c r="B178" s="1"/>
      <c r="C178" s="17">
        <v>254</v>
      </c>
      <c r="D178" s="1"/>
      <c r="E178" s="17">
        <v>84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" thickBot="1" x14ac:dyDescent="0.35">
      <c r="A179" s="17">
        <v>93</v>
      </c>
      <c r="B179" s="1"/>
      <c r="C179" s="17">
        <v>282</v>
      </c>
      <c r="D179" s="1"/>
      <c r="E179" s="17">
        <v>45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" thickBot="1" x14ac:dyDescent="0.35">
      <c r="A180" s="17">
        <v>121</v>
      </c>
      <c r="B180" s="1"/>
      <c r="C180" s="17">
        <v>284</v>
      </c>
      <c r="D180" s="1"/>
      <c r="E180" s="17">
        <v>65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" thickBot="1" x14ac:dyDescent="0.35">
      <c r="A181" s="17">
        <v>85</v>
      </c>
      <c r="B181" s="1"/>
      <c r="C181" s="17">
        <v>284</v>
      </c>
      <c r="D181" s="1"/>
      <c r="E181" s="17">
        <v>15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" thickBot="1" x14ac:dyDescent="0.35">
      <c r="A182" s="17">
        <v>87</v>
      </c>
      <c r="B182" s="1"/>
      <c r="C182" s="17">
        <v>284</v>
      </c>
      <c r="D182" s="1"/>
      <c r="E182" s="17">
        <v>45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" thickBot="1" x14ac:dyDescent="0.35">
      <c r="A183" s="17">
        <v>110</v>
      </c>
      <c r="B183" s="1"/>
      <c r="C183" s="17">
        <v>260</v>
      </c>
      <c r="D183" s="1"/>
      <c r="E183" s="17">
        <v>45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" thickBot="1" x14ac:dyDescent="0.35">
      <c r="A184" s="17">
        <v>89</v>
      </c>
      <c r="B184" s="1"/>
      <c r="C184" s="17">
        <v>284</v>
      </c>
      <c r="D184" s="1"/>
      <c r="E184" s="17">
        <v>30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" thickBot="1" x14ac:dyDescent="0.35">
      <c r="A185" s="17">
        <v>117</v>
      </c>
      <c r="B185" s="1"/>
      <c r="C185" s="17">
        <v>239</v>
      </c>
      <c r="D185" s="1"/>
      <c r="E185" s="17">
        <v>40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" thickBot="1" x14ac:dyDescent="0.35">
      <c r="A186" s="17">
        <v>112</v>
      </c>
      <c r="B186" s="1"/>
      <c r="C186" s="17">
        <v>284</v>
      </c>
      <c r="D186" s="1"/>
      <c r="E186" s="17">
        <v>55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" thickBot="1" x14ac:dyDescent="0.35">
      <c r="A187" s="17">
        <v>80</v>
      </c>
      <c r="B187" s="1"/>
      <c r="C187" s="17">
        <v>224</v>
      </c>
      <c r="D187" s="1"/>
      <c r="E187" s="17">
        <v>45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" thickBot="1" x14ac:dyDescent="0.35">
      <c r="A188" s="17">
        <v>101</v>
      </c>
      <c r="B188" s="1"/>
      <c r="C188" s="17">
        <v>284</v>
      </c>
      <c r="D188" s="1"/>
      <c r="E188" s="17">
        <v>44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" thickBot="1" x14ac:dyDescent="0.35">
      <c r="A189" s="17">
        <v>105</v>
      </c>
      <c r="B189" s="1"/>
      <c r="C189" s="17">
        <v>246</v>
      </c>
      <c r="D189" s="1"/>
      <c r="E189" s="17">
        <v>40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" thickBot="1" x14ac:dyDescent="0.35">
      <c r="A190" s="17">
        <v>88</v>
      </c>
      <c r="B190" s="1"/>
      <c r="C190" s="1"/>
      <c r="D190" s="1"/>
      <c r="E190" s="1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" thickBot="1" x14ac:dyDescent="0.35">
      <c r="A191" s="17">
        <v>99</v>
      </c>
      <c r="B191" s="1"/>
      <c r="C191" s="1"/>
      <c r="D191" s="1"/>
      <c r="E191" s="1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" thickBot="1" x14ac:dyDescent="0.35">
      <c r="A192" s="17">
        <v>80</v>
      </c>
      <c r="B192" s="1"/>
      <c r="C192" s="1"/>
      <c r="D192" s="1"/>
      <c r="E192" s="1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" thickBot="1" x14ac:dyDescent="0.35">
      <c r="A193" s="17">
        <v>88</v>
      </c>
      <c r="B193" s="1"/>
      <c r="C193" s="1"/>
      <c r="D193" s="1"/>
      <c r="E193" s="1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" thickBot="1" x14ac:dyDescent="0.35">
      <c r="A194" s="17">
        <v>87</v>
      </c>
      <c r="B194" s="1"/>
      <c r="C194" s="1"/>
      <c r="D194" s="1"/>
      <c r="E194" s="1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" thickBot="1" x14ac:dyDescent="0.35">
      <c r="A195" s="17">
        <v>125</v>
      </c>
      <c r="B195" s="1"/>
      <c r="C195" s="1"/>
      <c r="D195" s="1"/>
      <c r="E195" s="1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" thickBot="1" x14ac:dyDescent="0.35">
      <c r="A196" s="17">
        <v>127</v>
      </c>
      <c r="B196" s="1"/>
      <c r="C196" s="1"/>
      <c r="D196" s="1"/>
      <c r="E196" s="1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" thickBot="1" x14ac:dyDescent="0.35">
      <c r="A197" s="17">
        <v>109</v>
      </c>
      <c r="B197" s="1"/>
      <c r="C197" s="1"/>
      <c r="D197" s="1"/>
      <c r="E197" s="1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" thickBot="1" x14ac:dyDescent="0.35">
      <c r="A198" s="17">
        <v>90</v>
      </c>
      <c r="B198" s="1"/>
      <c r="C198" s="1"/>
      <c r="D198" s="1"/>
      <c r="E198" s="1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" thickBot="1" x14ac:dyDescent="0.35">
      <c r="A199" s="17">
        <v>57</v>
      </c>
      <c r="B199" s="1"/>
      <c r="C199" s="1"/>
      <c r="D199" s="1"/>
      <c r="E199" s="1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" thickBot="1" x14ac:dyDescent="0.35">
      <c r="A200" s="17">
        <v>105</v>
      </c>
      <c r="B200" s="1"/>
      <c r="C200" s="1"/>
      <c r="D200" s="1"/>
      <c r="E200" s="1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" thickBot="1" x14ac:dyDescent="0.35">
      <c r="A201" s="17">
        <v>128</v>
      </c>
      <c r="B201" s="1"/>
      <c r="C201" s="1"/>
      <c r="D201" s="1"/>
      <c r="E201" s="1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" thickBot="1" x14ac:dyDescent="0.35">
      <c r="A202" s="17">
        <v>106</v>
      </c>
      <c r="B202" s="1"/>
      <c r="C202" s="1"/>
      <c r="D202" s="1"/>
      <c r="E202" s="1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" thickBot="1" x14ac:dyDescent="0.35">
      <c r="A203" s="17">
        <v>117</v>
      </c>
      <c r="B203" s="1"/>
      <c r="C203" s="1"/>
      <c r="D203" s="1"/>
      <c r="E203" s="1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" thickBot="1" x14ac:dyDescent="0.35">
      <c r="A204" s="17">
        <v>82</v>
      </c>
      <c r="B204" s="1"/>
      <c r="C204" s="1"/>
      <c r="D204" s="1"/>
      <c r="E204" s="1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" thickBot="1" x14ac:dyDescent="0.35">
      <c r="A205" s="17">
        <v>89</v>
      </c>
      <c r="B205" s="1"/>
      <c r="C205" s="1"/>
      <c r="D205" s="1"/>
      <c r="E205" s="1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" thickBot="1" x14ac:dyDescent="0.35">
      <c r="A206" s="17">
        <v>91</v>
      </c>
      <c r="B206" s="1"/>
      <c r="C206" s="1"/>
      <c r="D206" s="1"/>
      <c r="E206" s="1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" thickBot="1" x14ac:dyDescent="0.35">
      <c r="A207" s="17">
        <v>118</v>
      </c>
      <c r="B207" s="1"/>
      <c r="C207" s="1"/>
      <c r="D207" s="1"/>
      <c r="E207" s="1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" thickBot="1" x14ac:dyDescent="0.35">
      <c r="A208" s="17">
        <v>75</v>
      </c>
      <c r="B208" s="1"/>
      <c r="C208" s="1"/>
      <c r="D208" s="1"/>
      <c r="E208" s="1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" thickBot="1" x14ac:dyDescent="0.35">
      <c r="A209" s="17">
        <v>135</v>
      </c>
      <c r="B209" s="1"/>
      <c r="C209" s="1"/>
      <c r="D209" s="1"/>
      <c r="E209" s="1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" thickBot="1" x14ac:dyDescent="0.35">
      <c r="A210" s="17">
        <v>101</v>
      </c>
      <c r="B210" s="1"/>
      <c r="C210" s="1"/>
      <c r="D210" s="1"/>
      <c r="E210" s="1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" thickBot="1" x14ac:dyDescent="0.35">
      <c r="A211" s="17">
        <v>93</v>
      </c>
      <c r="B211" s="1"/>
      <c r="C211" s="1"/>
      <c r="D211" s="1"/>
      <c r="E211" s="1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" thickBot="1" x14ac:dyDescent="0.35">
      <c r="A212" s="17">
        <v>100</v>
      </c>
      <c r="B212" s="1"/>
      <c r="C212" s="1"/>
      <c r="D212" s="1"/>
      <c r="E212" s="1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" thickBot="1" x14ac:dyDescent="0.35">
      <c r="A213" s="17">
        <v>125</v>
      </c>
      <c r="B213" s="1"/>
      <c r="C213" s="1"/>
      <c r="D213" s="1"/>
      <c r="E213" s="1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" thickBot="1" x14ac:dyDescent="0.35">
      <c r="A214" s="17">
        <v>100</v>
      </c>
      <c r="B214" s="1"/>
      <c r="C214" s="1"/>
      <c r="D214" s="1"/>
      <c r="E214" s="1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" thickBot="1" x14ac:dyDescent="0.35">
      <c r="A215" s="17">
        <v>65</v>
      </c>
      <c r="B215" s="1"/>
      <c r="C215" s="1"/>
      <c r="D215" s="1"/>
      <c r="E215" s="1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" thickBot="1" x14ac:dyDescent="0.35">
      <c r="A216" s="17">
        <v>118</v>
      </c>
      <c r="B216" s="1"/>
      <c r="C216" s="1"/>
      <c r="D216" s="1"/>
      <c r="E216" s="1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" thickBot="1" x14ac:dyDescent="0.35">
      <c r="A217" s="17">
        <v>122</v>
      </c>
      <c r="B217" s="1"/>
      <c r="C217" s="1"/>
      <c r="D217" s="1"/>
      <c r="E217" s="1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" thickBot="1" x14ac:dyDescent="0.35">
      <c r="A218" s="17">
        <v>82</v>
      </c>
      <c r="B218" s="1"/>
      <c r="C218" s="1"/>
      <c r="D218" s="1"/>
      <c r="E218" s="1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" thickBot="1" x14ac:dyDescent="0.35">
      <c r="A219" s="17">
        <v>80</v>
      </c>
      <c r="B219" s="1"/>
      <c r="C219" s="1"/>
      <c r="D219" s="1"/>
      <c r="E219" s="1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" thickBot="1" x14ac:dyDescent="0.35">
      <c r="A220" s="17">
        <v>99</v>
      </c>
      <c r="B220" s="1"/>
      <c r="C220" s="1"/>
      <c r="D220" s="1"/>
      <c r="E220" s="1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" thickBot="1" x14ac:dyDescent="0.35">
      <c r="A221" s="17">
        <v>78</v>
      </c>
      <c r="B221" s="1"/>
      <c r="C221" s="1"/>
      <c r="D221" s="1"/>
      <c r="E221" s="1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" thickBot="1" x14ac:dyDescent="0.35">
      <c r="A222" s="17">
        <v>90</v>
      </c>
      <c r="B222" s="1"/>
      <c r="C222" s="1"/>
      <c r="D222" s="1"/>
      <c r="E222" s="1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" thickBot="1" x14ac:dyDescent="0.35">
      <c r="A223" s="17">
        <v>108</v>
      </c>
      <c r="B223" s="1"/>
      <c r="C223" s="1"/>
      <c r="D223" s="1"/>
      <c r="E223" s="1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" thickBot="1" x14ac:dyDescent="0.35">
      <c r="A224" s="17">
        <v>90</v>
      </c>
      <c r="B224" s="1"/>
      <c r="C224" s="1"/>
      <c r="D224" s="1"/>
      <c r="E224" s="1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" thickBot="1" x14ac:dyDescent="0.35">
      <c r="A225" s="17">
        <v>132</v>
      </c>
      <c r="B225" s="1"/>
      <c r="C225" s="1"/>
      <c r="D225" s="1"/>
      <c r="E225" s="1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" thickBot="1" x14ac:dyDescent="0.35">
      <c r="A226" s="17">
        <v>116</v>
      </c>
      <c r="B226" s="1"/>
      <c r="C226" s="1"/>
      <c r="D226" s="1"/>
      <c r="E226" s="1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" thickBot="1" x14ac:dyDescent="0.35">
      <c r="A227" s="17">
        <v>80</v>
      </c>
      <c r="B227" s="1"/>
      <c r="C227" s="1"/>
      <c r="D227" s="1"/>
      <c r="E227" s="1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" thickBot="1" x14ac:dyDescent="0.35">
      <c r="A228" s="17">
        <v>105</v>
      </c>
      <c r="B228" s="1"/>
      <c r="C228" s="1"/>
      <c r="D228" s="1"/>
      <c r="E228" s="1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" thickBot="1" x14ac:dyDescent="0.35">
      <c r="A229" s="17">
        <v>97</v>
      </c>
      <c r="B229" s="1"/>
      <c r="C229" s="1"/>
      <c r="D229" s="1"/>
      <c r="E229" s="1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" thickBot="1" x14ac:dyDescent="0.35">
      <c r="A230" s="17">
        <v>84</v>
      </c>
      <c r="B230" s="1"/>
      <c r="C230" s="1"/>
      <c r="D230" s="1"/>
      <c r="E230" s="1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" thickBot="1" x14ac:dyDescent="0.35">
      <c r="A231" s="17">
        <v>101</v>
      </c>
      <c r="B231" s="1"/>
      <c r="C231" s="1"/>
      <c r="D231" s="1"/>
      <c r="E231" s="1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" thickBot="1" x14ac:dyDescent="0.35">
      <c r="A232" s="17">
        <v>84</v>
      </c>
      <c r="B232" s="1"/>
      <c r="C232" s="1"/>
      <c r="D232" s="1"/>
      <c r="E232" s="1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" thickBot="1" x14ac:dyDescent="0.35">
      <c r="A233" s="17">
        <v>114</v>
      </c>
      <c r="B233" s="1"/>
      <c r="C233" s="1"/>
      <c r="D233" s="1"/>
      <c r="E233" s="1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" thickBot="1" x14ac:dyDescent="0.35">
      <c r="A234" s="17">
        <v>113</v>
      </c>
      <c r="B234" s="1"/>
      <c r="C234" s="1"/>
      <c r="D234" s="1"/>
      <c r="E234" s="1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" thickBot="1" x14ac:dyDescent="0.35">
      <c r="A235" s="17">
        <v>103</v>
      </c>
      <c r="B235" s="1"/>
      <c r="C235" s="1"/>
      <c r="D235" s="1"/>
      <c r="E235" s="1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" thickBot="1" x14ac:dyDescent="0.35">
      <c r="A236" s="17">
        <v>106</v>
      </c>
      <c r="B236" s="1"/>
      <c r="C236" s="1"/>
      <c r="D236" s="1"/>
      <c r="E236" s="1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" thickBot="1" x14ac:dyDescent="0.35">
      <c r="A237" s="17">
        <v>90</v>
      </c>
      <c r="B237" s="1"/>
      <c r="C237" s="1"/>
      <c r="D237" s="1"/>
      <c r="E237" s="1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" thickBot="1" x14ac:dyDescent="0.35">
      <c r="A238" s="17">
        <v>90</v>
      </c>
      <c r="B238" s="1"/>
      <c r="C238" s="1"/>
      <c r="D238" s="1"/>
      <c r="E238" s="1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" thickBot="1" x14ac:dyDescent="0.35">
      <c r="A239" s="17">
        <v>89</v>
      </c>
      <c r="B239" s="1"/>
      <c r="C239" s="1"/>
      <c r="D239" s="1"/>
      <c r="E239" s="1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" thickBot="1" x14ac:dyDescent="0.35">
      <c r="A240" s="17">
        <v>138</v>
      </c>
      <c r="B240" s="1"/>
      <c r="C240" s="1"/>
      <c r="D240" s="1"/>
      <c r="E240" s="1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" thickBot="1" x14ac:dyDescent="0.35">
      <c r="A241" s="17">
        <v>116</v>
      </c>
      <c r="B241" s="1"/>
      <c r="C241" s="1"/>
      <c r="D241" s="1"/>
      <c r="E241" s="1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" thickBot="1" x14ac:dyDescent="0.35">
      <c r="A242" s="17">
        <v>130</v>
      </c>
      <c r="B242" s="1"/>
      <c r="C242" s="1"/>
      <c r="D242" s="1"/>
      <c r="E242" s="1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" thickBot="1" x14ac:dyDescent="0.35">
      <c r="A243" s="17">
        <v>97</v>
      </c>
      <c r="B243" s="1"/>
      <c r="C243" s="1"/>
      <c r="D243" s="1"/>
      <c r="E243" s="1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" thickBot="1" x14ac:dyDescent="0.35">
      <c r="A244" s="17">
        <v>85</v>
      </c>
      <c r="B244" s="1"/>
      <c r="C244" s="1"/>
      <c r="D244" s="1"/>
      <c r="E244" s="1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" thickBot="1" x14ac:dyDescent="0.35">
      <c r="A245" s="17">
        <v>84</v>
      </c>
      <c r="B245" s="1"/>
      <c r="C245" s="1"/>
      <c r="D245" s="1"/>
      <c r="E245" s="1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" thickBot="1" x14ac:dyDescent="0.35">
      <c r="A246" s="17">
        <v>88</v>
      </c>
      <c r="B246" s="1"/>
      <c r="C246" s="1"/>
      <c r="D246" s="1"/>
      <c r="E246" s="1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" thickBot="1" x14ac:dyDescent="0.35">
      <c r="A247" s="17">
        <v>96</v>
      </c>
      <c r="B247" s="1"/>
      <c r="C247" s="1"/>
      <c r="D247" s="1"/>
      <c r="E247" s="1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" thickBot="1" x14ac:dyDescent="0.35">
      <c r="A248" s="17">
        <v>127</v>
      </c>
      <c r="B248" s="1"/>
      <c r="C248" s="1"/>
      <c r="D248" s="1"/>
      <c r="E248" s="1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" thickBot="1" x14ac:dyDescent="0.35">
      <c r="A249" s="17">
        <v>88</v>
      </c>
      <c r="B249" s="1"/>
      <c r="C249" s="1"/>
      <c r="D249" s="1"/>
      <c r="E249" s="1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" thickBot="1" x14ac:dyDescent="0.35">
      <c r="A250" s="17">
        <v>81</v>
      </c>
      <c r="B250" s="1"/>
      <c r="C250" s="1"/>
      <c r="D250" s="1"/>
      <c r="E250" s="1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" thickBot="1" x14ac:dyDescent="0.35">
      <c r="A251" s="17">
        <v>117</v>
      </c>
      <c r="B251" s="1"/>
      <c r="C251" s="1"/>
      <c r="D251" s="1"/>
      <c r="E251" s="1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" thickBot="1" x14ac:dyDescent="0.35">
      <c r="A252" s="17">
        <v>81</v>
      </c>
      <c r="B252" s="1"/>
      <c r="C252" s="1"/>
      <c r="D252" s="1"/>
      <c r="E252" s="1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" thickBot="1" x14ac:dyDescent="0.35">
      <c r="A253" s="17">
        <v>114</v>
      </c>
      <c r="B253" s="1"/>
      <c r="C253" s="1"/>
      <c r="D253" s="1"/>
      <c r="E253" s="1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" thickBot="1" x14ac:dyDescent="0.35">
      <c r="A254" s="17">
        <v>116</v>
      </c>
      <c r="B254" s="1"/>
      <c r="C254" s="1"/>
      <c r="D254" s="1"/>
      <c r="E254" s="1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" thickBot="1" x14ac:dyDescent="0.35">
      <c r="A255" s="17">
        <v>80</v>
      </c>
      <c r="B255" s="1"/>
      <c r="C255" s="1"/>
      <c r="D255" s="1"/>
      <c r="E255" s="1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" thickBot="1" x14ac:dyDescent="0.35">
      <c r="A256" s="17">
        <v>114</v>
      </c>
      <c r="B256" s="1"/>
      <c r="C256" s="1"/>
      <c r="D256" s="1"/>
      <c r="E256" s="1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" thickBot="1" x14ac:dyDescent="0.35">
      <c r="A257" s="17">
        <v>115</v>
      </c>
      <c r="B257" s="1"/>
      <c r="C257" s="1"/>
      <c r="D257" s="1"/>
      <c r="E257" s="1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" thickBot="1" x14ac:dyDescent="0.35">
      <c r="A258" s="17">
        <v>77</v>
      </c>
      <c r="B258" s="1"/>
      <c r="C258" s="1"/>
      <c r="D258" s="1"/>
      <c r="E258" s="1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" thickBot="1" x14ac:dyDescent="0.35">
      <c r="A259" s="17">
        <v>101</v>
      </c>
      <c r="B259" s="1"/>
      <c r="C259" s="1"/>
      <c r="D259" s="1"/>
      <c r="E259" s="1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" thickBot="1" x14ac:dyDescent="0.35">
      <c r="A260" s="17">
        <v>103</v>
      </c>
      <c r="B260" s="1"/>
      <c r="C260" s="1"/>
      <c r="D260" s="1"/>
      <c r="E260" s="1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" thickBot="1" x14ac:dyDescent="0.35">
      <c r="A261" s="17">
        <v>73</v>
      </c>
      <c r="B261" s="1"/>
      <c r="C261" s="1"/>
      <c r="D261" s="1"/>
      <c r="E261" s="1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" thickBot="1" x14ac:dyDescent="0.35">
      <c r="A262" s="17">
        <v>105</v>
      </c>
      <c r="B262" s="1"/>
      <c r="C262" s="1"/>
      <c r="D262" s="1"/>
      <c r="E262" s="1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" thickBot="1" x14ac:dyDescent="0.35">
      <c r="A263" s="17">
        <v>114</v>
      </c>
      <c r="B263" s="1"/>
      <c r="C263" s="1"/>
      <c r="D263" s="1"/>
      <c r="E263" s="1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" thickBot="1" x14ac:dyDescent="0.35">
      <c r="A264" s="17">
        <v>139</v>
      </c>
      <c r="B264" s="1"/>
      <c r="C264" s="1"/>
      <c r="D264" s="1"/>
      <c r="E264" s="1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" thickBot="1" x14ac:dyDescent="0.35">
      <c r="A265" s="17">
        <v>106</v>
      </c>
      <c r="B265" s="1"/>
      <c r="C265" s="1"/>
      <c r="D265" s="1"/>
      <c r="E265" s="1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" thickBot="1" x14ac:dyDescent="0.35">
      <c r="A266" s="17">
        <v>94</v>
      </c>
      <c r="B266" s="1"/>
      <c r="C266" s="1"/>
      <c r="D266" s="1"/>
      <c r="E266" s="1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" thickBot="1" x14ac:dyDescent="0.35">
      <c r="A267" s="17">
        <v>78</v>
      </c>
      <c r="B267" s="1"/>
      <c r="C267" s="1"/>
      <c r="D267" s="1"/>
      <c r="E267" s="1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" thickBot="1" x14ac:dyDescent="0.35">
      <c r="A268" s="17">
        <v>112</v>
      </c>
      <c r="B268" s="1"/>
      <c r="C268" s="1"/>
      <c r="D268" s="1"/>
      <c r="E268" s="1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" thickBot="1" x14ac:dyDescent="0.35">
      <c r="A269" s="17">
        <v>94</v>
      </c>
      <c r="B269" s="1"/>
      <c r="C269" s="1"/>
      <c r="D269" s="1"/>
      <c r="E269" s="1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" thickBot="1" x14ac:dyDescent="0.35">
      <c r="A270" s="17">
        <v>112</v>
      </c>
      <c r="B270" s="1"/>
      <c r="C270" s="1"/>
      <c r="D270" s="1"/>
      <c r="E270" s="1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" thickBot="1" x14ac:dyDescent="0.35">
      <c r="A271" s="17">
        <v>99</v>
      </c>
      <c r="B271" s="1"/>
      <c r="C271" s="1"/>
      <c r="D271" s="1"/>
      <c r="E271" s="1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" thickBot="1" x14ac:dyDescent="0.35">
      <c r="A272" s="17">
        <v>128</v>
      </c>
      <c r="B272" s="1"/>
      <c r="C272" s="1"/>
      <c r="D272" s="1"/>
      <c r="E272" s="1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" thickBot="1" x14ac:dyDescent="0.35">
      <c r="A273" s="17">
        <v>119</v>
      </c>
      <c r="B273" s="1"/>
      <c r="C273" s="1"/>
      <c r="D273" s="1"/>
      <c r="E273" s="1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" thickBot="1" x14ac:dyDescent="0.35">
      <c r="A274" s="17">
        <v>135</v>
      </c>
      <c r="B274" s="1"/>
      <c r="C274" s="1"/>
      <c r="D274" s="1"/>
      <c r="E274" s="1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" thickBot="1" x14ac:dyDescent="0.35">
      <c r="A275" s="17">
        <v>104</v>
      </c>
      <c r="B275" s="1"/>
      <c r="C275" s="1"/>
      <c r="D275" s="1"/>
      <c r="E275" s="1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" thickBot="1" x14ac:dyDescent="0.35">
      <c r="A276" s="17">
        <v>129</v>
      </c>
      <c r="B276" s="1"/>
      <c r="C276" s="1"/>
      <c r="D276" s="1"/>
      <c r="E276" s="1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" thickBot="1" x14ac:dyDescent="0.35">
      <c r="A277" s="17">
        <v>97</v>
      </c>
      <c r="B277" s="1"/>
      <c r="C277" s="1"/>
      <c r="D277" s="1"/>
      <c r="E277" s="1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" thickBot="1" x14ac:dyDescent="0.35">
      <c r="A278" s="17">
        <v>115</v>
      </c>
      <c r="B278" s="1"/>
      <c r="C278" s="1"/>
      <c r="D278" s="1"/>
      <c r="E278" s="1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" thickBot="1" x14ac:dyDescent="0.35">
      <c r="A279" s="17">
        <v>85</v>
      </c>
      <c r="B279" s="1"/>
      <c r="C279" s="1"/>
      <c r="D279" s="1"/>
      <c r="E279" s="1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" thickBot="1" x14ac:dyDescent="0.35">
      <c r="A280" s="17">
        <v>85</v>
      </c>
      <c r="B280" s="1"/>
      <c r="C280" s="1"/>
      <c r="D280" s="1"/>
      <c r="E280" s="1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" thickBot="1" x14ac:dyDescent="0.35">
      <c r="A281" s="17">
        <v>67</v>
      </c>
      <c r="B281" s="1"/>
      <c r="C281" s="1"/>
      <c r="D281" s="1"/>
      <c r="E281" s="1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" thickBot="1" x14ac:dyDescent="0.35">
      <c r="A282" s="17">
        <v>71</v>
      </c>
      <c r="B282" s="1"/>
      <c r="C282" s="1"/>
      <c r="D282" s="1"/>
      <c r="E282" s="1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" thickBot="1" x14ac:dyDescent="0.35">
      <c r="A283" s="17">
        <v>81</v>
      </c>
      <c r="B283" s="1"/>
      <c r="C283" s="1"/>
      <c r="D283" s="1"/>
      <c r="E283" s="1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" thickBot="1" x14ac:dyDescent="0.35">
      <c r="A284" s="17">
        <v>115</v>
      </c>
      <c r="B284" s="1"/>
      <c r="C284" s="1"/>
      <c r="D284" s="1"/>
      <c r="E284" s="1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" thickBot="1" x14ac:dyDescent="0.35">
      <c r="A285" s="17">
        <v>82</v>
      </c>
      <c r="B285" s="1"/>
      <c r="C285" s="1"/>
      <c r="D285" s="1"/>
      <c r="E285" s="1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" thickBot="1" x14ac:dyDescent="0.35">
      <c r="A286" s="17">
        <v>119</v>
      </c>
      <c r="B286" s="1"/>
      <c r="C286" s="1"/>
      <c r="D286" s="1"/>
      <c r="E286" s="1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" thickBot="1" x14ac:dyDescent="0.35">
      <c r="A287" s="17">
        <v>93</v>
      </c>
      <c r="B287" s="1"/>
      <c r="C287" s="1"/>
      <c r="D287" s="1"/>
      <c r="E287" s="1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" thickBot="1" x14ac:dyDescent="0.35">
      <c r="A288" s="17">
        <v>114</v>
      </c>
      <c r="B288" s="1"/>
      <c r="C288" s="1"/>
      <c r="D288" s="1"/>
      <c r="E288" s="1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" thickBot="1" x14ac:dyDescent="0.35">
      <c r="A289" s="17">
        <v>84</v>
      </c>
      <c r="B289" s="1"/>
      <c r="C289" s="1"/>
      <c r="D289" s="1"/>
      <c r="E289" s="1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" thickBot="1" x14ac:dyDescent="0.35">
      <c r="A290" s="17">
        <v>89</v>
      </c>
      <c r="B290" s="1"/>
      <c r="C290" s="1"/>
      <c r="D290" s="1"/>
      <c r="E290" s="1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" thickBot="1" x14ac:dyDescent="0.35">
      <c r="A291" s="17">
        <v>103</v>
      </c>
      <c r="B291" s="1"/>
      <c r="C291" s="1"/>
      <c r="D291" s="1"/>
      <c r="E291" s="1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" thickBot="1" x14ac:dyDescent="0.35">
      <c r="A292" s="17">
        <v>98</v>
      </c>
      <c r="B292" s="1"/>
      <c r="C292" s="1"/>
      <c r="D292" s="1"/>
      <c r="E292" s="1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" thickBot="1" x14ac:dyDescent="0.35">
      <c r="A293" s="17">
        <v>120</v>
      </c>
      <c r="B293" s="1"/>
      <c r="C293" s="1"/>
      <c r="D293" s="1"/>
      <c r="E293" s="1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" thickBot="1" x14ac:dyDescent="0.35">
      <c r="A294" s="17">
        <v>98</v>
      </c>
      <c r="B294" s="1"/>
      <c r="C294" s="1"/>
      <c r="D294" s="1"/>
      <c r="E294" s="1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" thickBot="1" x14ac:dyDescent="0.35">
      <c r="A295" s="17">
        <v>100</v>
      </c>
      <c r="B295" s="1"/>
      <c r="C295" s="1"/>
      <c r="D295" s="1"/>
      <c r="E295" s="1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" thickBot="1" x14ac:dyDescent="0.35">
      <c r="A296" s="17">
        <v>118</v>
      </c>
      <c r="B296" s="1"/>
      <c r="C296" s="1"/>
      <c r="D296" s="1"/>
      <c r="E296" s="1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" thickBot="1" x14ac:dyDescent="0.35">
      <c r="A297" s="17">
        <v>78</v>
      </c>
      <c r="B297" s="1"/>
      <c r="C297" s="1"/>
      <c r="D297" s="1"/>
      <c r="E297" s="1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" thickBot="1" x14ac:dyDescent="0.35">
      <c r="A298" s="17">
        <v>98</v>
      </c>
      <c r="B298" s="1"/>
      <c r="C298" s="1"/>
      <c r="D298" s="1"/>
      <c r="E298" s="1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" thickBot="1" x14ac:dyDescent="0.35">
      <c r="A299" s="17">
        <v>102</v>
      </c>
      <c r="B299" s="1"/>
      <c r="C299" s="1"/>
      <c r="D299" s="1"/>
      <c r="E299" s="1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" thickBot="1" x14ac:dyDescent="0.35">
      <c r="A300" s="17">
        <v>86</v>
      </c>
      <c r="B300" s="1"/>
      <c r="C300" s="1"/>
      <c r="D300" s="1"/>
      <c r="E300" s="1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" thickBot="1" x14ac:dyDescent="0.35">
      <c r="A301" s="17">
        <v>112</v>
      </c>
      <c r="B301" s="1"/>
      <c r="C301" s="1"/>
      <c r="D301" s="1"/>
      <c r="E301" s="1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" thickBot="1" x14ac:dyDescent="0.35">
      <c r="A302" s="17">
        <v>102</v>
      </c>
      <c r="B302" s="1"/>
      <c r="C302" s="1"/>
      <c r="D302" s="1"/>
      <c r="E302" s="1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" thickBot="1" x14ac:dyDescent="0.35">
      <c r="A303" s="17">
        <v>113</v>
      </c>
      <c r="B303" s="1"/>
      <c r="C303" s="1"/>
      <c r="D303" s="1"/>
      <c r="E303" s="1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" thickBot="1" x14ac:dyDescent="0.35">
      <c r="A304" s="17">
        <v>76</v>
      </c>
      <c r="B304" s="1"/>
      <c r="C304" s="1"/>
      <c r="D304" s="1"/>
      <c r="E304" s="1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" thickBot="1" x14ac:dyDescent="0.35">
      <c r="A305" s="17">
        <v>79</v>
      </c>
      <c r="B305" s="1"/>
      <c r="C305" s="1"/>
      <c r="D305" s="1"/>
      <c r="E305" s="1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" thickBot="1" x14ac:dyDescent="0.35">
      <c r="A306" s="17">
        <v>116</v>
      </c>
      <c r="B306" s="1"/>
      <c r="C306" s="1"/>
      <c r="D306" s="1"/>
      <c r="E306" s="1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" thickBot="1" x14ac:dyDescent="0.35">
      <c r="A307" s="17">
        <v>48</v>
      </c>
      <c r="B307" s="1"/>
      <c r="C307" s="1"/>
      <c r="D307" s="1"/>
      <c r="E307" s="1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" thickBot="1" x14ac:dyDescent="0.35">
      <c r="A308" s="17">
        <v>135</v>
      </c>
      <c r="B308" s="1"/>
      <c r="C308" s="1"/>
      <c r="D308" s="1"/>
      <c r="E308" s="1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" thickBot="1" x14ac:dyDescent="0.35">
      <c r="A309" s="17">
        <v>110</v>
      </c>
      <c r="B309" s="1"/>
      <c r="C309" s="1"/>
      <c r="D309" s="1"/>
      <c r="E309" s="1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" thickBot="1" x14ac:dyDescent="0.35">
      <c r="A310" s="17">
        <v>87</v>
      </c>
      <c r="B310" s="1"/>
      <c r="C310" s="1"/>
      <c r="D310" s="1"/>
      <c r="E310" s="1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" thickBot="1" x14ac:dyDescent="0.35">
      <c r="A311" s="17">
        <v>100</v>
      </c>
      <c r="B311" s="1"/>
      <c r="C311" s="1"/>
      <c r="D311" s="1"/>
      <c r="E311" s="1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" thickBot="1" x14ac:dyDescent="0.35">
      <c r="A312" s="17">
        <v>67</v>
      </c>
      <c r="B312" s="1"/>
      <c r="C312" s="1"/>
      <c r="D312" s="1"/>
      <c r="E312" s="1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" thickBot="1" x14ac:dyDescent="0.35">
      <c r="A313" s="17">
        <v>121</v>
      </c>
      <c r="B313" s="1"/>
      <c r="C313" s="1"/>
      <c r="D313" s="1"/>
      <c r="E313" s="1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" thickBot="1" x14ac:dyDescent="0.35">
      <c r="A314" s="17">
        <v>92</v>
      </c>
      <c r="B314" s="1"/>
      <c r="C314" s="1"/>
      <c r="D314" s="1"/>
      <c r="E314" s="1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" thickBot="1" x14ac:dyDescent="0.35">
      <c r="A315" s="17">
        <v>67</v>
      </c>
      <c r="B315" s="1"/>
      <c r="C315" s="1"/>
      <c r="D315" s="1"/>
      <c r="E315" s="1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" thickBot="1" x14ac:dyDescent="0.35">
      <c r="A316" s="17">
        <v>103</v>
      </c>
      <c r="B316" s="1"/>
      <c r="C316" s="1"/>
      <c r="D316" s="1"/>
      <c r="E316" s="1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" thickBot="1" x14ac:dyDescent="0.35">
      <c r="A317" s="17">
        <v>109</v>
      </c>
      <c r="B317" s="1"/>
      <c r="C317" s="1"/>
      <c r="D317" s="1"/>
      <c r="E317" s="1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" thickBot="1" x14ac:dyDescent="0.35">
      <c r="A318" s="17">
        <v>95</v>
      </c>
      <c r="B318" s="1"/>
      <c r="C318" s="1"/>
      <c r="D318" s="1"/>
      <c r="E318" s="1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" thickBot="1" x14ac:dyDescent="0.35">
      <c r="A319" s="17">
        <v>100</v>
      </c>
      <c r="B319" s="1"/>
      <c r="C319" s="1"/>
      <c r="D319" s="1"/>
      <c r="E319" s="1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" thickBot="1" x14ac:dyDescent="0.35">
      <c r="A320" s="17">
        <v>111</v>
      </c>
      <c r="B320" s="1"/>
      <c r="C320" s="1"/>
      <c r="D320" s="1"/>
      <c r="E320" s="1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" thickBot="1" x14ac:dyDescent="0.35">
      <c r="A321" s="17">
        <v>91</v>
      </c>
      <c r="B321" s="1"/>
      <c r="C321" s="1"/>
      <c r="D321" s="1"/>
      <c r="E321" s="1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" thickBot="1" x14ac:dyDescent="0.35">
      <c r="A322" s="17">
        <v>105</v>
      </c>
      <c r="B322" s="1"/>
      <c r="C322" s="1"/>
      <c r="D322" s="1"/>
      <c r="E322" s="1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" thickBot="1" x14ac:dyDescent="0.35">
      <c r="A323" s="17">
        <v>89</v>
      </c>
      <c r="B323" s="1"/>
      <c r="C323" s="1"/>
      <c r="D323" s="1"/>
      <c r="E323" s="1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" thickBot="1" x14ac:dyDescent="0.35">
      <c r="A324" s="17">
        <v>86</v>
      </c>
      <c r="B324" s="1"/>
      <c r="C324" s="1"/>
      <c r="D324" s="1"/>
      <c r="E324" s="1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" thickBot="1" x14ac:dyDescent="0.35">
      <c r="A325" s="17">
        <v>144</v>
      </c>
      <c r="B325" s="1"/>
      <c r="C325" s="1"/>
      <c r="D325" s="1"/>
      <c r="E325" s="1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" thickBot="1" x14ac:dyDescent="0.35">
      <c r="A326" s="17">
        <v>122</v>
      </c>
      <c r="B326" s="1"/>
      <c r="C326" s="1"/>
      <c r="D326" s="1"/>
      <c r="E326" s="1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" thickBot="1" x14ac:dyDescent="0.35">
      <c r="A327" s="17">
        <v>86</v>
      </c>
      <c r="B327" s="1"/>
      <c r="C327" s="1"/>
      <c r="D327" s="1"/>
      <c r="E327" s="1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" thickBot="1" x14ac:dyDescent="0.35">
      <c r="A328" s="17">
        <v>115</v>
      </c>
      <c r="B328" s="1"/>
      <c r="C328" s="1"/>
      <c r="D328" s="1"/>
      <c r="E328" s="1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" thickBot="1" x14ac:dyDescent="0.35">
      <c r="A329" s="17">
        <v>120</v>
      </c>
      <c r="B329" s="1"/>
      <c r="C329" s="1"/>
      <c r="D329" s="1"/>
      <c r="E329" s="1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" thickBot="1" x14ac:dyDescent="0.35">
      <c r="A330" s="17">
        <v>110</v>
      </c>
      <c r="B330" s="1"/>
      <c r="C330" s="1"/>
      <c r="D330" s="1"/>
      <c r="E330" s="1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" thickBot="1" x14ac:dyDescent="0.35">
      <c r="A331" s="17">
        <v>129</v>
      </c>
      <c r="B331" s="1"/>
      <c r="C331" s="1"/>
      <c r="D331" s="1"/>
      <c r="E331" s="1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" thickBot="1" x14ac:dyDescent="0.35">
      <c r="A332" s="17">
        <v>98</v>
      </c>
      <c r="B332" s="1"/>
      <c r="C332" s="1"/>
      <c r="D332" s="1"/>
      <c r="E332" s="1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" thickBot="1" x14ac:dyDescent="0.35">
      <c r="A333" s="17">
        <v>81</v>
      </c>
      <c r="B333" s="1"/>
      <c r="C333" s="1"/>
      <c r="D333" s="1"/>
      <c r="E333" s="1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" thickBot="1" x14ac:dyDescent="0.35">
      <c r="A334" s="17">
        <v>128</v>
      </c>
      <c r="B334" s="1"/>
      <c r="C334" s="1"/>
      <c r="D334" s="1"/>
      <c r="E334" s="1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" thickBot="1" x14ac:dyDescent="0.35">
      <c r="A335" s="17">
        <v>106</v>
      </c>
      <c r="B335" s="1"/>
      <c r="C335" s="1"/>
      <c r="D335" s="1"/>
      <c r="E335" s="1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" thickBot="1" x14ac:dyDescent="0.35">
      <c r="A336" s="17">
        <v>54</v>
      </c>
      <c r="B336" s="1"/>
      <c r="C336" s="1"/>
      <c r="D336" s="1"/>
      <c r="E336" s="1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" thickBot="1" x14ac:dyDescent="0.35">
      <c r="A337" s="17">
        <v>81</v>
      </c>
      <c r="B337" s="1"/>
      <c r="C337" s="1"/>
      <c r="D337" s="1"/>
      <c r="E337" s="1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" thickBot="1" x14ac:dyDescent="0.35">
      <c r="A338" s="17">
        <v>113</v>
      </c>
      <c r="B338" s="1"/>
      <c r="C338" s="1"/>
      <c r="D338" s="1"/>
      <c r="E338" s="1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" thickBot="1" x14ac:dyDescent="0.35">
      <c r="A339" s="17">
        <v>114</v>
      </c>
      <c r="B339" s="1"/>
      <c r="C339" s="1"/>
      <c r="D339" s="1"/>
      <c r="E339" s="1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" thickBot="1" x14ac:dyDescent="0.35">
      <c r="A340" s="17">
        <v>101</v>
      </c>
      <c r="B340" s="1"/>
      <c r="C340" s="1"/>
      <c r="D340" s="1"/>
      <c r="E340" s="1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" thickBot="1" x14ac:dyDescent="0.35">
      <c r="A341" s="17">
        <v>86</v>
      </c>
      <c r="B341" s="1"/>
      <c r="C341" s="1"/>
      <c r="D341" s="1"/>
      <c r="E341" s="1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" thickBot="1" x14ac:dyDescent="0.35">
      <c r="A342" s="17">
        <v>125</v>
      </c>
      <c r="B342" s="1"/>
      <c r="C342" s="1"/>
      <c r="D342" s="1"/>
      <c r="E342" s="1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" thickBot="1" x14ac:dyDescent="0.35">
      <c r="A343" s="17">
        <v>94</v>
      </c>
      <c r="B343" s="1"/>
      <c r="C343" s="1"/>
      <c r="D343" s="1"/>
      <c r="E343" s="1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" thickBot="1" x14ac:dyDescent="0.35">
      <c r="A344" s="17">
        <v>95</v>
      </c>
      <c r="B344" s="1"/>
      <c r="C344" s="1"/>
      <c r="D344" s="1"/>
      <c r="E344" s="1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" thickBot="1" x14ac:dyDescent="0.35">
      <c r="A345" s="17">
        <v>124</v>
      </c>
      <c r="B345" s="1"/>
      <c r="C345" s="1"/>
      <c r="D345" s="1"/>
      <c r="E345" s="1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" thickBot="1" x14ac:dyDescent="0.35">
      <c r="A346" s="17">
        <v>124</v>
      </c>
      <c r="B346" s="1"/>
      <c r="C346" s="1"/>
      <c r="D346" s="1"/>
      <c r="E346" s="1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" thickBot="1" x14ac:dyDescent="0.35">
      <c r="A347" s="17">
        <v>88</v>
      </c>
      <c r="B347" s="1"/>
      <c r="C347" s="1"/>
      <c r="D347" s="1"/>
      <c r="E347" s="1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" thickBot="1" x14ac:dyDescent="0.35">
      <c r="A348" s="17">
        <v>109</v>
      </c>
      <c r="B348" s="1"/>
      <c r="C348" s="1"/>
      <c r="D348" s="1"/>
      <c r="E348" s="1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" thickBot="1" x14ac:dyDescent="0.35">
      <c r="A349" s="17">
        <v>98</v>
      </c>
      <c r="B349" s="1"/>
      <c r="C349" s="1"/>
      <c r="D349" s="1"/>
      <c r="E349" s="1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" thickBot="1" x14ac:dyDescent="0.35">
      <c r="A350" s="17">
        <v>103</v>
      </c>
      <c r="B350" s="1"/>
      <c r="C350" s="1"/>
      <c r="D350" s="1"/>
      <c r="E350" s="1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" thickBot="1" x14ac:dyDescent="0.35">
      <c r="A351" s="17">
        <v>109</v>
      </c>
      <c r="B351" s="1"/>
      <c r="C351" s="1"/>
      <c r="D351" s="1"/>
      <c r="E351" s="1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" thickBot="1" x14ac:dyDescent="0.35">
      <c r="A352" s="17">
        <v>89</v>
      </c>
      <c r="B352" s="1"/>
      <c r="C352" s="1"/>
      <c r="D352" s="1"/>
      <c r="E352" s="1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" thickBot="1" x14ac:dyDescent="0.35">
      <c r="A353" s="17">
        <v>101</v>
      </c>
      <c r="B353" s="1"/>
      <c r="C353" s="1"/>
      <c r="D353" s="1"/>
      <c r="E353" s="1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" thickBot="1" x14ac:dyDescent="0.35">
      <c r="A354" s="17">
        <v>113</v>
      </c>
      <c r="B354" s="1"/>
      <c r="C354" s="1"/>
      <c r="D354" s="1"/>
      <c r="E354" s="1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" thickBot="1" x14ac:dyDescent="0.35">
      <c r="A355" s="17">
        <v>87</v>
      </c>
      <c r="B355" s="1"/>
      <c r="C355" s="1"/>
      <c r="D355" s="1"/>
      <c r="E355" s="1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" thickBot="1" x14ac:dyDescent="0.35">
      <c r="A356" s="17">
        <v>95</v>
      </c>
      <c r="B356" s="1"/>
      <c r="C356" s="1"/>
      <c r="D356" s="1"/>
      <c r="E356" s="1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" thickBot="1" x14ac:dyDescent="0.35">
      <c r="A357" s="17">
        <v>98</v>
      </c>
      <c r="B357" s="1"/>
      <c r="C357" s="1"/>
      <c r="D357" s="1"/>
      <c r="E357" s="1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" thickBot="1" x14ac:dyDescent="0.35">
      <c r="A358" s="17">
        <v>114</v>
      </c>
      <c r="B358" s="1"/>
      <c r="C358" s="1"/>
      <c r="D358" s="1"/>
      <c r="E358" s="1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" thickBot="1" x14ac:dyDescent="0.35">
      <c r="A359" s="17">
        <v>96</v>
      </c>
      <c r="B359" s="1"/>
      <c r="C359" s="1"/>
      <c r="D359" s="1"/>
      <c r="E359" s="1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" thickBot="1" x14ac:dyDescent="0.35">
      <c r="A360" s="17">
        <v>79</v>
      </c>
      <c r="B360" s="1"/>
      <c r="C360" s="1"/>
      <c r="D360" s="1"/>
      <c r="E360" s="1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" thickBot="1" x14ac:dyDescent="0.35">
      <c r="A361" s="17">
        <v>110</v>
      </c>
      <c r="B361" s="1"/>
      <c r="C361" s="1"/>
      <c r="D361" s="1"/>
      <c r="E361" s="1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" thickBot="1" x14ac:dyDescent="0.35">
      <c r="A362" s="17">
        <v>87</v>
      </c>
      <c r="B362" s="1"/>
      <c r="C362" s="1"/>
      <c r="D362" s="1"/>
      <c r="E362" s="1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" thickBot="1" x14ac:dyDescent="0.35">
      <c r="A363" s="17">
        <v>86</v>
      </c>
      <c r="B363" s="1"/>
      <c r="C363" s="1"/>
      <c r="D363" s="1"/>
      <c r="E363" s="1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" thickBot="1" x14ac:dyDescent="0.35">
      <c r="A364" s="17">
        <v>88</v>
      </c>
      <c r="B364" s="1"/>
      <c r="C364" s="1"/>
      <c r="D364" s="1"/>
      <c r="E364" s="1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" thickBot="1" x14ac:dyDescent="0.35">
      <c r="A365" s="17">
        <v>67</v>
      </c>
      <c r="B365" s="1"/>
      <c r="C365" s="1"/>
      <c r="D365" s="1"/>
      <c r="E365" s="1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" thickBot="1" x14ac:dyDescent="0.35">
      <c r="A366" s="17">
        <v>102</v>
      </c>
      <c r="B366" s="1"/>
      <c r="C366" s="1"/>
      <c r="D366" s="1"/>
      <c r="E366" s="1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" thickBot="1" x14ac:dyDescent="0.35">
      <c r="A367" s="17">
        <v>107</v>
      </c>
      <c r="B367" s="1"/>
      <c r="C367" s="1"/>
      <c r="D367" s="1"/>
      <c r="E367" s="1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" thickBot="1" x14ac:dyDescent="0.35">
      <c r="A368" s="17">
        <v>102</v>
      </c>
      <c r="B368" s="1"/>
      <c r="C368" s="1"/>
      <c r="D368" s="1"/>
      <c r="E368" s="1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" thickBot="1" x14ac:dyDescent="0.35">
      <c r="A369" s="17">
        <v>94</v>
      </c>
      <c r="B369" s="1"/>
      <c r="C369" s="1"/>
      <c r="D369" s="1"/>
      <c r="E369" s="1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" thickBot="1" x14ac:dyDescent="0.35">
      <c r="A370" s="17">
        <v>78</v>
      </c>
      <c r="B370" s="1"/>
      <c r="C370" s="1"/>
      <c r="D370" s="1"/>
      <c r="E370" s="1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" thickBot="1" x14ac:dyDescent="0.35">
      <c r="A371" s="17">
        <v>95</v>
      </c>
      <c r="B371" s="1"/>
      <c r="C371" s="1"/>
      <c r="D371" s="1"/>
      <c r="E371" s="1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" thickBot="1" x14ac:dyDescent="0.35">
      <c r="A372" s="17">
        <v>133</v>
      </c>
      <c r="B372" s="1"/>
      <c r="C372" s="1"/>
      <c r="D372" s="1"/>
      <c r="E372" s="1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" thickBot="1" x14ac:dyDescent="0.35">
      <c r="A373" s="17">
        <v>123</v>
      </c>
      <c r="B373" s="1"/>
      <c r="C373" s="1"/>
      <c r="D373" s="1"/>
      <c r="E373" s="1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" thickBot="1" x14ac:dyDescent="0.35">
      <c r="A374" s="17">
        <v>120</v>
      </c>
      <c r="B374" s="1"/>
      <c r="C374" s="1"/>
      <c r="D374" s="1"/>
      <c r="E374" s="1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" thickBot="1" x14ac:dyDescent="0.35">
      <c r="A375" s="17">
        <v>77</v>
      </c>
      <c r="B375" s="1"/>
      <c r="C375" s="1"/>
      <c r="D375" s="1"/>
      <c r="E375" s="1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" thickBot="1" x14ac:dyDescent="0.35">
      <c r="A376" s="17">
        <v>76</v>
      </c>
      <c r="B376" s="1"/>
      <c r="C376" s="1"/>
      <c r="D376" s="1"/>
      <c r="E376" s="1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" thickBot="1" x14ac:dyDescent="0.35">
      <c r="A377" s="17">
        <v>81</v>
      </c>
      <c r="B377" s="1"/>
      <c r="C377" s="1"/>
      <c r="D377" s="1"/>
      <c r="E377" s="1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" thickBot="1" x14ac:dyDescent="0.35">
      <c r="A378" s="17">
        <v>97</v>
      </c>
      <c r="B378" s="1"/>
      <c r="C378" s="1"/>
      <c r="D378" s="1"/>
      <c r="E378" s="1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" thickBot="1" x14ac:dyDescent="0.35">
      <c r="A379" s="17">
        <v>131</v>
      </c>
      <c r="B379" s="1"/>
      <c r="C379" s="1"/>
      <c r="D379" s="1"/>
      <c r="E379" s="1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" thickBot="1" x14ac:dyDescent="0.35">
      <c r="A380" s="17">
        <v>105</v>
      </c>
      <c r="B380" s="1"/>
      <c r="C380" s="1"/>
      <c r="D380" s="1"/>
      <c r="E380" s="1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" thickBot="1" x14ac:dyDescent="0.35">
      <c r="A381" s="17">
        <v>99</v>
      </c>
      <c r="B381" s="1"/>
      <c r="C381" s="1"/>
      <c r="D381" s="1"/>
      <c r="E381" s="1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" thickBot="1" x14ac:dyDescent="0.35">
      <c r="A382" s="17">
        <v>94</v>
      </c>
      <c r="B382" s="1"/>
      <c r="C382" s="1"/>
      <c r="D382" s="1"/>
      <c r="E382" s="1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" thickBot="1" x14ac:dyDescent="0.35">
      <c r="A383" s="17">
        <v>99</v>
      </c>
      <c r="B383" s="1"/>
      <c r="C383" s="1"/>
      <c r="D383" s="1"/>
      <c r="E383" s="1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" thickBot="1" x14ac:dyDescent="0.35">
      <c r="A384" s="17">
        <v>114</v>
      </c>
      <c r="B384" s="1"/>
      <c r="C384" s="1"/>
      <c r="D384" s="1"/>
      <c r="E384" s="1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" thickBot="1" x14ac:dyDescent="0.35">
      <c r="A385" s="17">
        <v>59</v>
      </c>
      <c r="B385" s="1"/>
      <c r="C385" s="1"/>
      <c r="D385" s="1"/>
      <c r="E385" s="1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" thickBot="1" x14ac:dyDescent="0.35">
      <c r="A386" s="17">
        <v>111</v>
      </c>
      <c r="B386" s="1"/>
      <c r="C386" s="1"/>
      <c r="D386" s="1"/>
      <c r="E386" s="1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" thickBot="1" x14ac:dyDescent="0.35">
      <c r="A387" s="17">
        <v>91</v>
      </c>
      <c r="B387" s="1"/>
      <c r="C387" s="1"/>
      <c r="D387" s="1"/>
      <c r="E387" s="1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" thickBot="1" x14ac:dyDescent="0.35">
      <c r="A388" s="17">
        <v>119</v>
      </c>
      <c r="B388" s="1"/>
      <c r="C388" s="1"/>
      <c r="D388" s="1"/>
      <c r="E388" s="1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" thickBot="1" x14ac:dyDescent="0.35">
      <c r="A389" s="17">
        <v>125</v>
      </c>
      <c r="B389" s="1"/>
      <c r="C389" s="1"/>
      <c r="D389" s="1"/>
      <c r="E389" s="1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" thickBot="1" x14ac:dyDescent="0.35">
      <c r="A390" s="17">
        <v>83</v>
      </c>
      <c r="B390" s="1"/>
      <c r="C390" s="1"/>
      <c r="D390" s="1"/>
      <c r="E390" s="1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" thickBot="1" x14ac:dyDescent="0.35">
      <c r="A391" s="17">
        <v>93</v>
      </c>
      <c r="B391" s="1"/>
      <c r="C391" s="1"/>
      <c r="D391" s="1"/>
      <c r="E391" s="1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" thickBot="1" x14ac:dyDescent="0.35">
      <c r="A392" s="17">
        <v>102</v>
      </c>
      <c r="B392" s="1"/>
      <c r="C392" s="1"/>
      <c r="D392" s="1"/>
      <c r="E392" s="1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" thickBot="1" x14ac:dyDescent="0.35">
      <c r="A393" s="17">
        <v>98</v>
      </c>
      <c r="B393" s="1"/>
      <c r="C393" s="1"/>
      <c r="D393" s="1"/>
      <c r="E393" s="1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" thickBot="1" x14ac:dyDescent="0.35">
      <c r="A394" s="17">
        <v>110</v>
      </c>
      <c r="B394" s="1"/>
      <c r="C394" s="1"/>
      <c r="D394" s="1"/>
      <c r="E394" s="1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" thickBot="1" x14ac:dyDescent="0.35">
      <c r="A395" s="17">
        <v>85</v>
      </c>
      <c r="B395" s="1"/>
      <c r="C395" s="1"/>
      <c r="D395" s="1"/>
      <c r="E395" s="1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" thickBot="1" x14ac:dyDescent="0.35">
      <c r="A396" s="17">
        <v>87</v>
      </c>
      <c r="B396" s="1"/>
      <c r="C396" s="1"/>
      <c r="D396" s="1"/>
      <c r="E396" s="1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" thickBot="1" x14ac:dyDescent="0.35">
      <c r="A397" s="17">
        <v>67</v>
      </c>
      <c r="B397" s="1"/>
      <c r="C397" s="1"/>
      <c r="D397" s="1"/>
      <c r="E397" s="1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" thickBot="1" x14ac:dyDescent="0.35">
      <c r="A398" s="17">
        <v>97</v>
      </c>
      <c r="B398" s="1"/>
      <c r="C398" s="1"/>
      <c r="D398" s="1"/>
      <c r="E398" s="1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" thickBot="1" x14ac:dyDescent="0.35">
      <c r="A399" s="17">
        <v>93</v>
      </c>
      <c r="B399" s="1"/>
      <c r="C399" s="1"/>
      <c r="D399" s="1"/>
      <c r="E399" s="1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" thickBot="1" x14ac:dyDescent="0.35">
      <c r="A400" s="17">
        <v>118</v>
      </c>
      <c r="B400" s="1"/>
      <c r="C400" s="1"/>
      <c r="D400" s="1"/>
      <c r="E400" s="1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" thickBot="1" x14ac:dyDescent="0.35">
      <c r="A401" s="17">
        <v>115</v>
      </c>
      <c r="B401" s="1"/>
      <c r="C401" s="1"/>
      <c r="D401" s="1"/>
      <c r="E401" s="1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" thickBot="1" x14ac:dyDescent="0.35">
      <c r="A402" s="17">
        <v>112</v>
      </c>
      <c r="B402" s="1"/>
      <c r="C402" s="1"/>
      <c r="D402" s="1"/>
      <c r="E402" s="1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" thickBot="1" x14ac:dyDescent="0.35">
      <c r="A403" s="17">
        <v>110</v>
      </c>
      <c r="B403" s="1"/>
      <c r="C403" s="1"/>
      <c r="D403" s="1"/>
      <c r="E403" s="1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" thickBot="1" x14ac:dyDescent="0.35">
      <c r="A404" s="17">
        <v>113</v>
      </c>
      <c r="B404" s="1"/>
      <c r="C404" s="1"/>
      <c r="D404" s="1"/>
      <c r="E404" s="1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" thickBot="1" x14ac:dyDescent="0.35">
      <c r="A405" s="17">
        <v>81</v>
      </c>
      <c r="B405" s="1"/>
      <c r="C405" s="1"/>
      <c r="D405" s="1"/>
      <c r="E405" s="1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" thickBot="1" x14ac:dyDescent="0.35">
      <c r="A406" s="17">
        <v>95</v>
      </c>
      <c r="B406" s="1"/>
      <c r="C406" s="1"/>
      <c r="D406" s="1"/>
      <c r="E406" s="1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" thickBot="1" x14ac:dyDescent="0.35">
      <c r="A407" s="17">
        <v>111</v>
      </c>
      <c r="B407" s="1"/>
      <c r="C407" s="1"/>
      <c r="D407" s="1"/>
      <c r="E407" s="1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" thickBot="1" x14ac:dyDescent="0.35">
      <c r="A408" s="17">
        <v>108</v>
      </c>
      <c r="B408" s="1"/>
      <c r="C408" s="1"/>
      <c r="D408" s="1"/>
      <c r="E408" s="1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" thickBot="1" x14ac:dyDescent="0.35">
      <c r="A409" s="17">
        <v>113</v>
      </c>
      <c r="B409" s="1"/>
      <c r="C409" s="1"/>
      <c r="D409" s="1"/>
      <c r="E409" s="1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" thickBot="1" x14ac:dyDescent="0.35">
      <c r="A410" s="17">
        <v>97</v>
      </c>
      <c r="B410" s="1"/>
      <c r="C410" s="1"/>
      <c r="D410" s="1"/>
      <c r="E410" s="1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" thickBot="1" x14ac:dyDescent="0.35">
      <c r="A411" s="17">
        <v>80</v>
      </c>
      <c r="B411" s="1"/>
      <c r="C411" s="1"/>
      <c r="D411" s="1"/>
      <c r="E411" s="1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" thickBot="1" x14ac:dyDescent="0.35">
      <c r="A412" s="17">
        <v>102</v>
      </c>
      <c r="B412" s="1"/>
      <c r="C412" s="1"/>
      <c r="D412" s="1"/>
      <c r="E412" s="1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" thickBot="1" x14ac:dyDescent="0.35">
      <c r="A413" s="17">
        <v>117</v>
      </c>
      <c r="B413" s="1"/>
      <c r="C413" s="1"/>
      <c r="D413" s="1"/>
      <c r="E413" s="1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" thickBot="1" x14ac:dyDescent="0.35">
      <c r="A414" s="17">
        <v>91</v>
      </c>
      <c r="B414" s="1"/>
      <c r="C414" s="1"/>
      <c r="D414" s="1"/>
      <c r="E414" s="1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" thickBot="1" x14ac:dyDescent="0.35">
      <c r="A415" s="17">
        <v>111</v>
      </c>
      <c r="B415" s="1"/>
      <c r="C415" s="1"/>
      <c r="D415" s="1"/>
      <c r="E415" s="1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" thickBot="1" x14ac:dyDescent="0.35">
      <c r="A416" s="17">
        <v>86</v>
      </c>
      <c r="B416" s="1"/>
      <c r="C416" s="1"/>
      <c r="D416" s="1"/>
      <c r="E416" s="1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" thickBot="1" x14ac:dyDescent="0.35">
      <c r="A417" s="17">
        <v>110</v>
      </c>
      <c r="B417" s="1"/>
      <c r="C417" s="1"/>
      <c r="D417" s="1"/>
      <c r="E417" s="1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" thickBot="1" x14ac:dyDescent="0.35">
      <c r="A418" s="17">
        <v>97</v>
      </c>
      <c r="B418" s="1"/>
      <c r="C418" s="1"/>
      <c r="D418" s="1"/>
      <c r="E418" s="1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" thickBot="1" x14ac:dyDescent="0.35">
      <c r="A419" s="17">
        <v>74</v>
      </c>
      <c r="B419" s="1"/>
      <c r="C419" s="1"/>
      <c r="D419" s="1"/>
      <c r="E419" s="1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" thickBot="1" x14ac:dyDescent="0.35">
      <c r="A420" s="17">
        <v>114</v>
      </c>
      <c r="B420" s="1"/>
      <c r="C420" s="1"/>
      <c r="D420" s="1"/>
      <c r="E420" s="1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" thickBot="1" x14ac:dyDescent="0.35">
      <c r="A421" s="17">
        <v>101</v>
      </c>
      <c r="B421" s="1"/>
      <c r="C421" s="1"/>
      <c r="D421" s="1"/>
      <c r="E421" s="1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" thickBot="1" x14ac:dyDescent="0.35">
      <c r="A422" s="17">
        <v>90</v>
      </c>
      <c r="B422" s="1"/>
      <c r="C422" s="1"/>
      <c r="D422" s="1"/>
      <c r="E422" s="1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" thickBot="1" x14ac:dyDescent="0.35">
      <c r="A423" s="17">
        <v>89</v>
      </c>
      <c r="B423" s="1"/>
      <c r="C423" s="1"/>
      <c r="D423" s="1"/>
      <c r="E423" s="1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" thickBot="1" x14ac:dyDescent="0.35">
      <c r="A424" s="17">
        <v>98</v>
      </c>
      <c r="B424" s="1"/>
      <c r="C424" s="1"/>
      <c r="D424" s="1"/>
      <c r="E424" s="1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" thickBot="1" x14ac:dyDescent="0.35">
      <c r="A425" s="17">
        <v>89</v>
      </c>
      <c r="B425" s="1"/>
      <c r="C425" s="1"/>
      <c r="D425" s="1"/>
      <c r="E425" s="1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" thickBot="1" x14ac:dyDescent="0.35">
      <c r="A426" s="17">
        <v>103</v>
      </c>
      <c r="B426" s="1"/>
      <c r="C426" s="1"/>
      <c r="D426" s="1"/>
      <c r="E426" s="1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" thickBot="1" x14ac:dyDescent="0.35">
      <c r="A427" s="17">
        <v>89</v>
      </c>
      <c r="B427" s="1"/>
      <c r="C427" s="1"/>
      <c r="D427" s="1"/>
      <c r="E427" s="1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" thickBot="1" x14ac:dyDescent="0.35">
      <c r="A428" s="17">
        <v>84</v>
      </c>
      <c r="B428" s="1"/>
      <c r="C428" s="1"/>
      <c r="D428" s="1"/>
      <c r="E428" s="1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" thickBot="1" x14ac:dyDescent="0.35">
      <c r="A429" s="17">
        <v>113</v>
      </c>
      <c r="B429" s="1"/>
      <c r="C429" s="1"/>
      <c r="D429" s="1"/>
      <c r="E429" s="1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" thickBot="1" x14ac:dyDescent="0.35">
      <c r="A430" s="17">
        <v>107</v>
      </c>
      <c r="B430" s="1"/>
      <c r="C430" s="1"/>
      <c r="D430" s="1"/>
      <c r="E430" s="1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" thickBot="1" x14ac:dyDescent="0.35">
      <c r="A431" s="17">
        <v>92</v>
      </c>
      <c r="B431" s="1"/>
      <c r="C431" s="1"/>
      <c r="D431" s="1"/>
      <c r="E431" s="1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" thickBot="1" x14ac:dyDescent="0.35">
      <c r="A432" s="17">
        <v>96</v>
      </c>
      <c r="B432" s="1"/>
      <c r="C432" s="1"/>
      <c r="D432" s="1"/>
      <c r="E432" s="1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" thickBot="1" x14ac:dyDescent="0.35">
      <c r="A433" s="17">
        <v>104</v>
      </c>
      <c r="B433" s="1"/>
      <c r="C433" s="1"/>
      <c r="D433" s="1"/>
      <c r="E433" s="1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" thickBot="1" x14ac:dyDescent="0.35">
      <c r="A434" s="17">
        <v>102</v>
      </c>
      <c r="B434" s="1"/>
      <c r="C434" s="1"/>
      <c r="D434" s="1"/>
      <c r="E434" s="1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" thickBot="1" x14ac:dyDescent="0.35">
      <c r="A435" s="17">
        <v>102</v>
      </c>
      <c r="B435" s="1"/>
      <c r="C435" s="1"/>
      <c r="D435" s="1"/>
      <c r="E435" s="1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" thickBot="1" x14ac:dyDescent="0.35">
      <c r="A436" s="17">
        <v>120</v>
      </c>
      <c r="B436" s="1"/>
      <c r="C436" s="1"/>
      <c r="D436" s="1"/>
      <c r="E436" s="1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" thickBot="1" x14ac:dyDescent="0.35">
      <c r="A437" s="17">
        <v>99</v>
      </c>
      <c r="B437" s="1"/>
      <c r="C437" s="1"/>
      <c r="D437" s="1"/>
      <c r="E437" s="1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" thickBot="1" x14ac:dyDescent="0.35">
      <c r="A438" s="17">
        <v>87</v>
      </c>
      <c r="B438" s="1"/>
      <c r="C438" s="1"/>
      <c r="D438" s="1"/>
      <c r="E438" s="1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" thickBot="1" x14ac:dyDescent="0.35">
      <c r="A439" s="17">
        <v>78</v>
      </c>
      <c r="B439" s="1"/>
      <c r="C439" s="1"/>
      <c r="D439" s="1"/>
      <c r="E439" s="1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" thickBot="1" x14ac:dyDescent="0.35">
      <c r="A440" s="17">
        <v>114</v>
      </c>
      <c r="B440" s="1"/>
      <c r="C440" s="1"/>
      <c r="D440" s="1"/>
      <c r="E440" s="1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" thickBot="1" x14ac:dyDescent="0.35">
      <c r="A441" s="17">
        <v>73</v>
      </c>
      <c r="B441" s="1"/>
      <c r="C441" s="1"/>
      <c r="D441" s="1"/>
      <c r="E441" s="1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" thickBot="1" x14ac:dyDescent="0.35">
      <c r="A442" s="17">
        <v>116</v>
      </c>
      <c r="B442" s="1"/>
      <c r="C442" s="1"/>
      <c r="D442" s="1"/>
      <c r="E442" s="1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" thickBot="1" x14ac:dyDescent="0.35">
      <c r="A443" s="17">
        <v>115</v>
      </c>
      <c r="B443" s="1"/>
      <c r="C443" s="1"/>
      <c r="D443" s="1"/>
      <c r="E443" s="1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" thickBot="1" x14ac:dyDescent="0.35">
      <c r="A444" s="17">
        <v>83</v>
      </c>
      <c r="B444" s="1"/>
      <c r="C444" s="1"/>
      <c r="D444" s="1"/>
      <c r="E444" s="1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" thickBot="1" x14ac:dyDescent="0.35">
      <c r="A445" s="17">
        <v>104</v>
      </c>
      <c r="B445" s="1"/>
      <c r="C445" s="1"/>
      <c r="D445" s="1"/>
      <c r="E445" s="1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" thickBot="1" x14ac:dyDescent="0.35">
      <c r="A446" s="17">
        <v>78</v>
      </c>
      <c r="B446" s="1"/>
      <c r="C446" s="1"/>
      <c r="D446" s="1"/>
      <c r="E446" s="1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" thickBot="1" x14ac:dyDescent="0.35">
      <c r="A447" s="17">
        <v>93</v>
      </c>
      <c r="B447" s="1"/>
      <c r="C447" s="1"/>
      <c r="D447" s="1"/>
      <c r="E447" s="1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" thickBot="1" x14ac:dyDescent="0.35">
      <c r="A448" s="17">
        <v>146</v>
      </c>
      <c r="B448" s="1"/>
      <c r="C448" s="1"/>
      <c r="D448" s="1"/>
      <c r="E448" s="1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" thickBot="1" x14ac:dyDescent="0.35">
      <c r="A449" s="17">
        <v>101</v>
      </c>
      <c r="B449" s="1"/>
      <c r="C449" s="1"/>
      <c r="D449" s="1"/>
      <c r="E449" s="1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" thickBot="1" x14ac:dyDescent="0.35">
      <c r="A450" s="17">
        <v>104</v>
      </c>
      <c r="B450" s="1"/>
      <c r="C450" s="1"/>
      <c r="D450" s="1"/>
      <c r="E450" s="1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" thickBot="1" x14ac:dyDescent="0.35">
      <c r="A451" s="17">
        <v>126</v>
      </c>
      <c r="B451" s="1"/>
      <c r="C451" s="1"/>
      <c r="D451" s="1"/>
      <c r="E451" s="1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" thickBot="1" x14ac:dyDescent="0.35">
      <c r="A452" s="17">
        <v>117</v>
      </c>
      <c r="B452" s="1"/>
      <c r="C452" s="1"/>
      <c r="D452" s="1"/>
      <c r="E452" s="1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" thickBot="1" x14ac:dyDescent="0.35">
      <c r="A453" s="17">
        <v>104</v>
      </c>
      <c r="B453" s="1"/>
      <c r="C453" s="1"/>
      <c r="D453" s="1"/>
      <c r="E453" s="1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" thickBot="1" x14ac:dyDescent="0.35">
      <c r="A454" s="17">
        <v>105</v>
      </c>
      <c r="B454" s="1"/>
      <c r="C454" s="1"/>
      <c r="D454" s="1"/>
      <c r="E454" s="1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" thickBot="1" x14ac:dyDescent="0.35">
      <c r="A455" s="17">
        <v>104</v>
      </c>
      <c r="B455" s="1"/>
      <c r="C455" s="1"/>
      <c r="D455" s="1"/>
      <c r="E455" s="1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" thickBot="1" x14ac:dyDescent="0.35">
      <c r="A456" s="17">
        <v>98</v>
      </c>
      <c r="B456" s="1"/>
      <c r="C456" s="1"/>
      <c r="D456" s="1"/>
      <c r="E456" s="1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" thickBot="1" x14ac:dyDescent="0.35">
      <c r="A457" s="17">
        <v>87</v>
      </c>
      <c r="B457" s="1"/>
      <c r="C457" s="1"/>
      <c r="D457" s="1"/>
      <c r="E457" s="1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" thickBot="1" x14ac:dyDescent="0.35">
      <c r="A458" s="17">
        <v>87</v>
      </c>
      <c r="B458" s="1"/>
      <c r="C458" s="1"/>
      <c r="D458" s="1"/>
      <c r="E458" s="1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" thickBot="1" x14ac:dyDescent="0.35">
      <c r="A459" s="17">
        <v>90</v>
      </c>
      <c r="B459" s="1"/>
      <c r="C459" s="1"/>
      <c r="D459" s="1"/>
      <c r="E459" s="1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" thickBot="1" x14ac:dyDescent="0.35">
      <c r="A460" s="17">
        <v>87</v>
      </c>
      <c r="B460" s="1"/>
      <c r="C460" s="1"/>
      <c r="D460" s="1"/>
      <c r="E460" s="1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" thickBot="1" x14ac:dyDescent="0.35">
      <c r="A461" s="17">
        <v>121</v>
      </c>
      <c r="B461" s="1"/>
      <c r="C461" s="1"/>
      <c r="D461" s="1"/>
      <c r="E461" s="1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" thickBot="1" x14ac:dyDescent="0.35">
      <c r="A462" s="17">
        <v>103</v>
      </c>
      <c r="B462" s="1"/>
      <c r="C462" s="1"/>
      <c r="D462" s="1"/>
      <c r="E462" s="1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" thickBot="1" x14ac:dyDescent="0.35">
      <c r="A463" s="17">
        <v>105</v>
      </c>
      <c r="B463" s="1"/>
      <c r="C463" s="1"/>
      <c r="D463" s="1"/>
      <c r="E463" s="1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" thickBot="1" x14ac:dyDescent="0.35">
      <c r="A464" s="17">
        <v>136</v>
      </c>
      <c r="B464" s="1"/>
      <c r="C464" s="1"/>
      <c r="D464" s="1"/>
      <c r="E464" s="1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" thickBot="1" x14ac:dyDescent="0.35">
      <c r="A465" s="17">
        <v>96</v>
      </c>
      <c r="B465" s="1"/>
      <c r="C465" s="1"/>
      <c r="D465" s="1"/>
      <c r="E465" s="1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" thickBot="1" x14ac:dyDescent="0.35">
      <c r="A466" s="17">
        <v>89</v>
      </c>
      <c r="B466" s="1"/>
      <c r="C466" s="1"/>
      <c r="D466" s="1"/>
      <c r="E466" s="1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" thickBot="1" x14ac:dyDescent="0.35">
      <c r="A467" s="17">
        <v>109</v>
      </c>
      <c r="B467" s="1"/>
      <c r="C467" s="1"/>
      <c r="D467" s="1"/>
      <c r="E467" s="1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" thickBot="1" x14ac:dyDescent="0.35">
      <c r="A468" s="17">
        <v>110</v>
      </c>
      <c r="B468" s="1"/>
      <c r="C468" s="1"/>
      <c r="D468" s="1"/>
      <c r="E468" s="1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" thickBot="1" x14ac:dyDescent="0.35">
      <c r="A469" s="17">
        <v>107</v>
      </c>
      <c r="B469" s="1"/>
      <c r="C469" s="1"/>
      <c r="D469" s="1"/>
      <c r="E469" s="1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" thickBot="1" x14ac:dyDescent="0.35">
      <c r="A470" s="17">
        <v>107</v>
      </c>
      <c r="B470" s="1"/>
      <c r="C470" s="1"/>
      <c r="D470" s="1"/>
      <c r="E470" s="1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" thickBot="1" x14ac:dyDescent="0.35">
      <c r="A471" s="17">
        <v>116</v>
      </c>
      <c r="B471" s="1"/>
      <c r="C471" s="1"/>
      <c r="D471" s="1"/>
      <c r="E471" s="1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" thickBot="1" x14ac:dyDescent="0.35">
      <c r="A472" s="17">
        <v>110</v>
      </c>
      <c r="B472" s="1"/>
      <c r="C472" s="1"/>
      <c r="D472" s="1"/>
      <c r="E472" s="1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" thickBot="1" x14ac:dyDescent="0.35">
      <c r="A473" s="17">
        <v>118</v>
      </c>
      <c r="B473" s="1"/>
      <c r="C473" s="1"/>
      <c r="D473" s="1"/>
      <c r="E473" s="1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" thickBot="1" x14ac:dyDescent="0.35">
      <c r="A474" s="17">
        <v>98</v>
      </c>
      <c r="B474" s="1"/>
      <c r="C474" s="1"/>
      <c r="D474" s="1"/>
      <c r="E474" s="1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" thickBot="1" x14ac:dyDescent="0.35">
      <c r="A475" s="17">
        <v>116</v>
      </c>
      <c r="B475" s="1"/>
      <c r="C475" s="1"/>
      <c r="D475" s="1"/>
      <c r="E475" s="1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" thickBot="1" x14ac:dyDescent="0.35">
      <c r="A476" s="17">
        <v>106</v>
      </c>
      <c r="B476" s="1"/>
      <c r="C476" s="1"/>
      <c r="D476" s="1"/>
      <c r="E476" s="1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" thickBot="1" x14ac:dyDescent="0.35">
      <c r="A477" s="17">
        <v>105</v>
      </c>
      <c r="B477" s="1"/>
      <c r="C477" s="1"/>
      <c r="D477" s="1"/>
      <c r="E477" s="1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" thickBot="1" x14ac:dyDescent="0.35">
      <c r="A478" s="17">
        <v>104</v>
      </c>
      <c r="B478" s="1"/>
      <c r="C478" s="1"/>
      <c r="D478" s="1"/>
      <c r="E478" s="1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" thickBot="1" x14ac:dyDescent="0.35">
      <c r="A479" s="17">
        <v>116</v>
      </c>
      <c r="B479" s="1"/>
      <c r="C479" s="1"/>
      <c r="D479" s="1"/>
      <c r="E479" s="1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" thickBot="1" x14ac:dyDescent="0.35">
      <c r="A480" s="17">
        <v>111</v>
      </c>
      <c r="B480" s="1"/>
      <c r="C480" s="1"/>
      <c r="D480" s="1"/>
      <c r="E480" s="1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" thickBot="1" x14ac:dyDescent="0.35">
      <c r="A481" s="17">
        <v>95</v>
      </c>
      <c r="B481" s="1"/>
      <c r="C481" s="1"/>
      <c r="D481" s="1"/>
      <c r="E481" s="1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" thickBot="1" x14ac:dyDescent="0.35">
      <c r="A482" s="17">
        <v>73</v>
      </c>
      <c r="B482" s="1"/>
      <c r="C482" s="1"/>
      <c r="D482" s="1"/>
      <c r="E482" s="1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" thickBot="1" x14ac:dyDescent="0.35">
      <c r="A483" s="17">
        <v>118</v>
      </c>
      <c r="B483" s="1"/>
      <c r="C483" s="1"/>
      <c r="D483" s="1"/>
      <c r="E483" s="1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" thickBot="1" x14ac:dyDescent="0.35">
      <c r="A484" s="17">
        <v>105</v>
      </c>
      <c r="B484" s="1"/>
      <c r="C484" s="1"/>
      <c r="D484" s="1"/>
      <c r="E484" s="1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" thickBot="1" x14ac:dyDescent="0.35">
      <c r="A485" s="17">
        <v>111</v>
      </c>
      <c r="B485" s="1"/>
      <c r="C485" s="1"/>
      <c r="D485" s="1"/>
      <c r="E485" s="1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" thickBot="1" x14ac:dyDescent="0.35">
      <c r="A486" s="17">
        <v>109</v>
      </c>
      <c r="B486" s="1"/>
      <c r="C486" s="1"/>
      <c r="D486" s="1"/>
      <c r="E486" s="1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" thickBot="1" x14ac:dyDescent="0.35">
      <c r="A487" s="17">
        <v>110</v>
      </c>
      <c r="B487" s="1"/>
      <c r="C487" s="1"/>
      <c r="D487" s="1"/>
      <c r="E487" s="1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" thickBot="1" x14ac:dyDescent="0.35">
      <c r="A488" s="17">
        <v>104</v>
      </c>
      <c r="B488" s="1"/>
      <c r="C488" s="1"/>
      <c r="D488" s="1"/>
      <c r="E488" s="1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" thickBot="1" x14ac:dyDescent="0.35">
      <c r="A489" s="17">
        <v>86</v>
      </c>
      <c r="B489" s="1"/>
      <c r="C489" s="1"/>
      <c r="D489" s="1"/>
      <c r="E489" s="1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" thickBot="1" x14ac:dyDescent="0.35">
      <c r="A490" s="17">
        <v>93</v>
      </c>
      <c r="B490" s="1"/>
      <c r="C490" s="1"/>
      <c r="D490" s="1"/>
      <c r="E490" s="1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" thickBot="1" x14ac:dyDescent="0.35">
      <c r="A491" s="17">
        <v>87</v>
      </c>
      <c r="B491" s="1"/>
      <c r="C491" s="1"/>
      <c r="D491" s="1"/>
      <c r="E491" s="1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" thickBot="1" x14ac:dyDescent="0.35">
      <c r="A492" s="17">
        <v>109</v>
      </c>
      <c r="B492" s="1"/>
      <c r="C492" s="1"/>
      <c r="D492" s="1"/>
      <c r="E492" s="1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" thickBot="1" x14ac:dyDescent="0.35">
      <c r="A493" s="17">
        <v>101</v>
      </c>
      <c r="B493" s="1"/>
      <c r="C493" s="1"/>
      <c r="D493" s="1"/>
      <c r="E493" s="1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" thickBot="1" x14ac:dyDescent="0.35">
      <c r="A494" s="17">
        <v>95</v>
      </c>
      <c r="B494" s="1"/>
      <c r="C494" s="1"/>
      <c r="D494" s="1"/>
      <c r="E494" s="1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" thickBot="1" x14ac:dyDescent="0.35">
      <c r="A495" s="17">
        <v>126</v>
      </c>
      <c r="B495" s="1"/>
      <c r="C495" s="1"/>
      <c r="D495" s="1"/>
      <c r="E495" s="1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" thickBot="1" x14ac:dyDescent="0.35">
      <c r="A496" s="17">
        <v>92</v>
      </c>
      <c r="B496" s="1"/>
      <c r="C496" s="1"/>
      <c r="D496" s="1"/>
      <c r="E496" s="1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" thickBot="1" x14ac:dyDescent="0.35">
      <c r="A497" s="17">
        <v>127</v>
      </c>
      <c r="B497" s="1"/>
      <c r="C497" s="1"/>
      <c r="D497" s="1"/>
      <c r="E497" s="1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" thickBot="1" x14ac:dyDescent="0.35">
      <c r="A498" s="17">
        <v>96</v>
      </c>
      <c r="B498" s="1"/>
      <c r="C498" s="1"/>
      <c r="D498" s="1"/>
      <c r="E498" s="1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" thickBot="1" x14ac:dyDescent="0.35">
      <c r="A499" s="17">
        <v>91</v>
      </c>
      <c r="B499" s="1"/>
      <c r="C499" s="1"/>
      <c r="D499" s="1"/>
      <c r="E499" s="1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" thickBot="1" x14ac:dyDescent="0.35">
      <c r="A500" s="17">
        <v>124</v>
      </c>
      <c r="B500" s="1"/>
      <c r="C500" s="1"/>
      <c r="D500" s="1"/>
      <c r="E500" s="1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" thickBot="1" x14ac:dyDescent="0.35">
      <c r="A501" s="17">
        <v>97</v>
      </c>
      <c r="B501" s="1"/>
      <c r="C501" s="1"/>
      <c r="D501" s="1"/>
      <c r="E501" s="1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" thickBot="1" x14ac:dyDescent="0.35">
      <c r="A502" s="17">
        <v>108</v>
      </c>
      <c r="B502" s="1"/>
      <c r="C502" s="1"/>
      <c r="D502" s="1"/>
      <c r="E502" s="1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" thickBot="1" x14ac:dyDescent="0.35">
      <c r="A503" s="17">
        <v>84</v>
      </c>
      <c r="B503" s="1"/>
      <c r="C503" s="1"/>
      <c r="D503" s="1"/>
      <c r="E503" s="1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" thickBot="1" x14ac:dyDescent="0.35">
      <c r="A504" s="17">
        <v>110</v>
      </c>
      <c r="B504" s="1"/>
      <c r="C504" s="1"/>
      <c r="D504" s="1"/>
      <c r="E504" s="1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" thickBot="1" x14ac:dyDescent="0.35">
      <c r="A505" s="17">
        <v>88</v>
      </c>
      <c r="B505" s="1"/>
      <c r="C505" s="1"/>
      <c r="D505" s="1"/>
      <c r="E505" s="1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" thickBot="1" x14ac:dyDescent="0.35">
      <c r="A506" s="17">
        <v>121</v>
      </c>
      <c r="B506" s="1"/>
      <c r="C506" s="1"/>
      <c r="D506" s="1"/>
      <c r="E506" s="1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" thickBot="1" x14ac:dyDescent="0.35">
      <c r="A507" s="17">
        <v>134</v>
      </c>
      <c r="B507" s="1"/>
      <c r="C507" s="1"/>
      <c r="D507" s="1"/>
      <c r="E507" s="1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" thickBot="1" x14ac:dyDescent="0.35">
      <c r="A508" s="17">
        <v>136</v>
      </c>
      <c r="B508" s="1"/>
      <c r="C508" s="1"/>
      <c r="D508" s="1"/>
      <c r="E508" s="1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" thickBot="1" x14ac:dyDescent="0.35">
      <c r="A509" s="17">
        <v>116</v>
      </c>
      <c r="B509" s="1"/>
      <c r="C509" s="1"/>
      <c r="D509" s="1"/>
      <c r="E509" s="1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" thickBot="1" x14ac:dyDescent="0.35">
      <c r="A510" s="17">
        <v>117</v>
      </c>
      <c r="B510" s="1"/>
      <c r="C510" s="1"/>
      <c r="D510" s="1"/>
      <c r="E510" s="1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" thickBot="1" x14ac:dyDescent="0.35">
      <c r="A511" s="17">
        <v>108</v>
      </c>
      <c r="B511" s="1"/>
      <c r="C511" s="1"/>
      <c r="D511" s="1"/>
      <c r="E511" s="1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" thickBot="1" x14ac:dyDescent="0.35">
      <c r="A512" s="17">
        <v>103</v>
      </c>
      <c r="B512" s="1"/>
      <c r="C512" s="1"/>
      <c r="D512" s="1"/>
      <c r="E512" s="1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" thickBot="1" x14ac:dyDescent="0.35">
      <c r="A513" s="17">
        <v>69</v>
      </c>
      <c r="B513" s="1"/>
      <c r="C513" s="1"/>
      <c r="D513" s="1"/>
      <c r="E513" s="1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" thickBot="1" x14ac:dyDescent="0.35">
      <c r="A514" s="17">
        <v>122</v>
      </c>
      <c r="B514" s="1"/>
      <c r="C514" s="1"/>
      <c r="D514" s="1"/>
      <c r="E514" s="1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" thickBot="1" x14ac:dyDescent="0.35">
      <c r="A515" s="17">
        <v>136</v>
      </c>
      <c r="B515" s="1"/>
      <c r="C515" s="1"/>
      <c r="D515" s="1"/>
      <c r="E515" s="1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" thickBot="1" x14ac:dyDescent="0.35">
      <c r="A516" s="17">
        <v>87</v>
      </c>
      <c r="B516" s="1"/>
      <c r="C516" s="1"/>
      <c r="D516" s="1"/>
      <c r="E516" s="1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" thickBot="1" x14ac:dyDescent="0.35">
      <c r="A517" s="17">
        <v>75</v>
      </c>
      <c r="B517" s="1"/>
      <c r="C517" s="1"/>
      <c r="D517" s="1"/>
      <c r="E517" s="1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" thickBot="1" x14ac:dyDescent="0.35">
      <c r="A518" s="17">
        <v>90</v>
      </c>
      <c r="B518" s="1"/>
      <c r="C518" s="1"/>
      <c r="D518" s="1"/>
      <c r="E518" s="1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" thickBot="1" x14ac:dyDescent="0.35">
      <c r="A519" s="17">
        <v>73</v>
      </c>
      <c r="B519" s="1"/>
      <c r="C519" s="1"/>
      <c r="D519" s="1"/>
      <c r="E519" s="1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" thickBot="1" x14ac:dyDescent="0.35">
      <c r="A520" s="17">
        <v>79</v>
      </c>
      <c r="B520" s="1"/>
      <c r="C520" s="1"/>
      <c r="D520" s="1"/>
      <c r="E520" s="1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" thickBot="1" x14ac:dyDescent="0.35">
      <c r="A521" s="17">
        <v>91</v>
      </c>
      <c r="B521" s="1"/>
      <c r="C521" s="1"/>
      <c r="D521" s="1"/>
      <c r="E521" s="1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" thickBot="1" x14ac:dyDescent="0.35">
      <c r="A522" s="17">
        <v>93</v>
      </c>
      <c r="B522" s="1"/>
      <c r="C522" s="1"/>
      <c r="D522" s="1"/>
      <c r="E522" s="1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" thickBot="1" x14ac:dyDescent="0.35">
      <c r="A523" s="17">
        <v>99</v>
      </c>
      <c r="B523" s="1"/>
      <c r="C523" s="1"/>
      <c r="D523" s="1"/>
      <c r="E523" s="1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" thickBot="1" x14ac:dyDescent="0.35">
      <c r="A524" s="17">
        <v>109</v>
      </c>
      <c r="B524" s="1"/>
      <c r="C524" s="1"/>
      <c r="D524" s="1"/>
      <c r="E524" s="1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" thickBot="1" x14ac:dyDescent="0.35">
      <c r="A525" s="17">
        <v>91</v>
      </c>
      <c r="B525" s="1"/>
      <c r="C525" s="1"/>
      <c r="D525" s="1"/>
      <c r="E525" s="1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" thickBot="1" x14ac:dyDescent="0.35">
      <c r="A526" s="17">
        <v>85</v>
      </c>
      <c r="B526" s="1"/>
      <c r="C526" s="1"/>
      <c r="D526" s="1"/>
      <c r="E526" s="1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" thickBot="1" x14ac:dyDescent="0.35">
      <c r="A527" s="17">
        <v>104</v>
      </c>
      <c r="B527" s="1"/>
      <c r="C527" s="1"/>
      <c r="D527" s="1"/>
      <c r="E527" s="1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" thickBot="1" x14ac:dyDescent="0.35">
      <c r="A528" s="17">
        <v>84</v>
      </c>
      <c r="B528" s="1"/>
      <c r="C528" s="1"/>
      <c r="D528" s="1"/>
      <c r="E528" s="1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" thickBot="1" x14ac:dyDescent="0.35">
      <c r="A529" s="17">
        <v>89</v>
      </c>
      <c r="B529" s="1"/>
      <c r="C529" s="1"/>
      <c r="D529" s="1"/>
      <c r="E529" s="1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" thickBot="1" x14ac:dyDescent="0.35">
      <c r="A530" s="17">
        <v>123</v>
      </c>
      <c r="B530" s="1"/>
      <c r="C530" s="1"/>
      <c r="D530" s="1"/>
      <c r="E530" s="1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" thickBot="1" x14ac:dyDescent="0.35">
      <c r="A531" s="17">
        <v>106</v>
      </c>
      <c r="B531" s="1"/>
      <c r="C531" s="1"/>
      <c r="D531" s="1"/>
      <c r="E531" s="1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" thickBot="1" x14ac:dyDescent="0.35">
      <c r="A532" s="17">
        <v>106</v>
      </c>
      <c r="B532" s="1"/>
      <c r="C532" s="1"/>
      <c r="D532" s="1"/>
      <c r="E532" s="1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" thickBot="1" x14ac:dyDescent="0.35">
      <c r="A533" s="17">
        <v>110</v>
      </c>
      <c r="B533" s="1"/>
      <c r="C533" s="1"/>
      <c r="D533" s="1"/>
      <c r="E533" s="1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" thickBot="1" x14ac:dyDescent="0.35">
      <c r="A534" s="17">
        <v>133</v>
      </c>
      <c r="B534" s="1"/>
      <c r="C534" s="1"/>
      <c r="D534" s="1"/>
      <c r="E534" s="1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" thickBot="1" x14ac:dyDescent="0.35">
      <c r="A535" s="17">
        <v>79</v>
      </c>
      <c r="B535" s="1"/>
      <c r="C535" s="1"/>
      <c r="D535" s="1"/>
      <c r="E535" s="1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" thickBot="1" x14ac:dyDescent="0.35">
      <c r="A536" s="17">
        <v>113</v>
      </c>
      <c r="B536" s="1"/>
      <c r="C536" s="1"/>
      <c r="D536" s="1"/>
      <c r="E536" s="1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" thickBot="1" x14ac:dyDescent="0.35">
      <c r="A537" s="17">
        <v>68</v>
      </c>
      <c r="B537" s="1"/>
      <c r="C537" s="1"/>
      <c r="D537" s="1"/>
      <c r="E537" s="1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" thickBot="1" x14ac:dyDescent="0.35">
      <c r="A538" s="17">
        <v>126</v>
      </c>
      <c r="B538" s="1"/>
      <c r="C538" s="1"/>
      <c r="D538" s="1"/>
      <c r="E538" s="1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" thickBot="1" x14ac:dyDescent="0.35">
      <c r="A539" s="17">
        <v>105</v>
      </c>
      <c r="B539" s="1"/>
      <c r="C539" s="1"/>
      <c r="D539" s="1"/>
      <c r="E539" s="1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" thickBot="1" x14ac:dyDescent="0.35">
      <c r="A540" s="17">
        <v>103</v>
      </c>
      <c r="B540" s="1"/>
      <c r="C540" s="1"/>
      <c r="D540" s="1"/>
      <c r="E540" s="1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" thickBot="1" x14ac:dyDescent="0.35">
      <c r="A541" s="17">
        <v>107</v>
      </c>
      <c r="B541" s="1"/>
      <c r="C541" s="1"/>
      <c r="D541" s="1"/>
      <c r="E541" s="1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" thickBot="1" x14ac:dyDescent="0.35">
      <c r="A542" s="17">
        <v>100</v>
      </c>
      <c r="B542" s="1"/>
      <c r="C542" s="1"/>
      <c r="D542" s="1"/>
      <c r="E542" s="1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" thickBot="1" x14ac:dyDescent="0.35">
      <c r="A543" s="17">
        <v>103</v>
      </c>
      <c r="B543" s="1"/>
      <c r="C543" s="1"/>
      <c r="D543" s="1"/>
      <c r="E543" s="1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" thickBot="1" x14ac:dyDescent="0.35">
      <c r="A544" s="17">
        <v>80</v>
      </c>
      <c r="B544" s="1"/>
      <c r="C544" s="1"/>
      <c r="D544" s="1"/>
      <c r="E544" s="1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" thickBot="1" x14ac:dyDescent="0.35">
      <c r="A545" s="17">
        <v>75</v>
      </c>
      <c r="B545" s="1"/>
      <c r="C545" s="1"/>
      <c r="D545" s="1"/>
      <c r="E545" s="1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" thickBot="1" x14ac:dyDescent="0.35">
      <c r="A546" s="17">
        <v>117</v>
      </c>
      <c r="B546" s="1"/>
      <c r="C546" s="1"/>
      <c r="D546" s="1"/>
      <c r="E546" s="1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" thickBot="1" x14ac:dyDescent="0.35">
      <c r="A547" s="17">
        <v>90</v>
      </c>
      <c r="B547" s="1"/>
      <c r="C547" s="1"/>
      <c r="D547" s="1"/>
      <c r="E547" s="1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" thickBot="1" x14ac:dyDescent="0.35">
      <c r="A548" s="17">
        <v>112</v>
      </c>
      <c r="B548" s="1"/>
      <c r="C548" s="1"/>
      <c r="D548" s="1"/>
      <c r="E548" s="1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" thickBot="1" x14ac:dyDescent="0.35">
      <c r="A549" s="17">
        <v>82</v>
      </c>
      <c r="B549" s="1"/>
      <c r="C549" s="1"/>
      <c r="D549" s="1"/>
      <c r="E549" s="1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" thickBot="1" x14ac:dyDescent="0.35">
      <c r="A550" s="17">
        <v>113</v>
      </c>
      <c r="B550" s="1"/>
      <c r="C550" s="1"/>
      <c r="D550" s="1"/>
      <c r="E550" s="1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" thickBot="1" x14ac:dyDescent="0.35">
      <c r="A551" s="17">
        <v>108</v>
      </c>
      <c r="B551" s="1"/>
      <c r="C551" s="1"/>
      <c r="D551" s="1"/>
      <c r="E551" s="1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" thickBot="1" x14ac:dyDescent="0.35">
      <c r="A552" s="17">
        <v>114</v>
      </c>
      <c r="B552" s="1"/>
      <c r="C552" s="1"/>
      <c r="D552" s="1"/>
      <c r="E552" s="1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" thickBot="1" x14ac:dyDescent="0.35">
      <c r="A553" s="17">
        <v>85</v>
      </c>
      <c r="B553" s="1"/>
      <c r="C553" s="1"/>
      <c r="D553" s="1"/>
      <c r="E553" s="1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" thickBot="1" x14ac:dyDescent="0.35">
      <c r="A554" s="17">
        <v>94</v>
      </c>
      <c r="B554" s="1"/>
      <c r="C554" s="1"/>
      <c r="D554" s="1"/>
      <c r="E554" s="1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" thickBot="1" x14ac:dyDescent="0.35">
      <c r="A555" s="17">
        <v>91</v>
      </c>
      <c r="B555" s="1"/>
      <c r="C555" s="1"/>
      <c r="D555" s="1"/>
      <c r="E555" s="1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" thickBot="1" x14ac:dyDescent="0.35">
      <c r="A556" s="17">
        <v>111</v>
      </c>
      <c r="B556" s="1"/>
      <c r="C556" s="1"/>
      <c r="D556" s="1"/>
      <c r="E556" s="1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" thickBot="1" x14ac:dyDescent="0.35">
      <c r="A557" s="17">
        <v>126</v>
      </c>
      <c r="B557" s="1"/>
      <c r="C557" s="1"/>
      <c r="D557" s="1"/>
      <c r="E557" s="1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" thickBot="1" x14ac:dyDescent="0.35">
      <c r="A558" s="17">
        <v>85</v>
      </c>
      <c r="B558" s="1"/>
      <c r="C558" s="1"/>
      <c r="D558" s="1"/>
      <c r="E558" s="1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" thickBot="1" x14ac:dyDescent="0.35">
      <c r="A559" s="17">
        <v>107</v>
      </c>
      <c r="B559" s="1"/>
      <c r="C559" s="1"/>
      <c r="D559" s="1"/>
      <c r="E559" s="1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" thickBot="1" x14ac:dyDescent="0.35">
      <c r="A560" s="17">
        <v>97</v>
      </c>
      <c r="B560" s="1"/>
      <c r="C560" s="1"/>
      <c r="D560" s="1"/>
      <c r="E560" s="1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" thickBot="1" x14ac:dyDescent="0.35">
      <c r="A561" s="17">
        <v>120</v>
      </c>
      <c r="B561" s="1"/>
      <c r="C561" s="1"/>
      <c r="D561" s="1"/>
      <c r="E561" s="1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" thickBot="1" x14ac:dyDescent="0.35">
      <c r="A562" s="17">
        <v>72</v>
      </c>
      <c r="B562" s="1"/>
      <c r="C562" s="1"/>
      <c r="D562" s="1"/>
      <c r="E562" s="1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" thickBot="1" x14ac:dyDescent="0.35">
      <c r="A563" s="17">
        <v>95</v>
      </c>
      <c r="B563" s="1"/>
      <c r="C563" s="1"/>
      <c r="D563" s="1"/>
      <c r="E563" s="1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" thickBot="1" x14ac:dyDescent="0.35">
      <c r="A564" s="17">
        <v>92</v>
      </c>
      <c r="B564" s="1"/>
      <c r="C564" s="1"/>
      <c r="D564" s="1"/>
      <c r="E564" s="1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" thickBot="1" x14ac:dyDescent="0.35">
      <c r="A565" s="17">
        <v>87</v>
      </c>
      <c r="B565" s="1"/>
      <c r="C565" s="1"/>
      <c r="D565" s="1"/>
      <c r="E565" s="1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" thickBot="1" x14ac:dyDescent="0.35">
      <c r="A566" s="17">
        <v>87</v>
      </c>
      <c r="B566" s="1"/>
      <c r="C566" s="1"/>
      <c r="D566" s="1"/>
      <c r="E566" s="1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" thickBot="1" x14ac:dyDescent="0.35">
      <c r="A567" s="17">
        <v>146</v>
      </c>
      <c r="B567" s="1"/>
      <c r="C567" s="1"/>
      <c r="D567" s="1"/>
      <c r="E567" s="1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" thickBot="1" x14ac:dyDescent="0.35">
      <c r="A568" s="17">
        <v>122</v>
      </c>
      <c r="B568" s="1"/>
      <c r="C568" s="1"/>
      <c r="D568" s="1"/>
      <c r="E568" s="1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" thickBot="1" x14ac:dyDescent="0.35">
      <c r="A569" s="17">
        <v>118</v>
      </c>
      <c r="B569" s="1"/>
      <c r="C569" s="1"/>
      <c r="D569" s="1"/>
      <c r="E569" s="1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" thickBot="1" x14ac:dyDescent="0.35">
      <c r="A570" s="17">
        <v>82</v>
      </c>
      <c r="B570" s="1"/>
      <c r="C570" s="1"/>
      <c r="D570" s="1"/>
      <c r="E570" s="1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" thickBot="1" x14ac:dyDescent="0.35">
      <c r="A571" s="17">
        <v>124</v>
      </c>
      <c r="B571" s="1"/>
      <c r="C571" s="1"/>
      <c r="D571" s="1"/>
      <c r="E571" s="1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" thickBot="1" x14ac:dyDescent="0.35">
      <c r="A572" s="17">
        <v>90</v>
      </c>
      <c r="B572" s="1"/>
      <c r="C572" s="1"/>
      <c r="D572" s="1"/>
      <c r="E572" s="1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" thickBot="1" x14ac:dyDescent="0.35">
      <c r="A573" s="17">
        <v>84</v>
      </c>
      <c r="B573" s="1"/>
      <c r="C573" s="1"/>
      <c r="D573" s="1"/>
      <c r="E573" s="1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" thickBot="1" x14ac:dyDescent="0.35">
      <c r="A574" s="17">
        <v>89</v>
      </c>
      <c r="B574" s="1"/>
      <c r="C574" s="1"/>
      <c r="D574" s="1"/>
      <c r="E574" s="1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" thickBot="1" x14ac:dyDescent="0.35">
      <c r="A575" s="17">
        <v>96</v>
      </c>
      <c r="B575" s="1"/>
      <c r="C575" s="1"/>
      <c r="D575" s="1"/>
      <c r="E575" s="1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" thickBot="1" x14ac:dyDescent="0.35">
      <c r="A576" s="17">
        <v>98</v>
      </c>
      <c r="B576" s="1"/>
      <c r="C576" s="1"/>
      <c r="D576" s="1"/>
      <c r="E576" s="1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" thickBot="1" x14ac:dyDescent="0.35">
      <c r="A577" s="17">
        <v>85</v>
      </c>
      <c r="B577" s="1"/>
      <c r="C577" s="1"/>
      <c r="D577" s="1"/>
      <c r="E577" s="1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" thickBot="1" x14ac:dyDescent="0.35">
      <c r="A578" s="17">
        <v>84</v>
      </c>
      <c r="B578" s="1"/>
      <c r="C578" s="1"/>
      <c r="D578" s="1"/>
      <c r="E578" s="1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" thickBot="1" x14ac:dyDescent="0.35">
      <c r="A579" s="17">
        <v>98</v>
      </c>
      <c r="B579" s="1"/>
      <c r="C579" s="1"/>
      <c r="D579" s="1"/>
      <c r="E579" s="1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" thickBot="1" x14ac:dyDescent="0.35">
      <c r="A580" s="17">
        <v>100</v>
      </c>
      <c r="B580" s="1"/>
      <c r="C580" s="1"/>
      <c r="D580" s="1"/>
      <c r="E580" s="1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" thickBot="1" x14ac:dyDescent="0.35">
      <c r="A581" s="17">
        <v>87</v>
      </c>
      <c r="B581" s="1"/>
      <c r="C581" s="1"/>
      <c r="D581" s="1"/>
      <c r="E581" s="1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" thickBot="1" x14ac:dyDescent="0.35">
      <c r="A582" s="17">
        <v>98</v>
      </c>
      <c r="B582" s="1"/>
      <c r="C582" s="1"/>
      <c r="D582" s="1"/>
      <c r="E582" s="1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" thickBot="1" x14ac:dyDescent="0.35">
      <c r="A583" s="17">
        <v>99</v>
      </c>
      <c r="B583" s="1"/>
      <c r="C583" s="1"/>
      <c r="D583" s="1"/>
      <c r="E583" s="1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" thickBot="1" x14ac:dyDescent="0.35">
      <c r="A584" s="17">
        <v>114</v>
      </c>
      <c r="B584" s="1"/>
      <c r="C584" s="1"/>
      <c r="D584" s="1"/>
      <c r="E584" s="1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" thickBot="1" x14ac:dyDescent="0.35">
      <c r="A585" s="17">
        <v>72</v>
      </c>
      <c r="B585" s="1"/>
      <c r="C585" s="1"/>
      <c r="D585" s="1"/>
      <c r="E585" s="1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" thickBot="1" x14ac:dyDescent="0.35">
      <c r="A586" s="17">
        <v>105</v>
      </c>
      <c r="B586" s="1"/>
      <c r="C586" s="1"/>
      <c r="D586" s="1"/>
      <c r="E586" s="1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" thickBot="1" x14ac:dyDescent="0.35">
      <c r="A587" s="17">
        <v>92</v>
      </c>
      <c r="B587" s="1"/>
      <c r="C587" s="1"/>
      <c r="D587" s="1"/>
      <c r="E587" s="1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" thickBot="1" x14ac:dyDescent="0.35">
      <c r="A588" s="17">
        <v>98</v>
      </c>
      <c r="B588" s="1"/>
      <c r="C588" s="1"/>
      <c r="D588" s="1"/>
      <c r="E588" s="1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" thickBot="1" x14ac:dyDescent="0.35">
      <c r="A589" s="17">
        <v>112</v>
      </c>
      <c r="B589" s="1"/>
      <c r="C589" s="1"/>
      <c r="D589" s="1"/>
      <c r="E589" s="1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" thickBot="1" x14ac:dyDescent="0.35">
      <c r="A590" s="17">
        <v>118</v>
      </c>
      <c r="B590" s="1"/>
      <c r="C590" s="1"/>
      <c r="D590" s="1"/>
      <c r="E590" s="1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" thickBot="1" x14ac:dyDescent="0.35">
      <c r="A591" s="17">
        <v>113</v>
      </c>
      <c r="B591" s="1"/>
      <c r="C591" s="1"/>
      <c r="D591" s="1"/>
      <c r="E591" s="1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" thickBot="1" x14ac:dyDescent="0.35">
      <c r="A592" s="17">
        <v>80</v>
      </c>
      <c r="B592" s="1"/>
      <c r="C592" s="1"/>
      <c r="D592" s="1"/>
      <c r="E592" s="1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" thickBot="1" x14ac:dyDescent="0.35">
      <c r="A593" s="17">
        <v>78</v>
      </c>
      <c r="B593" s="1"/>
      <c r="C593" s="1"/>
      <c r="D593" s="1"/>
      <c r="E593" s="1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" thickBot="1" x14ac:dyDescent="0.35">
      <c r="A594" s="17">
        <v>100</v>
      </c>
      <c r="B594" s="1"/>
      <c r="C594" s="1"/>
      <c r="D594" s="1"/>
      <c r="E594" s="1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" thickBot="1" x14ac:dyDescent="0.35">
      <c r="A595" s="17">
        <v>105</v>
      </c>
      <c r="B595" s="1"/>
      <c r="C595" s="1"/>
      <c r="D595" s="1"/>
      <c r="E595" s="1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" thickBot="1" x14ac:dyDescent="0.35">
      <c r="A596" s="17">
        <v>97</v>
      </c>
      <c r="B596" s="1"/>
      <c r="C596" s="1"/>
      <c r="D596" s="1"/>
      <c r="E596" s="1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" thickBot="1" x14ac:dyDescent="0.35">
      <c r="A597" s="17">
        <v>94</v>
      </c>
      <c r="B597" s="1"/>
      <c r="C597" s="1"/>
      <c r="D597" s="1"/>
      <c r="E597" s="1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" thickBot="1" x14ac:dyDescent="0.35">
      <c r="A598" s="17">
        <v>94</v>
      </c>
      <c r="B598" s="1"/>
      <c r="C598" s="1"/>
      <c r="D598" s="1"/>
      <c r="E598" s="1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" thickBot="1" x14ac:dyDescent="0.35">
      <c r="A599" s="17">
        <v>108</v>
      </c>
      <c r="B599" s="1"/>
      <c r="C599" s="1"/>
      <c r="D599" s="1"/>
      <c r="E599" s="1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" thickBot="1" x14ac:dyDescent="0.35">
      <c r="A600" s="17">
        <v>104</v>
      </c>
      <c r="B600" s="1"/>
      <c r="C600" s="1"/>
      <c r="D600" s="1"/>
      <c r="E600" s="1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" thickBot="1" x14ac:dyDescent="0.35">
      <c r="A601" s="17">
        <v>108</v>
      </c>
      <c r="B601" s="1"/>
      <c r="C601" s="1"/>
      <c r="D601" s="1"/>
      <c r="E601" s="1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" thickBot="1" x14ac:dyDescent="0.35">
      <c r="A602" s="17">
        <v>82</v>
      </c>
      <c r="B602" s="1"/>
      <c r="C602" s="1"/>
      <c r="D602" s="1"/>
      <c r="E602" s="1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" thickBot="1" x14ac:dyDescent="0.35">
      <c r="A603" s="17">
        <v>94</v>
      </c>
      <c r="B603" s="1"/>
      <c r="C603" s="1"/>
      <c r="D603" s="1"/>
      <c r="E603" s="1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" thickBot="1" x14ac:dyDescent="0.35">
      <c r="A604" s="17">
        <v>105</v>
      </c>
      <c r="B604" s="1"/>
      <c r="C604" s="1"/>
      <c r="D604" s="1"/>
      <c r="E604" s="1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" thickBot="1" x14ac:dyDescent="0.35">
      <c r="A605" s="17">
        <v>104</v>
      </c>
      <c r="B605" s="1"/>
      <c r="C605" s="1"/>
      <c r="D605" s="1"/>
      <c r="E605" s="1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" thickBot="1" x14ac:dyDescent="0.35">
      <c r="A606" s="17">
        <v>90</v>
      </c>
      <c r="B606" s="1"/>
      <c r="C606" s="1"/>
      <c r="D606" s="1"/>
      <c r="E606" s="1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" thickBot="1" x14ac:dyDescent="0.35">
      <c r="A607" s="17">
        <v>95</v>
      </c>
      <c r="B607" s="1"/>
      <c r="C607" s="1"/>
      <c r="D607" s="1"/>
      <c r="E607" s="1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" thickBot="1" x14ac:dyDescent="0.35">
      <c r="A608" s="17">
        <v>93</v>
      </c>
      <c r="B608" s="1"/>
      <c r="C608" s="1"/>
      <c r="D608" s="1"/>
      <c r="E608" s="1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" thickBot="1" x14ac:dyDescent="0.35">
      <c r="A609" s="17">
        <v>92</v>
      </c>
      <c r="B609" s="1"/>
      <c r="C609" s="1"/>
      <c r="D609" s="1"/>
      <c r="E609" s="1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" thickBot="1" x14ac:dyDescent="0.35">
      <c r="A610" s="17">
        <v>106</v>
      </c>
      <c r="B610" s="1"/>
      <c r="C610" s="1"/>
      <c r="D610" s="1"/>
      <c r="E610" s="1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" thickBot="1" x14ac:dyDescent="0.35">
      <c r="A611" s="17">
        <v>100</v>
      </c>
      <c r="B611" s="1"/>
      <c r="C611" s="1"/>
      <c r="D611" s="1"/>
      <c r="E611" s="1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" thickBot="1" x14ac:dyDescent="0.35">
      <c r="A612" s="17">
        <v>100</v>
      </c>
      <c r="B612" s="1"/>
      <c r="C612" s="1"/>
      <c r="D612" s="1"/>
      <c r="E612" s="1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" thickBot="1" x14ac:dyDescent="0.35">
      <c r="A613" s="17">
        <v>95</v>
      </c>
      <c r="B613" s="1"/>
      <c r="C613" s="1"/>
      <c r="D613" s="1"/>
      <c r="E613" s="1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" thickBot="1" x14ac:dyDescent="0.35">
      <c r="A614" s="17">
        <v>112</v>
      </c>
      <c r="B614" s="1"/>
      <c r="C614" s="1"/>
      <c r="D614" s="1"/>
      <c r="E614" s="1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" thickBot="1" x14ac:dyDescent="0.35">
      <c r="A615" s="17">
        <v>104</v>
      </c>
      <c r="B615" s="1"/>
      <c r="C615" s="1"/>
      <c r="D615" s="1"/>
      <c r="E615" s="1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" thickBot="1" x14ac:dyDescent="0.35">
      <c r="A616" s="17">
        <v>114</v>
      </c>
      <c r="B616" s="1"/>
      <c r="C616" s="1"/>
      <c r="D616" s="1"/>
      <c r="E616" s="1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" thickBot="1" x14ac:dyDescent="0.35">
      <c r="A617" s="17">
        <v>125</v>
      </c>
      <c r="B617" s="1"/>
      <c r="C617" s="1"/>
      <c r="D617" s="1"/>
      <c r="E617" s="1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" thickBot="1" x14ac:dyDescent="0.35">
      <c r="A618" s="17">
        <v>115</v>
      </c>
      <c r="B618" s="1"/>
      <c r="C618" s="1"/>
      <c r="D618" s="1"/>
      <c r="E618" s="1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" thickBot="1" x14ac:dyDescent="0.35">
      <c r="A619" s="17">
        <v>106</v>
      </c>
      <c r="B619" s="1"/>
      <c r="C619" s="1"/>
      <c r="D619" s="1"/>
      <c r="E619" s="1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" thickBot="1" x14ac:dyDescent="0.35">
      <c r="A620" s="17">
        <v>111</v>
      </c>
      <c r="B620" s="1"/>
      <c r="C620" s="1"/>
      <c r="D620" s="1"/>
      <c r="E620" s="1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" thickBot="1" x14ac:dyDescent="0.35">
      <c r="A621" s="17">
        <v>115</v>
      </c>
      <c r="B621" s="1"/>
      <c r="C621" s="1"/>
      <c r="D621" s="1"/>
      <c r="E621" s="1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" thickBot="1" x14ac:dyDescent="0.35">
      <c r="A622" s="17">
        <v>106</v>
      </c>
      <c r="B622" s="1"/>
      <c r="C622" s="1"/>
      <c r="D622" s="1"/>
      <c r="E622" s="1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" thickBot="1" x14ac:dyDescent="0.35">
      <c r="A623" s="17">
        <v>88</v>
      </c>
      <c r="B623" s="1"/>
      <c r="C623" s="1"/>
      <c r="D623" s="1"/>
      <c r="E623" s="1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" thickBot="1" x14ac:dyDescent="0.35">
      <c r="A624" s="17">
        <v>91</v>
      </c>
      <c r="B624" s="1"/>
      <c r="C624" s="1"/>
      <c r="D624" s="1"/>
      <c r="E624" s="1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" thickBot="1" x14ac:dyDescent="0.35">
      <c r="A625" s="17">
        <v>96</v>
      </c>
      <c r="B625" s="1"/>
      <c r="C625" s="1"/>
      <c r="D625" s="1"/>
      <c r="E625" s="1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" thickBot="1" x14ac:dyDescent="0.35">
      <c r="A626" s="17">
        <v>115</v>
      </c>
      <c r="B626" s="1"/>
      <c r="C626" s="1"/>
      <c r="D626" s="1"/>
      <c r="E626" s="1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" thickBot="1" x14ac:dyDescent="0.35">
      <c r="A627" s="17">
        <v>120</v>
      </c>
      <c r="B627" s="1"/>
      <c r="C627" s="1"/>
      <c r="D627" s="1"/>
      <c r="E627" s="1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" thickBot="1" x14ac:dyDescent="0.35">
      <c r="A628" s="17">
        <v>101</v>
      </c>
      <c r="B628" s="1"/>
      <c r="C628" s="1"/>
      <c r="D628" s="1"/>
      <c r="E628" s="1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" thickBot="1" x14ac:dyDescent="0.35">
      <c r="A629" s="17">
        <v>105</v>
      </c>
      <c r="B629" s="1"/>
      <c r="C629" s="1"/>
      <c r="D629" s="1"/>
      <c r="E629" s="1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" thickBot="1" x14ac:dyDescent="0.35">
      <c r="A630" s="17">
        <v>83</v>
      </c>
      <c r="B630" s="1"/>
      <c r="C630" s="1"/>
      <c r="D630" s="1"/>
      <c r="E630" s="1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" thickBot="1" x14ac:dyDescent="0.35">
      <c r="A631" s="17">
        <v>79</v>
      </c>
      <c r="B631" s="1"/>
      <c r="C631" s="1"/>
      <c r="D631" s="1"/>
      <c r="E631" s="1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" thickBot="1" x14ac:dyDescent="0.35">
      <c r="A632" s="17">
        <v>115</v>
      </c>
      <c r="B632" s="1"/>
      <c r="C632" s="1"/>
      <c r="D632" s="1"/>
      <c r="E632" s="1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" thickBot="1" x14ac:dyDescent="0.35">
      <c r="A633" s="17">
        <v>115</v>
      </c>
      <c r="B633" s="1"/>
      <c r="C633" s="1"/>
      <c r="D633" s="1"/>
      <c r="E633" s="1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" thickBot="1" x14ac:dyDescent="0.35">
      <c r="A634" s="17">
        <v>113</v>
      </c>
      <c r="B634" s="1"/>
      <c r="C634" s="1"/>
      <c r="D634" s="1"/>
      <c r="E634" s="1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" thickBot="1" x14ac:dyDescent="0.35">
      <c r="A635" s="17">
        <v>59</v>
      </c>
      <c r="B635" s="1"/>
      <c r="C635" s="1"/>
      <c r="D635" s="1"/>
      <c r="E635" s="1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" thickBot="1" x14ac:dyDescent="0.35">
      <c r="A636" s="17">
        <v>108</v>
      </c>
      <c r="B636" s="1"/>
      <c r="C636" s="1"/>
      <c r="D636" s="1"/>
      <c r="E636" s="1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" thickBot="1" x14ac:dyDescent="0.35">
      <c r="A637" s="17">
        <v>79</v>
      </c>
      <c r="B637" s="1"/>
      <c r="C637" s="1"/>
      <c r="D637" s="1"/>
      <c r="E637" s="1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" thickBot="1" x14ac:dyDescent="0.35">
      <c r="A638" s="17">
        <v>107</v>
      </c>
      <c r="B638" s="1"/>
      <c r="C638" s="1"/>
      <c r="D638" s="1"/>
      <c r="E638" s="1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" thickBot="1" x14ac:dyDescent="0.35">
      <c r="A639" s="17">
        <v>89</v>
      </c>
      <c r="B639" s="1"/>
      <c r="C639" s="1"/>
      <c r="D639" s="1"/>
      <c r="E639" s="1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" thickBot="1" x14ac:dyDescent="0.35">
      <c r="A640" s="17">
        <v>88</v>
      </c>
      <c r="B640" s="1"/>
      <c r="C640" s="1"/>
      <c r="D640" s="1"/>
      <c r="E640" s="1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" thickBot="1" x14ac:dyDescent="0.35">
      <c r="A641" s="17">
        <v>107</v>
      </c>
      <c r="B641" s="1"/>
      <c r="C641" s="1"/>
      <c r="D641" s="1"/>
      <c r="E641" s="1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" thickBot="1" x14ac:dyDescent="0.35">
      <c r="A642" s="17">
        <v>98</v>
      </c>
      <c r="B642" s="1"/>
      <c r="C642" s="1"/>
      <c r="D642" s="1"/>
      <c r="E642" s="1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" thickBot="1" x14ac:dyDescent="0.35">
      <c r="A643" s="17">
        <v>113</v>
      </c>
      <c r="B643" s="1"/>
      <c r="C643" s="1"/>
      <c r="D643" s="1"/>
      <c r="E643" s="1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" thickBot="1" x14ac:dyDescent="0.35">
      <c r="A644" s="17">
        <v>67</v>
      </c>
      <c r="B644" s="1"/>
      <c r="C644" s="1"/>
      <c r="D644" s="1"/>
      <c r="E644" s="1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" thickBot="1" x14ac:dyDescent="0.35">
      <c r="A645" s="17">
        <v>73</v>
      </c>
      <c r="B645" s="1"/>
      <c r="C645" s="1"/>
      <c r="D645" s="1"/>
      <c r="E645" s="1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" thickBot="1" x14ac:dyDescent="0.35">
      <c r="A646" s="17">
        <v>84</v>
      </c>
      <c r="B646" s="1"/>
      <c r="C646" s="1"/>
      <c r="D646" s="1"/>
      <c r="E646" s="1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" thickBot="1" x14ac:dyDescent="0.35">
      <c r="A647" s="17">
        <v>117</v>
      </c>
      <c r="B647" s="1"/>
      <c r="C647" s="1"/>
      <c r="D647" s="1"/>
      <c r="E647" s="1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" thickBot="1" x14ac:dyDescent="0.35">
      <c r="A648" s="17">
        <v>112</v>
      </c>
      <c r="B648" s="1"/>
      <c r="C648" s="1"/>
      <c r="D648" s="1"/>
      <c r="E648" s="1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" thickBot="1" x14ac:dyDescent="0.35">
      <c r="A649" s="17">
        <v>81</v>
      </c>
      <c r="B649" s="1"/>
      <c r="C649" s="1"/>
      <c r="D649" s="1"/>
      <c r="E649" s="1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" thickBot="1" x14ac:dyDescent="0.35">
      <c r="A650" s="17">
        <v>112</v>
      </c>
      <c r="B650" s="1"/>
      <c r="C650" s="1"/>
      <c r="D650" s="1"/>
      <c r="E650" s="1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" thickBot="1" x14ac:dyDescent="0.35">
      <c r="A651" s="17">
        <v>100</v>
      </c>
      <c r="B651" s="1"/>
      <c r="C651" s="1"/>
      <c r="D651" s="1"/>
      <c r="E651" s="1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" thickBot="1" x14ac:dyDescent="0.3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" thickBot="1" x14ac:dyDescent="0.3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" thickBot="1" x14ac:dyDescent="0.3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" thickBot="1" x14ac:dyDescent="0.3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" thickBot="1" x14ac:dyDescent="0.3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" thickBot="1" x14ac:dyDescent="0.3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" thickBot="1" x14ac:dyDescent="0.3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" thickBot="1" x14ac:dyDescent="0.3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" thickBot="1" x14ac:dyDescent="0.3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" thickBot="1" x14ac:dyDescent="0.3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" thickBot="1" x14ac:dyDescent="0.3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" thickBot="1" x14ac:dyDescent="0.3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" thickBot="1" x14ac:dyDescent="0.3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" thickBot="1" x14ac:dyDescent="0.3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" thickBot="1" x14ac:dyDescent="0.3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" thickBot="1" x14ac:dyDescent="0.3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" thickBot="1" x14ac:dyDescent="0.3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" thickBot="1" x14ac:dyDescent="0.3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" thickBot="1" x14ac:dyDescent="0.3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" thickBot="1" x14ac:dyDescent="0.3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" thickBot="1" x14ac:dyDescent="0.3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" thickBot="1" x14ac:dyDescent="0.3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" thickBot="1" x14ac:dyDescent="0.3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" thickBot="1" x14ac:dyDescent="0.3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" thickBot="1" x14ac:dyDescent="0.3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" thickBot="1" x14ac:dyDescent="0.3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" thickBot="1" x14ac:dyDescent="0.3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" thickBot="1" x14ac:dyDescent="0.3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" thickBot="1" x14ac:dyDescent="0.3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" thickBot="1" x14ac:dyDescent="0.3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" thickBot="1" x14ac:dyDescent="0.3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" thickBot="1" x14ac:dyDescent="0.3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" thickBot="1" x14ac:dyDescent="0.3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" thickBot="1" x14ac:dyDescent="0.3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" thickBot="1" x14ac:dyDescent="0.3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" thickBot="1" x14ac:dyDescent="0.3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" thickBot="1" x14ac:dyDescent="0.3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" thickBot="1" x14ac:dyDescent="0.3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" thickBot="1" x14ac:dyDescent="0.3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" thickBot="1" x14ac:dyDescent="0.3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" thickBot="1" x14ac:dyDescent="0.3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" thickBot="1" x14ac:dyDescent="0.3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" thickBot="1" x14ac:dyDescent="0.3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" thickBot="1" x14ac:dyDescent="0.3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" thickBot="1" x14ac:dyDescent="0.3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" thickBot="1" x14ac:dyDescent="0.3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" thickBot="1" x14ac:dyDescent="0.3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" thickBot="1" x14ac:dyDescent="0.3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" thickBot="1" x14ac:dyDescent="0.3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" thickBot="1" x14ac:dyDescent="0.3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" thickBot="1" x14ac:dyDescent="0.3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" thickBot="1" x14ac:dyDescent="0.3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" thickBot="1" x14ac:dyDescent="0.3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" thickBot="1" x14ac:dyDescent="0.3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" thickBot="1" x14ac:dyDescent="0.3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" thickBot="1" x14ac:dyDescent="0.3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" thickBot="1" x14ac:dyDescent="0.3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" thickBot="1" x14ac:dyDescent="0.3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" thickBot="1" x14ac:dyDescent="0.3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" thickBot="1" x14ac:dyDescent="0.3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" thickBot="1" x14ac:dyDescent="0.3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" thickBot="1" x14ac:dyDescent="0.3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" thickBot="1" x14ac:dyDescent="0.3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" thickBot="1" x14ac:dyDescent="0.3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" thickBot="1" x14ac:dyDescent="0.3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" thickBot="1" x14ac:dyDescent="0.3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" thickBot="1" x14ac:dyDescent="0.3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" thickBot="1" x14ac:dyDescent="0.3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" thickBot="1" x14ac:dyDescent="0.3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" thickBot="1" x14ac:dyDescent="0.3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" thickBot="1" x14ac:dyDescent="0.3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" thickBot="1" x14ac:dyDescent="0.3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" thickBot="1" x14ac:dyDescent="0.3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" thickBot="1" x14ac:dyDescent="0.3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" thickBot="1" x14ac:dyDescent="0.3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" thickBot="1" x14ac:dyDescent="0.3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" thickBot="1" x14ac:dyDescent="0.3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" thickBot="1" x14ac:dyDescent="0.3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" thickBot="1" x14ac:dyDescent="0.3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" thickBot="1" x14ac:dyDescent="0.3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" thickBot="1" x14ac:dyDescent="0.3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" thickBot="1" x14ac:dyDescent="0.3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" thickBot="1" x14ac:dyDescent="0.3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" thickBot="1" x14ac:dyDescent="0.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" thickBot="1" x14ac:dyDescent="0.3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" thickBot="1" x14ac:dyDescent="0.3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" thickBot="1" x14ac:dyDescent="0.3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" thickBot="1" x14ac:dyDescent="0.3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" thickBot="1" x14ac:dyDescent="0.3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" thickBot="1" x14ac:dyDescent="0.3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" thickBot="1" x14ac:dyDescent="0.3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" thickBot="1" x14ac:dyDescent="0.3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" thickBot="1" x14ac:dyDescent="0.3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" thickBot="1" x14ac:dyDescent="0.3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" thickBot="1" x14ac:dyDescent="0.3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" thickBot="1" x14ac:dyDescent="0.3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" thickBot="1" x14ac:dyDescent="0.3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" thickBot="1" x14ac:dyDescent="0.3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" thickBot="1" x14ac:dyDescent="0.3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" thickBot="1" x14ac:dyDescent="0.3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" thickBot="1" x14ac:dyDescent="0.3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" thickBot="1" x14ac:dyDescent="0.3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" thickBot="1" x14ac:dyDescent="0.3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" thickBot="1" x14ac:dyDescent="0.3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" thickBot="1" x14ac:dyDescent="0.3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" thickBot="1" x14ac:dyDescent="0.3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" thickBot="1" x14ac:dyDescent="0.3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" thickBot="1" x14ac:dyDescent="0.3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" thickBot="1" x14ac:dyDescent="0.3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" thickBot="1" x14ac:dyDescent="0.3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" thickBot="1" x14ac:dyDescent="0.3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" thickBot="1" x14ac:dyDescent="0.3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" thickBot="1" x14ac:dyDescent="0.3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" thickBot="1" x14ac:dyDescent="0.3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" thickBot="1" x14ac:dyDescent="0.3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" thickBot="1" x14ac:dyDescent="0.3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" thickBot="1" x14ac:dyDescent="0.3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" thickBot="1" x14ac:dyDescent="0.3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" thickBot="1" x14ac:dyDescent="0.3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" thickBot="1" x14ac:dyDescent="0.3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" thickBot="1" x14ac:dyDescent="0.3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" thickBot="1" x14ac:dyDescent="0.3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" thickBot="1" x14ac:dyDescent="0.3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" thickBot="1" x14ac:dyDescent="0.3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" thickBot="1" x14ac:dyDescent="0.3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" thickBot="1" x14ac:dyDescent="0.3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" thickBot="1" x14ac:dyDescent="0.3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" thickBot="1" x14ac:dyDescent="0.3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" thickBot="1" x14ac:dyDescent="0.3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" thickBot="1" x14ac:dyDescent="0.3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" thickBot="1" x14ac:dyDescent="0.3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" thickBot="1" x14ac:dyDescent="0.3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" thickBot="1" x14ac:dyDescent="0.3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" thickBot="1" x14ac:dyDescent="0.3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" thickBot="1" x14ac:dyDescent="0.3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" thickBot="1" x14ac:dyDescent="0.3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" thickBot="1" x14ac:dyDescent="0.3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" thickBot="1" x14ac:dyDescent="0.3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" thickBot="1" x14ac:dyDescent="0.3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" thickBot="1" x14ac:dyDescent="0.3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" thickBot="1" x14ac:dyDescent="0.3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" thickBot="1" x14ac:dyDescent="0.3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" thickBot="1" x14ac:dyDescent="0.3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" thickBot="1" x14ac:dyDescent="0.3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" thickBot="1" x14ac:dyDescent="0.3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" thickBot="1" x14ac:dyDescent="0.3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" thickBot="1" x14ac:dyDescent="0.3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" thickBot="1" x14ac:dyDescent="0.3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" thickBot="1" x14ac:dyDescent="0.3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" thickBot="1" x14ac:dyDescent="0.3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" thickBot="1" x14ac:dyDescent="0.3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" thickBot="1" x14ac:dyDescent="0.3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" thickBot="1" x14ac:dyDescent="0.3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" thickBot="1" x14ac:dyDescent="0.3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" thickBot="1" x14ac:dyDescent="0.3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" thickBot="1" x14ac:dyDescent="0.3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" thickBot="1" x14ac:dyDescent="0.3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" thickBot="1" x14ac:dyDescent="0.3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" thickBot="1" x14ac:dyDescent="0.3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" thickBot="1" x14ac:dyDescent="0.3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" thickBot="1" x14ac:dyDescent="0.3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" thickBot="1" x14ac:dyDescent="0.3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" thickBot="1" x14ac:dyDescent="0.3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" thickBot="1" x14ac:dyDescent="0.3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" thickBot="1" x14ac:dyDescent="0.3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" thickBot="1" x14ac:dyDescent="0.3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" thickBot="1" x14ac:dyDescent="0.3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" thickBot="1" x14ac:dyDescent="0.3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" thickBot="1" x14ac:dyDescent="0.3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" thickBot="1" x14ac:dyDescent="0.3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" thickBot="1" x14ac:dyDescent="0.3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" thickBot="1" x14ac:dyDescent="0.3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" thickBot="1" x14ac:dyDescent="0.3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" thickBot="1" x14ac:dyDescent="0.3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" thickBot="1" x14ac:dyDescent="0.3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" thickBot="1" x14ac:dyDescent="0.3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" thickBot="1" x14ac:dyDescent="0.3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" thickBot="1" x14ac:dyDescent="0.3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" thickBot="1" x14ac:dyDescent="0.3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" thickBot="1" x14ac:dyDescent="0.3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" thickBot="1" x14ac:dyDescent="0.3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" thickBot="1" x14ac:dyDescent="0.3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" thickBot="1" x14ac:dyDescent="0.3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" thickBot="1" x14ac:dyDescent="0.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" thickBot="1" x14ac:dyDescent="0.3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" thickBot="1" x14ac:dyDescent="0.3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" thickBot="1" x14ac:dyDescent="0.3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" thickBot="1" x14ac:dyDescent="0.3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" thickBot="1" x14ac:dyDescent="0.3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" thickBot="1" x14ac:dyDescent="0.3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" thickBot="1" x14ac:dyDescent="0.3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" thickBot="1" x14ac:dyDescent="0.3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" thickBot="1" x14ac:dyDescent="0.3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" thickBot="1" x14ac:dyDescent="0.3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" thickBot="1" x14ac:dyDescent="0.3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" thickBot="1" x14ac:dyDescent="0.3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" thickBot="1" x14ac:dyDescent="0.3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" thickBot="1" x14ac:dyDescent="0.3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" thickBot="1" x14ac:dyDescent="0.3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" thickBot="1" x14ac:dyDescent="0.3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" thickBot="1" x14ac:dyDescent="0.3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" thickBot="1" x14ac:dyDescent="0.3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" thickBot="1" x14ac:dyDescent="0.3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" thickBot="1" x14ac:dyDescent="0.3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" thickBot="1" x14ac:dyDescent="0.3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" thickBot="1" x14ac:dyDescent="0.3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" thickBot="1" x14ac:dyDescent="0.3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" thickBot="1" x14ac:dyDescent="0.3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" thickBot="1" x14ac:dyDescent="0.3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" thickBot="1" x14ac:dyDescent="0.3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" thickBot="1" x14ac:dyDescent="0.3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" thickBot="1" x14ac:dyDescent="0.3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" thickBot="1" x14ac:dyDescent="0.3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" thickBot="1" x14ac:dyDescent="0.3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" thickBot="1" x14ac:dyDescent="0.3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" thickBot="1" x14ac:dyDescent="0.3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" thickBot="1" x14ac:dyDescent="0.3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" thickBot="1" x14ac:dyDescent="0.3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" thickBot="1" x14ac:dyDescent="0.3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" thickBot="1" x14ac:dyDescent="0.3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" thickBot="1" x14ac:dyDescent="0.3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" thickBot="1" x14ac:dyDescent="0.3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" thickBot="1" x14ac:dyDescent="0.3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" thickBot="1" x14ac:dyDescent="0.3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" thickBot="1" x14ac:dyDescent="0.3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" thickBot="1" x14ac:dyDescent="0.3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" thickBot="1" x14ac:dyDescent="0.3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" thickBot="1" x14ac:dyDescent="0.3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" thickBot="1" x14ac:dyDescent="0.3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" thickBot="1" x14ac:dyDescent="0.3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" thickBot="1" x14ac:dyDescent="0.3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" thickBot="1" x14ac:dyDescent="0.3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" thickBot="1" x14ac:dyDescent="0.3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" thickBot="1" x14ac:dyDescent="0.3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" thickBot="1" x14ac:dyDescent="0.3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" thickBot="1" x14ac:dyDescent="0.3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" thickBot="1" x14ac:dyDescent="0.3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" thickBot="1" x14ac:dyDescent="0.3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" thickBot="1" x14ac:dyDescent="0.3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" thickBot="1" x14ac:dyDescent="0.3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" thickBot="1" x14ac:dyDescent="0.3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" thickBot="1" x14ac:dyDescent="0.3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" thickBot="1" x14ac:dyDescent="0.3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" thickBot="1" x14ac:dyDescent="0.3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" thickBot="1" x14ac:dyDescent="0.3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" thickBot="1" x14ac:dyDescent="0.3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" thickBot="1" x14ac:dyDescent="0.3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" thickBot="1" x14ac:dyDescent="0.3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" thickBot="1" x14ac:dyDescent="0.3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" thickBot="1" x14ac:dyDescent="0.3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" thickBot="1" x14ac:dyDescent="0.3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" thickBot="1" x14ac:dyDescent="0.3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" thickBot="1" x14ac:dyDescent="0.3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" thickBot="1" x14ac:dyDescent="0.3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" thickBot="1" x14ac:dyDescent="0.3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" thickBot="1" x14ac:dyDescent="0.3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" thickBot="1" x14ac:dyDescent="0.3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" thickBot="1" x14ac:dyDescent="0.3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" thickBot="1" x14ac:dyDescent="0.3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" thickBot="1" x14ac:dyDescent="0.3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" thickBot="1" x14ac:dyDescent="0.3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" thickBot="1" x14ac:dyDescent="0.3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" thickBot="1" x14ac:dyDescent="0.3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" thickBot="1" x14ac:dyDescent="0.3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" thickBot="1" x14ac:dyDescent="0.3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" thickBot="1" x14ac:dyDescent="0.3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" thickBot="1" x14ac:dyDescent="0.3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" thickBot="1" x14ac:dyDescent="0.3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" thickBot="1" x14ac:dyDescent="0.3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" thickBot="1" x14ac:dyDescent="0.3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" thickBot="1" x14ac:dyDescent="0.3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" thickBot="1" x14ac:dyDescent="0.3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" thickBot="1" x14ac:dyDescent="0.3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" thickBot="1" x14ac:dyDescent="0.3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" thickBot="1" x14ac:dyDescent="0.3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" thickBot="1" x14ac:dyDescent="0.3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" thickBot="1" x14ac:dyDescent="0.3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" thickBot="1" x14ac:dyDescent="0.3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" thickBot="1" x14ac:dyDescent="0.3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" thickBot="1" x14ac:dyDescent="0.3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" thickBot="1" x14ac:dyDescent="0.3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" thickBot="1" x14ac:dyDescent="0.3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" thickBot="1" x14ac:dyDescent="0.3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" thickBot="1" x14ac:dyDescent="0.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" thickBot="1" x14ac:dyDescent="0.3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" thickBot="1" x14ac:dyDescent="0.3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" thickBot="1" x14ac:dyDescent="0.3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" thickBot="1" x14ac:dyDescent="0.3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" thickBot="1" x14ac:dyDescent="0.3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" thickBot="1" x14ac:dyDescent="0.3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" thickBot="1" x14ac:dyDescent="0.3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" thickBot="1" x14ac:dyDescent="0.3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" thickBot="1" x14ac:dyDescent="0.3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" thickBot="1" x14ac:dyDescent="0.3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" thickBot="1" x14ac:dyDescent="0.3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" thickBot="1" x14ac:dyDescent="0.3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" thickBot="1" x14ac:dyDescent="0.3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" thickBot="1" x14ac:dyDescent="0.3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" thickBot="1" x14ac:dyDescent="0.3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" thickBot="1" x14ac:dyDescent="0.3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" thickBot="1" x14ac:dyDescent="0.3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" thickBot="1" x14ac:dyDescent="0.3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" thickBot="1" x14ac:dyDescent="0.3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" thickBot="1" x14ac:dyDescent="0.3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" thickBot="1" x14ac:dyDescent="0.3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" thickBot="1" x14ac:dyDescent="0.3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" thickBot="1" x14ac:dyDescent="0.3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" thickBot="1" x14ac:dyDescent="0.3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" thickBot="1" x14ac:dyDescent="0.3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" thickBot="1" x14ac:dyDescent="0.3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" thickBot="1" x14ac:dyDescent="0.3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" thickBot="1" x14ac:dyDescent="0.3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" thickBot="1" x14ac:dyDescent="0.3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" thickBot="1" x14ac:dyDescent="0.3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" thickBot="1" x14ac:dyDescent="0.3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" thickBot="1" x14ac:dyDescent="0.3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" thickBot="1" x14ac:dyDescent="0.3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" thickBot="1" x14ac:dyDescent="0.3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" thickBot="1" x14ac:dyDescent="0.3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" thickBot="1" x14ac:dyDescent="0.3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" thickBot="1" x14ac:dyDescent="0.3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" thickBot="1" x14ac:dyDescent="0.3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" thickBot="1" x14ac:dyDescent="0.3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" thickBot="1" x14ac:dyDescent="0.3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" thickBot="1" x14ac:dyDescent="0.3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" thickBot="1" x14ac:dyDescent="0.3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" thickBot="1" x14ac:dyDescent="0.3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" thickBot="1" x14ac:dyDescent="0.3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" thickBot="1" x14ac:dyDescent="0.3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" thickBot="1" x14ac:dyDescent="0.3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" thickBot="1" x14ac:dyDescent="0.3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" thickBot="1" x14ac:dyDescent="0.3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" thickBot="1" x14ac:dyDescent="0.3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" thickBot="1" x14ac:dyDescent="0.3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" thickBot="1" x14ac:dyDescent="0.3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" thickBot="1" x14ac:dyDescent="0.3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" thickBot="1" x14ac:dyDescent="0.3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" thickBot="1" x14ac:dyDescent="0.3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" thickBot="1" x14ac:dyDescent="0.3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" thickBot="1" x14ac:dyDescent="0.3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" thickBot="1" x14ac:dyDescent="0.3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" thickBot="1" x14ac:dyDescent="0.3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" thickBot="1" x14ac:dyDescent="0.3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" thickBot="1" x14ac:dyDescent="0.3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" thickBot="1" x14ac:dyDescent="0.3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" thickBot="1" x14ac:dyDescent="0.3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" thickBot="1" x14ac:dyDescent="0.3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" thickBot="1" x14ac:dyDescent="0.3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" thickBot="1" x14ac:dyDescent="0.3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CE49-D861-40D6-A9F7-E475993C64B9}">
  <dimension ref="B1:G188"/>
  <sheetViews>
    <sheetView workbookViewId="0">
      <selection activeCell="I3" sqref="I3"/>
    </sheetView>
  </sheetViews>
  <sheetFormatPr defaultRowHeight="14.4" x14ac:dyDescent="0.3"/>
  <cols>
    <col min="2" max="2" width="13.77734375" customWidth="1"/>
    <col min="4" max="4" width="11.33203125" customWidth="1"/>
  </cols>
  <sheetData>
    <row r="1" spans="2:7" ht="15" thickBot="1" x14ac:dyDescent="0.35"/>
    <row r="2" spans="2:7" ht="43.8" thickBot="1" x14ac:dyDescent="0.35">
      <c r="B2" s="20" t="s">
        <v>269</v>
      </c>
      <c r="C2" t="s">
        <v>270</v>
      </c>
      <c r="D2" s="18" t="s">
        <v>266</v>
      </c>
      <c r="E2" s="18" t="s">
        <v>267</v>
      </c>
      <c r="F2" s="18" t="s">
        <v>101</v>
      </c>
      <c r="G2" s="18" t="s">
        <v>268</v>
      </c>
    </row>
    <row r="3" spans="2:7" ht="15" thickBot="1" x14ac:dyDescent="0.35">
      <c r="B3">
        <f xml:space="preserve"> -29.595*D3 + 695.87</f>
        <v>420.63650000000001</v>
      </c>
      <c r="C3">
        <f>E3-B3</f>
        <v>-29.636500000000012</v>
      </c>
      <c r="D3" s="19">
        <v>9.3000000000000007</v>
      </c>
      <c r="E3" s="19">
        <v>391</v>
      </c>
      <c r="F3" s="19">
        <v>313</v>
      </c>
      <c r="G3" s="19">
        <v>90</v>
      </c>
    </row>
    <row r="4" spans="2:7" ht="15" thickBot="1" x14ac:dyDescent="0.35">
      <c r="B4">
        <f t="shared" ref="B4:B67" si="0" xml:space="preserve"> -29.595*D4 + 695.87</f>
        <v>426.55550000000005</v>
      </c>
      <c r="C4">
        <f t="shared" ref="C4:C67" si="1">E4-B4</f>
        <v>-8.5555000000000518</v>
      </c>
      <c r="D4" s="19">
        <v>9.1</v>
      </c>
      <c r="E4" s="19">
        <v>418</v>
      </c>
      <c r="F4" s="19">
        <v>326</v>
      </c>
      <c r="G4" s="19">
        <v>100</v>
      </c>
    </row>
    <row r="5" spans="2:7" ht="15" thickBot="1" x14ac:dyDescent="0.35">
      <c r="B5">
        <f t="shared" si="0"/>
        <v>444.3125</v>
      </c>
      <c r="C5">
        <f t="shared" si="1"/>
        <v>14.6875</v>
      </c>
      <c r="D5" s="19">
        <v>8.5</v>
      </c>
      <c r="E5" s="19">
        <v>459</v>
      </c>
      <c r="F5" s="19">
        <v>358</v>
      </c>
      <c r="G5" s="19">
        <v>115</v>
      </c>
    </row>
    <row r="6" spans="2:7" ht="15" thickBot="1" x14ac:dyDescent="0.35">
      <c r="B6">
        <f t="shared" si="0"/>
        <v>414.71750000000003</v>
      </c>
      <c r="C6">
        <f t="shared" si="1"/>
        <v>9.2824999999999704</v>
      </c>
      <c r="D6" s="19">
        <v>9.5</v>
      </c>
      <c r="E6" s="19">
        <v>424</v>
      </c>
      <c r="F6" s="19">
        <v>331</v>
      </c>
      <c r="G6" s="19">
        <v>81</v>
      </c>
    </row>
    <row r="7" spans="2:7" ht="15" thickBot="1" x14ac:dyDescent="0.35">
      <c r="B7">
        <f t="shared" si="0"/>
        <v>438.39350000000002</v>
      </c>
      <c r="C7">
        <f t="shared" si="1"/>
        <v>8.6064999999999827</v>
      </c>
      <c r="D7" s="19">
        <v>8.6999999999999993</v>
      </c>
      <c r="E7" s="19">
        <v>447</v>
      </c>
      <c r="F7" s="19">
        <v>380</v>
      </c>
      <c r="G7" s="19">
        <v>89</v>
      </c>
    </row>
    <row r="8" spans="2:7" ht="15" thickBot="1" x14ac:dyDescent="0.35">
      <c r="B8">
        <f t="shared" si="0"/>
        <v>408.79850000000005</v>
      </c>
      <c r="C8">
        <f t="shared" si="1"/>
        <v>-25.798500000000047</v>
      </c>
      <c r="D8" s="19">
        <v>9.6999999999999993</v>
      </c>
      <c r="E8" s="19">
        <v>383</v>
      </c>
      <c r="F8" s="19">
        <v>291</v>
      </c>
      <c r="G8" s="19">
        <v>92</v>
      </c>
    </row>
    <row r="9" spans="2:7" ht="15" thickBot="1" x14ac:dyDescent="0.35">
      <c r="B9">
        <f t="shared" si="0"/>
        <v>405.839</v>
      </c>
      <c r="C9">
        <f t="shared" si="1"/>
        <v>-6.8389999999999986</v>
      </c>
      <c r="D9" s="19">
        <v>9.8000000000000007</v>
      </c>
      <c r="E9" s="19">
        <v>399</v>
      </c>
      <c r="F9" s="19">
        <v>307</v>
      </c>
      <c r="G9" s="19">
        <v>96</v>
      </c>
    </row>
    <row r="10" spans="2:7" ht="15" thickBot="1" x14ac:dyDescent="0.35">
      <c r="B10">
        <f t="shared" si="0"/>
        <v>435.43399999999997</v>
      </c>
      <c r="C10">
        <f t="shared" si="1"/>
        <v>4.5660000000000309</v>
      </c>
      <c r="D10" s="19">
        <v>8.8000000000000007</v>
      </c>
      <c r="E10" s="19">
        <v>440</v>
      </c>
      <c r="F10" s="19">
        <v>361</v>
      </c>
      <c r="G10" s="19">
        <v>66</v>
      </c>
    </row>
    <row r="11" spans="2:7" ht="15" thickBot="1" x14ac:dyDescent="0.35">
      <c r="B11">
        <f t="shared" si="0"/>
        <v>441.35300000000007</v>
      </c>
      <c r="C11">
        <f t="shared" si="1"/>
        <v>-5.3530000000000655</v>
      </c>
      <c r="D11" s="19">
        <v>8.6</v>
      </c>
      <c r="E11" s="19">
        <v>436</v>
      </c>
      <c r="F11" s="19">
        <v>344</v>
      </c>
      <c r="G11" s="19">
        <v>74</v>
      </c>
    </row>
    <row r="12" spans="2:7" ht="15" thickBot="1" x14ac:dyDescent="0.35">
      <c r="B12">
        <f t="shared" si="0"/>
        <v>411.75800000000004</v>
      </c>
      <c r="C12">
        <f t="shared" si="1"/>
        <v>1.2419999999999618</v>
      </c>
      <c r="D12" s="19">
        <v>9.6</v>
      </c>
      <c r="E12" s="19">
        <v>413</v>
      </c>
      <c r="F12" s="19">
        <v>351</v>
      </c>
      <c r="G12" s="19">
        <v>62</v>
      </c>
    </row>
    <row r="13" spans="2:7" ht="15" thickBot="1" x14ac:dyDescent="0.35">
      <c r="B13">
        <f t="shared" si="0"/>
        <v>453.19100000000003</v>
      </c>
      <c r="C13">
        <f t="shared" si="1"/>
        <v>-25.191000000000031</v>
      </c>
      <c r="D13" s="19">
        <v>8.1999999999999993</v>
      </c>
      <c r="E13" s="19">
        <v>428</v>
      </c>
      <c r="F13" s="19">
        <v>338</v>
      </c>
      <c r="G13" s="19">
        <v>64</v>
      </c>
    </row>
    <row r="14" spans="2:7" ht="15" thickBot="1" x14ac:dyDescent="0.35">
      <c r="B14">
        <f t="shared" si="0"/>
        <v>459.11</v>
      </c>
      <c r="C14">
        <f t="shared" si="1"/>
        <v>19.889999999999986</v>
      </c>
      <c r="D14" s="19">
        <v>8</v>
      </c>
      <c r="E14" s="19">
        <v>479</v>
      </c>
      <c r="F14" s="19">
        <v>374</v>
      </c>
      <c r="G14" s="19">
        <v>101</v>
      </c>
    </row>
    <row r="15" spans="2:7" ht="15" thickBot="1" x14ac:dyDescent="0.35">
      <c r="B15">
        <f t="shared" si="0"/>
        <v>456.15050000000002</v>
      </c>
      <c r="C15">
        <f t="shared" si="1"/>
        <v>5.8494999999999777</v>
      </c>
      <c r="D15" s="19">
        <v>8.1</v>
      </c>
      <c r="E15" s="19">
        <v>462</v>
      </c>
      <c r="F15" s="19">
        <v>388</v>
      </c>
      <c r="G15" s="19">
        <v>69</v>
      </c>
    </row>
    <row r="16" spans="2:7" ht="15" thickBot="1" x14ac:dyDescent="0.35">
      <c r="B16">
        <f t="shared" si="0"/>
        <v>405.839</v>
      </c>
      <c r="C16">
        <f t="shared" si="1"/>
        <v>-18.838999999999999</v>
      </c>
      <c r="D16" s="19">
        <v>9.8000000000000007</v>
      </c>
      <c r="E16" s="19">
        <v>387</v>
      </c>
      <c r="F16" s="19">
        <v>325</v>
      </c>
      <c r="G16" s="19">
        <v>77</v>
      </c>
    </row>
    <row r="17" spans="2:7" ht="15" thickBot="1" x14ac:dyDescent="0.35">
      <c r="B17">
        <f t="shared" si="0"/>
        <v>432.47449999999998</v>
      </c>
      <c r="C17">
        <f t="shared" si="1"/>
        <v>21.525500000000022</v>
      </c>
      <c r="D17" s="19">
        <v>8.9</v>
      </c>
      <c r="E17" s="19">
        <v>454</v>
      </c>
      <c r="F17" s="19">
        <v>341</v>
      </c>
      <c r="G17" s="19">
        <v>114</v>
      </c>
    </row>
    <row r="18" spans="2:7" ht="15" thickBot="1" x14ac:dyDescent="0.35">
      <c r="B18">
        <f t="shared" si="0"/>
        <v>417.67700000000002</v>
      </c>
      <c r="C18">
        <f t="shared" si="1"/>
        <v>0.32299999999997908</v>
      </c>
      <c r="D18" s="19">
        <v>9.4</v>
      </c>
      <c r="E18" s="19">
        <v>418</v>
      </c>
      <c r="F18" s="19">
        <v>314</v>
      </c>
      <c r="G18" s="19">
        <v>88</v>
      </c>
    </row>
    <row r="19" spans="2:7" ht="15" thickBot="1" x14ac:dyDescent="0.35">
      <c r="B19">
        <f t="shared" si="0"/>
        <v>450.23149999999998</v>
      </c>
      <c r="C19">
        <f t="shared" si="1"/>
        <v>-3.2314999999999827</v>
      </c>
      <c r="D19" s="19">
        <v>8.3000000000000007</v>
      </c>
      <c r="E19" s="19">
        <v>447</v>
      </c>
      <c r="F19" s="19">
        <v>375</v>
      </c>
      <c r="G19" s="19">
        <v>107</v>
      </c>
    </row>
    <row r="20" spans="2:7" ht="15" thickBot="1" x14ac:dyDescent="0.35">
      <c r="B20">
        <f t="shared" si="0"/>
        <v>411.75800000000004</v>
      </c>
      <c r="C20">
        <f t="shared" si="1"/>
        <v>30.241999999999962</v>
      </c>
      <c r="D20" s="19">
        <v>9.6</v>
      </c>
      <c r="E20" s="19">
        <v>442</v>
      </c>
      <c r="F20" s="19">
        <v>376</v>
      </c>
      <c r="G20" s="19">
        <v>102</v>
      </c>
    </row>
    <row r="21" spans="2:7" ht="15" thickBot="1" x14ac:dyDescent="0.35">
      <c r="B21">
        <f t="shared" si="0"/>
        <v>402.87950000000001</v>
      </c>
      <c r="C21">
        <f t="shared" si="1"/>
        <v>-21.879500000000007</v>
      </c>
      <c r="D21" s="19">
        <v>9.9</v>
      </c>
      <c r="E21" s="19">
        <v>381</v>
      </c>
      <c r="F21" s="19">
        <v>312</v>
      </c>
      <c r="G21" s="19">
        <v>95</v>
      </c>
    </row>
    <row r="22" spans="2:7" ht="15" thickBot="1" x14ac:dyDescent="0.35">
      <c r="B22">
        <f t="shared" si="0"/>
        <v>420.63650000000001</v>
      </c>
      <c r="C22">
        <f t="shared" si="1"/>
        <v>-19.636500000000012</v>
      </c>
      <c r="D22" s="19">
        <v>9.3000000000000007</v>
      </c>
      <c r="E22" s="19">
        <v>401</v>
      </c>
      <c r="F22" s="19">
        <v>301</v>
      </c>
      <c r="G22" s="19">
        <v>68</v>
      </c>
    </row>
    <row r="23" spans="2:7" ht="15" thickBot="1" x14ac:dyDescent="0.35">
      <c r="B23">
        <f t="shared" si="0"/>
        <v>456.15050000000002</v>
      </c>
      <c r="C23">
        <f t="shared" si="1"/>
        <v>11.849499999999978</v>
      </c>
      <c r="D23" s="19">
        <v>8.1</v>
      </c>
      <c r="E23" s="19">
        <v>468</v>
      </c>
      <c r="F23" s="19">
        <v>370</v>
      </c>
      <c r="G23" s="19">
        <v>70</v>
      </c>
    </row>
    <row r="24" spans="2:7" ht="15" thickBot="1" x14ac:dyDescent="0.35">
      <c r="B24">
        <f t="shared" si="0"/>
        <v>438.39350000000002</v>
      </c>
      <c r="C24">
        <f t="shared" si="1"/>
        <v>-10.393500000000017</v>
      </c>
      <c r="D24" s="19">
        <v>8.6999999999999993</v>
      </c>
      <c r="E24" s="19">
        <v>428</v>
      </c>
      <c r="F24" s="19">
        <v>321</v>
      </c>
      <c r="G24" s="19">
        <v>64</v>
      </c>
    </row>
    <row r="25" spans="2:7" ht="15" thickBot="1" x14ac:dyDescent="0.35">
      <c r="B25">
        <f t="shared" si="0"/>
        <v>456.15050000000002</v>
      </c>
      <c r="C25">
        <f t="shared" si="1"/>
        <v>23.849499999999978</v>
      </c>
      <c r="D25" s="19">
        <v>8.1</v>
      </c>
      <c r="E25" s="19">
        <v>480</v>
      </c>
      <c r="F25" s="19">
        <v>374</v>
      </c>
      <c r="G25" s="19">
        <v>115</v>
      </c>
    </row>
    <row r="26" spans="2:7" ht="15" thickBot="1" x14ac:dyDescent="0.35">
      <c r="B26">
        <f t="shared" si="0"/>
        <v>456.15050000000002</v>
      </c>
      <c r="C26">
        <f t="shared" si="1"/>
        <v>-20.150500000000022</v>
      </c>
      <c r="D26" s="19">
        <v>8.1</v>
      </c>
      <c r="E26" s="19">
        <v>436</v>
      </c>
      <c r="F26" s="19">
        <v>327</v>
      </c>
      <c r="G26" s="19">
        <v>70</v>
      </c>
    </row>
    <row r="27" spans="2:7" ht="15" thickBot="1" x14ac:dyDescent="0.35">
      <c r="B27">
        <f t="shared" si="0"/>
        <v>444.3125</v>
      </c>
      <c r="C27">
        <f t="shared" si="1"/>
        <v>29.6875</v>
      </c>
      <c r="D27" s="19">
        <v>8.5</v>
      </c>
      <c r="E27" s="19">
        <v>474</v>
      </c>
      <c r="F27" s="19">
        <v>370</v>
      </c>
      <c r="G27" s="19">
        <v>76</v>
      </c>
    </row>
    <row r="28" spans="2:7" ht="15" thickBot="1" x14ac:dyDescent="0.35">
      <c r="B28">
        <f t="shared" si="0"/>
        <v>456.15050000000002</v>
      </c>
      <c r="C28">
        <f t="shared" si="1"/>
        <v>30.849499999999978</v>
      </c>
      <c r="D28" s="19">
        <v>8.1</v>
      </c>
      <c r="E28" s="19">
        <v>487</v>
      </c>
      <c r="F28" s="19">
        <v>414</v>
      </c>
      <c r="G28" s="19">
        <v>93</v>
      </c>
    </row>
    <row r="29" spans="2:7" ht="15" thickBot="1" x14ac:dyDescent="0.35">
      <c r="B29">
        <f t="shared" si="0"/>
        <v>435.43399999999997</v>
      </c>
      <c r="C29">
        <f t="shared" si="1"/>
        <v>23.566000000000031</v>
      </c>
      <c r="D29" s="19">
        <v>8.8000000000000007</v>
      </c>
      <c r="E29" s="19">
        <v>459</v>
      </c>
      <c r="F29" s="19">
        <v>386</v>
      </c>
      <c r="G29" s="19">
        <v>73</v>
      </c>
    </row>
    <row r="30" spans="2:7" ht="15" thickBot="1" x14ac:dyDescent="0.35">
      <c r="B30">
        <f t="shared" si="0"/>
        <v>414.71750000000003</v>
      </c>
      <c r="C30">
        <f t="shared" si="1"/>
        <v>6.2824999999999704</v>
      </c>
      <c r="D30" s="19">
        <v>9.5</v>
      </c>
      <c r="E30" s="19">
        <v>421</v>
      </c>
      <c r="F30" s="19">
        <v>354</v>
      </c>
      <c r="G30" s="19">
        <v>76</v>
      </c>
    </row>
    <row r="31" spans="2:7" ht="15" thickBot="1" x14ac:dyDescent="0.35">
      <c r="B31">
        <f t="shared" si="0"/>
        <v>414.71750000000003</v>
      </c>
      <c r="C31">
        <f t="shared" si="1"/>
        <v>-13.71750000000003</v>
      </c>
      <c r="D31" s="19">
        <v>9.5</v>
      </c>
      <c r="E31" s="19">
        <v>401</v>
      </c>
      <c r="F31" s="19">
        <v>313</v>
      </c>
      <c r="G31" s="19">
        <v>92</v>
      </c>
    </row>
    <row r="32" spans="2:7" ht="15" thickBot="1" x14ac:dyDescent="0.35">
      <c r="B32">
        <f t="shared" si="0"/>
        <v>432.47449999999998</v>
      </c>
      <c r="C32">
        <f t="shared" si="1"/>
        <v>-12.474499999999978</v>
      </c>
      <c r="D32" s="19">
        <v>8.9</v>
      </c>
      <c r="E32" s="19">
        <v>420</v>
      </c>
      <c r="F32" s="19">
        <v>319</v>
      </c>
      <c r="G32" s="19">
        <v>67</v>
      </c>
    </row>
    <row r="33" spans="2:7" ht="15" thickBot="1" x14ac:dyDescent="0.35">
      <c r="B33">
        <f t="shared" si="0"/>
        <v>456.15050000000002</v>
      </c>
      <c r="C33">
        <f t="shared" si="1"/>
        <v>-21.150500000000022</v>
      </c>
      <c r="D33" s="19">
        <v>8.1</v>
      </c>
      <c r="E33" s="19">
        <v>435</v>
      </c>
      <c r="F33" s="19">
        <v>365</v>
      </c>
      <c r="G33" s="19">
        <v>104</v>
      </c>
    </row>
    <row r="34" spans="2:7" ht="15" thickBot="1" x14ac:dyDescent="0.35">
      <c r="B34">
        <f t="shared" si="0"/>
        <v>435.43399999999997</v>
      </c>
      <c r="C34">
        <f t="shared" si="1"/>
        <v>22.566000000000031</v>
      </c>
      <c r="D34" s="19">
        <v>8.8000000000000007</v>
      </c>
      <c r="E34" s="19">
        <v>458</v>
      </c>
      <c r="F34" s="19">
        <v>357</v>
      </c>
      <c r="G34" s="19">
        <v>92</v>
      </c>
    </row>
    <row r="35" spans="2:7" ht="15" thickBot="1" x14ac:dyDescent="0.35">
      <c r="B35">
        <f t="shared" si="0"/>
        <v>399.92</v>
      </c>
      <c r="C35">
        <f t="shared" si="1"/>
        <v>-20.920000000000016</v>
      </c>
      <c r="D35" s="19">
        <v>10</v>
      </c>
      <c r="E35" s="19">
        <v>379</v>
      </c>
      <c r="F35" s="19">
        <v>284</v>
      </c>
      <c r="G35" s="19">
        <v>87</v>
      </c>
    </row>
    <row r="36" spans="2:7" ht="15" thickBot="1" x14ac:dyDescent="0.35">
      <c r="B36">
        <f t="shared" si="0"/>
        <v>417.67700000000002</v>
      </c>
      <c r="C36">
        <f t="shared" si="1"/>
        <v>8.3229999999999791</v>
      </c>
      <c r="D36" s="19">
        <v>9.4</v>
      </c>
      <c r="E36" s="19">
        <v>426</v>
      </c>
      <c r="F36" s="19">
        <v>337</v>
      </c>
      <c r="G36" s="19">
        <v>98</v>
      </c>
    </row>
    <row r="37" spans="2:7" ht="15" thickBot="1" x14ac:dyDescent="0.35">
      <c r="B37">
        <f t="shared" si="0"/>
        <v>453.19100000000003</v>
      </c>
      <c r="C37">
        <f t="shared" si="1"/>
        <v>-10.191000000000031</v>
      </c>
      <c r="D37" s="19">
        <v>8.1999999999999993</v>
      </c>
      <c r="E37" s="19">
        <v>443</v>
      </c>
      <c r="F37" s="19">
        <v>368</v>
      </c>
      <c r="G37" s="19">
        <v>111</v>
      </c>
    </row>
    <row r="38" spans="2:7" ht="15" thickBot="1" x14ac:dyDescent="0.35">
      <c r="B38">
        <f t="shared" si="0"/>
        <v>456.15050000000002</v>
      </c>
      <c r="C38">
        <f t="shared" si="1"/>
        <v>26.849499999999978</v>
      </c>
      <c r="D38" s="19">
        <v>8.1</v>
      </c>
      <c r="E38" s="19">
        <v>483</v>
      </c>
      <c r="F38" s="19">
        <v>406</v>
      </c>
      <c r="G38" s="19">
        <v>101</v>
      </c>
    </row>
    <row r="39" spans="2:7" ht="15" thickBot="1" x14ac:dyDescent="0.35">
      <c r="B39">
        <f t="shared" si="0"/>
        <v>438.39350000000002</v>
      </c>
      <c r="C39">
        <f t="shared" si="1"/>
        <v>-29.393500000000017</v>
      </c>
      <c r="D39" s="19">
        <v>8.6999999999999993</v>
      </c>
      <c r="E39" s="19">
        <v>409</v>
      </c>
      <c r="F39" s="19">
        <v>348</v>
      </c>
      <c r="G39" s="19">
        <v>82</v>
      </c>
    </row>
    <row r="40" spans="2:7" ht="15" thickBot="1" x14ac:dyDescent="0.35">
      <c r="B40">
        <f t="shared" si="0"/>
        <v>408.79850000000005</v>
      </c>
      <c r="C40">
        <f t="shared" si="1"/>
        <v>-2.7985000000000468</v>
      </c>
      <c r="D40" s="19">
        <v>9.6999999999999993</v>
      </c>
      <c r="E40" s="19">
        <v>406</v>
      </c>
      <c r="F40" s="19">
        <v>325</v>
      </c>
      <c r="G40" s="19">
        <v>85</v>
      </c>
    </row>
    <row r="41" spans="2:7" ht="15" thickBot="1" x14ac:dyDescent="0.35">
      <c r="B41">
        <f t="shared" si="0"/>
        <v>459.11</v>
      </c>
      <c r="C41">
        <f t="shared" si="1"/>
        <v>-5.1100000000000136</v>
      </c>
      <c r="D41" s="19">
        <v>8</v>
      </c>
      <c r="E41" s="19">
        <v>454</v>
      </c>
      <c r="F41" s="19">
        <v>359</v>
      </c>
      <c r="G41" s="19">
        <v>104</v>
      </c>
    </row>
    <row r="42" spans="2:7" ht="15" thickBot="1" x14ac:dyDescent="0.35">
      <c r="B42">
        <f t="shared" si="0"/>
        <v>444.3125</v>
      </c>
      <c r="C42">
        <f t="shared" si="1"/>
        <v>23.6875</v>
      </c>
      <c r="D42" s="19">
        <v>8.5</v>
      </c>
      <c r="E42" s="19">
        <v>468</v>
      </c>
      <c r="F42" s="19">
        <v>351</v>
      </c>
      <c r="G42" s="19">
        <v>80</v>
      </c>
    </row>
    <row r="43" spans="2:7" ht="15" thickBot="1" x14ac:dyDescent="0.35">
      <c r="B43">
        <f t="shared" si="0"/>
        <v>435.43399999999997</v>
      </c>
      <c r="C43">
        <f t="shared" si="1"/>
        <v>-14.433999999999969</v>
      </c>
      <c r="D43" s="19">
        <v>8.8000000000000007</v>
      </c>
      <c r="E43" s="19">
        <v>421</v>
      </c>
      <c r="F43" s="19">
        <v>345</v>
      </c>
      <c r="G43" s="19">
        <v>63</v>
      </c>
    </row>
    <row r="44" spans="2:7" ht="15" thickBot="1" x14ac:dyDescent="0.35">
      <c r="B44">
        <f t="shared" si="0"/>
        <v>426.55550000000005</v>
      </c>
      <c r="C44">
        <f t="shared" si="1"/>
        <v>-22.555500000000052</v>
      </c>
      <c r="D44" s="19">
        <v>9.1</v>
      </c>
      <c r="E44" s="19">
        <v>404</v>
      </c>
      <c r="F44" s="19">
        <v>311</v>
      </c>
      <c r="G44" s="19">
        <v>73</v>
      </c>
    </row>
    <row r="45" spans="2:7" ht="15" thickBot="1" x14ac:dyDescent="0.35">
      <c r="B45">
        <f t="shared" si="0"/>
        <v>402.87950000000001</v>
      </c>
      <c r="C45">
        <f t="shared" si="1"/>
        <v>-15.879500000000007</v>
      </c>
      <c r="D45" s="19">
        <v>9.9</v>
      </c>
      <c r="E45" s="19">
        <v>387</v>
      </c>
      <c r="F45" s="19">
        <v>298</v>
      </c>
      <c r="G45" s="19">
        <v>74</v>
      </c>
    </row>
    <row r="46" spans="2:7" ht="15" thickBot="1" x14ac:dyDescent="0.35">
      <c r="B46">
        <f t="shared" si="0"/>
        <v>432.47449999999998</v>
      </c>
      <c r="C46">
        <f t="shared" si="1"/>
        <v>-20.474499999999978</v>
      </c>
      <c r="D46" s="19">
        <v>8.9</v>
      </c>
      <c r="E46" s="19">
        <v>412</v>
      </c>
      <c r="F46" s="19">
        <v>309</v>
      </c>
      <c r="G46" s="19">
        <v>74</v>
      </c>
    </row>
    <row r="47" spans="2:7" ht="15" thickBot="1" x14ac:dyDescent="0.35">
      <c r="B47">
        <f t="shared" si="0"/>
        <v>399.92</v>
      </c>
      <c r="C47">
        <f t="shared" si="1"/>
        <v>7.9999999999984084E-2</v>
      </c>
      <c r="D47" s="19">
        <v>10</v>
      </c>
      <c r="E47" s="19">
        <v>400</v>
      </c>
      <c r="F47" s="19">
        <v>324</v>
      </c>
      <c r="G47" s="19">
        <v>84</v>
      </c>
    </row>
    <row r="48" spans="2:7" ht="15" thickBot="1" x14ac:dyDescent="0.35">
      <c r="B48">
        <f t="shared" si="0"/>
        <v>414.71750000000003</v>
      </c>
      <c r="C48">
        <f t="shared" si="1"/>
        <v>3.2824999999999704</v>
      </c>
      <c r="D48" s="19">
        <v>9.5</v>
      </c>
      <c r="E48" s="19">
        <v>418</v>
      </c>
      <c r="F48" s="19">
        <v>351</v>
      </c>
      <c r="G48" s="19">
        <v>67</v>
      </c>
    </row>
    <row r="49" spans="2:7" ht="15" thickBot="1" x14ac:dyDescent="0.35">
      <c r="B49">
        <f t="shared" si="0"/>
        <v>444.3125</v>
      </c>
      <c r="C49">
        <f t="shared" si="1"/>
        <v>-3.3125</v>
      </c>
      <c r="D49" s="19">
        <v>8.5</v>
      </c>
      <c r="E49" s="19">
        <v>441</v>
      </c>
      <c r="F49" s="19">
        <v>375</v>
      </c>
      <c r="G49" s="19">
        <v>88</v>
      </c>
    </row>
    <row r="50" spans="2:7" ht="15" thickBot="1" x14ac:dyDescent="0.35">
      <c r="B50">
        <f t="shared" si="0"/>
        <v>426.55550000000005</v>
      </c>
      <c r="C50">
        <f t="shared" si="1"/>
        <v>-17.555500000000052</v>
      </c>
      <c r="D50" s="19">
        <v>9.1</v>
      </c>
      <c r="E50" s="19">
        <v>409</v>
      </c>
      <c r="F50" s="19">
        <v>335</v>
      </c>
      <c r="G50" s="19">
        <v>86</v>
      </c>
    </row>
    <row r="51" spans="2:7" ht="15" thickBot="1" x14ac:dyDescent="0.35">
      <c r="B51">
        <f t="shared" si="0"/>
        <v>435.43399999999997</v>
      </c>
      <c r="C51">
        <f t="shared" si="1"/>
        <v>7.5660000000000309</v>
      </c>
      <c r="D51" s="19">
        <v>8.8000000000000007</v>
      </c>
      <c r="E51" s="19">
        <v>443</v>
      </c>
      <c r="F51" s="19">
        <v>346</v>
      </c>
      <c r="G51" s="19">
        <v>71</v>
      </c>
    </row>
    <row r="52" spans="2:7" ht="15" thickBot="1" x14ac:dyDescent="0.35">
      <c r="B52">
        <f t="shared" si="0"/>
        <v>420.63650000000001</v>
      </c>
      <c r="C52">
        <f t="shared" si="1"/>
        <v>4.3634999999999877</v>
      </c>
      <c r="D52" s="19">
        <v>9.3000000000000007</v>
      </c>
      <c r="E52" s="19">
        <v>425</v>
      </c>
      <c r="F52" s="19">
        <v>340</v>
      </c>
      <c r="G52" s="19">
        <v>94</v>
      </c>
    </row>
    <row r="53" spans="2:7" ht="15" thickBot="1" x14ac:dyDescent="0.35">
      <c r="B53">
        <f t="shared" si="0"/>
        <v>438.39350000000002</v>
      </c>
      <c r="C53">
        <f t="shared" si="1"/>
        <v>6.6064999999999827</v>
      </c>
      <c r="D53" s="19">
        <v>8.6999999999999993</v>
      </c>
      <c r="E53" s="19">
        <v>445</v>
      </c>
      <c r="F53" s="19">
        <v>369</v>
      </c>
      <c r="G53" s="19">
        <v>67</v>
      </c>
    </row>
    <row r="54" spans="2:7" ht="15" thickBot="1" x14ac:dyDescent="0.35">
      <c r="B54">
        <f t="shared" si="0"/>
        <v>444.3125</v>
      </c>
      <c r="C54">
        <f t="shared" si="1"/>
        <v>22.6875</v>
      </c>
      <c r="D54" s="19">
        <v>8.5</v>
      </c>
      <c r="E54" s="19">
        <v>467</v>
      </c>
      <c r="F54" s="19">
        <v>369</v>
      </c>
      <c r="G54" s="19">
        <v>93</v>
      </c>
    </row>
    <row r="55" spans="2:7" ht="15" thickBot="1" x14ac:dyDescent="0.35">
      <c r="B55">
        <f t="shared" si="0"/>
        <v>444.3125</v>
      </c>
      <c r="C55">
        <f t="shared" si="1"/>
        <v>28.6875</v>
      </c>
      <c r="D55" s="19">
        <v>8.5</v>
      </c>
      <c r="E55" s="19">
        <v>473</v>
      </c>
      <c r="F55" s="19">
        <v>364</v>
      </c>
      <c r="G55" s="19">
        <v>71</v>
      </c>
    </row>
    <row r="56" spans="2:7" ht="15" thickBot="1" x14ac:dyDescent="0.35">
      <c r="B56">
        <f t="shared" si="0"/>
        <v>435.43399999999997</v>
      </c>
      <c r="C56">
        <f t="shared" si="1"/>
        <v>1.5660000000000309</v>
      </c>
      <c r="D56" s="19">
        <v>8.8000000000000007</v>
      </c>
      <c r="E56" s="19">
        <v>437</v>
      </c>
      <c r="F56" s="19">
        <v>350</v>
      </c>
      <c r="G56" s="19">
        <v>96</v>
      </c>
    </row>
    <row r="57" spans="2:7" ht="15" thickBot="1" x14ac:dyDescent="0.35">
      <c r="B57">
        <f t="shared" si="0"/>
        <v>456.15050000000002</v>
      </c>
      <c r="C57">
        <f t="shared" si="1"/>
        <v>-11.150500000000022</v>
      </c>
      <c r="D57" s="19">
        <v>8.1</v>
      </c>
      <c r="E57" s="19">
        <v>445</v>
      </c>
      <c r="F57" s="19">
        <v>338</v>
      </c>
      <c r="G57" s="19">
        <v>71</v>
      </c>
    </row>
    <row r="58" spans="2:7" ht="15" thickBot="1" x14ac:dyDescent="0.35">
      <c r="B58">
        <f t="shared" si="0"/>
        <v>399.92</v>
      </c>
      <c r="C58">
        <f t="shared" si="1"/>
        <v>-19.920000000000016</v>
      </c>
      <c r="D58" s="19">
        <v>10</v>
      </c>
      <c r="E58" s="19">
        <v>380</v>
      </c>
      <c r="F58" s="19">
        <v>289</v>
      </c>
      <c r="G58" s="19">
        <v>65</v>
      </c>
    </row>
    <row r="59" spans="2:7" ht="15" thickBot="1" x14ac:dyDescent="0.35">
      <c r="B59">
        <f t="shared" si="0"/>
        <v>399.92</v>
      </c>
      <c r="C59">
        <f t="shared" si="1"/>
        <v>15.079999999999984</v>
      </c>
      <c r="D59" s="19">
        <v>10</v>
      </c>
      <c r="E59" s="19">
        <v>415</v>
      </c>
      <c r="F59" s="19">
        <v>311</v>
      </c>
      <c r="G59" s="19">
        <v>104</v>
      </c>
    </row>
    <row r="60" spans="2:7" ht="15" thickBot="1" x14ac:dyDescent="0.35">
      <c r="B60">
        <f t="shared" si="0"/>
        <v>426.55550000000005</v>
      </c>
      <c r="C60">
        <f t="shared" si="1"/>
        <v>3.4444999999999482</v>
      </c>
      <c r="D60" s="19">
        <v>9.1</v>
      </c>
      <c r="E60" s="19">
        <v>430</v>
      </c>
      <c r="F60" s="19">
        <v>327</v>
      </c>
      <c r="G60" s="19">
        <v>77</v>
      </c>
    </row>
    <row r="61" spans="2:7" ht="15" thickBot="1" x14ac:dyDescent="0.35">
      <c r="B61">
        <f t="shared" si="0"/>
        <v>441.35300000000007</v>
      </c>
      <c r="C61">
        <f t="shared" si="1"/>
        <v>-8.3530000000000655</v>
      </c>
      <c r="D61" s="19">
        <v>8.6</v>
      </c>
      <c r="E61" s="19">
        <v>433</v>
      </c>
      <c r="F61" s="19">
        <v>338</v>
      </c>
      <c r="G61" s="19">
        <v>100</v>
      </c>
    </row>
    <row r="62" spans="2:7" ht="15" thickBot="1" x14ac:dyDescent="0.35">
      <c r="B62">
        <f t="shared" si="0"/>
        <v>411.75800000000004</v>
      </c>
      <c r="C62">
        <f t="shared" si="1"/>
        <v>-16.758000000000038</v>
      </c>
      <c r="D62" s="19">
        <v>9.6</v>
      </c>
      <c r="E62" s="19">
        <v>395</v>
      </c>
      <c r="F62" s="19">
        <v>332</v>
      </c>
      <c r="G62" s="19">
        <v>83</v>
      </c>
    </row>
    <row r="63" spans="2:7" ht="15" thickBot="1" x14ac:dyDescent="0.35">
      <c r="B63">
        <f t="shared" si="0"/>
        <v>420.63650000000001</v>
      </c>
      <c r="C63">
        <f t="shared" si="1"/>
        <v>2.3634999999999877</v>
      </c>
      <c r="D63" s="19">
        <v>9.3000000000000007</v>
      </c>
      <c r="E63" s="19">
        <v>423</v>
      </c>
      <c r="F63" s="19">
        <v>334</v>
      </c>
      <c r="G63" s="19">
        <v>106</v>
      </c>
    </row>
    <row r="64" spans="2:7" ht="15" thickBot="1" x14ac:dyDescent="0.35">
      <c r="B64">
        <f t="shared" si="0"/>
        <v>453.19100000000003</v>
      </c>
      <c r="C64">
        <f t="shared" si="1"/>
        <v>9.8089999999999691</v>
      </c>
      <c r="D64" s="19">
        <v>8.1999999999999993</v>
      </c>
      <c r="E64" s="19">
        <v>463</v>
      </c>
      <c r="F64" s="19">
        <v>384</v>
      </c>
      <c r="G64" s="19">
        <v>93</v>
      </c>
    </row>
    <row r="65" spans="2:7" ht="15" thickBot="1" x14ac:dyDescent="0.35">
      <c r="B65">
        <f t="shared" si="0"/>
        <v>438.39350000000002</v>
      </c>
      <c r="C65">
        <f t="shared" si="1"/>
        <v>-2.3935000000000173</v>
      </c>
      <c r="D65" s="19">
        <v>8.6999999999999993</v>
      </c>
      <c r="E65" s="19">
        <v>436</v>
      </c>
      <c r="F65" s="19">
        <v>331</v>
      </c>
      <c r="G65" s="19">
        <v>74</v>
      </c>
    </row>
    <row r="66" spans="2:7" ht="15" thickBot="1" x14ac:dyDescent="0.35">
      <c r="B66">
        <f t="shared" si="0"/>
        <v>414.71750000000003</v>
      </c>
      <c r="C66">
        <f t="shared" si="1"/>
        <v>-20.71750000000003</v>
      </c>
      <c r="D66" s="19">
        <v>9.5</v>
      </c>
      <c r="E66" s="19">
        <v>394</v>
      </c>
      <c r="F66" s="19">
        <v>296</v>
      </c>
      <c r="G66" s="19">
        <v>83</v>
      </c>
    </row>
    <row r="67" spans="2:7" ht="15" thickBot="1" x14ac:dyDescent="0.35">
      <c r="B67">
        <f t="shared" si="0"/>
        <v>414.71750000000003</v>
      </c>
      <c r="C67">
        <f t="shared" si="1"/>
        <v>-2.7175000000000296</v>
      </c>
      <c r="D67" s="19">
        <v>9.5</v>
      </c>
      <c r="E67" s="19">
        <v>412</v>
      </c>
      <c r="F67" s="19">
        <v>350</v>
      </c>
      <c r="G67" s="19">
        <v>82</v>
      </c>
    </row>
    <row r="68" spans="2:7" ht="15" thickBot="1" x14ac:dyDescent="0.35">
      <c r="B68">
        <f t="shared" ref="B68:B131" si="2" xml:space="preserve"> -29.595*D68 + 695.87</f>
        <v>414.71750000000003</v>
      </c>
      <c r="C68">
        <f t="shared" ref="C68:C131" si="3">E68-B68</f>
        <v>1.2824999999999704</v>
      </c>
      <c r="D68" s="19">
        <v>9.5</v>
      </c>
      <c r="E68" s="19">
        <v>416</v>
      </c>
      <c r="F68" s="19">
        <v>354</v>
      </c>
      <c r="G68" s="19">
        <v>71</v>
      </c>
    </row>
    <row r="69" spans="2:7" ht="15" thickBot="1" x14ac:dyDescent="0.35">
      <c r="B69">
        <f t="shared" si="2"/>
        <v>423.59600000000006</v>
      </c>
      <c r="C69">
        <f t="shared" si="3"/>
        <v>-4.5960000000000605</v>
      </c>
      <c r="D69" s="19">
        <v>9.1999999999999993</v>
      </c>
      <c r="E69" s="19">
        <v>419</v>
      </c>
      <c r="F69" s="19">
        <v>356</v>
      </c>
      <c r="G69" s="19">
        <v>67</v>
      </c>
    </row>
    <row r="70" spans="2:7" ht="15" thickBot="1" x14ac:dyDescent="0.35">
      <c r="B70">
        <f t="shared" si="2"/>
        <v>408.79850000000005</v>
      </c>
      <c r="C70">
        <f t="shared" si="3"/>
        <v>20.201499999999953</v>
      </c>
      <c r="D70" s="19">
        <v>9.6999999999999993</v>
      </c>
      <c r="E70" s="19">
        <v>429</v>
      </c>
      <c r="F70" s="19">
        <v>326</v>
      </c>
      <c r="G70" s="19">
        <v>99</v>
      </c>
    </row>
    <row r="71" spans="2:7" ht="15" thickBot="1" x14ac:dyDescent="0.35">
      <c r="B71">
        <f t="shared" si="2"/>
        <v>402.87950000000001</v>
      </c>
      <c r="C71">
        <f t="shared" si="3"/>
        <v>6.1204999999999927</v>
      </c>
      <c r="D71" s="19">
        <v>9.9</v>
      </c>
      <c r="E71" s="19">
        <v>409</v>
      </c>
      <c r="F71" s="19">
        <v>319</v>
      </c>
      <c r="G71" s="19">
        <v>78</v>
      </c>
    </row>
    <row r="72" spans="2:7" ht="15" thickBot="1" x14ac:dyDescent="0.35">
      <c r="B72">
        <f t="shared" si="2"/>
        <v>441.35300000000007</v>
      </c>
      <c r="C72">
        <f t="shared" si="3"/>
        <v>-26.353000000000065</v>
      </c>
      <c r="D72" s="19">
        <v>8.6</v>
      </c>
      <c r="E72" s="19">
        <v>415</v>
      </c>
      <c r="F72" s="19">
        <v>336</v>
      </c>
      <c r="G72" s="19">
        <v>66</v>
      </c>
    </row>
    <row r="73" spans="2:7" ht="15" thickBot="1" x14ac:dyDescent="0.35">
      <c r="B73">
        <f t="shared" si="2"/>
        <v>444.3125</v>
      </c>
      <c r="C73">
        <f t="shared" si="3"/>
        <v>-7.3125</v>
      </c>
      <c r="D73" s="19">
        <v>8.5</v>
      </c>
      <c r="E73" s="19">
        <v>437</v>
      </c>
      <c r="F73" s="19">
        <v>336</v>
      </c>
      <c r="G73" s="19">
        <v>92</v>
      </c>
    </row>
    <row r="74" spans="2:7" ht="15" thickBot="1" x14ac:dyDescent="0.35">
      <c r="B74">
        <f t="shared" si="2"/>
        <v>402.87950000000001</v>
      </c>
      <c r="C74">
        <f t="shared" si="3"/>
        <v>14.120499999999993</v>
      </c>
      <c r="D74" s="19">
        <v>9.9</v>
      </c>
      <c r="E74" s="19">
        <v>417</v>
      </c>
      <c r="F74" s="19">
        <v>317</v>
      </c>
      <c r="G74" s="19">
        <v>63</v>
      </c>
    </row>
    <row r="75" spans="2:7" ht="15" thickBot="1" x14ac:dyDescent="0.35">
      <c r="B75">
        <f t="shared" si="2"/>
        <v>411.75800000000004</v>
      </c>
      <c r="C75">
        <f t="shared" si="3"/>
        <v>29.241999999999962</v>
      </c>
      <c r="D75" s="19">
        <v>9.6</v>
      </c>
      <c r="E75" s="19">
        <v>441</v>
      </c>
      <c r="F75" s="19">
        <v>353</v>
      </c>
      <c r="G75" s="19">
        <v>88</v>
      </c>
    </row>
    <row r="76" spans="2:7" ht="15" thickBot="1" x14ac:dyDescent="0.35">
      <c r="B76">
        <f t="shared" si="2"/>
        <v>444.3125</v>
      </c>
      <c r="C76">
        <f t="shared" si="3"/>
        <v>-23.3125</v>
      </c>
      <c r="D76" s="19">
        <v>8.5</v>
      </c>
      <c r="E76" s="19">
        <v>421</v>
      </c>
      <c r="F76" s="19">
        <v>320</v>
      </c>
      <c r="G76" s="19">
        <v>101</v>
      </c>
    </row>
    <row r="77" spans="2:7" ht="15" thickBot="1" x14ac:dyDescent="0.35">
      <c r="B77">
        <f t="shared" si="2"/>
        <v>453.19100000000003</v>
      </c>
      <c r="C77">
        <f t="shared" si="3"/>
        <v>-17.191000000000031</v>
      </c>
      <c r="D77" s="19">
        <v>8.1999999999999993</v>
      </c>
      <c r="E77" s="19">
        <v>436</v>
      </c>
      <c r="F77" s="19">
        <v>331</v>
      </c>
      <c r="G77" s="19">
        <v>74</v>
      </c>
    </row>
    <row r="78" spans="2:7" ht="15" thickBot="1" x14ac:dyDescent="0.35">
      <c r="B78">
        <f t="shared" si="2"/>
        <v>420.63650000000001</v>
      </c>
      <c r="C78">
        <f t="shared" si="3"/>
        <v>26.363499999999988</v>
      </c>
      <c r="D78" s="19">
        <v>9.3000000000000007</v>
      </c>
      <c r="E78" s="19">
        <v>447</v>
      </c>
      <c r="F78" s="19">
        <v>362</v>
      </c>
      <c r="G78" s="19">
        <v>103</v>
      </c>
    </row>
    <row r="79" spans="2:7" ht="15" thickBot="1" x14ac:dyDescent="0.35">
      <c r="B79">
        <f t="shared" si="2"/>
        <v>426.55550000000005</v>
      </c>
      <c r="C79">
        <f t="shared" si="3"/>
        <v>-10.555500000000052</v>
      </c>
      <c r="D79" s="19">
        <v>9.1</v>
      </c>
      <c r="E79" s="19">
        <v>416</v>
      </c>
      <c r="F79" s="19">
        <v>312</v>
      </c>
      <c r="G79" s="19">
        <v>71</v>
      </c>
    </row>
    <row r="80" spans="2:7" ht="15" thickBot="1" x14ac:dyDescent="0.35">
      <c r="B80">
        <f t="shared" si="2"/>
        <v>399.92</v>
      </c>
      <c r="C80">
        <f t="shared" si="3"/>
        <v>15.079999999999984</v>
      </c>
      <c r="D80" s="19">
        <v>10</v>
      </c>
      <c r="E80" s="19">
        <v>415</v>
      </c>
      <c r="F80" s="19">
        <v>336</v>
      </c>
      <c r="G80" s="19">
        <v>62</v>
      </c>
    </row>
    <row r="81" spans="2:7" ht="15" thickBot="1" x14ac:dyDescent="0.35">
      <c r="B81">
        <f t="shared" si="2"/>
        <v>432.47449999999998</v>
      </c>
      <c r="C81">
        <f t="shared" si="3"/>
        <v>14.525500000000022</v>
      </c>
      <c r="D81" s="19">
        <v>8.9</v>
      </c>
      <c r="E81" s="19">
        <v>447</v>
      </c>
      <c r="F81" s="19">
        <v>371</v>
      </c>
      <c r="G81" s="19">
        <v>72</v>
      </c>
    </row>
    <row r="82" spans="2:7" ht="15" thickBot="1" x14ac:dyDescent="0.35">
      <c r="B82">
        <f t="shared" si="2"/>
        <v>429.51499999999999</v>
      </c>
      <c r="C82">
        <f t="shared" si="3"/>
        <v>29.485000000000014</v>
      </c>
      <c r="D82" s="19">
        <v>9</v>
      </c>
      <c r="E82" s="19">
        <v>459</v>
      </c>
      <c r="F82" s="19">
        <v>367</v>
      </c>
      <c r="G82" s="19">
        <v>78</v>
      </c>
    </row>
    <row r="83" spans="2:7" ht="15" thickBot="1" x14ac:dyDescent="0.35">
      <c r="B83">
        <f t="shared" si="2"/>
        <v>414.71750000000003</v>
      </c>
      <c r="C83">
        <f t="shared" si="3"/>
        <v>10.28249999999997</v>
      </c>
      <c r="D83" s="19">
        <v>9.5</v>
      </c>
      <c r="E83" s="19">
        <v>425</v>
      </c>
      <c r="F83" s="19">
        <v>332</v>
      </c>
      <c r="G83" s="19">
        <v>77</v>
      </c>
    </row>
    <row r="84" spans="2:7" ht="15" thickBot="1" x14ac:dyDescent="0.35">
      <c r="B84">
        <f t="shared" si="2"/>
        <v>420.63650000000001</v>
      </c>
      <c r="C84">
        <f t="shared" si="3"/>
        <v>11.363499999999988</v>
      </c>
      <c r="D84" s="19">
        <v>9.3000000000000007</v>
      </c>
      <c r="E84" s="19">
        <v>432</v>
      </c>
      <c r="F84" s="19">
        <v>328</v>
      </c>
      <c r="G84" s="19">
        <v>86</v>
      </c>
    </row>
    <row r="85" spans="2:7" ht="15" thickBot="1" x14ac:dyDescent="0.35">
      <c r="B85">
        <f t="shared" si="2"/>
        <v>456.15050000000002</v>
      </c>
      <c r="C85">
        <f t="shared" si="3"/>
        <v>-19.150500000000022</v>
      </c>
      <c r="D85" s="19">
        <v>8.1</v>
      </c>
      <c r="E85" s="19">
        <v>437</v>
      </c>
      <c r="F85" s="19">
        <v>354</v>
      </c>
      <c r="G85" s="19">
        <v>66</v>
      </c>
    </row>
    <row r="86" spans="2:7" ht="15" thickBot="1" x14ac:dyDescent="0.35">
      <c r="B86">
        <f t="shared" si="2"/>
        <v>441.35300000000007</v>
      </c>
      <c r="C86">
        <f t="shared" si="3"/>
        <v>-18.353000000000065</v>
      </c>
      <c r="D86" s="19">
        <v>8.6</v>
      </c>
      <c r="E86" s="19">
        <v>423</v>
      </c>
      <c r="F86" s="19">
        <v>338</v>
      </c>
      <c r="G86" s="19">
        <v>93</v>
      </c>
    </row>
    <row r="87" spans="2:7" ht="15" thickBot="1" x14ac:dyDescent="0.35">
      <c r="B87">
        <f t="shared" si="2"/>
        <v>447.27199999999999</v>
      </c>
      <c r="C87">
        <f t="shared" si="3"/>
        <v>11.728000000000009</v>
      </c>
      <c r="D87" s="19">
        <v>8.4</v>
      </c>
      <c r="E87" s="19">
        <v>459</v>
      </c>
      <c r="F87" s="19">
        <v>349</v>
      </c>
      <c r="G87" s="19">
        <v>110</v>
      </c>
    </row>
    <row r="88" spans="2:7" ht="15" thickBot="1" x14ac:dyDescent="0.35">
      <c r="B88">
        <f t="shared" si="2"/>
        <v>447.27199999999999</v>
      </c>
      <c r="C88">
        <f t="shared" si="3"/>
        <v>25.728000000000009</v>
      </c>
      <c r="D88" s="19">
        <v>8.4</v>
      </c>
      <c r="E88" s="19">
        <v>473</v>
      </c>
      <c r="F88" s="19">
        <v>355</v>
      </c>
      <c r="G88" s="19">
        <v>95</v>
      </c>
    </row>
    <row r="89" spans="2:7" ht="15" thickBot="1" x14ac:dyDescent="0.35">
      <c r="B89">
        <f t="shared" si="2"/>
        <v>423.59600000000006</v>
      </c>
      <c r="C89">
        <f t="shared" si="3"/>
        <v>13.40399999999994</v>
      </c>
      <c r="D89" s="19">
        <v>9.1999999999999993</v>
      </c>
      <c r="E89" s="19">
        <v>437</v>
      </c>
      <c r="F89" s="19">
        <v>341</v>
      </c>
      <c r="G89" s="19">
        <v>96</v>
      </c>
    </row>
    <row r="90" spans="2:7" ht="15" thickBot="1" x14ac:dyDescent="0.35">
      <c r="B90">
        <f t="shared" si="2"/>
        <v>417.67700000000002</v>
      </c>
      <c r="C90">
        <f t="shared" si="3"/>
        <v>-4.6770000000000209</v>
      </c>
      <c r="D90" s="19">
        <v>9.4</v>
      </c>
      <c r="E90" s="19">
        <v>413</v>
      </c>
      <c r="F90" s="19">
        <v>326</v>
      </c>
      <c r="G90" s="19">
        <v>78</v>
      </c>
    </row>
    <row r="91" spans="2:7" ht="15" thickBot="1" x14ac:dyDescent="0.35">
      <c r="B91">
        <f t="shared" si="2"/>
        <v>411.75800000000004</v>
      </c>
      <c r="C91">
        <f t="shared" si="3"/>
        <v>29.241999999999962</v>
      </c>
      <c r="D91" s="19">
        <v>9.6</v>
      </c>
      <c r="E91" s="19">
        <v>441</v>
      </c>
      <c r="F91" s="19">
        <v>353</v>
      </c>
      <c r="G91" s="19">
        <v>66</v>
      </c>
    </row>
    <row r="92" spans="2:7" ht="15" thickBot="1" x14ac:dyDescent="0.35">
      <c r="B92">
        <f t="shared" si="2"/>
        <v>429.51499999999999</v>
      </c>
      <c r="C92">
        <f t="shared" si="3"/>
        <v>-15.514999999999986</v>
      </c>
      <c r="D92" s="19">
        <v>9</v>
      </c>
      <c r="E92" s="19">
        <v>414</v>
      </c>
      <c r="F92" s="19">
        <v>323</v>
      </c>
      <c r="G92" s="19">
        <v>79</v>
      </c>
    </row>
    <row r="93" spans="2:7" ht="15" thickBot="1" x14ac:dyDescent="0.35">
      <c r="B93">
        <f t="shared" si="2"/>
        <v>447.27199999999999</v>
      </c>
      <c r="C93">
        <f t="shared" si="3"/>
        <v>7.7280000000000086</v>
      </c>
      <c r="D93" s="19">
        <v>8.4</v>
      </c>
      <c r="E93" s="19">
        <v>455</v>
      </c>
      <c r="F93" s="19">
        <v>382</v>
      </c>
      <c r="G93" s="19">
        <v>73</v>
      </c>
    </row>
    <row r="94" spans="2:7" ht="15" thickBot="1" x14ac:dyDescent="0.35">
      <c r="B94">
        <f t="shared" si="2"/>
        <v>438.39350000000002</v>
      </c>
      <c r="C94">
        <f t="shared" si="3"/>
        <v>-15.393500000000017</v>
      </c>
      <c r="D94" s="19">
        <v>8.6999999999999993</v>
      </c>
      <c r="E94" s="19">
        <v>423</v>
      </c>
      <c r="F94" s="19">
        <v>343</v>
      </c>
      <c r="G94" s="19">
        <v>72</v>
      </c>
    </row>
    <row r="95" spans="2:7" ht="15" thickBot="1" x14ac:dyDescent="0.35">
      <c r="B95">
        <f t="shared" si="2"/>
        <v>438.39350000000002</v>
      </c>
      <c r="C95">
        <f t="shared" si="3"/>
        <v>-19.393500000000017</v>
      </c>
      <c r="D95" s="19">
        <v>8.6999999999999993</v>
      </c>
      <c r="E95" s="19">
        <v>419</v>
      </c>
      <c r="F95" s="19">
        <v>335</v>
      </c>
      <c r="G95" s="19">
        <v>80</v>
      </c>
    </row>
    <row r="96" spans="2:7" ht="15" thickBot="1" x14ac:dyDescent="0.35">
      <c r="B96">
        <f t="shared" si="2"/>
        <v>423.59600000000006</v>
      </c>
      <c r="C96">
        <f t="shared" si="3"/>
        <v>-15.59600000000006</v>
      </c>
      <c r="D96" s="19">
        <v>9.1999999999999993</v>
      </c>
      <c r="E96" s="19">
        <v>408</v>
      </c>
      <c r="F96" s="19">
        <v>339</v>
      </c>
      <c r="G96" s="19">
        <v>73</v>
      </c>
    </row>
    <row r="97" spans="2:7" ht="15" thickBot="1" x14ac:dyDescent="0.35">
      <c r="B97">
        <f t="shared" si="2"/>
        <v>402.87950000000001</v>
      </c>
      <c r="C97">
        <f t="shared" si="3"/>
        <v>-4.8795000000000073</v>
      </c>
      <c r="D97" s="19">
        <v>9.9</v>
      </c>
      <c r="E97" s="19">
        <v>398</v>
      </c>
      <c r="F97" s="19">
        <v>338</v>
      </c>
      <c r="G97" s="19">
        <v>72</v>
      </c>
    </row>
    <row r="98" spans="2:7" ht="15" thickBot="1" x14ac:dyDescent="0.35">
      <c r="B98">
        <f t="shared" si="2"/>
        <v>444.3125</v>
      </c>
      <c r="C98">
        <f t="shared" si="3"/>
        <v>-23.3125</v>
      </c>
      <c r="D98" s="19">
        <v>8.5</v>
      </c>
      <c r="E98" s="19">
        <v>421</v>
      </c>
      <c r="F98" s="19">
        <v>349</v>
      </c>
      <c r="G98" s="19">
        <v>84</v>
      </c>
    </row>
    <row r="99" spans="2:7" ht="15" thickBot="1" x14ac:dyDescent="0.35">
      <c r="B99">
        <f t="shared" si="2"/>
        <v>432.47449999999998</v>
      </c>
      <c r="C99">
        <f t="shared" si="3"/>
        <v>18.525500000000022</v>
      </c>
      <c r="D99" s="19">
        <v>8.9</v>
      </c>
      <c r="E99" s="19">
        <v>451</v>
      </c>
      <c r="F99" s="19">
        <v>379</v>
      </c>
      <c r="G99" s="19">
        <v>108</v>
      </c>
    </row>
    <row r="100" spans="2:7" ht="15" thickBot="1" x14ac:dyDescent="0.35">
      <c r="B100">
        <f t="shared" si="2"/>
        <v>423.59600000000006</v>
      </c>
      <c r="C100">
        <f t="shared" si="3"/>
        <v>0.40399999999993952</v>
      </c>
      <c r="D100" s="19">
        <v>9.1999999999999993</v>
      </c>
      <c r="E100" s="19">
        <v>424</v>
      </c>
      <c r="F100" s="19">
        <v>331</v>
      </c>
      <c r="G100" s="19">
        <v>68</v>
      </c>
    </row>
    <row r="101" spans="2:7" ht="15" thickBot="1" x14ac:dyDescent="0.35">
      <c r="B101">
        <f t="shared" si="2"/>
        <v>417.67700000000002</v>
      </c>
      <c r="C101">
        <f t="shared" si="3"/>
        <v>-7.6770000000000209</v>
      </c>
      <c r="D101" s="19">
        <v>9.4</v>
      </c>
      <c r="E101" s="19">
        <v>410</v>
      </c>
      <c r="F101" s="19">
        <v>328</v>
      </c>
      <c r="G101" s="19">
        <v>82</v>
      </c>
    </row>
    <row r="102" spans="2:7" ht="15" thickBot="1" x14ac:dyDescent="0.35">
      <c r="B102">
        <f t="shared" si="2"/>
        <v>459.11</v>
      </c>
      <c r="C102">
        <f t="shared" si="3"/>
        <v>-9.1100000000000136</v>
      </c>
      <c r="D102" s="19">
        <v>8</v>
      </c>
      <c r="E102" s="19">
        <v>450</v>
      </c>
      <c r="F102" s="19">
        <v>342</v>
      </c>
      <c r="G102" s="19">
        <v>72</v>
      </c>
    </row>
    <row r="103" spans="2:7" ht="15" thickBot="1" x14ac:dyDescent="0.35">
      <c r="B103">
        <f t="shared" si="2"/>
        <v>402.87950000000001</v>
      </c>
      <c r="C103">
        <f t="shared" si="3"/>
        <v>12.120499999999993</v>
      </c>
      <c r="D103" s="19">
        <v>9.9</v>
      </c>
      <c r="E103" s="19">
        <v>415</v>
      </c>
      <c r="F103" s="19">
        <v>349</v>
      </c>
      <c r="G103" s="19">
        <v>104</v>
      </c>
    </row>
    <row r="104" spans="2:7" ht="15" thickBot="1" x14ac:dyDescent="0.35">
      <c r="B104">
        <f t="shared" si="2"/>
        <v>447.27199999999999</v>
      </c>
      <c r="C104">
        <f t="shared" si="3"/>
        <v>12.728000000000009</v>
      </c>
      <c r="D104" s="19">
        <v>8.4</v>
      </c>
      <c r="E104" s="19">
        <v>460</v>
      </c>
      <c r="F104" s="19">
        <v>363</v>
      </c>
      <c r="G104" s="19">
        <v>97</v>
      </c>
    </row>
    <row r="105" spans="2:7" ht="15" thickBot="1" x14ac:dyDescent="0.35">
      <c r="B105">
        <f t="shared" si="2"/>
        <v>444.3125</v>
      </c>
      <c r="C105">
        <f t="shared" si="3"/>
        <v>19.6875</v>
      </c>
      <c r="D105" s="19">
        <v>8.5</v>
      </c>
      <c r="E105" s="19">
        <v>464</v>
      </c>
      <c r="F105" s="19">
        <v>390</v>
      </c>
      <c r="G105" s="19">
        <v>97</v>
      </c>
    </row>
    <row r="106" spans="2:7" ht="15" thickBot="1" x14ac:dyDescent="0.35">
      <c r="B106">
        <f t="shared" si="2"/>
        <v>432.47449999999998</v>
      </c>
      <c r="C106">
        <f t="shared" si="3"/>
        <v>6.5255000000000223</v>
      </c>
      <c r="D106" s="19">
        <v>8.9</v>
      </c>
      <c r="E106" s="19">
        <v>439</v>
      </c>
      <c r="F106" s="19">
        <v>364</v>
      </c>
      <c r="G106" s="19">
        <v>97</v>
      </c>
    </row>
    <row r="107" spans="2:7" ht="15" thickBot="1" x14ac:dyDescent="0.35">
      <c r="B107">
        <f t="shared" si="2"/>
        <v>426.55550000000005</v>
      </c>
      <c r="C107">
        <f t="shared" si="3"/>
        <v>10.444499999999948</v>
      </c>
      <c r="D107" s="19">
        <v>9.1</v>
      </c>
      <c r="E107" s="19">
        <v>437</v>
      </c>
      <c r="F107" s="19">
        <v>371</v>
      </c>
      <c r="G107" s="19">
        <v>74</v>
      </c>
    </row>
    <row r="108" spans="2:7" ht="15" thickBot="1" x14ac:dyDescent="0.35">
      <c r="B108">
        <f t="shared" si="2"/>
        <v>450.23149999999998</v>
      </c>
      <c r="C108">
        <f t="shared" si="3"/>
        <v>8.7685000000000173</v>
      </c>
      <c r="D108" s="19">
        <v>8.3000000000000007</v>
      </c>
      <c r="E108" s="19">
        <v>459</v>
      </c>
      <c r="F108" s="19">
        <v>390</v>
      </c>
      <c r="G108" s="19">
        <v>101</v>
      </c>
    </row>
    <row r="109" spans="2:7" ht="15" thickBot="1" x14ac:dyDescent="0.35">
      <c r="B109">
        <f t="shared" si="2"/>
        <v>405.839</v>
      </c>
      <c r="C109">
        <f t="shared" si="3"/>
        <v>27.161000000000001</v>
      </c>
      <c r="D109" s="19">
        <v>9.8000000000000007</v>
      </c>
      <c r="E109" s="19">
        <v>433</v>
      </c>
      <c r="F109" s="19">
        <v>364</v>
      </c>
      <c r="G109" s="19">
        <v>100</v>
      </c>
    </row>
    <row r="110" spans="2:7" ht="15" thickBot="1" x14ac:dyDescent="0.35">
      <c r="B110">
        <f t="shared" si="2"/>
        <v>450.23149999999998</v>
      </c>
      <c r="C110">
        <f t="shared" si="3"/>
        <v>-18.231499999999983</v>
      </c>
      <c r="D110" s="19">
        <v>8.3000000000000007</v>
      </c>
      <c r="E110" s="19">
        <v>432</v>
      </c>
      <c r="F110" s="19">
        <v>337</v>
      </c>
      <c r="G110" s="19">
        <v>73</v>
      </c>
    </row>
    <row r="111" spans="2:7" ht="15" thickBot="1" x14ac:dyDescent="0.35">
      <c r="B111">
        <f t="shared" si="2"/>
        <v>423.59600000000006</v>
      </c>
      <c r="C111">
        <f t="shared" si="3"/>
        <v>7.4039999999999395</v>
      </c>
      <c r="D111" s="19">
        <v>9.1999999999999993</v>
      </c>
      <c r="E111" s="19">
        <v>431</v>
      </c>
      <c r="F111" s="19">
        <v>353</v>
      </c>
      <c r="G111" s="19">
        <v>86</v>
      </c>
    </row>
    <row r="112" spans="2:7" ht="15" thickBot="1" x14ac:dyDescent="0.35">
      <c r="B112">
        <f t="shared" si="2"/>
        <v>432.47449999999998</v>
      </c>
      <c r="C112">
        <f t="shared" si="3"/>
        <v>-15.474499999999978</v>
      </c>
      <c r="D112" s="19">
        <v>8.9</v>
      </c>
      <c r="E112" s="19">
        <v>417</v>
      </c>
      <c r="F112" s="19">
        <v>329</v>
      </c>
      <c r="G112" s="19">
        <v>75</v>
      </c>
    </row>
    <row r="113" spans="2:7" ht="15" thickBot="1" x14ac:dyDescent="0.35">
      <c r="B113">
        <f t="shared" si="2"/>
        <v>405.839</v>
      </c>
      <c r="C113">
        <f t="shared" si="3"/>
        <v>-25.838999999999999</v>
      </c>
      <c r="D113" s="19">
        <v>9.8000000000000007</v>
      </c>
      <c r="E113" s="19">
        <v>380</v>
      </c>
      <c r="F113" s="19">
        <v>285</v>
      </c>
      <c r="G113" s="19">
        <v>95</v>
      </c>
    </row>
    <row r="114" spans="2:7" ht="15" thickBot="1" x14ac:dyDescent="0.35">
      <c r="B114">
        <f t="shared" si="2"/>
        <v>402.87950000000001</v>
      </c>
      <c r="C114">
        <f t="shared" si="3"/>
        <v>20.120499999999993</v>
      </c>
      <c r="D114" s="19">
        <v>9.9</v>
      </c>
      <c r="E114" s="19">
        <v>423</v>
      </c>
      <c r="F114" s="19">
        <v>343</v>
      </c>
      <c r="G114" s="19">
        <v>89</v>
      </c>
    </row>
    <row r="115" spans="2:7" ht="15" thickBot="1" x14ac:dyDescent="0.35">
      <c r="B115">
        <f t="shared" si="2"/>
        <v>441.35300000000007</v>
      </c>
      <c r="C115">
        <f t="shared" si="3"/>
        <v>-10.353000000000065</v>
      </c>
      <c r="D115" s="19">
        <v>8.6</v>
      </c>
      <c r="E115" s="19">
        <v>431</v>
      </c>
      <c r="F115" s="19">
        <v>332</v>
      </c>
      <c r="G115" s="19">
        <v>86</v>
      </c>
    </row>
    <row r="116" spans="2:7" ht="15" thickBot="1" x14ac:dyDescent="0.35">
      <c r="B116">
        <f t="shared" si="2"/>
        <v>438.39350000000002</v>
      </c>
      <c r="C116">
        <f t="shared" si="3"/>
        <v>12.606499999999983</v>
      </c>
      <c r="D116" s="19">
        <v>8.6999999999999993</v>
      </c>
      <c r="E116" s="19">
        <v>451</v>
      </c>
      <c r="F116" s="19">
        <v>379</v>
      </c>
      <c r="G116" s="19">
        <v>95</v>
      </c>
    </row>
    <row r="117" spans="2:7" ht="15" thickBot="1" x14ac:dyDescent="0.35">
      <c r="B117">
        <f t="shared" si="2"/>
        <v>456.15050000000002</v>
      </c>
      <c r="C117">
        <f t="shared" si="3"/>
        <v>17.849499999999978</v>
      </c>
      <c r="D117" s="19">
        <v>8.1</v>
      </c>
      <c r="E117" s="19">
        <v>474</v>
      </c>
      <c r="F117" s="19">
        <v>360</v>
      </c>
      <c r="G117" s="19">
        <v>119</v>
      </c>
    </row>
    <row r="118" spans="2:7" ht="15" thickBot="1" x14ac:dyDescent="0.35">
      <c r="B118">
        <f t="shared" si="2"/>
        <v>420.63650000000001</v>
      </c>
      <c r="C118">
        <f t="shared" si="3"/>
        <v>-7.6365000000000123</v>
      </c>
      <c r="D118" s="19">
        <v>9.3000000000000007</v>
      </c>
      <c r="E118" s="19">
        <v>413</v>
      </c>
      <c r="F118" s="19">
        <v>330</v>
      </c>
      <c r="G118" s="19">
        <v>66</v>
      </c>
    </row>
    <row r="119" spans="2:7" ht="15" thickBot="1" x14ac:dyDescent="0.35">
      <c r="B119">
        <f t="shared" si="2"/>
        <v>441.35300000000007</v>
      </c>
      <c r="C119">
        <f t="shared" si="3"/>
        <v>-10.353000000000065</v>
      </c>
      <c r="D119" s="19">
        <v>8.6</v>
      </c>
      <c r="E119" s="19">
        <v>431</v>
      </c>
      <c r="F119" s="19">
        <v>332</v>
      </c>
      <c r="G119" s="19">
        <v>86</v>
      </c>
    </row>
    <row r="120" spans="2:7" ht="15" thickBot="1" x14ac:dyDescent="0.35">
      <c r="B120">
        <f t="shared" si="2"/>
        <v>411.75800000000004</v>
      </c>
      <c r="C120">
        <f t="shared" si="3"/>
        <v>-24.758000000000038</v>
      </c>
      <c r="D120" s="19">
        <v>9.6</v>
      </c>
      <c r="E120" s="19">
        <v>387</v>
      </c>
      <c r="F120" s="19">
        <v>298</v>
      </c>
      <c r="G120" s="19">
        <v>77</v>
      </c>
    </row>
    <row r="121" spans="2:7" ht="15" thickBot="1" x14ac:dyDescent="0.35">
      <c r="B121">
        <f t="shared" si="2"/>
        <v>408.79850000000005</v>
      </c>
      <c r="C121">
        <f t="shared" si="3"/>
        <v>-4.7985000000000468</v>
      </c>
      <c r="D121" s="19">
        <v>9.6999999999999993</v>
      </c>
      <c r="E121" s="19">
        <v>404</v>
      </c>
      <c r="F121" s="19">
        <v>303</v>
      </c>
      <c r="G121" s="19">
        <v>77</v>
      </c>
    </row>
    <row r="122" spans="2:7" ht="15" thickBot="1" x14ac:dyDescent="0.35">
      <c r="B122">
        <f t="shared" si="2"/>
        <v>405.839</v>
      </c>
      <c r="C122">
        <f t="shared" si="3"/>
        <v>18.161000000000001</v>
      </c>
      <c r="D122" s="19">
        <v>9.8000000000000007</v>
      </c>
      <c r="E122" s="19">
        <v>424</v>
      </c>
      <c r="F122" s="19">
        <v>326</v>
      </c>
      <c r="G122" s="19">
        <v>89</v>
      </c>
    </row>
    <row r="123" spans="2:7" ht="15" thickBot="1" x14ac:dyDescent="0.35">
      <c r="B123">
        <f t="shared" si="2"/>
        <v>417.67700000000002</v>
      </c>
      <c r="C123">
        <f t="shared" si="3"/>
        <v>-26.677000000000021</v>
      </c>
      <c r="D123" s="19">
        <v>9.4</v>
      </c>
      <c r="E123" s="19">
        <v>391</v>
      </c>
      <c r="F123" s="19">
        <v>305</v>
      </c>
      <c r="G123" s="19">
        <v>70</v>
      </c>
    </row>
    <row r="124" spans="2:7" ht="15" thickBot="1" x14ac:dyDescent="0.35">
      <c r="B124">
        <f t="shared" si="2"/>
        <v>417.67700000000002</v>
      </c>
      <c r="C124">
        <f t="shared" si="3"/>
        <v>28.322999999999979</v>
      </c>
      <c r="D124" s="19">
        <v>9.4</v>
      </c>
      <c r="E124" s="19">
        <v>446</v>
      </c>
      <c r="F124" s="19">
        <v>348</v>
      </c>
      <c r="G124" s="19">
        <v>98</v>
      </c>
    </row>
    <row r="125" spans="2:7" ht="15" thickBot="1" x14ac:dyDescent="0.35">
      <c r="B125">
        <f t="shared" si="2"/>
        <v>402.87950000000001</v>
      </c>
      <c r="C125">
        <f t="shared" si="3"/>
        <v>19.120499999999993</v>
      </c>
      <c r="D125" s="19">
        <v>9.9</v>
      </c>
      <c r="E125" s="19">
        <v>422</v>
      </c>
      <c r="F125" s="19">
        <v>333</v>
      </c>
      <c r="G125" s="19">
        <v>72</v>
      </c>
    </row>
    <row r="126" spans="2:7" ht="15" thickBot="1" x14ac:dyDescent="0.35">
      <c r="B126">
        <f t="shared" si="2"/>
        <v>399.92</v>
      </c>
      <c r="C126">
        <f t="shared" si="3"/>
        <v>15.079999999999984</v>
      </c>
      <c r="D126" s="19">
        <v>10</v>
      </c>
      <c r="E126" s="19">
        <v>415</v>
      </c>
      <c r="F126" s="19">
        <v>315</v>
      </c>
      <c r="G126" s="19">
        <v>104</v>
      </c>
    </row>
    <row r="127" spans="2:7" ht="15" thickBot="1" x14ac:dyDescent="0.35">
      <c r="B127">
        <f t="shared" si="2"/>
        <v>402.87950000000001</v>
      </c>
      <c r="C127">
        <f t="shared" si="3"/>
        <v>19.120499999999993</v>
      </c>
      <c r="D127" s="19">
        <v>9.9</v>
      </c>
      <c r="E127" s="19">
        <v>422</v>
      </c>
      <c r="F127" s="19">
        <v>346</v>
      </c>
      <c r="G127" s="19">
        <v>89</v>
      </c>
    </row>
    <row r="128" spans="2:7" ht="15" thickBot="1" x14ac:dyDescent="0.35">
      <c r="B128">
        <f t="shared" si="2"/>
        <v>450.23149999999998</v>
      </c>
      <c r="C128">
        <f t="shared" si="3"/>
        <v>9.7685000000000173</v>
      </c>
      <c r="D128" s="19">
        <v>8.3000000000000007</v>
      </c>
      <c r="E128" s="19">
        <v>460</v>
      </c>
      <c r="F128" s="19">
        <v>345</v>
      </c>
      <c r="G128" s="19">
        <v>97</v>
      </c>
    </row>
    <row r="129" spans="2:7" ht="15" thickBot="1" x14ac:dyDescent="0.35">
      <c r="B129">
        <f t="shared" si="2"/>
        <v>426.55550000000005</v>
      </c>
      <c r="C129">
        <f t="shared" si="3"/>
        <v>17.444499999999948</v>
      </c>
      <c r="D129" s="19">
        <v>9.1</v>
      </c>
      <c r="E129" s="19">
        <v>444</v>
      </c>
      <c r="F129" s="19">
        <v>373</v>
      </c>
      <c r="G129" s="19">
        <v>67</v>
      </c>
    </row>
    <row r="130" spans="2:7" ht="15" thickBot="1" x14ac:dyDescent="0.35">
      <c r="B130">
        <f t="shared" si="2"/>
        <v>450.23149999999998</v>
      </c>
      <c r="C130">
        <f t="shared" si="3"/>
        <v>-16.231499999999983</v>
      </c>
      <c r="D130" s="19">
        <v>8.3000000000000007</v>
      </c>
      <c r="E130" s="19">
        <v>434</v>
      </c>
      <c r="F130" s="19">
        <v>356</v>
      </c>
      <c r="G130" s="19">
        <v>87</v>
      </c>
    </row>
    <row r="131" spans="2:7" ht="15" thickBot="1" x14ac:dyDescent="0.35">
      <c r="B131">
        <f t="shared" si="2"/>
        <v>453.19100000000003</v>
      </c>
      <c r="C131">
        <f t="shared" si="3"/>
        <v>-23.191000000000031</v>
      </c>
      <c r="D131" s="19">
        <v>8.1999999999999993</v>
      </c>
      <c r="E131" s="19">
        <v>430</v>
      </c>
      <c r="F131" s="19">
        <v>344</v>
      </c>
      <c r="G131" s="19">
        <v>95</v>
      </c>
    </row>
    <row r="132" spans="2:7" ht="15" thickBot="1" x14ac:dyDescent="0.35">
      <c r="B132">
        <f t="shared" ref="B132:B188" si="4" xml:space="preserve"> -29.595*D132 + 695.87</f>
        <v>429.51499999999999</v>
      </c>
      <c r="C132">
        <f t="shared" ref="C132:C188" si="5">E132-B132</f>
        <v>-18.514999999999986</v>
      </c>
      <c r="D132" s="19">
        <v>9</v>
      </c>
      <c r="E132" s="19">
        <v>411</v>
      </c>
      <c r="F132" s="19">
        <v>316</v>
      </c>
      <c r="G132" s="19">
        <v>62</v>
      </c>
    </row>
    <row r="133" spans="2:7" ht="15" thickBot="1" x14ac:dyDescent="0.35">
      <c r="B133">
        <f t="shared" si="4"/>
        <v>426.55550000000005</v>
      </c>
      <c r="C133">
        <f t="shared" si="5"/>
        <v>9.4444999999999482</v>
      </c>
      <c r="D133" s="19">
        <v>9.1</v>
      </c>
      <c r="E133" s="19">
        <v>436</v>
      </c>
      <c r="F133" s="19">
        <v>340</v>
      </c>
      <c r="G133" s="19">
        <v>78</v>
      </c>
    </row>
    <row r="134" spans="2:7" ht="15" thickBot="1" x14ac:dyDescent="0.35">
      <c r="B134">
        <f t="shared" si="4"/>
        <v>420.63650000000001</v>
      </c>
      <c r="C134">
        <f t="shared" si="5"/>
        <v>11.363499999999988</v>
      </c>
      <c r="D134" s="19">
        <v>9.3000000000000007</v>
      </c>
      <c r="E134" s="19">
        <v>432</v>
      </c>
      <c r="F134" s="19">
        <v>328</v>
      </c>
      <c r="G134" s="19">
        <v>91</v>
      </c>
    </row>
    <row r="135" spans="2:7" ht="15" thickBot="1" x14ac:dyDescent="0.35">
      <c r="B135">
        <f t="shared" si="4"/>
        <v>417.67700000000002</v>
      </c>
      <c r="C135">
        <f t="shared" si="5"/>
        <v>12.322999999999979</v>
      </c>
      <c r="D135" s="19">
        <v>9.4</v>
      </c>
      <c r="E135" s="19">
        <v>430</v>
      </c>
      <c r="F135" s="19">
        <v>323</v>
      </c>
      <c r="G135" s="19">
        <v>90</v>
      </c>
    </row>
    <row r="136" spans="2:7" ht="15" thickBot="1" x14ac:dyDescent="0.35">
      <c r="B136">
        <f t="shared" si="4"/>
        <v>402.87950000000001</v>
      </c>
      <c r="C136">
        <f t="shared" si="5"/>
        <v>22.120499999999993</v>
      </c>
      <c r="D136" s="19">
        <v>9.9</v>
      </c>
      <c r="E136" s="19">
        <v>425</v>
      </c>
      <c r="F136" s="19">
        <v>327</v>
      </c>
      <c r="G136" s="19">
        <v>98</v>
      </c>
    </row>
    <row r="137" spans="2:7" ht="15" thickBot="1" x14ac:dyDescent="0.35">
      <c r="B137">
        <f t="shared" si="4"/>
        <v>417.67700000000002</v>
      </c>
      <c r="C137">
        <f t="shared" si="5"/>
        <v>-17.677000000000021</v>
      </c>
      <c r="D137" s="19">
        <v>9.4</v>
      </c>
      <c r="E137" s="19">
        <v>400</v>
      </c>
      <c r="F137" s="19">
        <v>316</v>
      </c>
      <c r="G137" s="19">
        <v>60</v>
      </c>
    </row>
    <row r="138" spans="2:7" ht="15" thickBot="1" x14ac:dyDescent="0.35">
      <c r="B138">
        <f t="shared" si="4"/>
        <v>432.47449999999998</v>
      </c>
      <c r="C138">
        <f t="shared" si="5"/>
        <v>15.525500000000022</v>
      </c>
      <c r="D138" s="19">
        <v>8.9</v>
      </c>
      <c r="E138" s="19">
        <v>448</v>
      </c>
      <c r="F138" s="19">
        <v>358</v>
      </c>
      <c r="G138" s="19">
        <v>103</v>
      </c>
    </row>
    <row r="139" spans="2:7" ht="15" thickBot="1" x14ac:dyDescent="0.35">
      <c r="B139">
        <f t="shared" si="4"/>
        <v>411.75800000000004</v>
      </c>
      <c r="C139">
        <f t="shared" si="5"/>
        <v>-17.758000000000038</v>
      </c>
      <c r="D139" s="19">
        <v>9.6</v>
      </c>
      <c r="E139" s="19">
        <v>394</v>
      </c>
      <c r="F139" s="19">
        <v>299</v>
      </c>
      <c r="G139" s="19">
        <v>87</v>
      </c>
    </row>
    <row r="140" spans="2:7" ht="15" thickBot="1" x14ac:dyDescent="0.35">
      <c r="B140">
        <f t="shared" si="4"/>
        <v>450.23149999999998</v>
      </c>
      <c r="C140">
        <f t="shared" si="5"/>
        <v>-16.231499999999983</v>
      </c>
      <c r="D140" s="19">
        <v>8.3000000000000007</v>
      </c>
      <c r="E140" s="19">
        <v>434</v>
      </c>
      <c r="F140" s="19">
        <v>352</v>
      </c>
      <c r="G140" s="19">
        <v>109</v>
      </c>
    </row>
    <row r="141" spans="2:7" ht="15" thickBot="1" x14ac:dyDescent="0.35">
      <c r="B141">
        <f t="shared" si="4"/>
        <v>444.3125</v>
      </c>
      <c r="C141">
        <f t="shared" si="5"/>
        <v>3.6875</v>
      </c>
      <c r="D141" s="19">
        <v>8.5</v>
      </c>
      <c r="E141" s="19">
        <v>448</v>
      </c>
      <c r="F141" s="19">
        <v>376</v>
      </c>
      <c r="G141" s="19">
        <v>99</v>
      </c>
    </row>
    <row r="142" spans="2:7" ht="15" thickBot="1" x14ac:dyDescent="0.35">
      <c r="B142">
        <f t="shared" si="4"/>
        <v>399.92</v>
      </c>
      <c r="C142">
        <f t="shared" si="5"/>
        <v>-7.9200000000000159</v>
      </c>
      <c r="D142" s="19">
        <v>10</v>
      </c>
      <c r="E142" s="19">
        <v>392</v>
      </c>
      <c r="F142" s="19">
        <v>321</v>
      </c>
      <c r="G142" s="19">
        <v>98</v>
      </c>
    </row>
    <row r="143" spans="2:7" ht="15" thickBot="1" x14ac:dyDescent="0.35">
      <c r="B143">
        <f t="shared" si="4"/>
        <v>432.47449999999998</v>
      </c>
      <c r="C143">
        <f t="shared" si="5"/>
        <v>-25.474499999999978</v>
      </c>
      <c r="D143" s="19">
        <v>8.9</v>
      </c>
      <c r="E143" s="19">
        <v>407</v>
      </c>
      <c r="F143" s="19">
        <v>305</v>
      </c>
      <c r="G143" s="19">
        <v>90</v>
      </c>
    </row>
    <row r="144" spans="2:7" ht="15" thickBot="1" x14ac:dyDescent="0.35">
      <c r="B144">
        <f t="shared" si="4"/>
        <v>441.35300000000007</v>
      </c>
      <c r="C144">
        <f t="shared" si="5"/>
        <v>11.646999999999935</v>
      </c>
      <c r="D144" s="19">
        <v>8.6</v>
      </c>
      <c r="E144" s="19">
        <v>453</v>
      </c>
      <c r="F144" s="19">
        <v>371</v>
      </c>
      <c r="G144" s="19">
        <v>91</v>
      </c>
    </row>
    <row r="145" spans="2:7" ht="15" thickBot="1" x14ac:dyDescent="0.35">
      <c r="B145">
        <f t="shared" si="4"/>
        <v>444.3125</v>
      </c>
      <c r="C145">
        <f t="shared" si="5"/>
        <v>17.6875</v>
      </c>
      <c r="D145" s="19">
        <v>8.5</v>
      </c>
      <c r="E145" s="19">
        <v>462</v>
      </c>
      <c r="F145" s="19">
        <v>351</v>
      </c>
      <c r="G145" s="19">
        <v>83</v>
      </c>
    </row>
    <row r="146" spans="2:7" ht="15" thickBot="1" x14ac:dyDescent="0.35">
      <c r="B146">
        <f t="shared" si="4"/>
        <v>417.67700000000002</v>
      </c>
      <c r="C146">
        <f t="shared" si="5"/>
        <v>-7.6770000000000209</v>
      </c>
      <c r="D146" s="19">
        <v>9.4</v>
      </c>
      <c r="E146" s="19">
        <v>410</v>
      </c>
      <c r="F146" s="19">
        <v>332</v>
      </c>
      <c r="G146" s="19">
        <v>90</v>
      </c>
    </row>
    <row r="147" spans="2:7" ht="15" thickBot="1" x14ac:dyDescent="0.35">
      <c r="B147">
        <f t="shared" si="4"/>
        <v>444.3125</v>
      </c>
      <c r="C147">
        <f t="shared" si="5"/>
        <v>23.6875</v>
      </c>
      <c r="D147" s="19">
        <v>8.5</v>
      </c>
      <c r="E147" s="19">
        <v>468</v>
      </c>
      <c r="F147" s="19">
        <v>365</v>
      </c>
      <c r="G147" s="19">
        <v>108</v>
      </c>
    </row>
    <row r="148" spans="2:7" ht="15" thickBot="1" x14ac:dyDescent="0.35">
      <c r="B148">
        <f t="shared" si="4"/>
        <v>429.51499999999999</v>
      </c>
      <c r="C148">
        <f t="shared" si="5"/>
        <v>-2.5149999999999864</v>
      </c>
      <c r="D148" s="19">
        <v>9</v>
      </c>
      <c r="E148" s="19">
        <v>427</v>
      </c>
      <c r="F148" s="19">
        <v>342</v>
      </c>
      <c r="G148" s="19">
        <v>98</v>
      </c>
    </row>
    <row r="149" spans="2:7" ht="15" thickBot="1" x14ac:dyDescent="0.35">
      <c r="B149">
        <f t="shared" si="4"/>
        <v>420.63650000000001</v>
      </c>
      <c r="C149">
        <f t="shared" si="5"/>
        <v>24.363499999999988</v>
      </c>
      <c r="D149" s="19">
        <v>9.3000000000000007</v>
      </c>
      <c r="E149" s="19">
        <v>445</v>
      </c>
      <c r="F149" s="19">
        <v>369</v>
      </c>
      <c r="G149" s="19">
        <v>89</v>
      </c>
    </row>
    <row r="150" spans="2:7" ht="15" thickBot="1" x14ac:dyDescent="0.35">
      <c r="B150">
        <f t="shared" si="4"/>
        <v>402.87950000000001</v>
      </c>
      <c r="C150">
        <f t="shared" si="5"/>
        <v>-20.879500000000007</v>
      </c>
      <c r="D150" s="19">
        <v>9.9</v>
      </c>
      <c r="E150" s="19">
        <v>382</v>
      </c>
      <c r="F150" s="19">
        <v>313</v>
      </c>
      <c r="G150" s="19">
        <v>57</v>
      </c>
    </row>
    <row r="151" spans="2:7" ht="15" thickBot="1" x14ac:dyDescent="0.35">
      <c r="B151">
        <f t="shared" si="4"/>
        <v>417.67700000000002</v>
      </c>
      <c r="C151">
        <f t="shared" si="5"/>
        <v>16.322999999999979</v>
      </c>
      <c r="D151" s="19">
        <v>9.4</v>
      </c>
      <c r="E151" s="19">
        <v>434</v>
      </c>
      <c r="F151" s="19">
        <v>360</v>
      </c>
      <c r="G151" s="19">
        <v>104</v>
      </c>
    </row>
    <row r="152" spans="2:7" ht="15" thickBot="1" x14ac:dyDescent="0.35">
      <c r="B152">
        <f t="shared" si="4"/>
        <v>417.67700000000002</v>
      </c>
      <c r="C152">
        <f t="shared" si="5"/>
        <v>8.3229999999999791</v>
      </c>
      <c r="D152" s="19">
        <v>9.4</v>
      </c>
      <c r="E152" s="19">
        <v>426</v>
      </c>
      <c r="F152" s="19">
        <v>341</v>
      </c>
      <c r="G152" s="19">
        <v>94</v>
      </c>
    </row>
    <row r="153" spans="2:7" ht="15" thickBot="1" x14ac:dyDescent="0.35">
      <c r="B153">
        <f t="shared" si="4"/>
        <v>435.43399999999997</v>
      </c>
      <c r="C153">
        <f t="shared" si="5"/>
        <v>12.566000000000031</v>
      </c>
      <c r="D153" s="19">
        <v>8.8000000000000007</v>
      </c>
      <c r="E153" s="19">
        <v>448</v>
      </c>
      <c r="F153" s="19">
        <v>381</v>
      </c>
      <c r="G153" s="19">
        <v>76</v>
      </c>
    </row>
    <row r="154" spans="2:7" ht="15" thickBot="1" x14ac:dyDescent="0.35">
      <c r="B154">
        <f t="shared" si="4"/>
        <v>429.51499999999999</v>
      </c>
      <c r="C154">
        <f t="shared" si="5"/>
        <v>-26.514999999999986</v>
      </c>
      <c r="D154" s="19">
        <v>9</v>
      </c>
      <c r="E154" s="19">
        <v>403</v>
      </c>
      <c r="F154" s="19">
        <v>334</v>
      </c>
      <c r="G154" s="19">
        <v>64</v>
      </c>
    </row>
    <row r="155" spans="2:7" ht="15" thickBot="1" x14ac:dyDescent="0.35">
      <c r="B155">
        <f t="shared" si="4"/>
        <v>429.51499999999999</v>
      </c>
      <c r="C155">
        <f t="shared" si="5"/>
        <v>-16.514999999999986</v>
      </c>
      <c r="D155" s="19">
        <v>9</v>
      </c>
      <c r="E155" s="19">
        <v>413</v>
      </c>
      <c r="F155" s="19">
        <v>322</v>
      </c>
      <c r="G155" s="19">
        <v>87</v>
      </c>
    </row>
    <row r="156" spans="2:7" ht="15" thickBot="1" x14ac:dyDescent="0.35">
      <c r="B156">
        <f t="shared" si="4"/>
        <v>447.27199999999999</v>
      </c>
      <c r="C156">
        <f t="shared" si="5"/>
        <v>-27.271999999999991</v>
      </c>
      <c r="D156" s="19">
        <v>8.4</v>
      </c>
      <c r="E156" s="19">
        <v>420</v>
      </c>
      <c r="F156" s="19">
        <v>353</v>
      </c>
      <c r="G156" s="19">
        <v>101</v>
      </c>
    </row>
    <row r="157" spans="2:7" ht="15" thickBot="1" x14ac:dyDescent="0.35">
      <c r="B157">
        <f t="shared" si="4"/>
        <v>405.839</v>
      </c>
      <c r="C157">
        <f t="shared" si="5"/>
        <v>-1.8389999999999986</v>
      </c>
      <c r="D157" s="19">
        <v>9.8000000000000007</v>
      </c>
      <c r="E157" s="19">
        <v>404</v>
      </c>
      <c r="F157" s="19">
        <v>311</v>
      </c>
      <c r="G157" s="19">
        <v>73</v>
      </c>
    </row>
    <row r="158" spans="2:7" ht="15" thickBot="1" x14ac:dyDescent="0.35">
      <c r="B158">
        <f t="shared" si="4"/>
        <v>456.15050000000002</v>
      </c>
      <c r="C158">
        <f t="shared" si="5"/>
        <v>26.849499999999978</v>
      </c>
      <c r="D158" s="19">
        <v>8.1</v>
      </c>
      <c r="E158" s="19">
        <v>483</v>
      </c>
      <c r="F158" s="19">
        <v>362</v>
      </c>
      <c r="G158" s="19">
        <v>106</v>
      </c>
    </row>
    <row r="159" spans="2:7" ht="15" thickBot="1" x14ac:dyDescent="0.35">
      <c r="B159">
        <f t="shared" si="4"/>
        <v>423.59600000000006</v>
      </c>
      <c r="C159">
        <f t="shared" si="5"/>
        <v>30.40399999999994</v>
      </c>
      <c r="D159" s="19">
        <v>9.1999999999999993</v>
      </c>
      <c r="E159" s="19">
        <v>454</v>
      </c>
      <c r="F159" s="19">
        <v>363</v>
      </c>
      <c r="G159" s="19">
        <v>114</v>
      </c>
    </row>
    <row r="160" spans="2:7" ht="15" thickBot="1" x14ac:dyDescent="0.35">
      <c r="B160">
        <f t="shared" si="4"/>
        <v>426.55550000000005</v>
      </c>
      <c r="C160">
        <f t="shared" si="5"/>
        <v>5.4444999999999482</v>
      </c>
      <c r="D160" s="19">
        <v>9.1</v>
      </c>
      <c r="E160" s="19">
        <v>432</v>
      </c>
      <c r="F160" s="19">
        <v>346</v>
      </c>
      <c r="G160" s="19">
        <v>65</v>
      </c>
    </row>
    <row r="161" spans="2:7" ht="15" thickBot="1" x14ac:dyDescent="0.35">
      <c r="B161">
        <f t="shared" si="4"/>
        <v>399.92</v>
      </c>
      <c r="C161">
        <f t="shared" si="5"/>
        <v>-13.920000000000016</v>
      </c>
      <c r="D161" s="19">
        <v>10</v>
      </c>
      <c r="E161" s="19">
        <v>386</v>
      </c>
      <c r="F161" s="19">
        <v>293</v>
      </c>
      <c r="G161" s="19">
        <v>97</v>
      </c>
    </row>
    <row r="162" spans="2:7" ht="15" thickBot="1" x14ac:dyDescent="0.35">
      <c r="B162">
        <f t="shared" si="4"/>
        <v>429.51499999999999</v>
      </c>
      <c r="C162">
        <f t="shared" si="5"/>
        <v>-27.514999999999986</v>
      </c>
      <c r="D162" s="19">
        <v>9</v>
      </c>
      <c r="E162" s="19">
        <v>402</v>
      </c>
      <c r="F162" s="19">
        <v>302</v>
      </c>
      <c r="G162" s="19">
        <v>96</v>
      </c>
    </row>
    <row r="163" spans="2:7" ht="15" thickBot="1" x14ac:dyDescent="0.35">
      <c r="B163">
        <f t="shared" si="4"/>
        <v>456.15050000000002</v>
      </c>
      <c r="C163">
        <f t="shared" si="5"/>
        <v>11.849499999999978</v>
      </c>
      <c r="D163" s="19">
        <v>8.1</v>
      </c>
      <c r="E163" s="19">
        <v>468</v>
      </c>
      <c r="F163" s="19">
        <v>360</v>
      </c>
      <c r="G163" s="19">
        <v>89</v>
      </c>
    </row>
    <row r="164" spans="2:7" ht="15" thickBot="1" x14ac:dyDescent="0.35">
      <c r="B164">
        <f t="shared" si="4"/>
        <v>411.75800000000004</v>
      </c>
      <c r="C164">
        <f t="shared" si="5"/>
        <v>-11.758000000000038</v>
      </c>
      <c r="D164" s="19">
        <v>9.6</v>
      </c>
      <c r="E164" s="19">
        <v>400</v>
      </c>
      <c r="F164" s="19">
        <v>320</v>
      </c>
      <c r="G164" s="19">
        <v>96</v>
      </c>
    </row>
    <row r="165" spans="2:7" ht="15" thickBot="1" x14ac:dyDescent="0.35">
      <c r="B165">
        <f t="shared" si="4"/>
        <v>438.39350000000002</v>
      </c>
      <c r="C165">
        <f t="shared" si="5"/>
        <v>-19.393500000000017</v>
      </c>
      <c r="D165" s="19">
        <v>8.6999999999999993</v>
      </c>
      <c r="E165" s="19">
        <v>419</v>
      </c>
      <c r="F165" s="19">
        <v>335</v>
      </c>
      <c r="G165" s="19">
        <v>63</v>
      </c>
    </row>
    <row r="166" spans="2:7" ht="15" thickBot="1" x14ac:dyDescent="0.35">
      <c r="B166">
        <f t="shared" si="4"/>
        <v>429.51499999999999</v>
      </c>
      <c r="C166">
        <f t="shared" si="5"/>
        <v>-21.514999999999986</v>
      </c>
      <c r="D166" s="19">
        <v>9</v>
      </c>
      <c r="E166" s="19">
        <v>408</v>
      </c>
      <c r="F166" s="19">
        <v>314</v>
      </c>
      <c r="G166" s="19">
        <v>86</v>
      </c>
    </row>
    <row r="167" spans="2:7" ht="15" thickBot="1" x14ac:dyDescent="0.35">
      <c r="B167">
        <f t="shared" si="4"/>
        <v>438.39350000000002</v>
      </c>
      <c r="C167">
        <f t="shared" si="5"/>
        <v>13.606499999999983</v>
      </c>
      <c r="D167" s="19">
        <v>8.6999999999999993</v>
      </c>
      <c r="E167" s="19">
        <v>452</v>
      </c>
      <c r="F167" s="19">
        <v>366</v>
      </c>
      <c r="G167" s="19">
        <v>90</v>
      </c>
    </row>
    <row r="168" spans="2:7" ht="15" thickBot="1" x14ac:dyDescent="0.35">
      <c r="B168">
        <f t="shared" si="4"/>
        <v>432.47449999999998</v>
      </c>
      <c r="C168">
        <f t="shared" si="5"/>
        <v>-22.474499999999978</v>
      </c>
      <c r="D168" s="19">
        <v>8.9</v>
      </c>
      <c r="E168" s="19">
        <v>410</v>
      </c>
      <c r="F168" s="19">
        <v>349</v>
      </c>
      <c r="G168" s="19">
        <v>86</v>
      </c>
    </row>
    <row r="169" spans="2:7" ht="15" thickBot="1" x14ac:dyDescent="0.35">
      <c r="B169">
        <f t="shared" si="4"/>
        <v>408.79850000000005</v>
      </c>
      <c r="C169">
        <f t="shared" si="5"/>
        <v>-13.798500000000047</v>
      </c>
      <c r="D169" s="19">
        <v>9.6999999999999993</v>
      </c>
      <c r="E169" s="19">
        <v>395</v>
      </c>
      <c r="F169" s="19">
        <v>332</v>
      </c>
      <c r="G169" s="19">
        <v>59</v>
      </c>
    </row>
    <row r="170" spans="2:7" ht="15" thickBot="1" x14ac:dyDescent="0.35">
      <c r="B170">
        <f t="shared" si="4"/>
        <v>402.87950000000001</v>
      </c>
      <c r="C170">
        <f t="shared" si="5"/>
        <v>27.120499999999993</v>
      </c>
      <c r="D170" s="19">
        <v>9.9</v>
      </c>
      <c r="E170" s="19">
        <v>430</v>
      </c>
      <c r="F170" s="19">
        <v>344</v>
      </c>
      <c r="G170" s="19">
        <v>69</v>
      </c>
    </row>
    <row r="171" spans="2:7" ht="15" thickBot="1" x14ac:dyDescent="0.35">
      <c r="B171">
        <f t="shared" si="4"/>
        <v>408.79850000000005</v>
      </c>
      <c r="C171">
        <f t="shared" si="5"/>
        <v>-20.798500000000047</v>
      </c>
      <c r="D171" s="19">
        <v>9.6999999999999993</v>
      </c>
      <c r="E171" s="19">
        <v>388</v>
      </c>
      <c r="F171" s="19">
        <v>318</v>
      </c>
      <c r="G171" s="19">
        <v>74</v>
      </c>
    </row>
    <row r="172" spans="2:7" ht="15" thickBot="1" x14ac:dyDescent="0.35">
      <c r="B172">
        <f t="shared" si="4"/>
        <v>420.63650000000001</v>
      </c>
      <c r="C172">
        <f t="shared" si="5"/>
        <v>-27.636500000000012</v>
      </c>
      <c r="D172" s="19">
        <v>9.3000000000000007</v>
      </c>
      <c r="E172" s="19">
        <v>393</v>
      </c>
      <c r="F172" s="19">
        <v>307</v>
      </c>
      <c r="G172" s="19">
        <v>67</v>
      </c>
    </row>
    <row r="173" spans="2:7" ht="15" thickBot="1" x14ac:dyDescent="0.35">
      <c r="B173">
        <f t="shared" si="4"/>
        <v>453.19100000000003</v>
      </c>
      <c r="C173">
        <f t="shared" si="5"/>
        <v>19.808999999999969</v>
      </c>
      <c r="D173" s="19">
        <v>8.1999999999999993</v>
      </c>
      <c r="E173" s="19">
        <v>473</v>
      </c>
      <c r="F173" s="19">
        <v>374</v>
      </c>
      <c r="G173" s="19">
        <v>118</v>
      </c>
    </row>
    <row r="174" spans="2:7" ht="15" thickBot="1" x14ac:dyDescent="0.35">
      <c r="B174">
        <f t="shared" si="4"/>
        <v>435.43399999999997</v>
      </c>
      <c r="C174">
        <f t="shared" si="5"/>
        <v>29.566000000000031</v>
      </c>
      <c r="D174" s="19">
        <v>8.8000000000000007</v>
      </c>
      <c r="E174" s="19">
        <v>465</v>
      </c>
      <c r="F174" s="19">
        <v>349</v>
      </c>
      <c r="G174" s="19">
        <v>88</v>
      </c>
    </row>
    <row r="175" spans="2:7" ht="15" thickBot="1" x14ac:dyDescent="0.35">
      <c r="B175">
        <f t="shared" si="4"/>
        <v>408.79850000000005</v>
      </c>
      <c r="C175">
        <f t="shared" si="5"/>
        <v>-13.798500000000047</v>
      </c>
      <c r="D175" s="19">
        <v>9.6999999999999993</v>
      </c>
      <c r="E175" s="19">
        <v>395</v>
      </c>
      <c r="F175" s="19">
        <v>296</v>
      </c>
      <c r="G175" s="19">
        <v>87</v>
      </c>
    </row>
    <row r="176" spans="2:7" ht="15" thickBot="1" x14ac:dyDescent="0.35">
      <c r="B176">
        <f t="shared" si="4"/>
        <v>459.11</v>
      </c>
      <c r="C176">
        <f t="shared" si="5"/>
        <v>-28.110000000000014</v>
      </c>
      <c r="D176" s="19">
        <v>8</v>
      </c>
      <c r="E176" s="19">
        <v>431</v>
      </c>
      <c r="F176" s="19">
        <v>328</v>
      </c>
      <c r="G176" s="19">
        <v>91</v>
      </c>
    </row>
    <row r="177" spans="2:7" ht="15" thickBot="1" x14ac:dyDescent="0.35">
      <c r="B177">
        <f t="shared" si="4"/>
        <v>429.51499999999999</v>
      </c>
      <c r="C177">
        <f t="shared" si="5"/>
        <v>22.485000000000014</v>
      </c>
      <c r="D177" s="19">
        <v>9</v>
      </c>
      <c r="E177" s="19">
        <v>452</v>
      </c>
      <c r="F177" s="19">
        <v>348</v>
      </c>
      <c r="G177" s="19">
        <v>77</v>
      </c>
    </row>
    <row r="178" spans="2:7" ht="15" thickBot="1" x14ac:dyDescent="0.35">
      <c r="B178">
        <f t="shared" si="4"/>
        <v>411.75800000000004</v>
      </c>
      <c r="C178">
        <f t="shared" si="5"/>
        <v>-14.758000000000038</v>
      </c>
      <c r="D178" s="19">
        <v>9.6</v>
      </c>
      <c r="E178" s="19">
        <v>397</v>
      </c>
      <c r="F178" s="19">
        <v>310</v>
      </c>
      <c r="G178" s="19">
        <v>95</v>
      </c>
    </row>
    <row r="179" spans="2:7" ht="15" thickBot="1" x14ac:dyDescent="0.35">
      <c r="B179">
        <f t="shared" si="4"/>
        <v>456.15050000000002</v>
      </c>
      <c r="C179">
        <f t="shared" si="5"/>
        <v>-10.150500000000022</v>
      </c>
      <c r="D179" s="19">
        <v>8.1</v>
      </c>
      <c r="E179" s="19">
        <v>446</v>
      </c>
      <c r="F179" s="19">
        <v>375</v>
      </c>
      <c r="G179" s="19">
        <v>89</v>
      </c>
    </row>
    <row r="180" spans="2:7" ht="15" thickBot="1" x14ac:dyDescent="0.35">
      <c r="B180">
        <f t="shared" si="4"/>
        <v>414.71750000000003</v>
      </c>
      <c r="C180">
        <f t="shared" si="5"/>
        <v>-6.7175000000000296</v>
      </c>
      <c r="D180" s="19">
        <v>9.5</v>
      </c>
      <c r="E180" s="19">
        <v>408</v>
      </c>
      <c r="F180" s="19">
        <v>326</v>
      </c>
      <c r="G180" s="19">
        <v>61</v>
      </c>
    </row>
    <row r="181" spans="2:7" ht="15" thickBot="1" x14ac:dyDescent="0.35">
      <c r="B181">
        <f t="shared" si="4"/>
        <v>405.839</v>
      </c>
      <c r="C181">
        <f t="shared" si="5"/>
        <v>24.161000000000001</v>
      </c>
      <c r="D181" s="19">
        <v>9.8000000000000007</v>
      </c>
      <c r="E181" s="19">
        <v>430</v>
      </c>
      <c r="F181" s="19">
        <v>361</v>
      </c>
      <c r="G181" s="19">
        <v>69</v>
      </c>
    </row>
    <row r="182" spans="2:7" ht="15" thickBot="1" x14ac:dyDescent="0.35">
      <c r="B182">
        <f t="shared" si="4"/>
        <v>438.39350000000002</v>
      </c>
      <c r="C182">
        <f t="shared" si="5"/>
        <v>-24.393500000000017</v>
      </c>
      <c r="D182" s="19">
        <v>8.6999999999999993</v>
      </c>
      <c r="E182" s="19">
        <v>414</v>
      </c>
      <c r="F182" s="19">
        <v>323</v>
      </c>
      <c r="G182" s="19">
        <v>75</v>
      </c>
    </row>
    <row r="183" spans="2:7" ht="15" thickBot="1" x14ac:dyDescent="0.35">
      <c r="B183">
        <f t="shared" si="4"/>
        <v>414.71750000000003</v>
      </c>
      <c r="C183">
        <f t="shared" si="5"/>
        <v>3.2824999999999704</v>
      </c>
      <c r="D183" s="19">
        <v>9.5</v>
      </c>
      <c r="E183" s="19">
        <v>418</v>
      </c>
      <c r="F183" s="19">
        <v>314</v>
      </c>
      <c r="G183" s="19">
        <v>92</v>
      </c>
    </row>
    <row r="184" spans="2:7" ht="15" thickBot="1" x14ac:dyDescent="0.35">
      <c r="B184">
        <f t="shared" si="4"/>
        <v>444.3125</v>
      </c>
      <c r="C184">
        <f t="shared" si="5"/>
        <v>2.6875</v>
      </c>
      <c r="D184" s="19">
        <v>8.5</v>
      </c>
      <c r="E184" s="19">
        <v>447</v>
      </c>
      <c r="F184" s="19">
        <v>380</v>
      </c>
      <c r="G184" s="19">
        <v>103</v>
      </c>
    </row>
    <row r="185" spans="2:7" ht="15" thickBot="1" x14ac:dyDescent="0.35">
      <c r="B185">
        <f t="shared" si="4"/>
        <v>417.67700000000002</v>
      </c>
      <c r="C185">
        <f t="shared" si="5"/>
        <v>-13.677000000000021</v>
      </c>
      <c r="D185" s="19">
        <v>9.4</v>
      </c>
      <c r="E185" s="19">
        <v>404</v>
      </c>
      <c r="F185" s="19">
        <v>327</v>
      </c>
      <c r="G185" s="19">
        <v>81</v>
      </c>
    </row>
    <row r="186" spans="2:7" ht="15" thickBot="1" x14ac:dyDescent="0.35">
      <c r="B186">
        <f t="shared" si="4"/>
        <v>402.87950000000001</v>
      </c>
      <c r="C186">
        <f t="shared" si="5"/>
        <v>5.1204999999999927</v>
      </c>
      <c r="D186" s="19">
        <v>9.9</v>
      </c>
      <c r="E186" s="19">
        <v>408</v>
      </c>
      <c r="F186" s="19">
        <v>310</v>
      </c>
      <c r="G186" s="19">
        <v>61</v>
      </c>
    </row>
    <row r="187" spans="2:7" ht="15" thickBot="1" x14ac:dyDescent="0.35">
      <c r="B187">
        <f t="shared" si="4"/>
        <v>459.11</v>
      </c>
      <c r="C187">
        <f t="shared" si="5"/>
        <v>-2.1100000000000136</v>
      </c>
      <c r="D187" s="19">
        <v>8</v>
      </c>
      <c r="E187" s="19">
        <v>457</v>
      </c>
      <c r="F187" s="19">
        <v>356</v>
      </c>
      <c r="G187" s="19">
        <v>82</v>
      </c>
    </row>
    <row r="188" spans="2:7" ht="15" thickBot="1" x14ac:dyDescent="0.35">
      <c r="B188">
        <f t="shared" si="4"/>
        <v>414.71750000000003</v>
      </c>
      <c r="C188">
        <f t="shared" si="5"/>
        <v>6.2824999999999704</v>
      </c>
      <c r="D188" s="19">
        <v>9.5</v>
      </c>
      <c r="E188" s="19">
        <v>421</v>
      </c>
      <c r="F188" s="19">
        <v>324</v>
      </c>
      <c r="G188" s="19">
        <v>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2D6E-FFC6-48B8-847E-14F499782471}">
  <dimension ref="A1:Q47"/>
  <sheetViews>
    <sheetView workbookViewId="0">
      <selection activeCell="U10" sqref="U10"/>
    </sheetView>
  </sheetViews>
  <sheetFormatPr defaultRowHeight="14.4" x14ac:dyDescent="0.3"/>
  <cols>
    <col min="1" max="1" width="12.44140625" customWidth="1"/>
    <col min="3" max="3" width="14.6640625" customWidth="1"/>
    <col min="4" max="4" width="12.88671875" customWidth="1"/>
    <col min="6" max="6" width="12.6640625" customWidth="1"/>
    <col min="7" max="7" width="13.21875" customWidth="1"/>
  </cols>
  <sheetData>
    <row r="1" spans="1:17" ht="57.6" x14ac:dyDescent="0.3">
      <c r="A1" s="23" t="s">
        <v>271</v>
      </c>
      <c r="B1" s="23" t="s">
        <v>272</v>
      </c>
      <c r="C1" s="23" t="s">
        <v>273</v>
      </c>
      <c r="D1" s="23" t="s">
        <v>274</v>
      </c>
      <c r="E1" s="23" t="s">
        <v>275</v>
      </c>
      <c r="F1" s="23" t="s">
        <v>276</v>
      </c>
      <c r="G1" s="23" t="s">
        <v>277</v>
      </c>
      <c r="I1" t="s">
        <v>299</v>
      </c>
    </row>
    <row r="2" spans="1:17" ht="15" thickBot="1" x14ac:dyDescent="0.35">
      <c r="A2" s="22" t="s">
        <v>278</v>
      </c>
      <c r="B2" s="22">
        <v>8.4</v>
      </c>
      <c r="C2" s="22">
        <v>941.2</v>
      </c>
      <c r="D2">
        <f>C2/B2</f>
        <v>112.04761904761905</v>
      </c>
      <c r="E2" s="24">
        <v>49600</v>
      </c>
      <c r="F2" s="22">
        <v>4.2</v>
      </c>
      <c r="G2" s="22">
        <v>5.8</v>
      </c>
    </row>
    <row r="3" spans="1:17" x14ac:dyDescent="0.3">
      <c r="A3" s="22" t="s">
        <v>279</v>
      </c>
      <c r="B3" s="22">
        <v>10.5</v>
      </c>
      <c r="C3" s="22">
        <v>1681.9</v>
      </c>
      <c r="D3" s="21">
        <f t="shared" ref="D3:D22" si="0">C3/B3</f>
        <v>160.18095238095239</v>
      </c>
      <c r="E3" s="24">
        <v>47090</v>
      </c>
      <c r="F3" s="22">
        <v>8.1</v>
      </c>
      <c r="G3" s="22">
        <v>5.9</v>
      </c>
      <c r="I3" s="28" t="s">
        <v>300</v>
      </c>
      <c r="J3" s="28"/>
    </row>
    <row r="4" spans="1:17" x14ac:dyDescent="0.3">
      <c r="A4" s="22" t="s">
        <v>280</v>
      </c>
      <c r="B4" s="22">
        <v>7.6</v>
      </c>
      <c r="C4" s="22">
        <v>154</v>
      </c>
      <c r="D4" s="21">
        <f t="shared" si="0"/>
        <v>20.263157894736842</v>
      </c>
      <c r="E4" s="24">
        <v>6550</v>
      </c>
      <c r="F4" s="22">
        <v>13.5</v>
      </c>
      <c r="G4" s="22">
        <v>3.5</v>
      </c>
      <c r="I4" s="25" t="s">
        <v>301</v>
      </c>
      <c r="J4" s="25">
        <v>0.73110646532801471</v>
      </c>
    </row>
    <row r="5" spans="1:17" x14ac:dyDescent="0.3">
      <c r="A5" s="22" t="s">
        <v>281</v>
      </c>
      <c r="B5" s="22">
        <v>10.199999999999999</v>
      </c>
      <c r="C5" s="22">
        <v>1028.7</v>
      </c>
      <c r="D5" s="21">
        <f t="shared" si="0"/>
        <v>100.85294117647059</v>
      </c>
      <c r="E5" s="24">
        <v>20670</v>
      </c>
      <c r="F5" s="22">
        <v>6.6</v>
      </c>
      <c r="G5" s="22">
        <v>4.4000000000000004</v>
      </c>
      <c r="I5" s="25" t="s">
        <v>302</v>
      </c>
      <c r="J5" s="25">
        <v>0.53451666364442363</v>
      </c>
    </row>
    <row r="6" spans="1:17" x14ac:dyDescent="0.3">
      <c r="A6" s="22" t="s">
        <v>282</v>
      </c>
      <c r="B6" s="22">
        <v>5.5</v>
      </c>
      <c r="C6" s="22">
        <v>935.4</v>
      </c>
      <c r="D6" s="21">
        <f t="shared" si="0"/>
        <v>170.07272727272726</v>
      </c>
      <c r="E6" s="24">
        <v>62120</v>
      </c>
      <c r="F6" s="22">
        <v>5.2</v>
      </c>
      <c r="G6" s="22">
        <v>8.4</v>
      </c>
      <c r="I6" s="25" t="s">
        <v>303</v>
      </c>
      <c r="J6" s="25">
        <v>0.45237254546402783</v>
      </c>
    </row>
    <row r="7" spans="1:17" x14ac:dyDescent="0.3">
      <c r="A7" s="22" t="s">
        <v>283</v>
      </c>
      <c r="B7" s="22">
        <v>5.3</v>
      </c>
      <c r="C7" s="22">
        <v>1971</v>
      </c>
      <c r="D7" s="21">
        <f t="shared" si="0"/>
        <v>371.88679245283021</v>
      </c>
      <c r="E7" s="24">
        <v>51320</v>
      </c>
      <c r="F7" s="22">
        <v>9.9</v>
      </c>
      <c r="G7" s="22">
        <v>6.3</v>
      </c>
      <c r="I7" s="25" t="s">
        <v>304</v>
      </c>
      <c r="J7" s="25">
        <v>58.42625703589713</v>
      </c>
    </row>
    <row r="8" spans="1:17" ht="15" thickBot="1" x14ac:dyDescent="0.35">
      <c r="A8" s="22" t="s">
        <v>284</v>
      </c>
      <c r="B8" s="22">
        <v>61.9</v>
      </c>
      <c r="C8" s="22">
        <v>5928.9</v>
      </c>
      <c r="D8" s="21">
        <f t="shared" si="0"/>
        <v>95.78190630048465</v>
      </c>
      <c r="E8" s="24">
        <v>44510</v>
      </c>
      <c r="F8" s="22">
        <v>10</v>
      </c>
      <c r="G8" s="22">
        <v>5.7</v>
      </c>
      <c r="I8" s="26" t="s">
        <v>305</v>
      </c>
      <c r="J8" s="26">
        <v>21</v>
      </c>
    </row>
    <row r="9" spans="1:17" x14ac:dyDescent="0.3">
      <c r="A9" s="22" t="s">
        <v>285</v>
      </c>
      <c r="B9" s="22">
        <v>82.5</v>
      </c>
      <c r="C9" s="22">
        <v>6824.3</v>
      </c>
      <c r="D9" s="21">
        <f t="shared" si="0"/>
        <v>82.718787878787879</v>
      </c>
      <c r="E9" s="24">
        <v>44450</v>
      </c>
      <c r="F9" s="22">
        <v>9.1</v>
      </c>
      <c r="G9" s="22">
        <v>4.5999999999999996</v>
      </c>
    </row>
    <row r="10" spans="1:17" ht="15" thickBot="1" x14ac:dyDescent="0.35">
      <c r="A10" s="22" t="s">
        <v>286</v>
      </c>
      <c r="B10" s="22">
        <v>11.2</v>
      </c>
      <c r="C10" s="22">
        <v>813</v>
      </c>
      <c r="D10" s="21">
        <f t="shared" si="0"/>
        <v>72.589285714285722</v>
      </c>
      <c r="E10" s="24">
        <v>31670</v>
      </c>
      <c r="F10" s="22">
        <v>9.9</v>
      </c>
      <c r="G10" s="22">
        <v>3.9</v>
      </c>
      <c r="I10" t="s">
        <v>306</v>
      </c>
    </row>
    <row r="11" spans="1:17" x14ac:dyDescent="0.3">
      <c r="A11" s="22" t="s">
        <v>287</v>
      </c>
      <c r="B11" s="22">
        <v>10</v>
      </c>
      <c r="C11" s="22">
        <v>449</v>
      </c>
      <c r="D11" s="21">
        <f t="shared" si="0"/>
        <v>44.9</v>
      </c>
      <c r="E11" s="24">
        <v>15410</v>
      </c>
      <c r="F11" s="22">
        <v>7.3</v>
      </c>
      <c r="G11" s="22">
        <v>5.0999999999999996</v>
      </c>
      <c r="I11" s="27"/>
      <c r="J11" s="27" t="s">
        <v>311</v>
      </c>
      <c r="K11" s="27" t="s">
        <v>312</v>
      </c>
      <c r="L11" s="27" t="s">
        <v>313</v>
      </c>
      <c r="M11" s="27" t="s">
        <v>314</v>
      </c>
      <c r="N11" s="27" t="s">
        <v>315</v>
      </c>
    </row>
    <row r="12" spans="1:17" x14ac:dyDescent="0.3">
      <c r="A12" s="22" t="s">
        <v>288</v>
      </c>
      <c r="B12" s="22">
        <v>4.4000000000000004</v>
      </c>
      <c r="C12" s="22">
        <v>576.9</v>
      </c>
      <c r="D12" s="21">
        <f t="shared" si="0"/>
        <v>131.11363636363635</v>
      </c>
      <c r="E12" s="24">
        <v>60460</v>
      </c>
      <c r="F12" s="22">
        <v>6.3</v>
      </c>
      <c r="G12" s="22">
        <v>4.3</v>
      </c>
      <c r="I12" s="25" t="s">
        <v>307</v>
      </c>
      <c r="J12" s="25">
        <v>3</v>
      </c>
      <c r="K12" s="25">
        <v>66638.031863130353</v>
      </c>
      <c r="L12" s="25">
        <v>22212.677287710118</v>
      </c>
      <c r="M12" s="25">
        <v>6.5070594886730326</v>
      </c>
      <c r="N12" s="25">
        <v>3.9402218662972751E-3</v>
      </c>
    </row>
    <row r="13" spans="1:17" x14ac:dyDescent="0.3">
      <c r="A13" s="22" t="s">
        <v>289</v>
      </c>
      <c r="B13" s="22">
        <v>58.9</v>
      </c>
      <c r="C13" s="22">
        <v>3858.2</v>
      </c>
      <c r="D13" s="21">
        <f t="shared" si="0"/>
        <v>65.504244482173178</v>
      </c>
      <c r="E13" s="24">
        <v>38490</v>
      </c>
      <c r="F13" s="22">
        <v>9.3000000000000007</v>
      </c>
      <c r="G13" s="22">
        <v>5</v>
      </c>
      <c r="I13" s="25" t="s">
        <v>308</v>
      </c>
      <c r="J13" s="25">
        <v>17</v>
      </c>
      <c r="K13" s="25">
        <v>58031.667690820221</v>
      </c>
      <c r="L13" s="25">
        <v>3413.627511224719</v>
      </c>
      <c r="M13" s="25"/>
      <c r="N13" s="25"/>
    </row>
    <row r="14" spans="1:17" ht="15" thickBot="1" x14ac:dyDescent="0.35">
      <c r="A14" s="22" t="s">
        <v>290</v>
      </c>
      <c r="B14" s="22">
        <v>16.5</v>
      </c>
      <c r="C14" s="22">
        <v>2168.5</v>
      </c>
      <c r="D14" s="21">
        <f t="shared" si="0"/>
        <v>131.42424242424244</v>
      </c>
      <c r="E14" s="24">
        <v>52960</v>
      </c>
      <c r="F14" s="22">
        <v>4.4000000000000004</v>
      </c>
      <c r="G14" s="22">
        <v>5</v>
      </c>
      <c r="I14" s="26" t="s">
        <v>309</v>
      </c>
      <c r="J14" s="26">
        <v>20</v>
      </c>
      <c r="K14" s="26">
        <v>124669.69955395057</v>
      </c>
      <c r="L14" s="26"/>
      <c r="M14" s="26"/>
      <c r="N14" s="26"/>
    </row>
    <row r="15" spans="1:17" ht="15" thickBot="1" x14ac:dyDescent="0.35">
      <c r="A15" s="22" t="s">
        <v>291</v>
      </c>
      <c r="B15" s="22">
        <v>38</v>
      </c>
      <c r="C15" s="22">
        <v>2847</v>
      </c>
      <c r="D15" s="21">
        <f t="shared" si="0"/>
        <v>74.921052631578945</v>
      </c>
      <c r="E15" s="24">
        <v>13850</v>
      </c>
      <c r="F15" s="22">
        <v>14.4</v>
      </c>
      <c r="G15" s="22">
        <v>5.6</v>
      </c>
    </row>
    <row r="16" spans="1:17" x14ac:dyDescent="0.3">
      <c r="A16" s="22" t="s">
        <v>292</v>
      </c>
      <c r="B16" s="22">
        <v>10.7</v>
      </c>
      <c r="C16" s="22">
        <v>728.6</v>
      </c>
      <c r="D16" s="21">
        <f t="shared" si="0"/>
        <v>68.093457943925245</v>
      </c>
      <c r="E16" s="24">
        <v>22920</v>
      </c>
      <c r="F16" s="22">
        <v>6.3</v>
      </c>
      <c r="G16" s="22">
        <v>5.9</v>
      </c>
      <c r="I16" s="27"/>
      <c r="J16" s="27" t="s">
        <v>316</v>
      </c>
      <c r="K16" s="27" t="s">
        <v>304</v>
      </c>
      <c r="L16" s="27" t="s">
        <v>317</v>
      </c>
      <c r="M16" s="27" t="s">
        <v>318</v>
      </c>
      <c r="N16" s="27" t="s">
        <v>319</v>
      </c>
      <c r="O16" s="27" t="s">
        <v>320</v>
      </c>
      <c r="P16" s="27" t="s">
        <v>321</v>
      </c>
      <c r="Q16" s="27" t="s">
        <v>322</v>
      </c>
    </row>
    <row r="17" spans="1:17" x14ac:dyDescent="0.3">
      <c r="A17" s="22" t="s">
        <v>293</v>
      </c>
      <c r="B17" s="22">
        <v>21.3</v>
      </c>
      <c r="C17" s="22">
        <v>687.2</v>
      </c>
      <c r="D17" s="21">
        <f t="shared" si="0"/>
        <v>32.262910798122064</v>
      </c>
      <c r="E17" s="24">
        <v>9300</v>
      </c>
      <c r="F17" s="22">
        <v>7</v>
      </c>
      <c r="G17" s="22">
        <v>3.3</v>
      </c>
      <c r="I17" s="25" t="s">
        <v>310</v>
      </c>
      <c r="J17" s="25">
        <v>-114.83515026466341</v>
      </c>
      <c r="K17" s="25">
        <v>78.289964490278209</v>
      </c>
      <c r="L17" s="25">
        <v>-1.4667927238480645</v>
      </c>
      <c r="M17" s="25">
        <v>0.16068774929898919</v>
      </c>
      <c r="N17" s="25">
        <v>-280.01253693426963</v>
      </c>
      <c r="O17" s="25">
        <v>50.342236404942781</v>
      </c>
      <c r="P17" s="25">
        <v>-280.01253693426963</v>
      </c>
      <c r="Q17" s="25">
        <v>50.342236404942781</v>
      </c>
    </row>
    <row r="18" spans="1:17" x14ac:dyDescent="0.3">
      <c r="A18" s="22" t="s">
        <v>294</v>
      </c>
      <c r="B18" s="22">
        <v>44.8</v>
      </c>
      <c r="C18" s="22">
        <v>4745.8</v>
      </c>
      <c r="D18" s="21">
        <f t="shared" si="0"/>
        <v>105.93303571428572</v>
      </c>
      <c r="E18" s="24">
        <v>35220</v>
      </c>
      <c r="F18" s="22">
        <v>14.2</v>
      </c>
      <c r="G18" s="22">
        <v>4.4000000000000004</v>
      </c>
      <c r="I18" s="25" t="s">
        <v>275</v>
      </c>
      <c r="J18" s="25">
        <v>2.2977118529511121E-3</v>
      </c>
      <c r="K18" s="25">
        <v>9.5192960980377585E-4</v>
      </c>
      <c r="L18" s="25">
        <v>2.4137413410480493</v>
      </c>
      <c r="M18" s="25">
        <v>2.7354838307583666E-2</v>
      </c>
      <c r="N18" s="25">
        <v>2.8931593318631474E-4</v>
      </c>
      <c r="O18" s="25">
        <v>4.3061077727159095E-3</v>
      </c>
      <c r="P18" s="25">
        <v>2.8931593318631474E-4</v>
      </c>
      <c r="Q18" s="25">
        <v>4.3061077727159095E-3</v>
      </c>
    </row>
    <row r="19" spans="1:17" x14ac:dyDescent="0.3">
      <c r="A19" s="22" t="s">
        <v>295</v>
      </c>
      <c r="B19" s="22">
        <v>7.5</v>
      </c>
      <c r="C19" s="22">
        <v>1130.4000000000001</v>
      </c>
      <c r="D19" s="21">
        <f t="shared" si="0"/>
        <v>150.72</v>
      </c>
      <c r="E19" s="24">
        <v>64430</v>
      </c>
      <c r="F19" s="22">
        <v>3.6</v>
      </c>
      <c r="G19" s="22">
        <v>5.6</v>
      </c>
      <c r="I19" s="25" t="s">
        <v>276</v>
      </c>
      <c r="J19" s="25">
        <v>4.2195245732310891</v>
      </c>
      <c r="K19" s="25">
        <v>4.840005896430104</v>
      </c>
      <c r="L19" s="25">
        <v>0.87180153568476637</v>
      </c>
      <c r="M19" s="25">
        <v>0.39546265697215832</v>
      </c>
      <c r="N19" s="25">
        <v>-5.9919952638622522</v>
      </c>
      <c r="O19" s="25">
        <v>14.43104441032443</v>
      </c>
      <c r="P19" s="25">
        <v>-5.9919952638622522</v>
      </c>
      <c r="Q19" s="25">
        <v>14.43104441032443</v>
      </c>
    </row>
    <row r="20" spans="1:17" ht="15" thickBot="1" x14ac:dyDescent="0.35">
      <c r="A20" s="22" t="s">
        <v>296</v>
      </c>
      <c r="B20" s="22">
        <v>9.1999999999999993</v>
      </c>
      <c r="C20" s="22">
        <v>2113.4</v>
      </c>
      <c r="D20" s="21">
        <f t="shared" si="0"/>
        <v>229.71739130434784</v>
      </c>
      <c r="E20" s="24">
        <v>51950</v>
      </c>
      <c r="F20" s="22">
        <v>6.3</v>
      </c>
      <c r="G20" s="22">
        <v>7.6</v>
      </c>
      <c r="I20" s="26" t="s">
        <v>277</v>
      </c>
      <c r="J20" s="26">
        <v>21.42269830379858</v>
      </c>
      <c r="K20" s="26">
        <v>12.736119574983839</v>
      </c>
      <c r="L20" s="26">
        <v>1.6820428057127255</v>
      </c>
      <c r="M20" s="26">
        <v>0.11083654309113829</v>
      </c>
      <c r="N20" s="26">
        <v>-5.4481651766501678</v>
      </c>
      <c r="O20" s="26">
        <v>48.293561784247331</v>
      </c>
      <c r="P20" s="26">
        <v>-5.4481651766501678</v>
      </c>
      <c r="Q20" s="26">
        <v>48.293561784247331</v>
      </c>
    </row>
    <row r="21" spans="1:17" x14ac:dyDescent="0.3">
      <c r="A21" s="22" t="s">
        <v>297</v>
      </c>
      <c r="B21" s="22">
        <v>75.8</v>
      </c>
      <c r="C21" s="22">
        <v>2879</v>
      </c>
      <c r="D21" s="21">
        <f t="shared" si="0"/>
        <v>37.981530343007918</v>
      </c>
      <c r="E21" s="24">
        <v>9940</v>
      </c>
      <c r="F21" s="22">
        <v>8.6</v>
      </c>
      <c r="G21" s="22">
        <v>3.7</v>
      </c>
    </row>
    <row r="22" spans="1:17" x14ac:dyDescent="0.3">
      <c r="A22" s="22" t="s">
        <v>298</v>
      </c>
      <c r="B22" s="22">
        <v>61</v>
      </c>
      <c r="C22" s="22">
        <v>9887.2000000000007</v>
      </c>
      <c r="D22" s="21">
        <f t="shared" si="0"/>
        <v>162.08524590163935</v>
      </c>
      <c r="E22" s="24">
        <v>43540</v>
      </c>
      <c r="F22" s="22">
        <v>5.9</v>
      </c>
      <c r="G22" s="22">
        <v>4.8</v>
      </c>
    </row>
    <row r="24" spans="1:17" x14ac:dyDescent="0.3">
      <c r="I24" t="s">
        <v>323</v>
      </c>
    </row>
    <row r="25" spans="1:17" ht="15" thickBot="1" x14ac:dyDescent="0.35"/>
    <row r="26" spans="1:17" x14ac:dyDescent="0.3">
      <c r="I26" s="27" t="s">
        <v>324</v>
      </c>
      <c r="J26" s="27" t="s">
        <v>325</v>
      </c>
      <c r="K26" s="27" t="s">
        <v>326</v>
      </c>
    </row>
    <row r="27" spans="1:17" x14ac:dyDescent="0.3">
      <c r="I27" s="25">
        <v>1</v>
      </c>
      <c r="J27" s="25">
        <v>141.10501101131408</v>
      </c>
      <c r="K27" s="25">
        <v>-29.057391963695025</v>
      </c>
    </row>
    <row r="28" spans="1:17" x14ac:dyDescent="0.3">
      <c r="I28" s="25">
        <v>2</v>
      </c>
      <c r="J28" s="25">
        <v>153.93616992638789</v>
      </c>
      <c r="K28" s="25">
        <v>6.2447824545645005</v>
      </c>
    </row>
    <row r="29" spans="1:17" x14ac:dyDescent="0.3">
      <c r="I29" s="25">
        <v>3</v>
      </c>
      <c r="J29" s="25">
        <v>32.157888174081116</v>
      </c>
      <c r="K29" s="25">
        <v>-11.894730279344273</v>
      </c>
    </row>
    <row r="30" spans="1:17" x14ac:dyDescent="0.3">
      <c r="I30" s="25">
        <v>4</v>
      </c>
      <c r="J30" s="25">
        <v>54.767288455875018</v>
      </c>
      <c r="K30" s="25">
        <v>46.085652720595576</v>
      </c>
    </row>
    <row r="31" spans="1:17" x14ac:dyDescent="0.3">
      <c r="I31" s="25">
        <v>5</v>
      </c>
      <c r="J31" s="25">
        <v>229.79090357336941</v>
      </c>
      <c r="K31" s="25">
        <v>-59.718176300642142</v>
      </c>
    </row>
    <row r="32" spans="1:17" x14ac:dyDescent="0.3">
      <c r="I32" s="25">
        <v>6</v>
      </c>
      <c r="J32" s="25">
        <v>179.8197146177065</v>
      </c>
      <c r="K32" s="25">
        <v>192.06707783512371</v>
      </c>
    </row>
    <row r="33" spans="9:11" x14ac:dyDescent="0.3">
      <c r="I33" s="25">
        <v>7</v>
      </c>
      <c r="J33" s="25">
        <v>151.7406303741534</v>
      </c>
      <c r="K33" s="25">
        <v>-55.958724073668748</v>
      </c>
    </row>
    <row r="34" spans="9:11" x14ac:dyDescent="0.3">
      <c r="I34" s="25">
        <v>8</v>
      </c>
      <c r="J34" s="25">
        <v>124.24022741288989</v>
      </c>
      <c r="K34" s="25">
        <v>-41.521439534102015</v>
      </c>
    </row>
    <row r="35" spans="9:11" x14ac:dyDescent="0.3">
      <c r="I35" s="25">
        <v>9</v>
      </c>
      <c r="J35" s="25">
        <v>83.255200778100544</v>
      </c>
      <c r="K35" s="25">
        <v>-10.665915063814822</v>
      </c>
    </row>
    <row r="36" spans="9:11" x14ac:dyDescent="0.3">
      <c r="I36" s="25">
        <v>10</v>
      </c>
      <c r="J36" s="25">
        <v>60.630880123272931</v>
      </c>
      <c r="K36" s="25">
        <v>-15.730880123272932</v>
      </c>
    </row>
    <row r="37" spans="9:11" x14ac:dyDescent="0.3">
      <c r="I37" s="25">
        <v>11</v>
      </c>
      <c r="J37" s="25">
        <v>142.78511588245058</v>
      </c>
      <c r="K37" s="25">
        <v>-11.671479518814238</v>
      </c>
    </row>
    <row r="38" spans="9:11" x14ac:dyDescent="0.3">
      <c r="I38" s="25">
        <v>12</v>
      </c>
      <c r="J38" s="25">
        <v>119.95884900546693</v>
      </c>
      <c r="K38" s="25">
        <v>-54.454604523293753</v>
      </c>
    </row>
    <row r="39" spans="9:11" x14ac:dyDescent="0.3">
      <c r="I39" s="25">
        <v>13</v>
      </c>
      <c r="J39" s="25">
        <v>132.53106910883719</v>
      </c>
      <c r="K39" s="25">
        <v>-1.1068266845947505</v>
      </c>
    </row>
    <row r="40" spans="9:11" x14ac:dyDescent="0.3">
      <c r="I40" s="25">
        <v>14</v>
      </c>
      <c r="J40" s="25">
        <v>97.716423254509209</v>
      </c>
      <c r="K40" s="25">
        <v>-22.795370622930264</v>
      </c>
    </row>
    <row r="41" spans="9:11" x14ac:dyDescent="0.3">
      <c r="I41" s="25">
        <v>15</v>
      </c>
      <c r="J41" s="25">
        <v>90.80533020874357</v>
      </c>
      <c r="K41" s="25">
        <v>-22.711872264818325</v>
      </c>
    </row>
    <row r="42" spans="9:11" x14ac:dyDescent="0.3">
      <c r="I42" s="25">
        <v>16</v>
      </c>
      <c r="J42" s="25">
        <v>6.7651463829348657</v>
      </c>
      <c r="K42" s="25">
        <v>25.497764415187198</v>
      </c>
    </row>
    <row r="43" spans="9:11" x14ac:dyDescent="0.3">
      <c r="I43" s="25">
        <v>17</v>
      </c>
      <c r="J43" s="25">
        <v>120.26738267286997</v>
      </c>
      <c r="K43" s="25">
        <v>-14.334346958584248</v>
      </c>
    </row>
    <row r="44" spans="9:11" x14ac:dyDescent="0.3">
      <c r="I44" s="25">
        <v>18</v>
      </c>
      <c r="J44" s="25">
        <v>168.36382338588069</v>
      </c>
      <c r="K44" s="25">
        <v>-17.643823385880694</v>
      </c>
    </row>
    <row r="45" spans="9:11" x14ac:dyDescent="0.3">
      <c r="I45" s="25">
        <v>19</v>
      </c>
      <c r="J45" s="25">
        <v>193.92649241637193</v>
      </c>
      <c r="K45" s="25">
        <v>35.790898887975914</v>
      </c>
    </row>
    <row r="46" spans="9:11" x14ac:dyDescent="0.3">
      <c r="I46" s="25">
        <v>20</v>
      </c>
      <c r="J46" s="25">
        <v>23.556000607512757</v>
      </c>
      <c r="K46" s="25">
        <v>14.425529735495161</v>
      </c>
    </row>
    <row r="47" spans="9:11" ht="15" thickBot="1" x14ac:dyDescent="0.35">
      <c r="I47" s="26">
        <v>21</v>
      </c>
      <c r="J47" s="26">
        <v>112.93137065312462</v>
      </c>
      <c r="K47" s="26">
        <v>49.153875248514737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D053-6057-4040-8167-E1A4257A81EC}">
  <dimension ref="A1:U113"/>
  <sheetViews>
    <sheetView workbookViewId="0">
      <selection activeCell="I36" sqref="I36"/>
    </sheetView>
  </sheetViews>
  <sheetFormatPr defaultRowHeight="14.4" x14ac:dyDescent="0.3"/>
  <cols>
    <col min="1" max="2" width="8.88671875" style="21"/>
    <col min="3" max="3" width="13.88671875" customWidth="1"/>
    <col min="4" max="4" width="13.5546875" customWidth="1"/>
    <col min="5" max="5" width="8.88671875" style="21"/>
    <col min="6" max="6" width="20.5546875" customWidth="1"/>
    <col min="8" max="8" width="12.88671875" bestFit="1" customWidth="1"/>
    <col min="9" max="9" width="29" customWidth="1"/>
  </cols>
  <sheetData>
    <row r="1" spans="1:9" x14ac:dyDescent="0.3">
      <c r="A1" s="31" t="s">
        <v>328</v>
      </c>
      <c r="B1" s="31">
        <v>37.378562939136067</v>
      </c>
      <c r="C1" s="31" t="s">
        <v>327</v>
      </c>
      <c r="D1" s="31" t="s">
        <v>1</v>
      </c>
      <c r="E1" s="31" t="s">
        <v>1</v>
      </c>
      <c r="F1" s="31" t="s">
        <v>334</v>
      </c>
      <c r="G1" s="31" t="s">
        <v>331</v>
      </c>
      <c r="H1" s="31" t="s">
        <v>332</v>
      </c>
      <c r="I1" s="31" t="s">
        <v>333</v>
      </c>
    </row>
    <row r="2" spans="1:9" x14ac:dyDescent="0.3">
      <c r="A2" s="31" t="s">
        <v>329</v>
      </c>
      <c r="B2" s="31">
        <v>5.9025917093683981E-2</v>
      </c>
      <c r="C2" s="31">
        <v>1</v>
      </c>
      <c r="D2" s="32">
        <v>39995</v>
      </c>
      <c r="E2" s="36">
        <f t="shared" ref="E2:E35" si="0">MONTH(D2)</f>
        <v>7</v>
      </c>
      <c r="F2" s="34">
        <v>44.215515000000003</v>
      </c>
      <c r="G2">
        <f>B1+B2*C2+VLOOKUP(E2,$A$4:$B$15,2)</f>
        <v>43.728795022414729</v>
      </c>
      <c r="H2" s="29">
        <f>F2-G2</f>
        <v>0.48671997758527397</v>
      </c>
      <c r="I2" s="35">
        <f>H2^2</f>
        <v>0.2368963365806096</v>
      </c>
    </row>
    <row r="3" spans="1:9" x14ac:dyDescent="0.3">
      <c r="A3" s="31"/>
      <c r="B3" s="31"/>
      <c r="C3" s="31">
        <v>2</v>
      </c>
      <c r="D3" s="32">
        <v>40026</v>
      </c>
      <c r="E3" s="36">
        <f t="shared" si="0"/>
        <v>8</v>
      </c>
      <c r="F3" s="34">
        <v>42.397035000000002</v>
      </c>
      <c r="G3" s="21">
        <f t="shared" ref="G3:G66" si="1">B2+B3*C3+VLOOKUP(E3,$A$4:$B$15,2)</f>
        <v>4.518241016309946</v>
      </c>
      <c r="H3" s="29">
        <f t="shared" ref="H3:H66" si="2">F3-G3</f>
        <v>37.878793983690059</v>
      </c>
      <c r="I3" s="35">
        <f t="shared" ref="I3:I66" si="3">H3^2</f>
        <v>1434.8030336588342</v>
      </c>
    </row>
    <row r="4" spans="1:9" x14ac:dyDescent="0.3">
      <c r="A4" s="31">
        <v>1</v>
      </c>
      <c r="B4" s="31">
        <v>-4.4573341313433001</v>
      </c>
      <c r="C4" s="31">
        <v>3</v>
      </c>
      <c r="D4" s="32">
        <v>40057</v>
      </c>
      <c r="E4" s="36">
        <f t="shared" si="0"/>
        <v>9</v>
      </c>
      <c r="F4" s="34">
        <v>34.675395999999999</v>
      </c>
      <c r="G4" s="21">
        <f t="shared" si="1"/>
        <v>-15.800658247811949</v>
      </c>
      <c r="H4" s="29">
        <f t="shared" si="2"/>
        <v>50.476054247811945</v>
      </c>
      <c r="I4" s="35">
        <f t="shared" si="3"/>
        <v>2547.8320524280543</v>
      </c>
    </row>
    <row r="5" spans="1:9" x14ac:dyDescent="0.3">
      <c r="A5" s="31">
        <v>2</v>
      </c>
      <c r="B5" s="31">
        <v>-6.6233390278022286</v>
      </c>
      <c r="C5" s="31">
        <v>4</v>
      </c>
      <c r="D5" s="32">
        <v>40087</v>
      </c>
      <c r="E5" s="36">
        <f t="shared" si="0"/>
        <v>10</v>
      </c>
      <c r="F5" s="34">
        <v>37.318050999999997</v>
      </c>
      <c r="G5" s="21">
        <f t="shared" si="1"/>
        <v>-30.871964636093985</v>
      </c>
      <c r="H5" s="29">
        <f t="shared" si="2"/>
        <v>68.190015636093989</v>
      </c>
      <c r="I5" s="35">
        <f t="shared" si="3"/>
        <v>4649.8782324507429</v>
      </c>
    </row>
    <row r="6" spans="1:9" x14ac:dyDescent="0.3">
      <c r="A6" s="31">
        <v>3</v>
      </c>
      <c r="B6" s="31">
        <v>1.60104059808725</v>
      </c>
      <c r="C6" s="31">
        <v>5</v>
      </c>
      <c r="D6" s="32">
        <v>40118</v>
      </c>
      <c r="E6" s="36">
        <f t="shared" si="0"/>
        <v>11</v>
      </c>
      <c r="F6" s="34">
        <v>34.576582000000002</v>
      </c>
      <c r="G6" s="21">
        <f t="shared" si="1"/>
        <v>-0.97486161256927417</v>
      </c>
      <c r="H6" s="29">
        <f t="shared" si="2"/>
        <v>35.551443612569273</v>
      </c>
      <c r="I6" s="35">
        <f t="shared" si="3"/>
        <v>1263.9051429376925</v>
      </c>
    </row>
    <row r="7" spans="1:9" x14ac:dyDescent="0.3">
      <c r="A7" s="31">
        <v>4</v>
      </c>
      <c r="B7" s="31">
        <v>-0.31900212906235148</v>
      </c>
      <c r="C7" s="31">
        <v>6</v>
      </c>
      <c r="D7" s="32">
        <v>40148</v>
      </c>
      <c r="E7" s="36">
        <f t="shared" si="0"/>
        <v>12</v>
      </c>
      <c r="F7" s="34">
        <v>36.459079000000003</v>
      </c>
      <c r="G7" s="21">
        <f t="shared" si="1"/>
        <v>-1.6277963254015277</v>
      </c>
      <c r="H7" s="29">
        <f t="shared" si="2"/>
        <v>38.086875325401529</v>
      </c>
      <c r="I7" s="35">
        <f t="shared" si="3"/>
        <v>1450.6100720526799</v>
      </c>
    </row>
    <row r="8" spans="1:9" x14ac:dyDescent="0.3">
      <c r="A8" s="31">
        <v>5</v>
      </c>
      <c r="B8" s="31">
        <v>1.2746362659708665</v>
      </c>
      <c r="C8" s="31">
        <v>7</v>
      </c>
      <c r="D8" s="32">
        <v>40179</v>
      </c>
      <c r="E8" s="36">
        <f t="shared" si="0"/>
        <v>1</v>
      </c>
      <c r="F8" s="34">
        <v>33.487141000000001</v>
      </c>
      <c r="G8" s="21">
        <f t="shared" si="1"/>
        <v>4.1461176013904151</v>
      </c>
      <c r="H8" s="29">
        <f t="shared" si="2"/>
        <v>29.341023398609586</v>
      </c>
      <c r="I8" s="35">
        <f t="shared" si="3"/>
        <v>860.89565407775524</v>
      </c>
    </row>
    <row r="9" spans="1:9" x14ac:dyDescent="0.3">
      <c r="A9" s="31">
        <v>6</v>
      </c>
      <c r="B9" s="31">
        <v>3.7950571303903118</v>
      </c>
      <c r="C9" s="31">
        <v>8</v>
      </c>
      <c r="D9" s="32">
        <v>40210</v>
      </c>
      <c r="E9" s="36">
        <f t="shared" si="0"/>
        <v>2</v>
      </c>
      <c r="F9" s="34">
        <v>30.718097</v>
      </c>
      <c r="G9" s="21">
        <f t="shared" si="1"/>
        <v>25.011754281291132</v>
      </c>
      <c r="H9" s="29">
        <f t="shared" si="2"/>
        <v>5.7063427187088678</v>
      </c>
      <c r="I9" s="35">
        <f t="shared" si="3"/>
        <v>32.562347223361712</v>
      </c>
    </row>
    <row r="10" spans="1:9" x14ac:dyDescent="0.3">
      <c r="A10" s="31">
        <v>7</v>
      </c>
      <c r="B10" s="31">
        <v>6.2912061661849741</v>
      </c>
      <c r="C10" s="31">
        <v>9</v>
      </c>
      <c r="D10" s="32">
        <v>40238</v>
      </c>
      <c r="E10" s="36">
        <f t="shared" si="0"/>
        <v>3</v>
      </c>
      <c r="F10" s="34">
        <v>39.369601000000003</v>
      </c>
      <c r="G10" s="21">
        <f t="shared" si="1"/>
        <v>62.016953224142334</v>
      </c>
      <c r="H10" s="29">
        <f t="shared" si="2"/>
        <v>-22.647352224142331</v>
      </c>
      <c r="I10" s="35">
        <f t="shared" si="3"/>
        <v>512.90256276436457</v>
      </c>
    </row>
    <row r="11" spans="1:9" x14ac:dyDescent="0.3">
      <c r="A11" s="31">
        <v>8</v>
      </c>
      <c r="B11" s="31">
        <v>4.4592150992162622</v>
      </c>
      <c r="C11" s="31">
        <v>10</v>
      </c>
      <c r="D11" s="32">
        <v>40269</v>
      </c>
      <c r="E11" s="36">
        <f t="shared" si="0"/>
        <v>4</v>
      </c>
      <c r="F11" s="34">
        <v>37.762307</v>
      </c>
      <c r="G11" s="21">
        <f t="shared" si="1"/>
        <v>50.564355029285238</v>
      </c>
      <c r="H11" s="29">
        <f t="shared" si="2"/>
        <v>-12.802048029285238</v>
      </c>
      <c r="I11" s="35">
        <f t="shared" si="3"/>
        <v>163.89243374412607</v>
      </c>
    </row>
    <row r="12" spans="1:9" x14ac:dyDescent="0.3">
      <c r="A12" s="31">
        <v>9</v>
      </c>
      <c r="B12" s="31">
        <v>-2.4286558537820495</v>
      </c>
      <c r="C12" s="31">
        <v>11</v>
      </c>
      <c r="D12" s="32">
        <v>40299</v>
      </c>
      <c r="E12" s="36">
        <f t="shared" si="0"/>
        <v>5</v>
      </c>
      <c r="F12" s="34">
        <v>38.883682999999998</v>
      </c>
      <c r="G12" s="21">
        <f t="shared" si="1"/>
        <v>-20.981363026415416</v>
      </c>
      <c r="H12" s="29">
        <f t="shared" si="2"/>
        <v>59.865046026415413</v>
      </c>
      <c r="I12" s="35">
        <f t="shared" si="3"/>
        <v>3583.8237357448361</v>
      </c>
    </row>
    <row r="13" spans="1:9" x14ac:dyDescent="0.3">
      <c r="A13" s="31">
        <v>10</v>
      </c>
      <c r="B13" s="31">
        <v>7.8725606458229166E-2</v>
      </c>
      <c r="C13" s="31">
        <v>12</v>
      </c>
      <c r="D13" s="32">
        <v>40330</v>
      </c>
      <c r="E13" s="36">
        <f t="shared" si="0"/>
        <v>6</v>
      </c>
      <c r="F13" s="34">
        <v>41.901958999999998</v>
      </c>
      <c r="G13" s="21">
        <f t="shared" si="1"/>
        <v>2.3111085541070122</v>
      </c>
      <c r="H13" s="29">
        <f t="shared" si="2"/>
        <v>39.590850445892983</v>
      </c>
      <c r="I13" s="35">
        <f t="shared" si="3"/>
        <v>1567.4354390290646</v>
      </c>
    </row>
    <row r="14" spans="1:9" x14ac:dyDescent="0.3">
      <c r="A14" s="31">
        <v>11</v>
      </c>
      <c r="B14" s="31">
        <v>-2.3567255752032947</v>
      </c>
      <c r="C14" s="31">
        <v>13</v>
      </c>
      <c r="D14" s="32">
        <v>40360</v>
      </c>
      <c r="E14" s="36">
        <f t="shared" si="0"/>
        <v>7</v>
      </c>
      <c r="F14" s="34">
        <v>44.021861000000001</v>
      </c>
      <c r="G14" s="21">
        <f t="shared" si="1"/>
        <v>-24.26750070499963</v>
      </c>
      <c r="H14" s="29">
        <f t="shared" si="2"/>
        <v>68.289361704999635</v>
      </c>
      <c r="I14" s="35">
        <f t="shared" si="3"/>
        <v>4663.436922076271</v>
      </c>
    </row>
    <row r="15" spans="1:9" x14ac:dyDescent="0.3">
      <c r="A15" s="31">
        <v>12</v>
      </c>
      <c r="B15" s="31">
        <v>-1.3148241491146688</v>
      </c>
      <c r="C15" s="31">
        <v>14</v>
      </c>
      <c r="D15" s="32">
        <v>40391</v>
      </c>
      <c r="E15" s="36">
        <f t="shared" si="0"/>
        <v>8</v>
      </c>
      <c r="F15" s="34">
        <v>42.813205000000004</v>
      </c>
      <c r="G15" s="21">
        <f t="shared" si="1"/>
        <v>-16.305048563592397</v>
      </c>
      <c r="H15" s="29">
        <f t="shared" si="2"/>
        <v>59.118253563592404</v>
      </c>
      <c r="I15" s="35">
        <f t="shared" si="3"/>
        <v>3494.9679044092059</v>
      </c>
    </row>
    <row r="16" spans="1:9" x14ac:dyDescent="0.3">
      <c r="C16" s="31">
        <v>15</v>
      </c>
      <c r="D16" s="32">
        <v>40422</v>
      </c>
      <c r="E16" s="36">
        <f t="shared" si="0"/>
        <v>9</v>
      </c>
      <c r="F16" s="34">
        <v>36.131604000000003</v>
      </c>
      <c r="G16" s="21">
        <f t="shared" si="1"/>
        <v>-3.7434800028967183</v>
      </c>
      <c r="H16" s="29">
        <f t="shared" si="2"/>
        <v>39.87508400289672</v>
      </c>
      <c r="I16" s="35">
        <f t="shared" si="3"/>
        <v>1590.02232423807</v>
      </c>
    </row>
    <row r="17" spans="1:21" x14ac:dyDescent="0.3">
      <c r="A17" s="21" t="s">
        <v>330</v>
      </c>
      <c r="B17" s="21">
        <f>AVERAGE(B4:B15)</f>
        <v>0</v>
      </c>
      <c r="C17" s="31">
        <v>16</v>
      </c>
      <c r="D17" s="32">
        <v>40452</v>
      </c>
      <c r="E17" s="36">
        <f t="shared" si="0"/>
        <v>10</v>
      </c>
      <c r="F17" s="34">
        <v>39.183461000000001</v>
      </c>
      <c r="G17" s="21">
        <f t="shared" si="1"/>
        <v>7.8725606458229166E-2</v>
      </c>
      <c r="H17" s="29">
        <f t="shared" si="2"/>
        <v>39.104735393541773</v>
      </c>
      <c r="I17" s="35">
        <f t="shared" si="3"/>
        <v>1529.1803301989187</v>
      </c>
    </row>
    <row r="18" spans="1:21" x14ac:dyDescent="0.3">
      <c r="C18" s="31">
        <v>17</v>
      </c>
      <c r="D18" s="32">
        <v>40483</v>
      </c>
      <c r="E18" s="36">
        <f t="shared" si="0"/>
        <v>11</v>
      </c>
      <c r="F18" s="34">
        <v>36.671543999999997</v>
      </c>
      <c r="G18" s="21">
        <f t="shared" si="1"/>
        <v>-2.3567255752032947</v>
      </c>
      <c r="H18" s="29">
        <f t="shared" si="2"/>
        <v>39.028269575203289</v>
      </c>
      <c r="I18" s="35">
        <f t="shared" si="3"/>
        <v>1523.2058260347387</v>
      </c>
    </row>
    <row r="19" spans="1:21" x14ac:dyDescent="0.3">
      <c r="C19" s="31">
        <v>18</v>
      </c>
      <c r="D19" s="32">
        <v>40513</v>
      </c>
      <c r="E19" s="36">
        <f t="shared" si="0"/>
        <v>12</v>
      </c>
      <c r="F19" s="34">
        <v>37.426385000000003</v>
      </c>
      <c r="G19" s="21">
        <f t="shared" si="1"/>
        <v>-1.3148241491146688</v>
      </c>
      <c r="H19" s="29">
        <f t="shared" si="2"/>
        <v>38.741209149114674</v>
      </c>
      <c r="I19" s="35">
        <f t="shared" si="3"/>
        <v>1500.8812863354465</v>
      </c>
    </row>
    <row r="20" spans="1:21" x14ac:dyDescent="0.3">
      <c r="C20" s="31">
        <v>19</v>
      </c>
      <c r="D20" s="32">
        <v>40544</v>
      </c>
      <c r="E20" s="36">
        <f t="shared" si="0"/>
        <v>1</v>
      </c>
      <c r="F20" s="34">
        <v>34.327419999999996</v>
      </c>
      <c r="G20" s="21">
        <f t="shared" si="1"/>
        <v>-4.4573341313433001</v>
      </c>
      <c r="H20" s="29">
        <f t="shared" si="2"/>
        <v>38.784754131343298</v>
      </c>
      <c r="I20" s="35">
        <f t="shared" si="3"/>
        <v>1504.257153028751</v>
      </c>
    </row>
    <row r="21" spans="1:21" x14ac:dyDescent="0.3">
      <c r="C21" s="31">
        <v>20</v>
      </c>
      <c r="D21" s="32">
        <v>40575</v>
      </c>
      <c r="E21" s="36">
        <f t="shared" si="0"/>
        <v>2</v>
      </c>
      <c r="F21" s="34">
        <v>31.825085999999999</v>
      </c>
      <c r="G21" s="21">
        <f t="shared" si="1"/>
        <v>-6.6233390278022286</v>
      </c>
      <c r="H21" s="29">
        <f t="shared" si="2"/>
        <v>38.44842502780223</v>
      </c>
      <c r="I21" s="35">
        <f t="shared" si="3"/>
        <v>1478.281387118529</v>
      </c>
    </row>
    <row r="22" spans="1:21" x14ac:dyDescent="0.3">
      <c r="C22" s="31">
        <v>21</v>
      </c>
      <c r="D22" s="32">
        <v>40603</v>
      </c>
      <c r="E22" s="36">
        <f t="shared" si="0"/>
        <v>3</v>
      </c>
      <c r="F22" s="34">
        <v>40.506780999999997</v>
      </c>
      <c r="G22" s="21">
        <f t="shared" si="1"/>
        <v>1.60104059808725</v>
      </c>
      <c r="H22" s="29">
        <f t="shared" si="2"/>
        <v>38.905740401912745</v>
      </c>
      <c r="I22" s="35">
        <f t="shared" si="3"/>
        <v>1513.6566362210256</v>
      </c>
    </row>
    <row r="23" spans="1:21" x14ac:dyDescent="0.3">
      <c r="C23" s="31">
        <v>22</v>
      </c>
      <c r="D23" s="32">
        <v>40634</v>
      </c>
      <c r="E23" s="36">
        <f t="shared" si="0"/>
        <v>4</v>
      </c>
      <c r="F23" s="34">
        <v>38.505752000000001</v>
      </c>
      <c r="G23" s="21">
        <f t="shared" si="1"/>
        <v>-0.31900212906235148</v>
      </c>
      <c r="H23" s="29">
        <f t="shared" si="2"/>
        <v>38.824754129062356</v>
      </c>
      <c r="I23" s="35">
        <f t="shared" si="3"/>
        <v>1507.3615331821445</v>
      </c>
      <c r="T23" s="31"/>
      <c r="U23" s="31"/>
    </row>
    <row r="24" spans="1:21" x14ac:dyDescent="0.3">
      <c r="C24" s="31">
        <v>23</v>
      </c>
      <c r="D24" s="32">
        <v>40664</v>
      </c>
      <c r="E24" s="36">
        <f t="shared" si="0"/>
        <v>5</v>
      </c>
      <c r="F24" s="34">
        <v>40.429592999999997</v>
      </c>
      <c r="G24" s="21">
        <f t="shared" si="1"/>
        <v>1.2746362659708665</v>
      </c>
      <c r="H24" s="29">
        <f t="shared" si="2"/>
        <v>39.154956734029128</v>
      </c>
      <c r="I24" s="35">
        <f t="shared" si="3"/>
        <v>1533.1106368436929</v>
      </c>
      <c r="T24" s="31"/>
      <c r="U24" s="31"/>
    </row>
    <row r="25" spans="1:21" x14ac:dyDescent="0.3">
      <c r="C25" s="31">
        <v>24</v>
      </c>
      <c r="D25" s="32">
        <v>40695</v>
      </c>
      <c r="E25" s="36">
        <f t="shared" si="0"/>
        <v>6</v>
      </c>
      <c r="F25" s="34">
        <v>42.570238000000003</v>
      </c>
      <c r="G25" s="21">
        <f t="shared" si="1"/>
        <v>3.7950571303903118</v>
      </c>
      <c r="H25" s="29">
        <f t="shared" si="2"/>
        <v>38.775180869609692</v>
      </c>
      <c r="I25" s="35">
        <f t="shared" si="3"/>
        <v>1503.5146514709454</v>
      </c>
      <c r="T25" s="31"/>
      <c r="U25" s="31"/>
    </row>
    <row r="26" spans="1:21" x14ac:dyDescent="0.3">
      <c r="C26" s="31">
        <v>25</v>
      </c>
      <c r="D26" s="32">
        <v>40725</v>
      </c>
      <c r="E26" s="36">
        <f t="shared" si="0"/>
        <v>7</v>
      </c>
      <c r="F26" s="34">
        <v>45.074086000000001</v>
      </c>
      <c r="G26" s="21">
        <f t="shared" si="1"/>
        <v>6.2912061661849741</v>
      </c>
      <c r="H26" s="29">
        <f t="shared" si="2"/>
        <v>38.782879833815031</v>
      </c>
      <c r="I26" s="35">
        <f t="shared" si="3"/>
        <v>1504.1117682041365</v>
      </c>
      <c r="T26" s="31"/>
      <c r="U26" s="31"/>
    </row>
    <row r="27" spans="1:21" x14ac:dyDescent="0.3">
      <c r="C27" s="31">
        <v>26</v>
      </c>
      <c r="D27" s="32">
        <v>40756</v>
      </c>
      <c r="E27" s="36">
        <f t="shared" si="0"/>
        <v>8</v>
      </c>
      <c r="F27" s="34">
        <v>42.782321000000003</v>
      </c>
      <c r="G27" s="21">
        <f t="shared" si="1"/>
        <v>4.4592150992162622</v>
      </c>
      <c r="H27" s="29">
        <f t="shared" si="2"/>
        <v>38.323105900783744</v>
      </c>
      <c r="I27" s="35">
        <f t="shared" si="3"/>
        <v>1468.660445882686</v>
      </c>
      <c r="T27" s="31"/>
      <c r="U27" s="31"/>
    </row>
    <row r="28" spans="1:21" x14ac:dyDescent="0.3">
      <c r="C28" s="31">
        <v>27</v>
      </c>
      <c r="D28" s="32">
        <v>40787</v>
      </c>
      <c r="E28" s="36">
        <f t="shared" si="0"/>
        <v>9</v>
      </c>
      <c r="F28" s="34">
        <v>36.698979000000001</v>
      </c>
      <c r="G28" s="21">
        <f t="shared" si="1"/>
        <v>-2.4286558537820495</v>
      </c>
      <c r="H28" s="29">
        <f t="shared" si="2"/>
        <v>39.127634853782048</v>
      </c>
      <c r="I28" s="35">
        <f t="shared" si="3"/>
        <v>1530.9718092508997</v>
      </c>
      <c r="T28" s="31"/>
      <c r="U28" s="31"/>
    </row>
    <row r="29" spans="1:21" x14ac:dyDescent="0.3">
      <c r="C29" s="31">
        <v>28</v>
      </c>
      <c r="D29" s="32">
        <v>40817</v>
      </c>
      <c r="E29" s="36">
        <f t="shared" si="0"/>
        <v>10</v>
      </c>
      <c r="F29" s="34">
        <v>38.703718000000002</v>
      </c>
      <c r="G29" s="21">
        <f t="shared" si="1"/>
        <v>7.8725606458229166E-2</v>
      </c>
      <c r="H29" s="29">
        <f t="shared" si="2"/>
        <v>38.624992393541774</v>
      </c>
      <c r="I29" s="35">
        <f t="shared" si="3"/>
        <v>1491.8900374011598</v>
      </c>
      <c r="T29" s="31"/>
      <c r="U29" s="31"/>
    </row>
    <row r="30" spans="1:21" x14ac:dyDescent="0.3">
      <c r="C30" s="31">
        <v>29</v>
      </c>
      <c r="D30" s="32">
        <v>40848</v>
      </c>
      <c r="E30" s="36">
        <f t="shared" si="0"/>
        <v>11</v>
      </c>
      <c r="F30" s="34">
        <v>36.827824</v>
      </c>
      <c r="G30" s="21">
        <f t="shared" si="1"/>
        <v>-2.3567255752032947</v>
      </c>
      <c r="H30" s="29">
        <f t="shared" si="2"/>
        <v>39.184549575203292</v>
      </c>
      <c r="I30" s="35">
        <f t="shared" si="3"/>
        <v>1535.4289254115645</v>
      </c>
      <c r="T30" s="31"/>
      <c r="U30" s="31"/>
    </row>
    <row r="31" spans="1:21" x14ac:dyDescent="0.3">
      <c r="C31" s="31">
        <v>30</v>
      </c>
      <c r="D31" s="32">
        <v>40878</v>
      </c>
      <c r="E31" s="36">
        <f t="shared" si="0"/>
        <v>12</v>
      </c>
      <c r="F31" s="34">
        <v>37.493287000000002</v>
      </c>
      <c r="G31" s="21">
        <f t="shared" si="1"/>
        <v>-1.3148241491146688</v>
      </c>
      <c r="H31" s="29">
        <f t="shared" si="2"/>
        <v>38.808111149114673</v>
      </c>
      <c r="I31" s="35">
        <f t="shared" si="3"/>
        <v>1506.0694909620386</v>
      </c>
      <c r="T31" s="31"/>
      <c r="U31" s="31"/>
    </row>
    <row r="32" spans="1:21" x14ac:dyDescent="0.3">
      <c r="C32" s="31">
        <v>31</v>
      </c>
      <c r="D32" s="32">
        <v>40909</v>
      </c>
      <c r="E32" s="36">
        <f t="shared" si="0"/>
        <v>1</v>
      </c>
      <c r="F32" s="34">
        <v>34.313549999999999</v>
      </c>
      <c r="G32" s="21">
        <f t="shared" si="1"/>
        <v>-4.4573341313433001</v>
      </c>
      <c r="H32" s="29">
        <f t="shared" si="2"/>
        <v>38.770884131343301</v>
      </c>
      <c r="I32" s="35">
        <f t="shared" si="3"/>
        <v>1503.1814563260477</v>
      </c>
      <c r="T32" s="31"/>
      <c r="U32" s="31"/>
    </row>
    <row r="33" spans="3:21" x14ac:dyDescent="0.3">
      <c r="C33" s="31">
        <v>32</v>
      </c>
      <c r="D33" s="32">
        <v>40940</v>
      </c>
      <c r="E33" s="36">
        <f t="shared" si="0"/>
        <v>2</v>
      </c>
      <c r="F33" s="34">
        <v>33.264167999999998</v>
      </c>
      <c r="G33" s="21">
        <f t="shared" si="1"/>
        <v>-6.6233390278022286</v>
      </c>
      <c r="H33" s="29">
        <f t="shared" si="2"/>
        <v>39.887507027802229</v>
      </c>
      <c r="I33" s="35">
        <f t="shared" si="3"/>
        <v>1591.0132168929722</v>
      </c>
      <c r="T33" s="31"/>
      <c r="U33" s="31"/>
    </row>
    <row r="34" spans="3:21" x14ac:dyDescent="0.3">
      <c r="C34" s="31">
        <v>33</v>
      </c>
      <c r="D34" s="32">
        <v>40969</v>
      </c>
      <c r="E34" s="36">
        <f t="shared" si="0"/>
        <v>3</v>
      </c>
      <c r="F34" s="34">
        <v>40.781256999999997</v>
      </c>
      <c r="G34" s="21">
        <f t="shared" si="1"/>
        <v>1.60104059808725</v>
      </c>
      <c r="H34" s="29">
        <f t="shared" si="2"/>
        <v>39.180216401912745</v>
      </c>
      <c r="I34" s="35">
        <f t="shared" si="3"/>
        <v>1535.0893573007124</v>
      </c>
      <c r="T34" s="31"/>
      <c r="U34" s="31"/>
    </row>
    <row r="35" spans="3:21" ht="15" thickBot="1" x14ac:dyDescent="0.35">
      <c r="C35" s="31">
        <v>34</v>
      </c>
      <c r="D35" s="32">
        <v>41000</v>
      </c>
      <c r="E35" s="36">
        <f t="shared" si="0"/>
        <v>4</v>
      </c>
      <c r="F35" s="34">
        <v>38.806524000000003</v>
      </c>
      <c r="G35" s="21">
        <f t="shared" si="1"/>
        <v>-0.31900212906235148</v>
      </c>
      <c r="H35" s="29">
        <f t="shared" si="2"/>
        <v>39.125526129062358</v>
      </c>
      <c r="I35" s="35">
        <f t="shared" si="3"/>
        <v>1530.8067948759413</v>
      </c>
      <c r="T35" s="31"/>
      <c r="U35" s="31"/>
    </row>
    <row r="36" spans="3:21" ht="15" thickBot="1" x14ac:dyDescent="0.35">
      <c r="C36" s="19"/>
      <c r="D36" s="32"/>
      <c r="E36" s="33"/>
      <c r="F36" s="30"/>
      <c r="G36" s="21"/>
      <c r="H36" s="29"/>
      <c r="I36" s="35"/>
      <c r="T36" s="31"/>
      <c r="U36" s="31"/>
    </row>
    <row r="37" spans="3:21" ht="15" thickBot="1" x14ac:dyDescent="0.35">
      <c r="C37" s="19"/>
      <c r="D37" s="32"/>
      <c r="E37" s="33"/>
      <c r="F37" s="30"/>
      <c r="G37" s="21"/>
      <c r="H37" s="29"/>
      <c r="I37" s="35"/>
      <c r="T37" s="31"/>
      <c r="U37" s="31"/>
    </row>
    <row r="38" spans="3:21" ht="15" thickBot="1" x14ac:dyDescent="0.35">
      <c r="C38" s="19"/>
      <c r="D38" s="32"/>
      <c r="E38" s="33"/>
      <c r="F38" s="30"/>
      <c r="G38" s="21"/>
      <c r="H38" s="29"/>
      <c r="I38" s="35"/>
    </row>
    <row r="39" spans="3:21" ht="15" thickBot="1" x14ac:dyDescent="0.35">
      <c r="C39" s="19"/>
      <c r="D39" s="32"/>
      <c r="E39" s="33"/>
      <c r="F39" s="30"/>
      <c r="G39" s="21"/>
      <c r="H39" s="29"/>
      <c r="I39" s="35"/>
    </row>
    <row r="40" spans="3:21" ht="15" thickBot="1" x14ac:dyDescent="0.35">
      <c r="C40" s="19"/>
      <c r="D40" s="32"/>
      <c r="E40" s="33"/>
      <c r="F40" s="30"/>
      <c r="G40" s="21"/>
      <c r="H40" s="29"/>
      <c r="I40" s="35"/>
    </row>
    <row r="41" spans="3:21" ht="15" thickBot="1" x14ac:dyDescent="0.35">
      <c r="C41" s="19"/>
      <c r="D41" s="32"/>
      <c r="E41" s="33"/>
      <c r="F41" s="30"/>
      <c r="G41" s="21"/>
      <c r="H41" s="29"/>
      <c r="I41" s="35"/>
    </row>
    <row r="42" spans="3:21" ht="15" thickBot="1" x14ac:dyDescent="0.35">
      <c r="C42" s="19"/>
      <c r="D42" s="32"/>
      <c r="E42" s="33"/>
      <c r="F42" s="30"/>
      <c r="G42" s="21"/>
      <c r="H42" s="29"/>
      <c r="I42" s="35"/>
    </row>
    <row r="43" spans="3:21" ht="15" thickBot="1" x14ac:dyDescent="0.35">
      <c r="C43" s="19"/>
      <c r="D43" s="32"/>
      <c r="E43" s="33"/>
      <c r="F43" s="30"/>
      <c r="G43" s="21"/>
      <c r="H43" s="29"/>
      <c r="I43" s="35"/>
    </row>
    <row r="44" spans="3:21" ht="15" thickBot="1" x14ac:dyDescent="0.35">
      <c r="C44" s="19"/>
      <c r="D44" s="32"/>
      <c r="E44" s="33"/>
      <c r="F44" s="30"/>
      <c r="G44" s="21"/>
      <c r="H44" s="29"/>
      <c r="I44" s="35"/>
    </row>
    <row r="45" spans="3:21" ht="15" thickBot="1" x14ac:dyDescent="0.35">
      <c r="C45" s="19"/>
      <c r="D45" s="32"/>
      <c r="E45" s="33"/>
      <c r="F45" s="30"/>
      <c r="G45" s="21"/>
      <c r="H45" s="29"/>
      <c r="I45" s="35"/>
    </row>
    <row r="46" spans="3:21" ht="15" thickBot="1" x14ac:dyDescent="0.35">
      <c r="C46" s="19"/>
      <c r="D46" s="32"/>
      <c r="E46" s="33"/>
      <c r="F46" s="30"/>
      <c r="G46" s="21"/>
      <c r="H46" s="29"/>
      <c r="I46" s="35"/>
    </row>
    <row r="47" spans="3:21" ht="15" thickBot="1" x14ac:dyDescent="0.35">
      <c r="C47" s="19"/>
      <c r="D47" s="32"/>
      <c r="E47" s="33"/>
      <c r="F47" s="30"/>
      <c r="G47" s="21"/>
      <c r="H47" s="29"/>
      <c r="I47" s="35"/>
    </row>
    <row r="48" spans="3:21" ht="15" thickBot="1" x14ac:dyDescent="0.35">
      <c r="C48" s="19"/>
      <c r="D48" s="32"/>
      <c r="E48" s="33"/>
      <c r="F48" s="30"/>
      <c r="G48" s="21"/>
      <c r="H48" s="29"/>
      <c r="I48" s="35"/>
    </row>
    <row r="49" spans="3:9" ht="15" thickBot="1" x14ac:dyDescent="0.35">
      <c r="C49" s="19"/>
      <c r="D49" s="32"/>
      <c r="E49" s="33"/>
      <c r="F49" s="30"/>
      <c r="G49" s="21"/>
      <c r="H49" s="29"/>
      <c r="I49" s="35"/>
    </row>
    <row r="50" spans="3:9" ht="15" thickBot="1" x14ac:dyDescent="0.35">
      <c r="C50" s="19"/>
      <c r="D50" s="32"/>
      <c r="E50" s="33"/>
      <c r="F50" s="30"/>
      <c r="G50" s="21"/>
      <c r="H50" s="29"/>
      <c r="I50" s="35"/>
    </row>
    <row r="51" spans="3:9" ht="15" thickBot="1" x14ac:dyDescent="0.35">
      <c r="C51" s="19"/>
      <c r="D51" s="32"/>
      <c r="E51" s="33"/>
      <c r="F51" s="30"/>
      <c r="G51" s="21"/>
      <c r="H51" s="29"/>
      <c r="I51" s="35"/>
    </row>
    <row r="52" spans="3:9" ht="15" thickBot="1" x14ac:dyDescent="0.35">
      <c r="C52" s="19"/>
      <c r="D52" s="32"/>
      <c r="E52" s="33"/>
      <c r="F52" s="30"/>
      <c r="G52" s="21"/>
      <c r="H52" s="29"/>
      <c r="I52" s="35"/>
    </row>
    <row r="53" spans="3:9" ht="15" thickBot="1" x14ac:dyDescent="0.35">
      <c r="C53" s="19"/>
      <c r="D53" s="32"/>
      <c r="E53" s="33"/>
      <c r="F53" s="30"/>
      <c r="G53" s="21"/>
      <c r="H53" s="29"/>
      <c r="I53" s="35"/>
    </row>
    <row r="54" spans="3:9" ht="15" thickBot="1" x14ac:dyDescent="0.35">
      <c r="C54" s="19"/>
      <c r="D54" s="32"/>
      <c r="E54" s="33"/>
      <c r="F54" s="30"/>
      <c r="G54" s="21"/>
      <c r="H54" s="29"/>
      <c r="I54" s="35"/>
    </row>
    <row r="55" spans="3:9" ht="15" thickBot="1" x14ac:dyDescent="0.35">
      <c r="C55" s="19"/>
      <c r="D55" s="32"/>
      <c r="E55" s="33"/>
      <c r="F55" s="30"/>
      <c r="G55" s="21"/>
      <c r="H55" s="29"/>
      <c r="I55" s="35"/>
    </row>
    <row r="56" spans="3:9" ht="15" thickBot="1" x14ac:dyDescent="0.35">
      <c r="C56" s="19"/>
      <c r="D56" s="32"/>
      <c r="E56" s="33"/>
      <c r="F56" s="30"/>
      <c r="G56" s="21"/>
      <c r="H56" s="29"/>
      <c r="I56" s="35"/>
    </row>
    <row r="57" spans="3:9" ht="15" thickBot="1" x14ac:dyDescent="0.35">
      <c r="C57" s="19"/>
      <c r="D57" s="32"/>
      <c r="E57" s="33"/>
      <c r="F57" s="30"/>
      <c r="G57" s="21"/>
      <c r="H57" s="29"/>
      <c r="I57" s="35"/>
    </row>
    <row r="58" spans="3:9" ht="15" thickBot="1" x14ac:dyDescent="0.35">
      <c r="C58" s="19"/>
      <c r="D58" s="32"/>
      <c r="E58" s="33"/>
      <c r="F58" s="30"/>
      <c r="G58" s="21"/>
      <c r="H58" s="29"/>
      <c r="I58" s="35"/>
    </row>
    <row r="59" spans="3:9" ht="15" thickBot="1" x14ac:dyDescent="0.35">
      <c r="C59" s="19"/>
      <c r="D59" s="32"/>
      <c r="E59" s="33"/>
      <c r="F59" s="30"/>
      <c r="G59" s="21"/>
      <c r="H59" s="29"/>
      <c r="I59" s="35"/>
    </row>
    <row r="60" spans="3:9" ht="15" thickBot="1" x14ac:dyDescent="0.35">
      <c r="C60" s="19"/>
      <c r="D60" s="32"/>
      <c r="E60" s="33"/>
      <c r="F60" s="30"/>
      <c r="G60" s="21"/>
      <c r="H60" s="29"/>
      <c r="I60" s="35"/>
    </row>
    <row r="61" spans="3:9" ht="15" thickBot="1" x14ac:dyDescent="0.35">
      <c r="C61" s="19"/>
      <c r="D61" s="32"/>
      <c r="E61" s="33"/>
      <c r="F61" s="30"/>
      <c r="G61" s="21"/>
      <c r="H61" s="29"/>
      <c r="I61" s="35"/>
    </row>
    <row r="62" spans="3:9" ht="15" thickBot="1" x14ac:dyDescent="0.35">
      <c r="C62" s="19"/>
      <c r="D62" s="32"/>
      <c r="E62" s="33"/>
      <c r="F62" s="30"/>
      <c r="G62" s="21"/>
      <c r="H62" s="29"/>
      <c r="I62" s="35"/>
    </row>
    <row r="63" spans="3:9" ht="15" thickBot="1" x14ac:dyDescent="0.35">
      <c r="C63" s="19"/>
      <c r="D63" s="32"/>
      <c r="E63" s="33"/>
      <c r="F63" s="30"/>
      <c r="G63" s="21"/>
      <c r="H63" s="29"/>
      <c r="I63" s="35"/>
    </row>
    <row r="64" spans="3:9" ht="15" thickBot="1" x14ac:dyDescent="0.35">
      <c r="C64" s="19"/>
      <c r="D64" s="32"/>
      <c r="E64" s="33"/>
      <c r="F64" s="30"/>
      <c r="G64" s="21"/>
      <c r="H64" s="29"/>
      <c r="I64" s="35"/>
    </row>
    <row r="65" spans="3:9" ht="15" thickBot="1" x14ac:dyDescent="0.35">
      <c r="C65" s="19"/>
      <c r="D65" s="32"/>
      <c r="E65" s="33"/>
      <c r="F65" s="30"/>
      <c r="G65" s="21"/>
      <c r="H65" s="29"/>
      <c r="I65" s="35"/>
    </row>
    <row r="66" spans="3:9" ht="15" thickBot="1" x14ac:dyDescent="0.35">
      <c r="C66" s="19"/>
      <c r="D66" s="32"/>
      <c r="E66" s="33"/>
      <c r="F66" s="30"/>
      <c r="G66" s="21"/>
      <c r="H66" s="29"/>
      <c r="I66" s="35"/>
    </row>
    <row r="67" spans="3:9" ht="15" thickBot="1" x14ac:dyDescent="0.35">
      <c r="C67" s="19"/>
      <c r="D67" s="32"/>
      <c r="E67" s="33"/>
      <c r="F67" s="30"/>
      <c r="G67" s="21"/>
      <c r="H67" s="29"/>
      <c r="I67" s="35"/>
    </row>
    <row r="68" spans="3:9" ht="15" thickBot="1" x14ac:dyDescent="0.35">
      <c r="C68" s="19"/>
      <c r="D68" s="32"/>
      <c r="E68" s="33"/>
      <c r="F68" s="30"/>
      <c r="G68" s="21"/>
      <c r="H68" s="29"/>
      <c r="I68" s="35"/>
    </row>
    <row r="69" spans="3:9" ht="15" thickBot="1" x14ac:dyDescent="0.35">
      <c r="C69" s="19"/>
      <c r="D69" s="32"/>
      <c r="E69" s="33"/>
      <c r="F69" s="30"/>
      <c r="G69" s="21"/>
      <c r="H69" s="29"/>
      <c r="I69" s="35"/>
    </row>
    <row r="70" spans="3:9" ht="15" thickBot="1" x14ac:dyDescent="0.35">
      <c r="C70" s="19"/>
      <c r="D70" s="32"/>
      <c r="E70" s="33"/>
      <c r="F70" s="30"/>
      <c r="G70" s="21"/>
      <c r="H70" s="29"/>
      <c r="I70" s="35"/>
    </row>
    <row r="71" spans="3:9" ht="15" thickBot="1" x14ac:dyDescent="0.35">
      <c r="C71" s="19"/>
      <c r="D71" s="32"/>
      <c r="E71" s="33"/>
      <c r="F71" s="30"/>
      <c r="G71" s="21"/>
      <c r="H71" s="29"/>
      <c r="I71" s="35"/>
    </row>
    <row r="72" spans="3:9" ht="15" thickBot="1" x14ac:dyDescent="0.35">
      <c r="C72" s="19"/>
      <c r="D72" s="32"/>
      <c r="E72" s="33"/>
      <c r="F72" s="30"/>
      <c r="G72" s="21"/>
      <c r="H72" s="29"/>
      <c r="I72" s="35"/>
    </row>
    <row r="73" spans="3:9" ht="15" thickBot="1" x14ac:dyDescent="0.35">
      <c r="C73" s="19"/>
      <c r="D73" s="32"/>
      <c r="E73" s="33"/>
      <c r="F73" s="30"/>
      <c r="G73" s="21"/>
      <c r="H73" s="29"/>
      <c r="I73" s="35"/>
    </row>
    <row r="74" spans="3:9" ht="15" thickBot="1" x14ac:dyDescent="0.35">
      <c r="C74" s="19"/>
      <c r="D74" s="32"/>
      <c r="E74" s="33"/>
      <c r="F74" s="30"/>
      <c r="G74" s="21"/>
      <c r="H74" s="29"/>
      <c r="I74" s="35"/>
    </row>
    <row r="75" spans="3:9" ht="15" thickBot="1" x14ac:dyDescent="0.35">
      <c r="C75" s="19"/>
      <c r="D75" s="32"/>
      <c r="E75" s="33"/>
      <c r="F75" s="30"/>
      <c r="G75" s="21"/>
      <c r="H75" s="29"/>
      <c r="I75" s="35"/>
    </row>
    <row r="76" spans="3:9" ht="15" thickBot="1" x14ac:dyDescent="0.35">
      <c r="C76" s="19"/>
      <c r="D76" s="32"/>
      <c r="E76" s="33"/>
      <c r="F76" s="30"/>
      <c r="G76" s="21"/>
      <c r="H76" s="29"/>
      <c r="I76" s="35"/>
    </row>
    <row r="77" spans="3:9" ht="15" thickBot="1" x14ac:dyDescent="0.35">
      <c r="C77" s="19"/>
      <c r="D77" s="32"/>
      <c r="E77" s="33"/>
      <c r="F77" s="30"/>
      <c r="G77" s="21"/>
      <c r="H77" s="29"/>
      <c r="I77" s="35"/>
    </row>
    <row r="78" spans="3:9" ht="15" thickBot="1" x14ac:dyDescent="0.35">
      <c r="C78" s="19"/>
      <c r="D78" s="32"/>
      <c r="E78" s="33"/>
      <c r="F78" s="30"/>
      <c r="G78" s="21"/>
      <c r="H78" s="29"/>
      <c r="I78" s="35"/>
    </row>
    <row r="79" spans="3:9" ht="15" thickBot="1" x14ac:dyDescent="0.35">
      <c r="C79" s="19"/>
      <c r="D79" s="32"/>
      <c r="E79" s="33"/>
      <c r="F79" s="30"/>
      <c r="G79" s="21"/>
      <c r="H79" s="29"/>
      <c r="I79" s="35"/>
    </row>
    <row r="80" spans="3:9" ht="15" thickBot="1" x14ac:dyDescent="0.35">
      <c r="C80" s="19"/>
      <c r="D80" s="32"/>
      <c r="E80" s="33"/>
      <c r="F80" s="30"/>
      <c r="G80" s="21"/>
      <c r="H80" s="29"/>
      <c r="I80" s="35"/>
    </row>
    <row r="81" spans="3:9" ht="15" thickBot="1" x14ac:dyDescent="0.35">
      <c r="C81" s="19"/>
      <c r="D81" s="32"/>
      <c r="E81" s="33"/>
      <c r="F81" s="30"/>
      <c r="G81" s="21"/>
      <c r="H81" s="29"/>
      <c r="I81" s="35"/>
    </row>
    <row r="82" spans="3:9" ht="15" thickBot="1" x14ac:dyDescent="0.35">
      <c r="C82" s="19"/>
      <c r="D82" s="32"/>
      <c r="E82" s="33"/>
      <c r="F82" s="30"/>
      <c r="G82" s="21"/>
      <c r="H82" s="29"/>
      <c r="I82" s="35"/>
    </row>
    <row r="83" spans="3:9" ht="15" thickBot="1" x14ac:dyDescent="0.35">
      <c r="C83" s="19"/>
      <c r="D83" s="32"/>
      <c r="E83" s="33"/>
      <c r="F83" s="30"/>
      <c r="G83" s="21"/>
      <c r="H83" s="29"/>
      <c r="I83" s="35"/>
    </row>
    <row r="84" spans="3:9" ht="15" thickBot="1" x14ac:dyDescent="0.35">
      <c r="C84" s="19"/>
      <c r="D84" s="32"/>
      <c r="E84" s="33"/>
      <c r="F84" s="30"/>
      <c r="G84" s="21"/>
      <c r="H84" s="29"/>
      <c r="I84" s="35"/>
    </row>
    <row r="85" spans="3:9" ht="15" thickBot="1" x14ac:dyDescent="0.35">
      <c r="C85" s="19"/>
      <c r="D85" s="32"/>
      <c r="E85" s="33"/>
      <c r="F85" s="30"/>
      <c r="G85" s="21"/>
      <c r="H85" s="29"/>
      <c r="I85" s="35"/>
    </row>
    <row r="86" spans="3:9" ht="15" thickBot="1" x14ac:dyDescent="0.35">
      <c r="C86" s="19"/>
      <c r="D86" s="32"/>
      <c r="E86" s="33"/>
      <c r="F86" s="30"/>
      <c r="G86" s="21"/>
      <c r="H86" s="29"/>
      <c r="I86" s="35"/>
    </row>
    <row r="87" spans="3:9" ht="15" thickBot="1" x14ac:dyDescent="0.35">
      <c r="C87" s="19"/>
      <c r="D87" s="32"/>
      <c r="E87" s="33"/>
      <c r="F87" s="30"/>
      <c r="G87" s="21"/>
      <c r="H87" s="29"/>
      <c r="I87" s="35"/>
    </row>
    <row r="88" spans="3:9" ht="15" thickBot="1" x14ac:dyDescent="0.35">
      <c r="C88" s="19"/>
      <c r="D88" s="32"/>
      <c r="E88" s="33"/>
      <c r="F88" s="30"/>
      <c r="G88" s="21"/>
      <c r="H88" s="29"/>
      <c r="I88" s="35"/>
    </row>
    <row r="89" spans="3:9" ht="15" thickBot="1" x14ac:dyDescent="0.35">
      <c r="C89" s="19"/>
      <c r="D89" s="32"/>
      <c r="E89" s="33"/>
      <c r="F89" s="30"/>
      <c r="G89" s="21"/>
      <c r="H89" s="29"/>
      <c r="I89" s="35"/>
    </row>
    <row r="90" spans="3:9" ht="15" thickBot="1" x14ac:dyDescent="0.35">
      <c r="C90" s="19"/>
      <c r="D90" s="32"/>
      <c r="E90" s="33"/>
      <c r="F90" s="30"/>
      <c r="G90" s="21"/>
      <c r="H90" s="29"/>
      <c r="I90" s="35"/>
    </row>
    <row r="91" spans="3:9" ht="15" thickBot="1" x14ac:dyDescent="0.35">
      <c r="C91" s="19"/>
      <c r="D91" s="32"/>
      <c r="E91" s="33"/>
      <c r="F91" s="30"/>
      <c r="G91" s="21"/>
      <c r="H91" s="29"/>
      <c r="I91" s="35"/>
    </row>
    <row r="92" spans="3:9" ht="15" thickBot="1" x14ac:dyDescent="0.35">
      <c r="C92" s="19"/>
      <c r="D92" s="32"/>
      <c r="E92" s="33"/>
      <c r="F92" s="30"/>
      <c r="G92" s="21"/>
      <c r="H92" s="29"/>
      <c r="I92" s="35"/>
    </row>
    <row r="93" spans="3:9" ht="15" thickBot="1" x14ac:dyDescent="0.35">
      <c r="C93" s="19"/>
      <c r="D93" s="32"/>
      <c r="E93" s="33"/>
      <c r="F93" s="30"/>
      <c r="G93" s="21"/>
      <c r="H93" s="29"/>
      <c r="I93" s="35"/>
    </row>
    <row r="94" spans="3:9" ht="15" thickBot="1" x14ac:dyDescent="0.35">
      <c r="C94" s="19"/>
      <c r="D94" s="32"/>
      <c r="E94" s="33"/>
      <c r="F94" s="30"/>
      <c r="G94" s="21"/>
      <c r="H94" s="29"/>
      <c r="I94" s="35"/>
    </row>
    <row r="95" spans="3:9" ht="15" thickBot="1" x14ac:dyDescent="0.35">
      <c r="C95" s="19"/>
      <c r="D95" s="32"/>
      <c r="E95" s="33"/>
      <c r="F95" s="30"/>
      <c r="G95" s="21"/>
      <c r="H95" s="29"/>
      <c r="I95" s="35"/>
    </row>
    <row r="96" spans="3:9" ht="15" thickBot="1" x14ac:dyDescent="0.35">
      <c r="C96" s="19"/>
      <c r="D96" s="32"/>
      <c r="E96" s="33"/>
      <c r="F96" s="30"/>
      <c r="G96" s="21"/>
      <c r="H96" s="29"/>
      <c r="I96" s="35"/>
    </row>
    <row r="97" spans="3:9" ht="15" thickBot="1" x14ac:dyDescent="0.35">
      <c r="C97" s="19"/>
      <c r="D97" s="32"/>
      <c r="E97" s="33"/>
      <c r="F97" s="30"/>
      <c r="G97" s="21"/>
      <c r="H97" s="29"/>
      <c r="I97" s="35"/>
    </row>
    <row r="98" spans="3:9" ht="15" thickBot="1" x14ac:dyDescent="0.35">
      <c r="C98" s="19"/>
      <c r="D98" s="32"/>
      <c r="E98" s="33"/>
      <c r="F98" s="30"/>
      <c r="G98" s="21"/>
      <c r="H98" s="29"/>
      <c r="I98" s="35"/>
    </row>
    <row r="99" spans="3:9" ht="15" thickBot="1" x14ac:dyDescent="0.35">
      <c r="C99" s="19"/>
      <c r="D99" s="32"/>
      <c r="E99" s="33"/>
      <c r="F99" s="30"/>
      <c r="G99" s="21"/>
      <c r="H99" s="29"/>
      <c r="I99" s="35"/>
    </row>
    <row r="100" spans="3:9" ht="15" thickBot="1" x14ac:dyDescent="0.35">
      <c r="C100" s="19"/>
      <c r="D100" s="32"/>
      <c r="E100" s="33"/>
      <c r="F100" s="30"/>
      <c r="G100" s="21"/>
      <c r="H100" s="29"/>
      <c r="I100" s="35"/>
    </row>
    <row r="101" spans="3:9" ht="15" thickBot="1" x14ac:dyDescent="0.35">
      <c r="C101" s="19"/>
      <c r="D101" s="32"/>
      <c r="E101" s="33"/>
      <c r="F101" s="30"/>
      <c r="G101" s="21"/>
      <c r="H101" s="29"/>
      <c r="I101" s="35"/>
    </row>
    <row r="102" spans="3:9" ht="15" thickBot="1" x14ac:dyDescent="0.35">
      <c r="C102" s="19"/>
      <c r="D102" s="32"/>
      <c r="E102" s="33"/>
      <c r="F102" s="30"/>
      <c r="G102" s="21"/>
      <c r="H102" s="29"/>
      <c r="I102" s="35"/>
    </row>
    <row r="103" spans="3:9" ht="15" thickBot="1" x14ac:dyDescent="0.35">
      <c r="C103" s="19"/>
      <c r="D103" s="32"/>
      <c r="E103" s="33"/>
      <c r="F103" s="30"/>
      <c r="G103" s="21"/>
      <c r="H103" s="29"/>
      <c r="I103" s="35"/>
    </row>
    <row r="104" spans="3:9" ht="15" thickBot="1" x14ac:dyDescent="0.35">
      <c r="C104" s="19"/>
      <c r="D104" s="32"/>
      <c r="E104" s="33"/>
      <c r="F104" s="30"/>
      <c r="G104" s="21"/>
      <c r="H104" s="29"/>
      <c r="I104" s="35"/>
    </row>
    <row r="105" spans="3:9" ht="15" thickBot="1" x14ac:dyDescent="0.35">
      <c r="C105" s="19"/>
      <c r="D105" s="32"/>
      <c r="E105" s="33"/>
      <c r="F105" s="30"/>
      <c r="G105" s="21"/>
      <c r="H105" s="29"/>
      <c r="I105" s="35"/>
    </row>
    <row r="106" spans="3:9" ht="15" thickBot="1" x14ac:dyDescent="0.35">
      <c r="C106" s="19"/>
      <c r="D106" s="32"/>
      <c r="E106" s="33"/>
      <c r="F106" s="30"/>
      <c r="G106" s="21"/>
      <c r="H106" s="29"/>
      <c r="I106" s="35"/>
    </row>
    <row r="107" spans="3:9" ht="15" thickBot="1" x14ac:dyDescent="0.35">
      <c r="C107" s="19"/>
      <c r="D107" s="32"/>
      <c r="E107" s="33"/>
      <c r="F107" s="30"/>
      <c r="G107" s="21"/>
      <c r="H107" s="29"/>
      <c r="I107" s="35"/>
    </row>
    <row r="108" spans="3:9" ht="15" thickBot="1" x14ac:dyDescent="0.35">
      <c r="C108" s="19"/>
      <c r="D108" s="32"/>
      <c r="E108" s="33"/>
      <c r="F108" s="30"/>
      <c r="G108" s="21"/>
      <c r="H108" s="29"/>
      <c r="I108" s="35"/>
    </row>
    <row r="109" spans="3:9" ht="15" thickBot="1" x14ac:dyDescent="0.35">
      <c r="C109" s="19"/>
      <c r="D109" s="32"/>
      <c r="E109" s="33"/>
      <c r="F109" s="30"/>
      <c r="G109" s="21"/>
      <c r="H109" s="29"/>
      <c r="I109" s="35"/>
    </row>
    <row r="110" spans="3:9" ht="15" thickBot="1" x14ac:dyDescent="0.35">
      <c r="C110" s="19"/>
      <c r="D110" s="32"/>
      <c r="E110" s="33"/>
      <c r="F110" s="30"/>
      <c r="G110" s="21"/>
      <c r="H110" s="29"/>
      <c r="I110" s="35"/>
    </row>
    <row r="111" spans="3:9" ht="15" thickBot="1" x14ac:dyDescent="0.35">
      <c r="C111" s="19"/>
      <c r="D111" s="32"/>
      <c r="E111" s="33"/>
      <c r="F111" s="30"/>
      <c r="G111" s="21"/>
      <c r="H111" s="29"/>
      <c r="I111" s="35"/>
    </row>
    <row r="112" spans="3:9" ht="15" thickBot="1" x14ac:dyDescent="0.35">
      <c r="C112" s="19"/>
      <c r="D112" s="32"/>
      <c r="E112" s="33"/>
      <c r="F112" s="30"/>
      <c r="G112" s="21"/>
      <c r="H112" s="29"/>
      <c r="I112" s="35"/>
    </row>
    <row r="113" spans="3:9" ht="15" thickBot="1" x14ac:dyDescent="0.35">
      <c r="C113" s="19"/>
      <c r="D113" s="32"/>
      <c r="E113" s="33"/>
      <c r="F113" s="30"/>
      <c r="G113" s="21"/>
      <c r="H113" s="29"/>
      <c r="I113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p1.Dataset 1</vt:lpstr>
      <vt:lpstr>p1.Bakery Data Analysis</vt:lpstr>
      <vt:lpstr>p1.Survey Data</vt:lpstr>
      <vt:lpstr>p1.Sparklines</vt:lpstr>
      <vt:lpstr> p1.Checkbox</vt:lpstr>
      <vt:lpstr>p1.Skew example</vt:lpstr>
      <vt:lpstr>Sheet7</vt:lpstr>
      <vt:lpstr>p3.MLR</vt:lpstr>
      <vt:lpstr>p4</vt:lpstr>
      <vt:lpstr>p5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Dalvi</dc:creator>
  <cp:lastModifiedBy>Akshata Dalvi</cp:lastModifiedBy>
  <dcterms:created xsi:type="dcterms:W3CDTF">2024-07-27T06:22:50Z</dcterms:created>
  <dcterms:modified xsi:type="dcterms:W3CDTF">2024-07-27T16:41:05Z</dcterms:modified>
</cp:coreProperties>
</file>