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8"/>
  <workbookPr/>
  <xr:revisionPtr revIDLastSave="564" documentId="11_DC4055BF84DCCE83E03522598F31F45BCA753446" xr6:coauthVersionLast="47" xr6:coauthVersionMax="47" xr10:uidLastSave="{6F1E0465-9CA5-494B-8472-684D64AC6FAD}"/>
  <bookViews>
    <workbookView xWindow="240" yWindow="105" windowWidth="14805" windowHeight="8010" xr2:uid="{00000000-000D-0000-FFFF-FFFF00000000}"/>
  </bookViews>
  <sheets>
    <sheet name="Lembar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D13" i="1"/>
  <c r="C13" i="1"/>
  <c r="B13" i="1"/>
  <c r="D12" i="1"/>
  <c r="C12" i="1"/>
  <c r="B12" i="1"/>
  <c r="B37" i="1"/>
  <c r="C19" i="1"/>
  <c r="D19" i="1"/>
  <c r="C14" i="1"/>
  <c r="B14" i="1"/>
  <c r="D6" i="1"/>
  <c r="C6" i="1"/>
  <c r="B6" i="1"/>
  <c r="B8" i="1" l="1"/>
  <c r="D7" i="1"/>
  <c r="C7" i="1"/>
  <c r="B7" i="1"/>
  <c r="E5" i="1" l="1"/>
  <c r="E4" i="1"/>
  <c r="B19" i="1" s="1"/>
  <c r="B25" i="1" s="1"/>
  <c r="E3" i="1"/>
  <c r="D14" i="1"/>
  <c r="D20" i="1" s="1"/>
  <c r="D26" i="1" s="1"/>
  <c r="C25" i="1"/>
  <c r="D25" i="1"/>
  <c r="C20" i="1"/>
  <c r="C26" i="1" s="1"/>
  <c r="B20" i="1"/>
  <c r="B26" i="1" s="1"/>
  <c r="D18" i="1" l="1"/>
  <c r="D24" i="1" s="1"/>
  <c r="C18" i="1"/>
  <c r="C24" i="1" s="1"/>
  <c r="B18" i="1"/>
  <c r="B24" i="1" l="1"/>
</calcChain>
</file>

<file path=xl/sharedStrings.xml><?xml version="1.0" encoding="utf-8"?>
<sst xmlns="http://schemas.openxmlformats.org/spreadsheetml/2006/main" count="46" uniqueCount="26">
  <si>
    <t>Uji Chi-Square</t>
  </si>
  <si>
    <t>Kategori Usia</t>
  </si>
  <si>
    <t>Desain A</t>
  </si>
  <si>
    <t>Desain B</t>
  </si>
  <si>
    <t>Desain C</t>
  </si>
  <si>
    <t>Marginal Percentage</t>
  </si>
  <si>
    <t>18-25</t>
  </si>
  <si>
    <t>26-35</t>
  </si>
  <si>
    <t>&gt;35</t>
  </si>
  <si>
    <t>Total Tiap Column</t>
  </si>
  <si>
    <t>Total Sample</t>
  </si>
  <si>
    <t>Independence Probability</t>
  </si>
  <si>
    <t>Expected Value</t>
  </si>
  <si>
    <t>Tabel Harapan</t>
  </si>
  <si>
    <t>Deviation</t>
  </si>
  <si>
    <t>Tabel Chi-Square</t>
  </si>
  <si>
    <t>Nilai Chi-Square Hitung (Total)</t>
  </si>
  <si>
    <t>Menentukan Nilai Kritis dan Mengambil Keputusan</t>
  </si>
  <si>
    <t>df = (jumlah baris - 1) * (jumlah kolom - 1)</t>
  </si>
  <si>
    <t xml:space="preserve">df = (3 - 1) * (3 - 1) = 2 * 2 = </t>
  </si>
  <si>
    <t>Taraf Signifikansi (α):</t>
  </si>
  <si>
    <t>Nilai Chi-Square Kritis (χ²-kritis):</t>
  </si>
  <si>
    <t>Keputusan Statistik:</t>
  </si>
  <si>
    <t>Bandingkan nilai χ²-hitung dengan χ²-kritis.</t>
  </si>
  <si>
    <r>
      <rPr>
        <sz val="11"/>
        <color rgb="FF000000"/>
        <rFont val="Aptos Narrow"/>
        <scheme val="minor"/>
      </rPr>
      <t xml:space="preserve">Karena </t>
    </r>
    <r>
      <rPr>
        <b/>
        <sz val="11"/>
        <color rgb="FF000000"/>
        <rFont val="Aptos Narrow"/>
        <scheme val="minor"/>
      </rPr>
      <t>53.16 &gt; 9.49</t>
    </r>
    <r>
      <rPr>
        <sz val="11"/>
        <color rgb="FF000000"/>
        <rFont val="Aptos Narrow"/>
        <scheme val="minor"/>
      </rPr>
      <t xml:space="preserve"> (χ²-hitung &gt; χ²-kritis), maka kita </t>
    </r>
    <r>
      <rPr>
        <b/>
        <sz val="11"/>
        <color rgb="FF000000"/>
        <rFont val="Aptos Narrow"/>
        <scheme val="minor"/>
      </rPr>
      <t>menolak hipotesis nol (H0)</t>
    </r>
    <r>
      <rPr>
        <sz val="11"/>
        <color rgb="FF000000"/>
        <rFont val="Aptos Narrow"/>
        <scheme val="minor"/>
      </rPr>
      <t>.</t>
    </r>
  </si>
  <si>
    <r>
      <t>Kesimpulan untuk Studi Kasus 1:</t>
    </r>
    <r>
      <rPr>
        <sz val="11"/>
        <color theme="1"/>
        <rFont val="Aptos Narrow"/>
        <family val="2"/>
        <scheme val="minor"/>
      </rPr>
      <t xml:space="preserve"> Terdapat bukti statistik yang kuat untuk menyimpulkan bahwa ada hubungan yang signifikan antara kategori usia pengguna dan preferensi desain halaman produk yang mereka klik.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</si>
</sst>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1" xfId="0" applyBorder="1"/>
    <xf numFmtId="9" fontId="0" fillId="0" borderId="1" xfId="0" applyNumberFormat="1" applyBorder="1"/>
    <xf numFmtId="0" fontId="0" fillId="4" borderId="1" xfId="0" applyFill="1" applyBorder="1"/>
    <xf numFmtId="0" fontId="0" fillId="5" borderId="1" xfId="0" applyFill="1" applyBorder="1"/>
    <xf numFmtId="9" fontId="0" fillId="5" borderId="1" xfId="0" applyNumberFormat="1" applyFill="1" applyBorder="1"/>
    <xf numFmtId="2" fontId="0" fillId="0" borderId="1" xfId="0" applyNumberFormat="1" applyBorder="1"/>
    <xf numFmtId="0" fontId="0" fillId="0" borderId="0" xfId="0" applyFill="1" applyBorder="1"/>
    <xf numFmtId="0" fontId="0" fillId="6" borderId="1" xfId="0" applyFill="1" applyBorder="1"/>
    <xf numFmtId="0" fontId="1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/>
    <xf numFmtId="0" fontId="1" fillId="6" borderId="0" xfId="0" applyFont="1" applyFill="1"/>
    <xf numFmtId="0" fontId="5" fillId="0" borderId="0" xfId="0" applyFont="1" applyAlignment="1">
      <alignment wrapText="1"/>
    </xf>
    <xf numFmtId="0" fontId="5" fillId="0" borderId="2" xfId="0" applyFont="1" applyBorder="1" applyAlignment="1">
      <alignment horizontal="center" wrapText="1"/>
    </xf>
    <xf numFmtId="0" fontId="0" fillId="0" borderId="0" xfId="0" applyAlignment="1"/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topLeftCell="A19" workbookViewId="0">
      <selection activeCell="C31" sqref="C31"/>
    </sheetView>
  </sheetViews>
  <sheetFormatPr defaultRowHeight="15"/>
  <cols>
    <col min="1" max="1" width="36.5703125" bestFit="1" customWidth="1"/>
    <col min="2" max="2" width="18.7109375" customWidth="1"/>
    <col min="3" max="3" width="15.5703125" customWidth="1"/>
    <col min="4" max="4" width="16.7109375" customWidth="1"/>
    <col min="5" max="5" width="18.28515625" bestFit="1" customWidth="1"/>
  </cols>
  <sheetData>
    <row r="1" spans="1:5" ht="18.75">
      <c r="A1" s="16" t="s">
        <v>0</v>
      </c>
      <c r="B1" s="17"/>
      <c r="C1" s="17"/>
      <c r="D1" s="17"/>
      <c r="E1" s="17"/>
    </row>
    <row r="2" spans="1: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</row>
    <row r="3" spans="1:5">
      <c r="A3" s="7" t="s">
        <v>6</v>
      </c>
      <c r="B3" s="7">
        <v>120</v>
      </c>
      <c r="C3" s="7">
        <v>100</v>
      </c>
      <c r="D3" s="7">
        <v>80</v>
      </c>
      <c r="E3" s="8">
        <f>SUM(B3:D3)/B8</f>
        <v>0.33707865168539325</v>
      </c>
    </row>
    <row r="4" spans="1:5">
      <c r="A4" s="7" t="s">
        <v>7</v>
      </c>
      <c r="B4" s="7">
        <v>90</v>
      </c>
      <c r="C4" s="7">
        <v>130</v>
      </c>
      <c r="D4" s="7">
        <v>100</v>
      </c>
      <c r="E4" s="8">
        <f>SUM(B4:D4)/B8</f>
        <v>0.3595505617977528</v>
      </c>
    </row>
    <row r="5" spans="1:5">
      <c r="A5" s="7" t="s">
        <v>8</v>
      </c>
      <c r="B5" s="7">
        <v>60</v>
      </c>
      <c r="C5" s="7">
        <v>70</v>
      </c>
      <c r="D5" s="7">
        <v>140</v>
      </c>
      <c r="E5" s="8">
        <f>SUM(B5:D5)/B8</f>
        <v>0.30337078651685395</v>
      </c>
    </row>
    <row r="6" spans="1:5">
      <c r="A6" s="20" t="s">
        <v>9</v>
      </c>
      <c r="B6" s="9">
        <f>SUM(B3:B5)</f>
        <v>270</v>
      </c>
      <c r="C6" s="9">
        <f>SUM(C3:C5)</f>
        <v>300</v>
      </c>
      <c r="D6" s="9">
        <f>SUM(D3:D5)</f>
        <v>320</v>
      </c>
      <c r="E6" s="9"/>
    </row>
    <row r="7" spans="1:5">
      <c r="A7" s="21" t="s">
        <v>5</v>
      </c>
      <c r="B7" s="11">
        <f>SUM(B3:B5)/B8</f>
        <v>0.30337078651685395</v>
      </c>
      <c r="C7" s="11">
        <f>SUM(C3:C5)/B8</f>
        <v>0.33707865168539325</v>
      </c>
      <c r="D7" s="11">
        <f>SUM(D3:D5)/B8</f>
        <v>0.3595505617977528</v>
      </c>
      <c r="E7" s="10"/>
    </row>
    <row r="8" spans="1:5">
      <c r="A8" s="22" t="s">
        <v>10</v>
      </c>
      <c r="B8" s="14">
        <f>SUM(B6:D6)</f>
        <v>890</v>
      </c>
    </row>
    <row r="9" spans="1:5">
      <c r="B9" s="13"/>
    </row>
    <row r="10" spans="1:5" ht="21" customHeight="1">
      <c r="A10" s="24" t="s">
        <v>11</v>
      </c>
      <c r="B10" s="24"/>
      <c r="C10" s="24"/>
      <c r="D10" s="24"/>
      <c r="E10" s="23"/>
    </row>
    <row r="11" spans="1:5">
      <c r="A11" s="19" t="s">
        <v>1</v>
      </c>
      <c r="B11" s="19" t="s">
        <v>2</v>
      </c>
      <c r="C11" s="19" t="s">
        <v>3</v>
      </c>
      <c r="D11" s="19" t="s">
        <v>4</v>
      </c>
    </row>
    <row r="12" spans="1:5">
      <c r="A12" s="7" t="s">
        <v>6</v>
      </c>
      <c r="B12" s="8">
        <f>E3*B7</f>
        <v>0.10225981567983841</v>
      </c>
      <c r="C12" s="8">
        <f>E3*C7</f>
        <v>0.11362201742204267</v>
      </c>
      <c r="D12" s="8">
        <f>E3*D7</f>
        <v>0.12119681858351218</v>
      </c>
    </row>
    <row r="13" spans="1:5">
      <c r="A13" s="7" t="s">
        <v>7</v>
      </c>
      <c r="B13" s="8">
        <f>E4*B7</f>
        <v>0.10907713672516096</v>
      </c>
      <c r="C13" s="8">
        <f>E4*C7</f>
        <v>0.12119681858351218</v>
      </c>
      <c r="D13" s="8">
        <f>E4*D7</f>
        <v>0.12927660648907965</v>
      </c>
    </row>
    <row r="14" spans="1:5">
      <c r="A14" s="7" t="s">
        <v>8</v>
      </c>
      <c r="B14" s="8">
        <f>E5*B7</f>
        <v>9.2033834111854576E-2</v>
      </c>
      <c r="C14" s="8">
        <f>E5*C7</f>
        <v>0.10225981567983841</v>
      </c>
      <c r="D14" s="8">
        <f>E5*D7</f>
        <v>0.10907713672516096</v>
      </c>
    </row>
    <row r="16" spans="1:5" ht="18.75">
      <c r="A16" s="26" t="s">
        <v>12</v>
      </c>
      <c r="B16" s="26"/>
      <c r="C16" s="26"/>
      <c r="D16" s="26"/>
      <c r="E16" s="25"/>
    </row>
    <row r="17" spans="1:5">
      <c r="A17" s="19" t="s">
        <v>13</v>
      </c>
      <c r="B17" s="19" t="s">
        <v>2</v>
      </c>
      <c r="C17" s="19" t="s">
        <v>3</v>
      </c>
      <c r="D17" s="19" t="s">
        <v>4</v>
      </c>
    </row>
    <row r="18" spans="1:5">
      <c r="A18" s="7" t="s">
        <v>6</v>
      </c>
      <c r="B18" s="12">
        <f>B12*B8</f>
        <v>91.011235955056193</v>
      </c>
      <c r="C18" s="12">
        <f>C12*B8</f>
        <v>101.12359550561797</v>
      </c>
      <c r="D18" s="12">
        <f>D12*B8</f>
        <v>107.86516853932584</v>
      </c>
    </row>
    <row r="19" spans="1:5">
      <c r="A19" s="7" t="s">
        <v>7</v>
      </c>
      <c r="B19" s="12">
        <f>B13*B8</f>
        <v>97.078651685393254</v>
      </c>
      <c r="C19" s="12">
        <f>C13*B8</f>
        <v>107.86516853932584</v>
      </c>
      <c r="D19" s="12">
        <f>D13*B8</f>
        <v>115.0561797752809</v>
      </c>
    </row>
    <row r="20" spans="1:5">
      <c r="A20" s="7" t="s">
        <v>8</v>
      </c>
      <c r="B20" s="12">
        <f>B14*B8</f>
        <v>81.910112359550567</v>
      </c>
      <c r="C20" s="12">
        <f>C14*B8</f>
        <v>91.011235955056193</v>
      </c>
      <c r="D20" s="12">
        <f>D14*B8</f>
        <v>97.078651685393254</v>
      </c>
    </row>
    <row r="21" spans="1:5">
      <c r="B21" s="1"/>
      <c r="C21" s="1"/>
      <c r="D21" s="1"/>
    </row>
    <row r="22" spans="1:5" ht="18.75">
      <c r="A22" s="26" t="s">
        <v>14</v>
      </c>
      <c r="B22" s="26"/>
      <c r="C22" s="26"/>
      <c r="D22" s="26"/>
      <c r="E22" s="25"/>
    </row>
    <row r="23" spans="1:5">
      <c r="A23" s="19" t="s">
        <v>15</v>
      </c>
      <c r="B23" s="19" t="s">
        <v>2</v>
      </c>
      <c r="C23" s="19" t="s">
        <v>3</v>
      </c>
      <c r="D23" s="19" t="s">
        <v>4</v>
      </c>
    </row>
    <row r="24" spans="1:5">
      <c r="A24" s="7" t="s">
        <v>6</v>
      </c>
      <c r="B24" s="12">
        <f>(B3-B18)^2/B18</f>
        <v>9.2334581772783917</v>
      </c>
      <c r="C24" s="12">
        <f>(C3-C18)^2/C18</f>
        <v>1.2484394506866262E-2</v>
      </c>
      <c r="D24" s="12">
        <f>(D3-D18)^2/D18</f>
        <v>7.1985018726591727</v>
      </c>
    </row>
    <row r="25" spans="1:5">
      <c r="A25" s="7" t="s">
        <v>7</v>
      </c>
      <c r="B25" s="12">
        <f>(B4-B19)^2/B19</f>
        <v>0.51615168539325784</v>
      </c>
      <c r="C25" s="12">
        <f>(C4-C19)^2/C19</f>
        <v>4.542251872659179</v>
      </c>
      <c r="D25" s="12">
        <f>(D4-D19)^2/D19</f>
        <v>1.9702422752808981</v>
      </c>
    </row>
    <row r="26" spans="1:5">
      <c r="A26" s="7" t="s">
        <v>8</v>
      </c>
      <c r="B26" s="12">
        <f>(B5-B20)^2/B20</f>
        <v>5.8607296435011813</v>
      </c>
      <c r="C26" s="12">
        <f>(C5-C20)^2/C20</f>
        <v>4.8507421278956917</v>
      </c>
      <c r="D26" s="12">
        <f>(D5-D20)^2/D20</f>
        <v>18.97679983354141</v>
      </c>
    </row>
    <row r="29" spans="1:5">
      <c r="A29" s="5" t="s">
        <v>16</v>
      </c>
      <c r="B29" s="1">
        <f>SUM(B24:D26)</f>
        <v>53.161361882716051</v>
      </c>
    </row>
    <row r="31" spans="1:5" ht="29.25">
      <c r="A31" s="6" t="s">
        <v>17</v>
      </c>
      <c r="D31" s="3"/>
    </row>
    <row r="32" spans="1:5">
      <c r="A32" s="5" t="s">
        <v>18</v>
      </c>
    </row>
    <row r="33" spans="1:3">
      <c r="A33" s="5" t="s">
        <v>19</v>
      </c>
      <c r="B33">
        <v>4</v>
      </c>
    </row>
    <row r="35" spans="1:3">
      <c r="A35" s="5" t="s">
        <v>20</v>
      </c>
      <c r="B35">
        <v>0.05</v>
      </c>
    </row>
    <row r="37" spans="1:3">
      <c r="A37" s="5" t="s">
        <v>21</v>
      </c>
      <c r="B37" s="4">
        <f>_xlfn.CHISQ.INV.RT(B35,B33)</f>
        <v>9.4877290367811575</v>
      </c>
    </row>
    <row r="39" spans="1:3">
      <c r="A39" s="5" t="s">
        <v>22</v>
      </c>
    </row>
    <row r="40" spans="1:3" ht="29.25">
      <c r="A40" s="2" t="s">
        <v>23</v>
      </c>
    </row>
    <row r="41" spans="1:3" ht="29.25" customHeight="1">
      <c r="A41" s="18" t="s">
        <v>24</v>
      </c>
      <c r="B41" s="18"/>
    </row>
    <row r="43" spans="1:3" ht="54" customHeight="1">
      <c r="A43" s="15" t="s">
        <v>25</v>
      </c>
      <c r="B43" s="15"/>
      <c r="C43" s="15"/>
    </row>
  </sheetData>
  <mergeCells count="6">
    <mergeCell ref="A43:C43"/>
    <mergeCell ref="A1:E1"/>
    <mergeCell ref="A41:B41"/>
    <mergeCell ref="A10:D10"/>
    <mergeCell ref="A16:D16"/>
    <mergeCell ref="A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Titanio Yudista</cp:lastModifiedBy>
  <cp:revision/>
  <dcterms:created xsi:type="dcterms:W3CDTF">2025-07-11T06:50:41Z</dcterms:created>
  <dcterms:modified xsi:type="dcterms:W3CDTF">2025-07-13T03:50:31Z</dcterms:modified>
  <cp:category/>
  <cp:contentStatus/>
</cp:coreProperties>
</file>