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versity\SMC\SMC10\multiString\MultiStringFDS_withRealTimeImplementation\"/>
    </mc:Choice>
  </mc:AlternateContent>
  <xr:revisionPtr revIDLastSave="0" documentId="13_ncr:9_{33466E06-68D9-4CEC-8C3E-6F2D83F56BE9}" xr6:coauthVersionLast="45" xr6:coauthVersionMax="45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10" i="1" l="1"/>
  <c r="O13" i="1" s="1"/>
  <c r="N11" i="1"/>
  <c r="O14" i="1" s="1"/>
  <c r="N9" i="1"/>
  <c r="O12" i="1" s="1"/>
  <c r="O10" i="1" l="1"/>
  <c r="I21" i="1"/>
  <c r="K20" i="1" s="1"/>
  <c r="I20" i="1"/>
  <c r="F5" i="1"/>
  <c r="F9" i="1" s="1"/>
  <c r="F12" i="1" s="1"/>
  <c r="F7" i="1"/>
  <c r="F11" i="1" s="1"/>
  <c r="F6" i="1"/>
  <c r="F10" i="1" s="1"/>
  <c r="F3" i="1"/>
  <c r="O11" i="1" l="1"/>
  <c r="O9" i="1"/>
  <c r="J25" i="1"/>
  <c r="J26" i="1" s="1"/>
  <c r="J27" i="1" s="1"/>
  <c r="F13" i="1"/>
  <c r="F14" i="1"/>
  <c r="K24" i="1"/>
</calcChain>
</file>

<file path=xl/sharedStrings.xml><?xml version="1.0" encoding="utf-8"?>
<sst xmlns="http://purl.oclc.org/ooxml/spreadsheetml/main" count="18" uniqueCount="14">
  <si>
    <t>h</t>
  </si>
  <si>
    <t>m</t>
  </si>
  <si>
    <t>Area circle</t>
  </si>
  <si>
    <t>Area triangle</t>
  </si>
  <si>
    <t>Area square</t>
  </si>
  <si>
    <t>h/a/d</t>
  </si>
  <si>
    <t>V triangle</t>
  </si>
  <si>
    <t>V square</t>
  </si>
  <si>
    <t>V circle</t>
  </si>
  <si>
    <t>rho triangle</t>
  </si>
  <si>
    <t>rho square</t>
  </si>
  <si>
    <t>rho circle</t>
  </si>
  <si>
    <t>a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</si>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</sst>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80" formatCode="0.0000E+00"/>
  </numFmts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H30"/>
  <sheetViews>
    <sheetView tabSelected="1" zoomScale="85" zoomScaleNormal="85" workbookViewId="0">
      <selection activeCell="J30" sqref="J30"/>
    </sheetView>
  </sheetViews>
  <sheetFormatPr defaultRowHeight="14.4" x14ac:dyDescent="0.3"/>
  <cols>
    <col min="5" max="5" width="12.109375" customWidth="1"/>
    <col min="6" max="6" width="44.109375" customWidth="1"/>
    <col min="10" max="10" width="16.6640625" bestFit="1" customWidth="1"/>
    <col min="12" max="12" width="2.77734375" customWidth="1"/>
    <col min="13" max="13" width="2.6640625" customWidth="1"/>
    <col min="14" max="14" width="5" customWidth="1"/>
    <col min="15" max="15" width="3.33203125" customWidth="1"/>
    <col min="16" max="16" width="3.109375" customWidth="1"/>
    <col min="17" max="18" width="2.88671875" customWidth="1"/>
    <col min="19" max="19" width="2.109375" customWidth="1"/>
    <col min="20" max="20" width="2.44140625" customWidth="1"/>
    <col min="21" max="21" width="2" customWidth="1"/>
    <col min="22" max="22" width="2.88671875" customWidth="1"/>
    <col min="23" max="23" width="2.77734375" customWidth="1"/>
    <col min="24" max="24" width="2.88671875" customWidth="1"/>
    <col min="25" max="25" width="3" customWidth="1"/>
    <col min="26" max="27" width="2.77734375" customWidth="1"/>
    <col min="28" max="28" width="2.88671875" customWidth="1"/>
    <col min="29" max="29" width="3" customWidth="1"/>
    <col min="30" max="30" width="3.5546875" customWidth="1"/>
    <col min="31" max="31" width="3.44140625" customWidth="1"/>
    <col min="32" max="32" width="3.5546875" customWidth="1"/>
    <col min="33" max="33" width="3.109375" customWidth="1"/>
    <col min="34" max="34" width="3.44140625" customWidth="1"/>
  </cols>
  <sheetData>
    <row r="3" spans="5:34" x14ac:dyDescent="0.3">
      <c r="E3" t="s">
        <v>1</v>
      </c>
      <c r="F3" s="4">
        <f>1/1000</f>
        <v>1E-3</v>
      </c>
    </row>
    <row r="4" spans="5:34" x14ac:dyDescent="0.3">
      <c r="E4" t="s">
        <v>5</v>
      </c>
      <c r="F4" s="3">
        <v>1.29E-5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>
        <v>13</v>
      </c>
      <c r="Z4">
        <v>14</v>
      </c>
      <c r="AA4">
        <v>15</v>
      </c>
      <c r="AB4">
        <v>16</v>
      </c>
      <c r="AC4">
        <v>17</v>
      </c>
      <c r="AD4">
        <v>18</v>
      </c>
      <c r="AE4">
        <v>19</v>
      </c>
      <c r="AF4">
        <v>20</v>
      </c>
      <c r="AG4">
        <v>21</v>
      </c>
      <c r="AH4">
        <v>17</v>
      </c>
    </row>
    <row r="5" spans="5:34" x14ac:dyDescent="0.3">
      <c r="E5" t="s">
        <v>3</v>
      </c>
      <c r="F5" s="3">
        <f>((1/4)*SQRT(3)*((2/SQRT(3))*F4)^2)</f>
        <v>9.6076858295845658E-11</v>
      </c>
      <c r="G5" s="2"/>
      <c r="M5" t="s">
        <v>13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  <c r="AH5" t="s">
        <v>13</v>
      </c>
    </row>
    <row r="6" spans="5:34" x14ac:dyDescent="0.3">
      <c r="E6" t="s">
        <v>4</v>
      </c>
      <c r="F6" s="3">
        <f>(F4*F4)</f>
        <v>1.6641E-10</v>
      </c>
    </row>
    <row r="7" spans="5:34" x14ac:dyDescent="0.3">
      <c r="E7" t="s">
        <v>2</v>
      </c>
      <c r="F7" s="3">
        <f>((F4/2)*(F4/2)*3.14)</f>
        <v>1.3063185000000001E-10</v>
      </c>
      <c r="R7" t="s">
        <v>13</v>
      </c>
      <c r="X7" t="s">
        <v>13</v>
      </c>
      <c r="AC7" t="s">
        <v>13</v>
      </c>
    </row>
    <row r="8" spans="5:34" x14ac:dyDescent="0.3">
      <c r="E8" t="s">
        <v>0</v>
      </c>
      <c r="F8" s="4">
        <v>9000</v>
      </c>
    </row>
    <row r="9" spans="5:34" x14ac:dyDescent="0.3">
      <c r="E9" t="s">
        <v>6</v>
      </c>
      <c r="F9" s="3">
        <f>(F5*$F$8)</f>
        <v>8.646917246626109E-7</v>
      </c>
      <c r="N9" s="6">
        <f>(22*2/7)</f>
        <v>6.2857142857142856</v>
      </c>
      <c r="O9">
        <f>(O10-1)/2</f>
        <v>4.25</v>
      </c>
    </row>
    <row r="10" spans="5:34" x14ac:dyDescent="0.3">
      <c r="E10" t="s">
        <v>7</v>
      </c>
      <c r="F10" s="3">
        <f t="shared" ref="F10:F11" si="0">(F6*$F$8)</f>
        <v>1.49769E-6</v>
      </c>
      <c r="N10">
        <f>AH4/2</f>
        <v>8.5</v>
      </c>
      <c r="O10">
        <f t="shared" ref="O10:O11" si="1">N10+1</f>
        <v>9.5</v>
      </c>
    </row>
    <row r="11" spans="5:34" x14ac:dyDescent="0.3">
      <c r="E11" t="s">
        <v>8</v>
      </c>
      <c r="F11" s="3">
        <f t="shared" si="0"/>
        <v>1.1756866500000001E-6</v>
      </c>
      <c r="N11">
        <f>22*4/7</f>
        <v>12.571428571428571</v>
      </c>
      <c r="O11">
        <f>(AH4-O10)/2+X4</f>
        <v>15.75</v>
      </c>
    </row>
    <row r="12" spans="5:34" x14ac:dyDescent="0.3">
      <c r="E12" t="s">
        <v>9</v>
      </c>
      <c r="F12" s="5">
        <f>($F$3/F9)</f>
        <v>1156.4815199199279</v>
      </c>
      <c r="O12">
        <f>_xlfn.CEILING.MATH(N9,1,1)</f>
        <v>7</v>
      </c>
    </row>
    <row r="13" spans="5:34" x14ac:dyDescent="0.3">
      <c r="E13" t="s">
        <v>10</v>
      </c>
      <c r="F13" s="3">
        <f t="shared" ref="F13:F14" si="2">($F$3/F10)</f>
        <v>667.69491683859815</v>
      </c>
      <c r="O13">
        <f t="shared" ref="O13:O14" si="3">_xlfn.CEILING.MATH(N10,1,1)</f>
        <v>9</v>
      </c>
    </row>
    <row r="14" spans="5:34" x14ac:dyDescent="0.3">
      <c r="E14" t="s">
        <v>11</v>
      </c>
      <c r="F14" s="3">
        <f t="shared" si="2"/>
        <v>850.56677304280004</v>
      </c>
      <c r="O14">
        <f t="shared" si="3"/>
        <v>13</v>
      </c>
    </row>
    <row r="19" spans="8:11" x14ac:dyDescent="0.3">
      <c r="H19" t="s">
        <v>12</v>
      </c>
      <c r="I19">
        <v>1</v>
      </c>
    </row>
    <row r="20" spans="8:11" x14ac:dyDescent="0.3">
      <c r="I20">
        <f>6*(I19*(1/4)*SQRT(3))</f>
        <v>2.598076211353316</v>
      </c>
      <c r="K20">
        <f>(I21-I20)/I21</f>
        <v>0.1725871938365236</v>
      </c>
    </row>
    <row r="21" spans="8:11" x14ac:dyDescent="0.3">
      <c r="I21">
        <f>3.14*I19^2</f>
        <v>3.14</v>
      </c>
    </row>
    <row r="24" spans="8:11" x14ac:dyDescent="0.3">
      <c r="J24">
        <v>1</v>
      </c>
      <c r="K24">
        <f>((J24-J25)/J24)</f>
        <v>0.99999999988734145</v>
      </c>
    </row>
    <row r="25" spans="8:11" x14ac:dyDescent="0.3">
      <c r="J25" s="1">
        <f>(F5*(1+K20))</f>
        <v>1.1265849366175498E-10</v>
      </c>
    </row>
    <row r="26" spans="8:11" x14ac:dyDescent="0.3">
      <c r="J26" s="3">
        <f>(J25*$F$8)</f>
        <v>1.0139264429557949E-6</v>
      </c>
    </row>
    <row r="27" spans="8:11" x14ac:dyDescent="0.3">
      <c r="J27" s="5">
        <f>($F$3/J26)</f>
        <v>986.26483898063009</v>
      </c>
    </row>
    <row r="30" spans="8:11" x14ac:dyDescent="0.3">
      <c r="J30" s="7">
        <v>2.6933333333333301E-3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Titas L</dc:creator>
  <cp:lastModifiedBy>Titas L</cp:lastModifiedBy>
  <dcterms:created xsi:type="dcterms:W3CDTF">2020-10-05T19:53:10Z</dcterms:created>
  <dcterms:modified xsi:type="dcterms:W3CDTF">2020-12-02T09:59:11Z</dcterms:modified>
</cp:coreProperties>
</file>