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9320" windowHeight="9975"/>
  </bookViews>
  <sheets>
    <sheet name="Budget plan DGMQ-NR6" sheetId="4" r:id="rId1"/>
    <sheet name="Sheet2" sheetId="2" r:id="rId2"/>
    <sheet name="Sheet3" sheetId="3" r:id="rId3"/>
  </sheets>
  <definedNames>
    <definedName name="_xlnm.Print_Area" localSheetId="0">'Budget plan DGMQ-NR6'!$A$1:$W$34</definedName>
  </definedNames>
  <calcPr calcId="145621"/>
</workbook>
</file>

<file path=xl/calcChain.xml><?xml version="1.0" encoding="utf-8"?>
<calcChain xmlns="http://schemas.openxmlformats.org/spreadsheetml/2006/main">
  <c r="M12" i="4" l="1"/>
  <c r="S12" i="4" l="1"/>
  <c r="T12" i="4"/>
  <c r="R12" i="4"/>
  <c r="O12" i="4"/>
  <c r="P12" i="4"/>
  <c r="N12" i="4"/>
  <c r="K12" i="4"/>
  <c r="L12" i="4"/>
  <c r="J12" i="4"/>
  <c r="G12" i="4"/>
  <c r="H12" i="4"/>
  <c r="F12" i="4"/>
  <c r="I5" i="4"/>
  <c r="W26" i="4"/>
  <c r="W27" i="4"/>
  <c r="W28" i="4"/>
  <c r="W30" i="4"/>
  <c r="W33" i="4"/>
  <c r="V26" i="4"/>
  <c r="V27" i="4"/>
  <c r="V28" i="4"/>
  <c r="V30" i="4"/>
  <c r="V31" i="4"/>
  <c r="W31" i="4" s="1"/>
  <c r="V33" i="4"/>
  <c r="V25" i="4"/>
  <c r="I26" i="4"/>
  <c r="I27" i="4"/>
  <c r="I28" i="4"/>
  <c r="I29" i="4"/>
  <c r="I30" i="4"/>
  <c r="I31" i="4"/>
  <c r="I32" i="4"/>
  <c r="I33" i="4"/>
  <c r="U26" i="4"/>
  <c r="U27" i="4"/>
  <c r="U28" i="4"/>
  <c r="U29" i="4"/>
  <c r="V29" i="4" s="1"/>
  <c r="W29" i="4" s="1"/>
  <c r="U30" i="4"/>
  <c r="U31" i="4"/>
  <c r="U32" i="4"/>
  <c r="U33" i="4"/>
  <c r="Q26" i="4"/>
  <c r="Q27" i="4"/>
  <c r="Q28" i="4"/>
  <c r="Q29" i="4"/>
  <c r="Q30" i="4"/>
  <c r="Q31" i="4"/>
  <c r="Q32" i="4"/>
  <c r="Q33" i="4"/>
  <c r="M26" i="4"/>
  <c r="M27" i="4"/>
  <c r="M28" i="4"/>
  <c r="M29" i="4"/>
  <c r="M30" i="4"/>
  <c r="M31" i="4"/>
  <c r="M32" i="4"/>
  <c r="M33" i="4"/>
  <c r="M25" i="4"/>
  <c r="E12" i="4"/>
  <c r="E34" i="4"/>
  <c r="V32" i="4" l="1"/>
  <c r="W32" i="4" s="1"/>
  <c r="U14" i="4" l="1"/>
  <c r="U15" i="4"/>
  <c r="Q14" i="4"/>
  <c r="Q15" i="4"/>
  <c r="M14" i="4"/>
  <c r="M15" i="4"/>
  <c r="I14" i="4"/>
  <c r="I15" i="4"/>
  <c r="V15" i="4" l="1"/>
  <c r="W15" i="4" s="1"/>
  <c r="V14" i="4"/>
  <c r="W14" i="4" s="1"/>
  <c r="T24" i="4"/>
  <c r="S24" i="4"/>
  <c r="R24" i="4"/>
  <c r="P24" i="4"/>
  <c r="O24" i="4"/>
  <c r="N24" i="4"/>
  <c r="L24" i="4"/>
  <c r="K24" i="4"/>
  <c r="J24" i="4"/>
  <c r="H24" i="4"/>
  <c r="G24" i="4"/>
  <c r="F24" i="4"/>
  <c r="U23" i="4" l="1"/>
  <c r="Q23" i="4"/>
  <c r="M23" i="4"/>
  <c r="I23" i="4"/>
  <c r="T22" i="4"/>
  <c r="S22" i="4"/>
  <c r="R22" i="4"/>
  <c r="P22" i="4"/>
  <c r="O22" i="4"/>
  <c r="N22" i="4"/>
  <c r="L22" i="4"/>
  <c r="K22" i="4"/>
  <c r="J22" i="4"/>
  <c r="H22" i="4"/>
  <c r="G22" i="4"/>
  <c r="F22" i="4"/>
  <c r="E22" i="4"/>
  <c r="U21" i="4"/>
  <c r="Q21" i="4"/>
  <c r="M21" i="4"/>
  <c r="I21" i="4"/>
  <c r="T20" i="4"/>
  <c r="S20" i="4"/>
  <c r="R20" i="4"/>
  <c r="P20" i="4"/>
  <c r="O20" i="4"/>
  <c r="N20" i="4"/>
  <c r="Q20" i="4" s="1"/>
  <c r="L20" i="4"/>
  <c r="K20" i="4"/>
  <c r="J20" i="4"/>
  <c r="H20" i="4"/>
  <c r="G20" i="4"/>
  <c r="F20" i="4"/>
  <c r="E20" i="4"/>
  <c r="E24" i="4"/>
  <c r="I24" i="4"/>
  <c r="Q24" i="4"/>
  <c r="I25" i="4"/>
  <c r="Q25" i="4"/>
  <c r="U25" i="4"/>
  <c r="U17" i="4"/>
  <c r="Q17" i="4"/>
  <c r="M17" i="4"/>
  <c r="I17" i="4"/>
  <c r="T16" i="4"/>
  <c r="S16" i="4"/>
  <c r="R16" i="4"/>
  <c r="P16" i="4"/>
  <c r="O16" i="4"/>
  <c r="N16" i="4"/>
  <c r="L16" i="4"/>
  <c r="K16" i="4"/>
  <c r="J16" i="4"/>
  <c r="H16" i="4"/>
  <c r="G16" i="4"/>
  <c r="F16" i="4"/>
  <c r="E16" i="4"/>
  <c r="W25" i="4" l="1"/>
  <c r="U24" i="4"/>
  <c r="M24" i="4"/>
  <c r="M16" i="4"/>
  <c r="U22" i="4"/>
  <c r="U16" i="4"/>
  <c r="I20" i="4"/>
  <c r="M22" i="4"/>
  <c r="Q16" i="4"/>
  <c r="V17" i="4"/>
  <c r="W17" i="4" s="1"/>
  <c r="V23" i="4"/>
  <c r="W23" i="4" s="1"/>
  <c r="I16" i="4"/>
  <c r="M20" i="4"/>
  <c r="U20" i="4"/>
  <c r="I22" i="4"/>
  <c r="Q22" i="4"/>
  <c r="V21" i="4"/>
  <c r="W21" i="4" s="1"/>
  <c r="I11" i="4"/>
  <c r="M11" i="4"/>
  <c r="Q11" i="4"/>
  <c r="U11" i="4"/>
  <c r="E5" i="4"/>
  <c r="U19" i="4"/>
  <c r="Q19" i="4"/>
  <c r="M19" i="4"/>
  <c r="I19" i="4"/>
  <c r="T18" i="4"/>
  <c r="S18" i="4"/>
  <c r="R18" i="4"/>
  <c r="P18" i="4"/>
  <c r="O18" i="4"/>
  <c r="N18" i="4"/>
  <c r="L18" i="4"/>
  <c r="K18" i="4"/>
  <c r="J18" i="4"/>
  <c r="H18" i="4"/>
  <c r="G18" i="4"/>
  <c r="F18" i="4"/>
  <c r="E18" i="4"/>
  <c r="U13" i="4"/>
  <c r="Q13" i="4"/>
  <c r="M13" i="4"/>
  <c r="I13" i="4"/>
  <c r="T10" i="4"/>
  <c r="S10" i="4"/>
  <c r="R10" i="4"/>
  <c r="P10" i="4"/>
  <c r="O10" i="4"/>
  <c r="N10" i="4"/>
  <c r="L10" i="4"/>
  <c r="K10" i="4"/>
  <c r="J10" i="4"/>
  <c r="H10" i="4"/>
  <c r="G10" i="4"/>
  <c r="F10" i="4"/>
  <c r="E10" i="4"/>
  <c r="U9" i="4"/>
  <c r="Q9" i="4"/>
  <c r="M9" i="4"/>
  <c r="I9" i="4"/>
  <c r="U8" i="4"/>
  <c r="Q8" i="4"/>
  <c r="M8" i="4"/>
  <c r="I8" i="4"/>
  <c r="U7" i="4"/>
  <c r="Q7" i="4"/>
  <c r="M7" i="4"/>
  <c r="I7" i="4"/>
  <c r="U6" i="4"/>
  <c r="Q6" i="4"/>
  <c r="M6" i="4"/>
  <c r="I6" i="4"/>
  <c r="T5" i="4"/>
  <c r="S5" i="4"/>
  <c r="R5" i="4"/>
  <c r="P5" i="4"/>
  <c r="O5" i="4"/>
  <c r="N5" i="4"/>
  <c r="L5" i="4"/>
  <c r="K5" i="4"/>
  <c r="J5" i="4"/>
  <c r="H5" i="4"/>
  <c r="G5" i="4"/>
  <c r="F5" i="4"/>
  <c r="V22" i="4" l="1"/>
  <c r="W22" i="4" s="1"/>
  <c r="V13" i="4"/>
  <c r="W13" i="4" s="1"/>
  <c r="V19" i="4"/>
  <c r="W19" i="4" s="1"/>
  <c r="V24" i="4"/>
  <c r="W24" i="4" s="1"/>
  <c r="J34" i="4"/>
  <c r="V20" i="4"/>
  <c r="W20" i="4" s="1"/>
  <c r="V16" i="4"/>
  <c r="W16" i="4" s="1"/>
  <c r="R34" i="4"/>
  <c r="V11" i="4"/>
  <c r="W11" i="4" s="1"/>
  <c r="I10" i="4"/>
  <c r="Q12" i="4"/>
  <c r="M18" i="4"/>
  <c r="F34" i="4"/>
  <c r="N34" i="4"/>
  <c r="I12" i="4"/>
  <c r="U12" i="4"/>
  <c r="O34" i="4"/>
  <c r="M5" i="4"/>
  <c r="Q5" i="4"/>
  <c r="U5" i="4"/>
  <c r="V7" i="4"/>
  <c r="W7" i="4" s="1"/>
  <c r="V9" i="4"/>
  <c r="W9" i="4" s="1"/>
  <c r="Q10" i="4"/>
  <c r="S34" i="4"/>
  <c r="Q18" i="4"/>
  <c r="H34" i="4"/>
  <c r="L34" i="4"/>
  <c r="P34" i="4"/>
  <c r="T34" i="4"/>
  <c r="V6" i="4"/>
  <c r="W6" i="4" s="1"/>
  <c r="V8" i="4"/>
  <c r="W8" i="4" s="1"/>
  <c r="G34" i="4"/>
  <c r="U10" i="4"/>
  <c r="U18" i="4"/>
  <c r="K34" i="4"/>
  <c r="I18" i="4"/>
  <c r="M10" i="4"/>
  <c r="V12" i="4" l="1"/>
  <c r="W12" i="4" s="1"/>
  <c r="V5" i="4"/>
  <c r="W5" i="4" s="1"/>
  <c r="U34" i="4"/>
  <c r="M34" i="4"/>
  <c r="I34" i="4"/>
  <c r="Q34" i="4"/>
  <c r="V18" i="4"/>
  <c r="W18" i="4" s="1"/>
  <c r="V10" i="4"/>
  <c r="W10" i="4" s="1"/>
  <c r="V34" i="4" l="1"/>
  <c r="W34" i="4" s="1"/>
</calcChain>
</file>

<file path=xl/sharedStrings.xml><?xml version="1.0" encoding="utf-8"?>
<sst xmlns="http://schemas.openxmlformats.org/spreadsheetml/2006/main" count="73" uniqueCount="39">
  <si>
    <t>ID</t>
  </si>
  <si>
    <t>Item in Each Object Class</t>
  </si>
  <si>
    <t>Approved Proposed budget FY2015</t>
  </si>
  <si>
    <t>Q 1</t>
  </si>
  <si>
    <t>Q 2</t>
  </si>
  <si>
    <t>Q 3</t>
  </si>
  <si>
    <t>Q 4</t>
  </si>
  <si>
    <t>Total Q1 - Q4</t>
  </si>
  <si>
    <t>Balance</t>
  </si>
  <si>
    <t>Total</t>
  </si>
  <si>
    <t>Personal</t>
  </si>
  <si>
    <t>HIV</t>
  </si>
  <si>
    <t>Fringe Benefits</t>
  </si>
  <si>
    <t>Travel</t>
  </si>
  <si>
    <t>Supplies</t>
  </si>
  <si>
    <t>Office Supplies</t>
  </si>
  <si>
    <t>Other</t>
  </si>
  <si>
    <t>Compensation for government staff Dr.Chakrarat Pittayawonganon,Assistant of Principal Investigator</t>
  </si>
  <si>
    <t>Compensation for government staff Dr.Chaninan Sonthichai,Project Technical and Coordinator</t>
  </si>
  <si>
    <t>Compensation for government staff Ms.Panatsaya Chantate,Project Technical staff</t>
  </si>
  <si>
    <t>Compensation for government staff Ms.Soradakorn Phimla, Project Administrative staff</t>
  </si>
  <si>
    <t>No budget in this category</t>
  </si>
  <si>
    <t>Equipment</t>
  </si>
  <si>
    <t>Contractual</t>
  </si>
  <si>
    <t>Constraction</t>
  </si>
  <si>
    <t>Budget  Plan FY 2018</t>
  </si>
  <si>
    <t>Rayong field trip to improve migrant health screening process (For Non-local participants MoPH staff)</t>
  </si>
  <si>
    <t>Mae Sot field trip to evaluate health screening ZFor Non-local participants MoPH staff)</t>
  </si>
  <si>
    <t>Meeting/workshop on migrant health screening system (For Non-local participants MoPH Staff)</t>
  </si>
  <si>
    <t>Rayong field trip improve migrant health screening process (For Local participants, MoPH and Non MoPH)</t>
  </si>
  <si>
    <t>Mae Sot field trip to evaluate health screening (For Local participants, MoPH and Non MoPH)</t>
  </si>
  <si>
    <t>Meeting/workshop on migrant health screening system (For Local participants MoPH staff)</t>
  </si>
  <si>
    <t>Meeting/workshop on migrant health screening system (For Non MoPH participants (NGOs and Labour Ministry)</t>
  </si>
  <si>
    <t>Meeting/workshop facilities (Rental room, meeting materials and other cost)</t>
  </si>
  <si>
    <t>Publishing cost of Migrant Information leaflet for migrant worker (Publishing in Thai, Burmese, Cambodian, Lao and English)</t>
  </si>
  <si>
    <t>Translation cost for English official report (Field trip or meeting report and 1 Annual report)</t>
  </si>
  <si>
    <t>Translation cost for Migrant Information leaflet from Thai language to 4 languages (Burmese, Cambodian, Lao and English)</t>
  </si>
  <si>
    <t>Exchange rate management</t>
  </si>
  <si>
    <t>Project code: DGMQ-NR6
September 2017- August 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</si>
</sst>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[$-409]mmm\-yy;@"/>
    <numFmt numFmtId="188" formatCode="#,##0.00_ ;\-#,##0.00\ "/>
  </numFmts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9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b/>
      <sz val="7"/>
      <color rgb="FFC00000"/>
      <name val="Arial"/>
      <family val="2"/>
    </font>
    <font>
      <sz val="7"/>
      <name val="Arial"/>
      <family val="2"/>
    </font>
    <font>
      <sz val="7"/>
      <color rgb="FFC00000"/>
      <name val="Arial"/>
      <family val="2"/>
    </font>
    <font>
      <sz val="7"/>
      <color rgb="FFFF0000"/>
      <name val="Arial"/>
      <family val="2"/>
    </font>
    <font>
      <sz val="7.5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43" fontId="3" fillId="0" borderId="0" xfId="1" applyFont="1" applyFill="1" applyBorder="1" applyAlignment="1">
      <alignment vertical="top"/>
    </xf>
    <xf numFmtId="43" fontId="4" fillId="0" borderId="0" xfId="1" applyFont="1" applyFill="1" applyBorder="1" applyAlignment="1">
      <alignment horizontal="center" vertical="center"/>
    </xf>
    <xf numFmtId="187" fontId="4" fillId="2" borderId="16" xfId="1" applyNumberFormat="1" applyFont="1" applyFill="1" applyBorder="1" applyAlignment="1">
      <alignment horizontal="center" vertical="center"/>
    </xf>
    <xf numFmtId="43" fontId="5" fillId="2" borderId="17" xfId="1" applyFont="1" applyFill="1" applyBorder="1" applyAlignment="1">
      <alignment horizontal="center" vertical="center"/>
    </xf>
    <xf numFmtId="187" fontId="4" fillId="2" borderId="18" xfId="1" applyNumberFormat="1" applyFont="1" applyFill="1" applyBorder="1" applyAlignment="1">
      <alignment horizontal="center" vertical="center"/>
    </xf>
    <xf numFmtId="187" fontId="4" fillId="2" borderId="13" xfId="1" applyNumberFormat="1" applyFont="1" applyFill="1" applyBorder="1" applyAlignment="1">
      <alignment horizontal="center" vertical="center"/>
    </xf>
    <xf numFmtId="187" fontId="4" fillId="2" borderId="19" xfId="1" applyNumberFormat="1" applyFont="1" applyFill="1" applyBorder="1" applyAlignment="1">
      <alignment horizontal="center" vertical="center"/>
    </xf>
    <xf numFmtId="187" fontId="4" fillId="2" borderId="1" xfId="1" applyNumberFormat="1" applyFont="1" applyFill="1" applyBorder="1" applyAlignment="1">
      <alignment horizontal="center" vertical="center"/>
    </xf>
    <xf numFmtId="187" fontId="4" fillId="2" borderId="20" xfId="1" applyNumberFormat="1" applyFont="1" applyFill="1" applyBorder="1" applyAlignment="1">
      <alignment horizontal="center" vertical="center"/>
    </xf>
    <xf numFmtId="17" fontId="5" fillId="2" borderId="17" xfId="1" applyNumberFormat="1" applyFont="1" applyFill="1" applyBorder="1" applyAlignment="1">
      <alignment horizontal="center" vertical="center"/>
    </xf>
    <xf numFmtId="43" fontId="4" fillId="3" borderId="20" xfId="1" applyFont="1" applyFill="1" applyBorder="1" applyAlignment="1">
      <alignment vertical="center"/>
    </xf>
    <xf numFmtId="43" fontId="4" fillId="3" borderId="21" xfId="1" applyFont="1" applyFill="1" applyBorder="1" applyAlignment="1">
      <alignment vertical="center"/>
    </xf>
    <xf numFmtId="43" fontId="4" fillId="3" borderId="22" xfId="1" applyFont="1" applyFill="1" applyBorder="1" applyAlignment="1">
      <alignment vertical="center"/>
    </xf>
    <xf numFmtId="43" fontId="6" fillId="3" borderId="19" xfId="1" applyFont="1" applyFill="1" applyBorder="1" applyAlignment="1">
      <alignment vertical="center"/>
    </xf>
    <xf numFmtId="43" fontId="5" fillId="3" borderId="23" xfId="1" applyFont="1" applyFill="1" applyBorder="1" applyAlignment="1">
      <alignment vertical="center"/>
    </xf>
    <xf numFmtId="43" fontId="6" fillId="3" borderId="1" xfId="1" applyFont="1" applyFill="1" applyBorder="1" applyAlignment="1">
      <alignment vertical="center"/>
    </xf>
    <xf numFmtId="43" fontId="6" fillId="3" borderId="20" xfId="1" applyFont="1" applyFill="1" applyBorder="1" applyAlignment="1">
      <alignment vertical="center"/>
    </xf>
    <xf numFmtId="43" fontId="4" fillId="3" borderId="11" xfId="1" applyFont="1" applyFill="1" applyBorder="1" applyAlignment="1">
      <alignment horizontal="right" vertical="center" wrapText="1"/>
    </xf>
    <xf numFmtId="43" fontId="4" fillId="3" borderId="1" xfId="1" applyFont="1" applyFill="1" applyBorder="1" applyAlignment="1">
      <alignment horizontal="right" vertical="center" wrapText="1"/>
    </xf>
    <xf numFmtId="43" fontId="4" fillId="0" borderId="0" xfId="1" applyFont="1" applyFill="1" applyBorder="1" applyAlignment="1">
      <alignment vertical="center"/>
    </xf>
    <xf numFmtId="0" fontId="6" fillId="0" borderId="1" xfId="1" applyNumberFormat="1" applyFont="1" applyFill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43" fontId="6" fillId="0" borderId="20" xfId="1" applyFont="1" applyFill="1" applyBorder="1" applyAlignment="1">
      <alignment vertical="center" wrapText="1"/>
    </xf>
    <xf numFmtId="43" fontId="6" fillId="0" borderId="22" xfId="1" applyFont="1" applyFill="1" applyBorder="1" applyAlignment="1">
      <alignment vertical="center"/>
    </xf>
    <xf numFmtId="43" fontId="6" fillId="0" borderId="19" xfId="1" applyFont="1" applyFill="1" applyBorder="1" applyAlignment="1">
      <alignment vertical="center"/>
    </xf>
    <xf numFmtId="43" fontId="6" fillId="0" borderId="1" xfId="1" applyFont="1" applyFill="1" applyBorder="1" applyAlignment="1">
      <alignment vertical="center"/>
    </xf>
    <xf numFmtId="43" fontId="6" fillId="0" borderId="20" xfId="1" applyFont="1" applyFill="1" applyBorder="1" applyAlignment="1">
      <alignment vertical="center"/>
    </xf>
    <xf numFmtId="43" fontId="7" fillId="0" borderId="23" xfId="1" applyFont="1" applyFill="1" applyBorder="1" applyAlignment="1">
      <alignment vertical="center"/>
    </xf>
    <xf numFmtId="43" fontId="6" fillId="0" borderId="11" xfId="1" applyFont="1" applyFill="1" applyBorder="1" applyAlignment="1">
      <alignment horizontal="right" vertical="center" wrapText="1"/>
    </xf>
    <xf numFmtId="43" fontId="6" fillId="0" borderId="1" xfId="1" applyFont="1" applyFill="1" applyBorder="1" applyAlignment="1">
      <alignment horizontal="right" vertical="center" wrapText="1"/>
    </xf>
    <xf numFmtId="43" fontId="6" fillId="0" borderId="0" xfId="1" applyFont="1" applyFill="1" applyBorder="1" applyAlignment="1">
      <alignment vertical="center"/>
    </xf>
    <xf numFmtId="43" fontId="6" fillId="0" borderId="20" xfId="1" applyFont="1" applyFill="1" applyBorder="1" applyAlignment="1">
      <alignment horizontal="left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43" fontId="6" fillId="0" borderId="1" xfId="1" applyFont="1" applyFill="1" applyBorder="1" applyAlignment="1">
      <alignment horizontal="left" vertical="center" wrapText="1"/>
    </xf>
    <xf numFmtId="43" fontId="6" fillId="0" borderId="19" xfId="1" applyFont="1" applyFill="1" applyBorder="1" applyAlignment="1">
      <alignment horizontal="left" vertical="center" wrapText="1"/>
    </xf>
    <xf numFmtId="43" fontId="7" fillId="0" borderId="23" xfId="1" applyFont="1" applyFill="1" applyBorder="1" applyAlignment="1">
      <alignment horizontal="left" vertical="center" wrapText="1"/>
    </xf>
    <xf numFmtId="43" fontId="6" fillId="0" borderId="11" xfId="1" applyFont="1" applyFill="1" applyBorder="1" applyAlignment="1">
      <alignment horizontal="left" vertical="center" wrapText="1"/>
    </xf>
    <xf numFmtId="43" fontId="6" fillId="0" borderId="0" xfId="1" applyFont="1" applyFill="1" applyBorder="1" applyAlignment="1">
      <alignment horizontal="left" vertical="center" wrapText="1"/>
    </xf>
    <xf numFmtId="43" fontId="4" fillId="3" borderId="24" xfId="1" applyFont="1" applyFill="1" applyBorder="1" applyAlignment="1">
      <alignment vertical="center"/>
    </xf>
    <xf numFmtId="43" fontId="6" fillId="3" borderId="25" xfId="1" applyFont="1" applyFill="1" applyBorder="1" applyAlignment="1">
      <alignment vertical="center"/>
    </xf>
    <xf numFmtId="43" fontId="6" fillId="3" borderId="26" xfId="1" applyFont="1" applyFill="1" applyBorder="1" applyAlignment="1">
      <alignment vertical="center"/>
    </xf>
    <xf numFmtId="43" fontId="6" fillId="3" borderId="27" xfId="1" applyFont="1" applyFill="1" applyBorder="1" applyAlignment="1">
      <alignment vertical="center"/>
    </xf>
    <xf numFmtId="43" fontId="5" fillId="3" borderId="28" xfId="1" applyFont="1" applyFill="1" applyBorder="1" applyAlignment="1">
      <alignment vertical="center"/>
    </xf>
    <xf numFmtId="188" fontId="6" fillId="3" borderId="26" xfId="1" applyNumberFormat="1" applyFont="1" applyFill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top"/>
    </xf>
    <xf numFmtId="43" fontId="6" fillId="0" borderId="0" xfId="1" applyFont="1" applyFill="1" applyBorder="1" applyAlignment="1">
      <alignment horizontal="center" vertical="top"/>
    </xf>
    <xf numFmtId="43" fontId="6" fillId="0" borderId="0" xfId="1" applyFont="1" applyFill="1" applyBorder="1" applyAlignment="1">
      <alignment vertical="top" wrapText="1"/>
    </xf>
    <xf numFmtId="43" fontId="6" fillId="0" borderId="0" xfId="1" applyFont="1" applyFill="1" applyBorder="1" applyAlignment="1">
      <alignment vertical="top"/>
    </xf>
    <xf numFmtId="43" fontId="7" fillId="0" borderId="0" xfId="1" applyFont="1" applyFill="1" applyBorder="1" applyAlignment="1">
      <alignment vertical="top"/>
    </xf>
    <xf numFmtId="43" fontId="8" fillId="0" borderId="20" xfId="1" applyFont="1" applyFill="1" applyBorder="1" applyAlignment="1">
      <alignment vertical="center" wrapText="1"/>
    </xf>
    <xf numFmtId="0" fontId="2" fillId="0" borderId="0" xfId="1" applyNumberFormat="1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3" fontId="10" fillId="0" borderId="1" xfId="1" applyFont="1" applyBorder="1" applyAlignment="1">
      <alignment vertical="center"/>
    </xf>
    <xf numFmtId="43" fontId="4" fillId="3" borderId="1" xfId="1" applyFont="1" applyFill="1" applyBorder="1" applyAlignment="1">
      <alignment horizontal="left" vertical="center"/>
    </xf>
    <xf numFmtId="43" fontId="4" fillId="3" borderId="20" xfId="1" applyFont="1" applyFill="1" applyBorder="1" applyAlignment="1">
      <alignment horizontal="left" vertical="center"/>
    </xf>
    <xf numFmtId="43" fontId="4" fillId="3" borderId="21" xfId="1" applyFont="1" applyFill="1" applyBorder="1" applyAlignment="1">
      <alignment horizontal="left" vertical="center"/>
    </xf>
    <xf numFmtId="43" fontId="4" fillId="3" borderId="29" xfId="1" applyFont="1" applyFill="1" applyBorder="1" applyAlignment="1">
      <alignment horizontal="left" vertical="center"/>
    </xf>
    <xf numFmtId="0" fontId="6" fillId="3" borderId="1" xfId="1" applyNumberFormat="1" applyFont="1" applyFill="1" applyBorder="1" applyAlignment="1">
      <alignment horizontal="center" vertical="center"/>
    </xf>
    <xf numFmtId="0" fontId="6" fillId="3" borderId="2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 wrapText="1"/>
    </xf>
    <xf numFmtId="43" fontId="4" fillId="2" borderId="3" xfId="1" applyFont="1" applyFill="1" applyBorder="1" applyAlignment="1">
      <alignment horizontal="center" vertical="center" wrapText="1"/>
    </xf>
    <xf numFmtId="43" fontId="4" fillId="2" borderId="13" xfId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4" fillId="2" borderId="4" xfId="1" applyFont="1" applyFill="1" applyBorder="1" applyAlignment="1">
      <alignment horizontal="center" vertical="center" wrapText="1"/>
    </xf>
    <xf numFmtId="43" fontId="4" fillId="2" borderId="15" xfId="1" applyFont="1" applyFill="1" applyBorder="1" applyAlignment="1">
      <alignment horizontal="center" vertical="center" wrapText="1"/>
    </xf>
    <xf numFmtId="43" fontId="4" fillId="2" borderId="5" xfId="1" applyFont="1" applyFill="1" applyBorder="1" applyAlignment="1">
      <alignment horizontal="center" vertical="center"/>
    </xf>
    <xf numFmtId="43" fontId="4" fillId="2" borderId="6" xfId="1" applyFont="1" applyFill="1" applyBorder="1" applyAlignment="1">
      <alignment horizontal="center" vertical="center"/>
    </xf>
    <xf numFmtId="43" fontId="4" fillId="2" borderId="7" xfId="1" applyFont="1" applyFill="1" applyBorder="1" applyAlignment="1">
      <alignment horizontal="center" vertical="center"/>
    </xf>
    <xf numFmtId="43" fontId="4" fillId="2" borderId="8" xfId="1" applyFont="1" applyFill="1" applyBorder="1" applyAlignment="1">
      <alignment horizontal="center" vertical="center"/>
    </xf>
    <xf numFmtId="43" fontId="4" fillId="2" borderId="9" xfId="1" applyFont="1" applyFill="1" applyBorder="1" applyAlignment="1">
      <alignment horizontal="center" vertical="center"/>
    </xf>
    <xf numFmtId="43" fontId="4" fillId="2" borderId="10" xfId="1" applyFont="1" applyFill="1" applyBorder="1" applyAlignment="1">
      <alignment horizontal="center" vertical="center"/>
    </xf>
    <xf numFmtId="43" fontId="4" fillId="2" borderId="11" xfId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 wrapText="1"/>
    </xf>
    <xf numFmtId="43" fontId="4" fillId="2" borderId="12" xfId="1" applyFont="1" applyFill="1" applyBorder="1" applyAlignment="1">
      <alignment horizontal="center" vertical="center"/>
    </xf>
    <xf numFmtId="43" fontId="4" fillId="2" borderId="18" xfId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topLeftCell="E1" workbookViewId="0">
      <selection activeCell="X14" sqref="X14"/>
    </sheetView>
  </sheetViews>
  <sheetFormatPr defaultRowHeight="9.75" x14ac:dyDescent="0.2"/>
  <cols>
    <col min="1" max="1" width="2.875" style="45" customWidth="1"/>
    <col min="2" max="3" width="3.375" style="46" hidden="1" customWidth="1"/>
    <col min="4" max="4" width="27.125" style="47" customWidth="1"/>
    <col min="5" max="5" width="9.25" style="48" customWidth="1"/>
    <col min="6" max="6" width="7.375" style="48" customWidth="1"/>
    <col min="7" max="7" width="7.625" style="48" customWidth="1"/>
    <col min="8" max="8" width="7.875" style="48" customWidth="1"/>
    <col min="9" max="9" width="8.25" style="49" customWidth="1"/>
    <col min="10" max="10" width="7.5" style="48" customWidth="1"/>
    <col min="11" max="11" width="7.125" style="48" customWidth="1"/>
    <col min="12" max="12" width="6.875" style="48" customWidth="1"/>
    <col min="13" max="13" width="8.375" style="49" customWidth="1"/>
    <col min="14" max="14" width="6.625" style="48" customWidth="1"/>
    <col min="15" max="15" width="7.375" style="48" customWidth="1"/>
    <col min="16" max="16" width="7" style="48" customWidth="1"/>
    <col min="17" max="17" width="7.25" style="49" customWidth="1"/>
    <col min="18" max="18" width="6.75" style="48" customWidth="1"/>
    <col min="19" max="19" width="8" style="48" customWidth="1"/>
    <col min="20" max="20" width="7" style="48" customWidth="1"/>
    <col min="21" max="21" width="7.25" style="49" customWidth="1"/>
    <col min="22" max="23" width="8.25" style="48" customWidth="1"/>
    <col min="24" max="24" width="12.375" style="48" customWidth="1"/>
    <col min="25" max="256" width="9" style="48"/>
    <col min="257" max="257" width="2.875" style="48" customWidth="1"/>
    <col min="258" max="259" width="0" style="48" hidden="1" customWidth="1"/>
    <col min="260" max="260" width="27.125" style="48" customWidth="1"/>
    <col min="261" max="261" width="9.25" style="48" customWidth="1"/>
    <col min="262" max="262" width="7.375" style="48" customWidth="1"/>
    <col min="263" max="263" width="7.625" style="48" customWidth="1"/>
    <col min="264" max="264" width="7.875" style="48" customWidth="1"/>
    <col min="265" max="265" width="8.25" style="48" customWidth="1"/>
    <col min="266" max="266" width="7.5" style="48" customWidth="1"/>
    <col min="267" max="267" width="7.125" style="48" customWidth="1"/>
    <col min="268" max="268" width="6.875" style="48" customWidth="1"/>
    <col min="269" max="269" width="8.375" style="48" customWidth="1"/>
    <col min="270" max="270" width="6.625" style="48" customWidth="1"/>
    <col min="271" max="271" width="6.125" style="48" customWidth="1"/>
    <col min="272" max="272" width="6.375" style="48" customWidth="1"/>
    <col min="273" max="273" width="7.25" style="48" customWidth="1"/>
    <col min="274" max="274" width="6.75" style="48" customWidth="1"/>
    <col min="275" max="275" width="6.5" style="48" customWidth="1"/>
    <col min="276" max="276" width="6.375" style="48" customWidth="1"/>
    <col min="277" max="277" width="7" style="48" customWidth="1"/>
    <col min="278" max="278" width="8.25" style="48" customWidth="1"/>
    <col min="279" max="279" width="7" style="48" customWidth="1"/>
    <col min="280" max="512" width="9" style="48"/>
    <col min="513" max="513" width="2.875" style="48" customWidth="1"/>
    <col min="514" max="515" width="0" style="48" hidden="1" customWidth="1"/>
    <col min="516" max="516" width="27.125" style="48" customWidth="1"/>
    <col min="517" max="517" width="9.25" style="48" customWidth="1"/>
    <col min="518" max="518" width="7.375" style="48" customWidth="1"/>
    <col min="519" max="519" width="7.625" style="48" customWidth="1"/>
    <col min="520" max="520" width="7.875" style="48" customWidth="1"/>
    <col min="521" max="521" width="8.25" style="48" customWidth="1"/>
    <col min="522" max="522" width="7.5" style="48" customWidth="1"/>
    <col min="523" max="523" width="7.125" style="48" customWidth="1"/>
    <col min="524" max="524" width="6.875" style="48" customWidth="1"/>
    <col min="525" max="525" width="8.375" style="48" customWidth="1"/>
    <col min="526" max="526" width="6.625" style="48" customWidth="1"/>
    <col min="527" max="527" width="6.125" style="48" customWidth="1"/>
    <col min="528" max="528" width="6.375" style="48" customWidth="1"/>
    <col min="529" max="529" width="7.25" style="48" customWidth="1"/>
    <col min="530" max="530" width="6.75" style="48" customWidth="1"/>
    <col min="531" max="531" width="6.5" style="48" customWidth="1"/>
    <col min="532" max="532" width="6.375" style="48" customWidth="1"/>
    <col min="533" max="533" width="7" style="48" customWidth="1"/>
    <col min="534" max="534" width="8.25" style="48" customWidth="1"/>
    <col min="535" max="535" width="7" style="48" customWidth="1"/>
    <col min="536" max="768" width="9" style="48"/>
    <col min="769" max="769" width="2.875" style="48" customWidth="1"/>
    <col min="770" max="771" width="0" style="48" hidden="1" customWidth="1"/>
    <col min="772" max="772" width="27.125" style="48" customWidth="1"/>
    <col min="773" max="773" width="9.25" style="48" customWidth="1"/>
    <col min="774" max="774" width="7.375" style="48" customWidth="1"/>
    <col min="775" max="775" width="7.625" style="48" customWidth="1"/>
    <col min="776" max="776" width="7.875" style="48" customWidth="1"/>
    <col min="777" max="777" width="8.25" style="48" customWidth="1"/>
    <col min="778" max="778" width="7.5" style="48" customWidth="1"/>
    <col min="779" max="779" width="7.125" style="48" customWidth="1"/>
    <col min="780" max="780" width="6.875" style="48" customWidth="1"/>
    <col min="781" max="781" width="8.375" style="48" customWidth="1"/>
    <col min="782" max="782" width="6.625" style="48" customWidth="1"/>
    <col min="783" max="783" width="6.125" style="48" customWidth="1"/>
    <col min="784" max="784" width="6.375" style="48" customWidth="1"/>
    <col min="785" max="785" width="7.25" style="48" customWidth="1"/>
    <col min="786" max="786" width="6.75" style="48" customWidth="1"/>
    <col min="787" max="787" width="6.5" style="48" customWidth="1"/>
    <col min="788" max="788" width="6.375" style="48" customWidth="1"/>
    <col min="789" max="789" width="7" style="48" customWidth="1"/>
    <col min="790" max="790" width="8.25" style="48" customWidth="1"/>
    <col min="791" max="791" width="7" style="48" customWidth="1"/>
    <col min="792" max="1024" width="9" style="48"/>
    <col min="1025" max="1025" width="2.875" style="48" customWidth="1"/>
    <col min="1026" max="1027" width="0" style="48" hidden="1" customWidth="1"/>
    <col min="1028" max="1028" width="27.125" style="48" customWidth="1"/>
    <col min="1029" max="1029" width="9.25" style="48" customWidth="1"/>
    <col min="1030" max="1030" width="7.375" style="48" customWidth="1"/>
    <col min="1031" max="1031" width="7.625" style="48" customWidth="1"/>
    <col min="1032" max="1032" width="7.875" style="48" customWidth="1"/>
    <col min="1033" max="1033" width="8.25" style="48" customWidth="1"/>
    <col min="1034" max="1034" width="7.5" style="48" customWidth="1"/>
    <col min="1035" max="1035" width="7.125" style="48" customWidth="1"/>
    <col min="1036" max="1036" width="6.875" style="48" customWidth="1"/>
    <col min="1037" max="1037" width="8.375" style="48" customWidth="1"/>
    <col min="1038" max="1038" width="6.625" style="48" customWidth="1"/>
    <col min="1039" max="1039" width="6.125" style="48" customWidth="1"/>
    <col min="1040" max="1040" width="6.375" style="48" customWidth="1"/>
    <col min="1041" max="1041" width="7.25" style="48" customWidth="1"/>
    <col min="1042" max="1042" width="6.75" style="48" customWidth="1"/>
    <col min="1043" max="1043" width="6.5" style="48" customWidth="1"/>
    <col min="1044" max="1044" width="6.375" style="48" customWidth="1"/>
    <col min="1045" max="1045" width="7" style="48" customWidth="1"/>
    <col min="1046" max="1046" width="8.25" style="48" customWidth="1"/>
    <col min="1047" max="1047" width="7" style="48" customWidth="1"/>
    <col min="1048" max="1280" width="9" style="48"/>
    <col min="1281" max="1281" width="2.875" style="48" customWidth="1"/>
    <col min="1282" max="1283" width="0" style="48" hidden="1" customWidth="1"/>
    <col min="1284" max="1284" width="27.125" style="48" customWidth="1"/>
    <col min="1285" max="1285" width="9.25" style="48" customWidth="1"/>
    <col min="1286" max="1286" width="7.375" style="48" customWidth="1"/>
    <col min="1287" max="1287" width="7.625" style="48" customWidth="1"/>
    <col min="1288" max="1288" width="7.875" style="48" customWidth="1"/>
    <col min="1289" max="1289" width="8.25" style="48" customWidth="1"/>
    <col min="1290" max="1290" width="7.5" style="48" customWidth="1"/>
    <col min="1291" max="1291" width="7.125" style="48" customWidth="1"/>
    <col min="1292" max="1292" width="6.875" style="48" customWidth="1"/>
    <col min="1293" max="1293" width="8.375" style="48" customWidth="1"/>
    <col min="1294" max="1294" width="6.625" style="48" customWidth="1"/>
    <col min="1295" max="1295" width="6.125" style="48" customWidth="1"/>
    <col min="1296" max="1296" width="6.375" style="48" customWidth="1"/>
    <col min="1297" max="1297" width="7.25" style="48" customWidth="1"/>
    <col min="1298" max="1298" width="6.75" style="48" customWidth="1"/>
    <col min="1299" max="1299" width="6.5" style="48" customWidth="1"/>
    <col min="1300" max="1300" width="6.375" style="48" customWidth="1"/>
    <col min="1301" max="1301" width="7" style="48" customWidth="1"/>
    <col min="1302" max="1302" width="8.25" style="48" customWidth="1"/>
    <col min="1303" max="1303" width="7" style="48" customWidth="1"/>
    <col min="1304" max="1536" width="9" style="48"/>
    <col min="1537" max="1537" width="2.875" style="48" customWidth="1"/>
    <col min="1538" max="1539" width="0" style="48" hidden="1" customWidth="1"/>
    <col min="1540" max="1540" width="27.125" style="48" customWidth="1"/>
    <col min="1541" max="1541" width="9.25" style="48" customWidth="1"/>
    <col min="1542" max="1542" width="7.375" style="48" customWidth="1"/>
    <col min="1543" max="1543" width="7.625" style="48" customWidth="1"/>
    <col min="1544" max="1544" width="7.875" style="48" customWidth="1"/>
    <col min="1545" max="1545" width="8.25" style="48" customWidth="1"/>
    <col min="1546" max="1546" width="7.5" style="48" customWidth="1"/>
    <col min="1547" max="1547" width="7.125" style="48" customWidth="1"/>
    <col min="1548" max="1548" width="6.875" style="48" customWidth="1"/>
    <col min="1549" max="1549" width="8.375" style="48" customWidth="1"/>
    <col min="1550" max="1550" width="6.625" style="48" customWidth="1"/>
    <col min="1551" max="1551" width="6.125" style="48" customWidth="1"/>
    <col min="1552" max="1552" width="6.375" style="48" customWidth="1"/>
    <col min="1553" max="1553" width="7.25" style="48" customWidth="1"/>
    <col min="1554" max="1554" width="6.75" style="48" customWidth="1"/>
    <col min="1555" max="1555" width="6.5" style="48" customWidth="1"/>
    <col min="1556" max="1556" width="6.375" style="48" customWidth="1"/>
    <col min="1557" max="1557" width="7" style="48" customWidth="1"/>
    <col min="1558" max="1558" width="8.25" style="48" customWidth="1"/>
    <col min="1559" max="1559" width="7" style="48" customWidth="1"/>
    <col min="1560" max="1792" width="9" style="48"/>
    <col min="1793" max="1793" width="2.875" style="48" customWidth="1"/>
    <col min="1794" max="1795" width="0" style="48" hidden="1" customWidth="1"/>
    <col min="1796" max="1796" width="27.125" style="48" customWidth="1"/>
    <col min="1797" max="1797" width="9.25" style="48" customWidth="1"/>
    <col min="1798" max="1798" width="7.375" style="48" customWidth="1"/>
    <col min="1799" max="1799" width="7.625" style="48" customWidth="1"/>
    <col min="1800" max="1800" width="7.875" style="48" customWidth="1"/>
    <col min="1801" max="1801" width="8.25" style="48" customWidth="1"/>
    <col min="1802" max="1802" width="7.5" style="48" customWidth="1"/>
    <col min="1803" max="1803" width="7.125" style="48" customWidth="1"/>
    <col min="1804" max="1804" width="6.875" style="48" customWidth="1"/>
    <col min="1805" max="1805" width="8.375" style="48" customWidth="1"/>
    <col min="1806" max="1806" width="6.625" style="48" customWidth="1"/>
    <col min="1807" max="1807" width="6.125" style="48" customWidth="1"/>
    <col min="1808" max="1808" width="6.375" style="48" customWidth="1"/>
    <col min="1809" max="1809" width="7.25" style="48" customWidth="1"/>
    <col min="1810" max="1810" width="6.75" style="48" customWidth="1"/>
    <col min="1811" max="1811" width="6.5" style="48" customWidth="1"/>
    <col min="1812" max="1812" width="6.375" style="48" customWidth="1"/>
    <col min="1813" max="1813" width="7" style="48" customWidth="1"/>
    <col min="1814" max="1814" width="8.25" style="48" customWidth="1"/>
    <col min="1815" max="1815" width="7" style="48" customWidth="1"/>
    <col min="1816" max="2048" width="9" style="48"/>
    <col min="2049" max="2049" width="2.875" style="48" customWidth="1"/>
    <col min="2050" max="2051" width="0" style="48" hidden="1" customWidth="1"/>
    <col min="2052" max="2052" width="27.125" style="48" customWidth="1"/>
    <col min="2053" max="2053" width="9.25" style="48" customWidth="1"/>
    <col min="2054" max="2054" width="7.375" style="48" customWidth="1"/>
    <col min="2055" max="2055" width="7.625" style="48" customWidth="1"/>
    <col min="2056" max="2056" width="7.875" style="48" customWidth="1"/>
    <col min="2057" max="2057" width="8.25" style="48" customWidth="1"/>
    <col min="2058" max="2058" width="7.5" style="48" customWidth="1"/>
    <col min="2059" max="2059" width="7.125" style="48" customWidth="1"/>
    <col min="2060" max="2060" width="6.875" style="48" customWidth="1"/>
    <col min="2061" max="2061" width="8.375" style="48" customWidth="1"/>
    <col min="2062" max="2062" width="6.625" style="48" customWidth="1"/>
    <col min="2063" max="2063" width="6.125" style="48" customWidth="1"/>
    <col min="2064" max="2064" width="6.375" style="48" customWidth="1"/>
    <col min="2065" max="2065" width="7.25" style="48" customWidth="1"/>
    <col min="2066" max="2066" width="6.75" style="48" customWidth="1"/>
    <col min="2067" max="2067" width="6.5" style="48" customWidth="1"/>
    <col min="2068" max="2068" width="6.375" style="48" customWidth="1"/>
    <col min="2069" max="2069" width="7" style="48" customWidth="1"/>
    <col min="2070" max="2070" width="8.25" style="48" customWidth="1"/>
    <col min="2071" max="2071" width="7" style="48" customWidth="1"/>
    <col min="2072" max="2304" width="9" style="48"/>
    <col min="2305" max="2305" width="2.875" style="48" customWidth="1"/>
    <col min="2306" max="2307" width="0" style="48" hidden="1" customWidth="1"/>
    <col min="2308" max="2308" width="27.125" style="48" customWidth="1"/>
    <col min="2309" max="2309" width="9.25" style="48" customWidth="1"/>
    <col min="2310" max="2310" width="7.375" style="48" customWidth="1"/>
    <col min="2311" max="2311" width="7.625" style="48" customWidth="1"/>
    <col min="2312" max="2312" width="7.875" style="48" customWidth="1"/>
    <col min="2313" max="2313" width="8.25" style="48" customWidth="1"/>
    <col min="2314" max="2314" width="7.5" style="48" customWidth="1"/>
    <col min="2315" max="2315" width="7.125" style="48" customWidth="1"/>
    <col min="2316" max="2316" width="6.875" style="48" customWidth="1"/>
    <col min="2317" max="2317" width="8.375" style="48" customWidth="1"/>
    <col min="2318" max="2318" width="6.625" style="48" customWidth="1"/>
    <col min="2319" max="2319" width="6.125" style="48" customWidth="1"/>
    <col min="2320" max="2320" width="6.375" style="48" customWidth="1"/>
    <col min="2321" max="2321" width="7.25" style="48" customWidth="1"/>
    <col min="2322" max="2322" width="6.75" style="48" customWidth="1"/>
    <col min="2323" max="2323" width="6.5" style="48" customWidth="1"/>
    <col min="2324" max="2324" width="6.375" style="48" customWidth="1"/>
    <col min="2325" max="2325" width="7" style="48" customWidth="1"/>
    <col min="2326" max="2326" width="8.25" style="48" customWidth="1"/>
    <col min="2327" max="2327" width="7" style="48" customWidth="1"/>
    <col min="2328" max="2560" width="9" style="48"/>
    <col min="2561" max="2561" width="2.875" style="48" customWidth="1"/>
    <col min="2562" max="2563" width="0" style="48" hidden="1" customWidth="1"/>
    <col min="2564" max="2564" width="27.125" style="48" customWidth="1"/>
    <col min="2565" max="2565" width="9.25" style="48" customWidth="1"/>
    <col min="2566" max="2566" width="7.375" style="48" customWidth="1"/>
    <col min="2567" max="2567" width="7.625" style="48" customWidth="1"/>
    <col min="2568" max="2568" width="7.875" style="48" customWidth="1"/>
    <col min="2569" max="2569" width="8.25" style="48" customWidth="1"/>
    <col min="2570" max="2570" width="7.5" style="48" customWidth="1"/>
    <col min="2571" max="2571" width="7.125" style="48" customWidth="1"/>
    <col min="2572" max="2572" width="6.875" style="48" customWidth="1"/>
    <col min="2573" max="2573" width="8.375" style="48" customWidth="1"/>
    <col min="2574" max="2574" width="6.625" style="48" customWidth="1"/>
    <col min="2575" max="2575" width="6.125" style="48" customWidth="1"/>
    <col min="2576" max="2576" width="6.375" style="48" customWidth="1"/>
    <col min="2577" max="2577" width="7.25" style="48" customWidth="1"/>
    <col min="2578" max="2578" width="6.75" style="48" customWidth="1"/>
    <col min="2579" max="2579" width="6.5" style="48" customWidth="1"/>
    <col min="2580" max="2580" width="6.375" style="48" customWidth="1"/>
    <col min="2581" max="2581" width="7" style="48" customWidth="1"/>
    <col min="2582" max="2582" width="8.25" style="48" customWidth="1"/>
    <col min="2583" max="2583" width="7" style="48" customWidth="1"/>
    <col min="2584" max="2816" width="9" style="48"/>
    <col min="2817" max="2817" width="2.875" style="48" customWidth="1"/>
    <col min="2818" max="2819" width="0" style="48" hidden="1" customWidth="1"/>
    <col min="2820" max="2820" width="27.125" style="48" customWidth="1"/>
    <col min="2821" max="2821" width="9.25" style="48" customWidth="1"/>
    <col min="2822" max="2822" width="7.375" style="48" customWidth="1"/>
    <col min="2823" max="2823" width="7.625" style="48" customWidth="1"/>
    <col min="2824" max="2824" width="7.875" style="48" customWidth="1"/>
    <col min="2825" max="2825" width="8.25" style="48" customWidth="1"/>
    <col min="2826" max="2826" width="7.5" style="48" customWidth="1"/>
    <col min="2827" max="2827" width="7.125" style="48" customWidth="1"/>
    <col min="2828" max="2828" width="6.875" style="48" customWidth="1"/>
    <col min="2829" max="2829" width="8.375" style="48" customWidth="1"/>
    <col min="2830" max="2830" width="6.625" style="48" customWidth="1"/>
    <col min="2831" max="2831" width="6.125" style="48" customWidth="1"/>
    <col min="2832" max="2832" width="6.375" style="48" customWidth="1"/>
    <col min="2833" max="2833" width="7.25" style="48" customWidth="1"/>
    <col min="2834" max="2834" width="6.75" style="48" customWidth="1"/>
    <col min="2835" max="2835" width="6.5" style="48" customWidth="1"/>
    <col min="2836" max="2836" width="6.375" style="48" customWidth="1"/>
    <col min="2837" max="2837" width="7" style="48" customWidth="1"/>
    <col min="2838" max="2838" width="8.25" style="48" customWidth="1"/>
    <col min="2839" max="2839" width="7" style="48" customWidth="1"/>
    <col min="2840" max="3072" width="9" style="48"/>
    <col min="3073" max="3073" width="2.875" style="48" customWidth="1"/>
    <col min="3074" max="3075" width="0" style="48" hidden="1" customWidth="1"/>
    <col min="3076" max="3076" width="27.125" style="48" customWidth="1"/>
    <col min="3077" max="3077" width="9.25" style="48" customWidth="1"/>
    <col min="3078" max="3078" width="7.375" style="48" customWidth="1"/>
    <col min="3079" max="3079" width="7.625" style="48" customWidth="1"/>
    <col min="3080" max="3080" width="7.875" style="48" customWidth="1"/>
    <col min="3081" max="3081" width="8.25" style="48" customWidth="1"/>
    <col min="3082" max="3082" width="7.5" style="48" customWidth="1"/>
    <col min="3083" max="3083" width="7.125" style="48" customWidth="1"/>
    <col min="3084" max="3084" width="6.875" style="48" customWidth="1"/>
    <col min="3085" max="3085" width="8.375" style="48" customWidth="1"/>
    <col min="3086" max="3086" width="6.625" style="48" customWidth="1"/>
    <col min="3087" max="3087" width="6.125" style="48" customWidth="1"/>
    <col min="3088" max="3088" width="6.375" style="48" customWidth="1"/>
    <col min="3089" max="3089" width="7.25" style="48" customWidth="1"/>
    <col min="3090" max="3090" width="6.75" style="48" customWidth="1"/>
    <col min="3091" max="3091" width="6.5" style="48" customWidth="1"/>
    <col min="3092" max="3092" width="6.375" style="48" customWidth="1"/>
    <col min="3093" max="3093" width="7" style="48" customWidth="1"/>
    <col min="3094" max="3094" width="8.25" style="48" customWidth="1"/>
    <col min="3095" max="3095" width="7" style="48" customWidth="1"/>
    <col min="3096" max="3328" width="9" style="48"/>
    <col min="3329" max="3329" width="2.875" style="48" customWidth="1"/>
    <col min="3330" max="3331" width="0" style="48" hidden="1" customWidth="1"/>
    <col min="3332" max="3332" width="27.125" style="48" customWidth="1"/>
    <col min="3333" max="3333" width="9.25" style="48" customWidth="1"/>
    <col min="3334" max="3334" width="7.375" style="48" customWidth="1"/>
    <col min="3335" max="3335" width="7.625" style="48" customWidth="1"/>
    <col min="3336" max="3336" width="7.875" style="48" customWidth="1"/>
    <col min="3337" max="3337" width="8.25" style="48" customWidth="1"/>
    <col min="3338" max="3338" width="7.5" style="48" customWidth="1"/>
    <col min="3339" max="3339" width="7.125" style="48" customWidth="1"/>
    <col min="3340" max="3340" width="6.875" style="48" customWidth="1"/>
    <col min="3341" max="3341" width="8.375" style="48" customWidth="1"/>
    <col min="3342" max="3342" width="6.625" style="48" customWidth="1"/>
    <col min="3343" max="3343" width="6.125" style="48" customWidth="1"/>
    <col min="3344" max="3344" width="6.375" style="48" customWidth="1"/>
    <col min="3345" max="3345" width="7.25" style="48" customWidth="1"/>
    <col min="3346" max="3346" width="6.75" style="48" customWidth="1"/>
    <col min="3347" max="3347" width="6.5" style="48" customWidth="1"/>
    <col min="3348" max="3348" width="6.375" style="48" customWidth="1"/>
    <col min="3349" max="3349" width="7" style="48" customWidth="1"/>
    <col min="3350" max="3350" width="8.25" style="48" customWidth="1"/>
    <col min="3351" max="3351" width="7" style="48" customWidth="1"/>
    <col min="3352" max="3584" width="9" style="48"/>
    <col min="3585" max="3585" width="2.875" style="48" customWidth="1"/>
    <col min="3586" max="3587" width="0" style="48" hidden="1" customWidth="1"/>
    <col min="3588" max="3588" width="27.125" style="48" customWidth="1"/>
    <col min="3589" max="3589" width="9.25" style="48" customWidth="1"/>
    <col min="3590" max="3590" width="7.375" style="48" customWidth="1"/>
    <col min="3591" max="3591" width="7.625" style="48" customWidth="1"/>
    <col min="3592" max="3592" width="7.875" style="48" customWidth="1"/>
    <col min="3593" max="3593" width="8.25" style="48" customWidth="1"/>
    <col min="3594" max="3594" width="7.5" style="48" customWidth="1"/>
    <col min="3595" max="3595" width="7.125" style="48" customWidth="1"/>
    <col min="3596" max="3596" width="6.875" style="48" customWidth="1"/>
    <col min="3597" max="3597" width="8.375" style="48" customWidth="1"/>
    <col min="3598" max="3598" width="6.625" style="48" customWidth="1"/>
    <col min="3599" max="3599" width="6.125" style="48" customWidth="1"/>
    <col min="3600" max="3600" width="6.375" style="48" customWidth="1"/>
    <col min="3601" max="3601" width="7.25" style="48" customWidth="1"/>
    <col min="3602" max="3602" width="6.75" style="48" customWidth="1"/>
    <col min="3603" max="3603" width="6.5" style="48" customWidth="1"/>
    <col min="3604" max="3604" width="6.375" style="48" customWidth="1"/>
    <col min="3605" max="3605" width="7" style="48" customWidth="1"/>
    <col min="3606" max="3606" width="8.25" style="48" customWidth="1"/>
    <col min="3607" max="3607" width="7" style="48" customWidth="1"/>
    <col min="3608" max="3840" width="9" style="48"/>
    <col min="3841" max="3841" width="2.875" style="48" customWidth="1"/>
    <col min="3842" max="3843" width="0" style="48" hidden="1" customWidth="1"/>
    <col min="3844" max="3844" width="27.125" style="48" customWidth="1"/>
    <col min="3845" max="3845" width="9.25" style="48" customWidth="1"/>
    <col min="3846" max="3846" width="7.375" style="48" customWidth="1"/>
    <col min="3847" max="3847" width="7.625" style="48" customWidth="1"/>
    <col min="3848" max="3848" width="7.875" style="48" customWidth="1"/>
    <col min="3849" max="3849" width="8.25" style="48" customWidth="1"/>
    <col min="3850" max="3850" width="7.5" style="48" customWidth="1"/>
    <col min="3851" max="3851" width="7.125" style="48" customWidth="1"/>
    <col min="3852" max="3852" width="6.875" style="48" customWidth="1"/>
    <col min="3853" max="3853" width="8.375" style="48" customWidth="1"/>
    <col min="3854" max="3854" width="6.625" style="48" customWidth="1"/>
    <col min="3855" max="3855" width="6.125" style="48" customWidth="1"/>
    <col min="3856" max="3856" width="6.375" style="48" customWidth="1"/>
    <col min="3857" max="3857" width="7.25" style="48" customWidth="1"/>
    <col min="3858" max="3858" width="6.75" style="48" customWidth="1"/>
    <col min="3859" max="3859" width="6.5" style="48" customWidth="1"/>
    <col min="3860" max="3860" width="6.375" style="48" customWidth="1"/>
    <col min="3861" max="3861" width="7" style="48" customWidth="1"/>
    <col min="3862" max="3862" width="8.25" style="48" customWidth="1"/>
    <col min="3863" max="3863" width="7" style="48" customWidth="1"/>
    <col min="3864" max="4096" width="9" style="48"/>
    <col min="4097" max="4097" width="2.875" style="48" customWidth="1"/>
    <col min="4098" max="4099" width="0" style="48" hidden="1" customWidth="1"/>
    <col min="4100" max="4100" width="27.125" style="48" customWidth="1"/>
    <col min="4101" max="4101" width="9.25" style="48" customWidth="1"/>
    <col min="4102" max="4102" width="7.375" style="48" customWidth="1"/>
    <col min="4103" max="4103" width="7.625" style="48" customWidth="1"/>
    <col min="4104" max="4104" width="7.875" style="48" customWidth="1"/>
    <col min="4105" max="4105" width="8.25" style="48" customWidth="1"/>
    <col min="4106" max="4106" width="7.5" style="48" customWidth="1"/>
    <col min="4107" max="4107" width="7.125" style="48" customWidth="1"/>
    <col min="4108" max="4108" width="6.875" style="48" customWidth="1"/>
    <col min="4109" max="4109" width="8.375" style="48" customWidth="1"/>
    <col min="4110" max="4110" width="6.625" style="48" customWidth="1"/>
    <col min="4111" max="4111" width="6.125" style="48" customWidth="1"/>
    <col min="4112" max="4112" width="6.375" style="48" customWidth="1"/>
    <col min="4113" max="4113" width="7.25" style="48" customWidth="1"/>
    <col min="4114" max="4114" width="6.75" style="48" customWidth="1"/>
    <col min="4115" max="4115" width="6.5" style="48" customWidth="1"/>
    <col min="4116" max="4116" width="6.375" style="48" customWidth="1"/>
    <col min="4117" max="4117" width="7" style="48" customWidth="1"/>
    <col min="4118" max="4118" width="8.25" style="48" customWidth="1"/>
    <col min="4119" max="4119" width="7" style="48" customWidth="1"/>
    <col min="4120" max="4352" width="9" style="48"/>
    <col min="4353" max="4353" width="2.875" style="48" customWidth="1"/>
    <col min="4354" max="4355" width="0" style="48" hidden="1" customWidth="1"/>
    <col min="4356" max="4356" width="27.125" style="48" customWidth="1"/>
    <col min="4357" max="4357" width="9.25" style="48" customWidth="1"/>
    <col min="4358" max="4358" width="7.375" style="48" customWidth="1"/>
    <col min="4359" max="4359" width="7.625" style="48" customWidth="1"/>
    <col min="4360" max="4360" width="7.875" style="48" customWidth="1"/>
    <col min="4361" max="4361" width="8.25" style="48" customWidth="1"/>
    <col min="4362" max="4362" width="7.5" style="48" customWidth="1"/>
    <col min="4363" max="4363" width="7.125" style="48" customWidth="1"/>
    <col min="4364" max="4364" width="6.875" style="48" customWidth="1"/>
    <col min="4365" max="4365" width="8.375" style="48" customWidth="1"/>
    <col min="4366" max="4366" width="6.625" style="48" customWidth="1"/>
    <col min="4367" max="4367" width="6.125" style="48" customWidth="1"/>
    <col min="4368" max="4368" width="6.375" style="48" customWidth="1"/>
    <col min="4369" max="4369" width="7.25" style="48" customWidth="1"/>
    <col min="4370" max="4370" width="6.75" style="48" customWidth="1"/>
    <col min="4371" max="4371" width="6.5" style="48" customWidth="1"/>
    <col min="4372" max="4372" width="6.375" style="48" customWidth="1"/>
    <col min="4373" max="4373" width="7" style="48" customWidth="1"/>
    <col min="4374" max="4374" width="8.25" style="48" customWidth="1"/>
    <col min="4375" max="4375" width="7" style="48" customWidth="1"/>
    <col min="4376" max="4608" width="9" style="48"/>
    <col min="4609" max="4609" width="2.875" style="48" customWidth="1"/>
    <col min="4610" max="4611" width="0" style="48" hidden="1" customWidth="1"/>
    <col min="4612" max="4612" width="27.125" style="48" customWidth="1"/>
    <col min="4613" max="4613" width="9.25" style="48" customWidth="1"/>
    <col min="4614" max="4614" width="7.375" style="48" customWidth="1"/>
    <col min="4615" max="4615" width="7.625" style="48" customWidth="1"/>
    <col min="4616" max="4616" width="7.875" style="48" customWidth="1"/>
    <col min="4617" max="4617" width="8.25" style="48" customWidth="1"/>
    <col min="4618" max="4618" width="7.5" style="48" customWidth="1"/>
    <col min="4619" max="4619" width="7.125" style="48" customWidth="1"/>
    <col min="4620" max="4620" width="6.875" style="48" customWidth="1"/>
    <col min="4621" max="4621" width="8.375" style="48" customWidth="1"/>
    <col min="4622" max="4622" width="6.625" style="48" customWidth="1"/>
    <col min="4623" max="4623" width="6.125" style="48" customWidth="1"/>
    <col min="4624" max="4624" width="6.375" style="48" customWidth="1"/>
    <col min="4625" max="4625" width="7.25" style="48" customWidth="1"/>
    <col min="4626" max="4626" width="6.75" style="48" customWidth="1"/>
    <col min="4627" max="4627" width="6.5" style="48" customWidth="1"/>
    <col min="4628" max="4628" width="6.375" style="48" customWidth="1"/>
    <col min="4629" max="4629" width="7" style="48" customWidth="1"/>
    <col min="4630" max="4630" width="8.25" style="48" customWidth="1"/>
    <col min="4631" max="4631" width="7" style="48" customWidth="1"/>
    <col min="4632" max="4864" width="9" style="48"/>
    <col min="4865" max="4865" width="2.875" style="48" customWidth="1"/>
    <col min="4866" max="4867" width="0" style="48" hidden="1" customWidth="1"/>
    <col min="4868" max="4868" width="27.125" style="48" customWidth="1"/>
    <col min="4869" max="4869" width="9.25" style="48" customWidth="1"/>
    <col min="4870" max="4870" width="7.375" style="48" customWidth="1"/>
    <col min="4871" max="4871" width="7.625" style="48" customWidth="1"/>
    <col min="4872" max="4872" width="7.875" style="48" customWidth="1"/>
    <col min="4873" max="4873" width="8.25" style="48" customWidth="1"/>
    <col min="4874" max="4874" width="7.5" style="48" customWidth="1"/>
    <col min="4875" max="4875" width="7.125" style="48" customWidth="1"/>
    <col min="4876" max="4876" width="6.875" style="48" customWidth="1"/>
    <col min="4877" max="4877" width="8.375" style="48" customWidth="1"/>
    <col min="4878" max="4878" width="6.625" style="48" customWidth="1"/>
    <col min="4879" max="4879" width="6.125" style="48" customWidth="1"/>
    <col min="4880" max="4880" width="6.375" style="48" customWidth="1"/>
    <col min="4881" max="4881" width="7.25" style="48" customWidth="1"/>
    <col min="4882" max="4882" width="6.75" style="48" customWidth="1"/>
    <col min="4883" max="4883" width="6.5" style="48" customWidth="1"/>
    <col min="4884" max="4884" width="6.375" style="48" customWidth="1"/>
    <col min="4885" max="4885" width="7" style="48" customWidth="1"/>
    <col min="4886" max="4886" width="8.25" style="48" customWidth="1"/>
    <col min="4887" max="4887" width="7" style="48" customWidth="1"/>
    <col min="4888" max="5120" width="9" style="48"/>
    <col min="5121" max="5121" width="2.875" style="48" customWidth="1"/>
    <col min="5122" max="5123" width="0" style="48" hidden="1" customWidth="1"/>
    <col min="5124" max="5124" width="27.125" style="48" customWidth="1"/>
    <col min="5125" max="5125" width="9.25" style="48" customWidth="1"/>
    <col min="5126" max="5126" width="7.375" style="48" customWidth="1"/>
    <col min="5127" max="5127" width="7.625" style="48" customWidth="1"/>
    <col min="5128" max="5128" width="7.875" style="48" customWidth="1"/>
    <col min="5129" max="5129" width="8.25" style="48" customWidth="1"/>
    <col min="5130" max="5130" width="7.5" style="48" customWidth="1"/>
    <col min="5131" max="5131" width="7.125" style="48" customWidth="1"/>
    <col min="5132" max="5132" width="6.875" style="48" customWidth="1"/>
    <col min="5133" max="5133" width="8.375" style="48" customWidth="1"/>
    <col min="5134" max="5134" width="6.625" style="48" customWidth="1"/>
    <col min="5135" max="5135" width="6.125" style="48" customWidth="1"/>
    <col min="5136" max="5136" width="6.375" style="48" customWidth="1"/>
    <col min="5137" max="5137" width="7.25" style="48" customWidth="1"/>
    <col min="5138" max="5138" width="6.75" style="48" customWidth="1"/>
    <col min="5139" max="5139" width="6.5" style="48" customWidth="1"/>
    <col min="5140" max="5140" width="6.375" style="48" customWidth="1"/>
    <col min="5141" max="5141" width="7" style="48" customWidth="1"/>
    <col min="5142" max="5142" width="8.25" style="48" customWidth="1"/>
    <col min="5143" max="5143" width="7" style="48" customWidth="1"/>
    <col min="5144" max="5376" width="9" style="48"/>
    <col min="5377" max="5377" width="2.875" style="48" customWidth="1"/>
    <col min="5378" max="5379" width="0" style="48" hidden="1" customWidth="1"/>
    <col min="5380" max="5380" width="27.125" style="48" customWidth="1"/>
    <col min="5381" max="5381" width="9.25" style="48" customWidth="1"/>
    <col min="5382" max="5382" width="7.375" style="48" customWidth="1"/>
    <col min="5383" max="5383" width="7.625" style="48" customWidth="1"/>
    <col min="5384" max="5384" width="7.875" style="48" customWidth="1"/>
    <col min="5385" max="5385" width="8.25" style="48" customWidth="1"/>
    <col min="5386" max="5386" width="7.5" style="48" customWidth="1"/>
    <col min="5387" max="5387" width="7.125" style="48" customWidth="1"/>
    <col min="5388" max="5388" width="6.875" style="48" customWidth="1"/>
    <col min="5389" max="5389" width="8.375" style="48" customWidth="1"/>
    <col min="5390" max="5390" width="6.625" style="48" customWidth="1"/>
    <col min="5391" max="5391" width="6.125" style="48" customWidth="1"/>
    <col min="5392" max="5392" width="6.375" style="48" customWidth="1"/>
    <col min="5393" max="5393" width="7.25" style="48" customWidth="1"/>
    <col min="5394" max="5394" width="6.75" style="48" customWidth="1"/>
    <col min="5395" max="5395" width="6.5" style="48" customWidth="1"/>
    <col min="5396" max="5396" width="6.375" style="48" customWidth="1"/>
    <col min="5397" max="5397" width="7" style="48" customWidth="1"/>
    <col min="5398" max="5398" width="8.25" style="48" customWidth="1"/>
    <col min="5399" max="5399" width="7" style="48" customWidth="1"/>
    <col min="5400" max="5632" width="9" style="48"/>
    <col min="5633" max="5633" width="2.875" style="48" customWidth="1"/>
    <col min="5634" max="5635" width="0" style="48" hidden="1" customWidth="1"/>
    <col min="5636" max="5636" width="27.125" style="48" customWidth="1"/>
    <col min="5637" max="5637" width="9.25" style="48" customWidth="1"/>
    <col min="5638" max="5638" width="7.375" style="48" customWidth="1"/>
    <col min="5639" max="5639" width="7.625" style="48" customWidth="1"/>
    <col min="5640" max="5640" width="7.875" style="48" customWidth="1"/>
    <col min="5641" max="5641" width="8.25" style="48" customWidth="1"/>
    <col min="5642" max="5642" width="7.5" style="48" customWidth="1"/>
    <col min="5643" max="5643" width="7.125" style="48" customWidth="1"/>
    <col min="5644" max="5644" width="6.875" style="48" customWidth="1"/>
    <col min="5645" max="5645" width="8.375" style="48" customWidth="1"/>
    <col min="5646" max="5646" width="6.625" style="48" customWidth="1"/>
    <col min="5647" max="5647" width="6.125" style="48" customWidth="1"/>
    <col min="5648" max="5648" width="6.375" style="48" customWidth="1"/>
    <col min="5649" max="5649" width="7.25" style="48" customWidth="1"/>
    <col min="5650" max="5650" width="6.75" style="48" customWidth="1"/>
    <col min="5651" max="5651" width="6.5" style="48" customWidth="1"/>
    <col min="5652" max="5652" width="6.375" style="48" customWidth="1"/>
    <col min="5653" max="5653" width="7" style="48" customWidth="1"/>
    <col min="5654" max="5654" width="8.25" style="48" customWidth="1"/>
    <col min="5655" max="5655" width="7" style="48" customWidth="1"/>
    <col min="5656" max="5888" width="9" style="48"/>
    <col min="5889" max="5889" width="2.875" style="48" customWidth="1"/>
    <col min="5890" max="5891" width="0" style="48" hidden="1" customWidth="1"/>
    <col min="5892" max="5892" width="27.125" style="48" customWidth="1"/>
    <col min="5893" max="5893" width="9.25" style="48" customWidth="1"/>
    <col min="5894" max="5894" width="7.375" style="48" customWidth="1"/>
    <col min="5895" max="5895" width="7.625" style="48" customWidth="1"/>
    <col min="5896" max="5896" width="7.875" style="48" customWidth="1"/>
    <col min="5897" max="5897" width="8.25" style="48" customWidth="1"/>
    <col min="5898" max="5898" width="7.5" style="48" customWidth="1"/>
    <col min="5899" max="5899" width="7.125" style="48" customWidth="1"/>
    <col min="5900" max="5900" width="6.875" style="48" customWidth="1"/>
    <col min="5901" max="5901" width="8.375" style="48" customWidth="1"/>
    <col min="5902" max="5902" width="6.625" style="48" customWidth="1"/>
    <col min="5903" max="5903" width="6.125" style="48" customWidth="1"/>
    <col min="5904" max="5904" width="6.375" style="48" customWidth="1"/>
    <col min="5905" max="5905" width="7.25" style="48" customWidth="1"/>
    <col min="5906" max="5906" width="6.75" style="48" customWidth="1"/>
    <col min="5907" max="5907" width="6.5" style="48" customWidth="1"/>
    <col min="5908" max="5908" width="6.375" style="48" customWidth="1"/>
    <col min="5909" max="5909" width="7" style="48" customWidth="1"/>
    <col min="5910" max="5910" width="8.25" style="48" customWidth="1"/>
    <col min="5911" max="5911" width="7" style="48" customWidth="1"/>
    <col min="5912" max="6144" width="9" style="48"/>
    <col min="6145" max="6145" width="2.875" style="48" customWidth="1"/>
    <col min="6146" max="6147" width="0" style="48" hidden="1" customWidth="1"/>
    <col min="6148" max="6148" width="27.125" style="48" customWidth="1"/>
    <col min="6149" max="6149" width="9.25" style="48" customWidth="1"/>
    <col min="6150" max="6150" width="7.375" style="48" customWidth="1"/>
    <col min="6151" max="6151" width="7.625" style="48" customWidth="1"/>
    <col min="6152" max="6152" width="7.875" style="48" customWidth="1"/>
    <col min="6153" max="6153" width="8.25" style="48" customWidth="1"/>
    <col min="6154" max="6154" width="7.5" style="48" customWidth="1"/>
    <col min="6155" max="6155" width="7.125" style="48" customWidth="1"/>
    <col min="6156" max="6156" width="6.875" style="48" customWidth="1"/>
    <col min="6157" max="6157" width="8.375" style="48" customWidth="1"/>
    <col min="6158" max="6158" width="6.625" style="48" customWidth="1"/>
    <col min="6159" max="6159" width="6.125" style="48" customWidth="1"/>
    <col min="6160" max="6160" width="6.375" style="48" customWidth="1"/>
    <col min="6161" max="6161" width="7.25" style="48" customWidth="1"/>
    <col min="6162" max="6162" width="6.75" style="48" customWidth="1"/>
    <col min="6163" max="6163" width="6.5" style="48" customWidth="1"/>
    <col min="6164" max="6164" width="6.375" style="48" customWidth="1"/>
    <col min="6165" max="6165" width="7" style="48" customWidth="1"/>
    <col min="6166" max="6166" width="8.25" style="48" customWidth="1"/>
    <col min="6167" max="6167" width="7" style="48" customWidth="1"/>
    <col min="6168" max="6400" width="9" style="48"/>
    <col min="6401" max="6401" width="2.875" style="48" customWidth="1"/>
    <col min="6402" max="6403" width="0" style="48" hidden="1" customWidth="1"/>
    <col min="6404" max="6404" width="27.125" style="48" customWidth="1"/>
    <col min="6405" max="6405" width="9.25" style="48" customWidth="1"/>
    <col min="6406" max="6406" width="7.375" style="48" customWidth="1"/>
    <col min="6407" max="6407" width="7.625" style="48" customWidth="1"/>
    <col min="6408" max="6408" width="7.875" style="48" customWidth="1"/>
    <col min="6409" max="6409" width="8.25" style="48" customWidth="1"/>
    <col min="6410" max="6410" width="7.5" style="48" customWidth="1"/>
    <col min="6411" max="6411" width="7.125" style="48" customWidth="1"/>
    <col min="6412" max="6412" width="6.875" style="48" customWidth="1"/>
    <col min="6413" max="6413" width="8.375" style="48" customWidth="1"/>
    <col min="6414" max="6414" width="6.625" style="48" customWidth="1"/>
    <col min="6415" max="6415" width="6.125" style="48" customWidth="1"/>
    <col min="6416" max="6416" width="6.375" style="48" customWidth="1"/>
    <col min="6417" max="6417" width="7.25" style="48" customWidth="1"/>
    <col min="6418" max="6418" width="6.75" style="48" customWidth="1"/>
    <col min="6419" max="6419" width="6.5" style="48" customWidth="1"/>
    <col min="6420" max="6420" width="6.375" style="48" customWidth="1"/>
    <col min="6421" max="6421" width="7" style="48" customWidth="1"/>
    <col min="6422" max="6422" width="8.25" style="48" customWidth="1"/>
    <col min="6423" max="6423" width="7" style="48" customWidth="1"/>
    <col min="6424" max="6656" width="9" style="48"/>
    <col min="6657" max="6657" width="2.875" style="48" customWidth="1"/>
    <col min="6658" max="6659" width="0" style="48" hidden="1" customWidth="1"/>
    <col min="6660" max="6660" width="27.125" style="48" customWidth="1"/>
    <col min="6661" max="6661" width="9.25" style="48" customWidth="1"/>
    <col min="6662" max="6662" width="7.375" style="48" customWidth="1"/>
    <col min="6663" max="6663" width="7.625" style="48" customWidth="1"/>
    <col min="6664" max="6664" width="7.875" style="48" customWidth="1"/>
    <col min="6665" max="6665" width="8.25" style="48" customWidth="1"/>
    <col min="6666" max="6666" width="7.5" style="48" customWidth="1"/>
    <col min="6667" max="6667" width="7.125" style="48" customWidth="1"/>
    <col min="6668" max="6668" width="6.875" style="48" customWidth="1"/>
    <col min="6669" max="6669" width="8.375" style="48" customWidth="1"/>
    <col min="6670" max="6670" width="6.625" style="48" customWidth="1"/>
    <col min="6671" max="6671" width="6.125" style="48" customWidth="1"/>
    <col min="6672" max="6672" width="6.375" style="48" customWidth="1"/>
    <col min="6673" max="6673" width="7.25" style="48" customWidth="1"/>
    <col min="6674" max="6674" width="6.75" style="48" customWidth="1"/>
    <col min="6675" max="6675" width="6.5" style="48" customWidth="1"/>
    <col min="6676" max="6676" width="6.375" style="48" customWidth="1"/>
    <col min="6677" max="6677" width="7" style="48" customWidth="1"/>
    <col min="6678" max="6678" width="8.25" style="48" customWidth="1"/>
    <col min="6679" max="6679" width="7" style="48" customWidth="1"/>
    <col min="6680" max="6912" width="9" style="48"/>
    <col min="6913" max="6913" width="2.875" style="48" customWidth="1"/>
    <col min="6914" max="6915" width="0" style="48" hidden="1" customWidth="1"/>
    <col min="6916" max="6916" width="27.125" style="48" customWidth="1"/>
    <col min="6917" max="6917" width="9.25" style="48" customWidth="1"/>
    <col min="6918" max="6918" width="7.375" style="48" customWidth="1"/>
    <col min="6919" max="6919" width="7.625" style="48" customWidth="1"/>
    <col min="6920" max="6920" width="7.875" style="48" customWidth="1"/>
    <col min="6921" max="6921" width="8.25" style="48" customWidth="1"/>
    <col min="6922" max="6922" width="7.5" style="48" customWidth="1"/>
    <col min="6923" max="6923" width="7.125" style="48" customWidth="1"/>
    <col min="6924" max="6924" width="6.875" style="48" customWidth="1"/>
    <col min="6925" max="6925" width="8.375" style="48" customWidth="1"/>
    <col min="6926" max="6926" width="6.625" style="48" customWidth="1"/>
    <col min="6927" max="6927" width="6.125" style="48" customWidth="1"/>
    <col min="6928" max="6928" width="6.375" style="48" customWidth="1"/>
    <col min="6929" max="6929" width="7.25" style="48" customWidth="1"/>
    <col min="6930" max="6930" width="6.75" style="48" customWidth="1"/>
    <col min="6931" max="6931" width="6.5" style="48" customWidth="1"/>
    <col min="6932" max="6932" width="6.375" style="48" customWidth="1"/>
    <col min="6933" max="6933" width="7" style="48" customWidth="1"/>
    <col min="6934" max="6934" width="8.25" style="48" customWidth="1"/>
    <col min="6935" max="6935" width="7" style="48" customWidth="1"/>
    <col min="6936" max="7168" width="9" style="48"/>
    <col min="7169" max="7169" width="2.875" style="48" customWidth="1"/>
    <col min="7170" max="7171" width="0" style="48" hidden="1" customWidth="1"/>
    <col min="7172" max="7172" width="27.125" style="48" customWidth="1"/>
    <col min="7173" max="7173" width="9.25" style="48" customWidth="1"/>
    <col min="7174" max="7174" width="7.375" style="48" customWidth="1"/>
    <col min="7175" max="7175" width="7.625" style="48" customWidth="1"/>
    <col min="7176" max="7176" width="7.875" style="48" customWidth="1"/>
    <col min="7177" max="7177" width="8.25" style="48" customWidth="1"/>
    <col min="7178" max="7178" width="7.5" style="48" customWidth="1"/>
    <col min="7179" max="7179" width="7.125" style="48" customWidth="1"/>
    <col min="7180" max="7180" width="6.875" style="48" customWidth="1"/>
    <col min="7181" max="7181" width="8.375" style="48" customWidth="1"/>
    <col min="7182" max="7182" width="6.625" style="48" customWidth="1"/>
    <col min="7183" max="7183" width="6.125" style="48" customWidth="1"/>
    <col min="7184" max="7184" width="6.375" style="48" customWidth="1"/>
    <col min="7185" max="7185" width="7.25" style="48" customWidth="1"/>
    <col min="7186" max="7186" width="6.75" style="48" customWidth="1"/>
    <col min="7187" max="7187" width="6.5" style="48" customWidth="1"/>
    <col min="7188" max="7188" width="6.375" style="48" customWidth="1"/>
    <col min="7189" max="7189" width="7" style="48" customWidth="1"/>
    <col min="7190" max="7190" width="8.25" style="48" customWidth="1"/>
    <col min="7191" max="7191" width="7" style="48" customWidth="1"/>
    <col min="7192" max="7424" width="9" style="48"/>
    <col min="7425" max="7425" width="2.875" style="48" customWidth="1"/>
    <col min="7426" max="7427" width="0" style="48" hidden="1" customWidth="1"/>
    <col min="7428" max="7428" width="27.125" style="48" customWidth="1"/>
    <col min="7429" max="7429" width="9.25" style="48" customWidth="1"/>
    <col min="7430" max="7430" width="7.375" style="48" customWidth="1"/>
    <col min="7431" max="7431" width="7.625" style="48" customWidth="1"/>
    <col min="7432" max="7432" width="7.875" style="48" customWidth="1"/>
    <col min="7433" max="7433" width="8.25" style="48" customWidth="1"/>
    <col min="7434" max="7434" width="7.5" style="48" customWidth="1"/>
    <col min="7435" max="7435" width="7.125" style="48" customWidth="1"/>
    <col min="7436" max="7436" width="6.875" style="48" customWidth="1"/>
    <col min="7437" max="7437" width="8.375" style="48" customWidth="1"/>
    <col min="7438" max="7438" width="6.625" style="48" customWidth="1"/>
    <col min="7439" max="7439" width="6.125" style="48" customWidth="1"/>
    <col min="7440" max="7440" width="6.375" style="48" customWidth="1"/>
    <col min="7441" max="7441" width="7.25" style="48" customWidth="1"/>
    <col min="7442" max="7442" width="6.75" style="48" customWidth="1"/>
    <col min="7443" max="7443" width="6.5" style="48" customWidth="1"/>
    <col min="7444" max="7444" width="6.375" style="48" customWidth="1"/>
    <col min="7445" max="7445" width="7" style="48" customWidth="1"/>
    <col min="7446" max="7446" width="8.25" style="48" customWidth="1"/>
    <col min="7447" max="7447" width="7" style="48" customWidth="1"/>
    <col min="7448" max="7680" width="9" style="48"/>
    <col min="7681" max="7681" width="2.875" style="48" customWidth="1"/>
    <col min="7682" max="7683" width="0" style="48" hidden="1" customWidth="1"/>
    <col min="7684" max="7684" width="27.125" style="48" customWidth="1"/>
    <col min="7685" max="7685" width="9.25" style="48" customWidth="1"/>
    <col min="7686" max="7686" width="7.375" style="48" customWidth="1"/>
    <col min="7687" max="7687" width="7.625" style="48" customWidth="1"/>
    <col min="7688" max="7688" width="7.875" style="48" customWidth="1"/>
    <col min="7689" max="7689" width="8.25" style="48" customWidth="1"/>
    <col min="7690" max="7690" width="7.5" style="48" customWidth="1"/>
    <col min="7691" max="7691" width="7.125" style="48" customWidth="1"/>
    <col min="7692" max="7692" width="6.875" style="48" customWidth="1"/>
    <col min="7693" max="7693" width="8.375" style="48" customWidth="1"/>
    <col min="7694" max="7694" width="6.625" style="48" customWidth="1"/>
    <col min="7695" max="7695" width="6.125" style="48" customWidth="1"/>
    <col min="7696" max="7696" width="6.375" style="48" customWidth="1"/>
    <col min="7697" max="7697" width="7.25" style="48" customWidth="1"/>
    <col min="7698" max="7698" width="6.75" style="48" customWidth="1"/>
    <col min="7699" max="7699" width="6.5" style="48" customWidth="1"/>
    <col min="7700" max="7700" width="6.375" style="48" customWidth="1"/>
    <col min="7701" max="7701" width="7" style="48" customWidth="1"/>
    <col min="7702" max="7702" width="8.25" style="48" customWidth="1"/>
    <col min="7703" max="7703" width="7" style="48" customWidth="1"/>
    <col min="7704" max="7936" width="9" style="48"/>
    <col min="7937" max="7937" width="2.875" style="48" customWidth="1"/>
    <col min="7938" max="7939" width="0" style="48" hidden="1" customWidth="1"/>
    <col min="7940" max="7940" width="27.125" style="48" customWidth="1"/>
    <col min="7941" max="7941" width="9.25" style="48" customWidth="1"/>
    <col min="7942" max="7942" width="7.375" style="48" customWidth="1"/>
    <col min="7943" max="7943" width="7.625" style="48" customWidth="1"/>
    <col min="7944" max="7944" width="7.875" style="48" customWidth="1"/>
    <col min="7945" max="7945" width="8.25" style="48" customWidth="1"/>
    <col min="7946" max="7946" width="7.5" style="48" customWidth="1"/>
    <col min="7947" max="7947" width="7.125" style="48" customWidth="1"/>
    <col min="7948" max="7948" width="6.875" style="48" customWidth="1"/>
    <col min="7949" max="7949" width="8.375" style="48" customWidth="1"/>
    <col min="7950" max="7950" width="6.625" style="48" customWidth="1"/>
    <col min="7951" max="7951" width="6.125" style="48" customWidth="1"/>
    <col min="7952" max="7952" width="6.375" style="48" customWidth="1"/>
    <col min="7953" max="7953" width="7.25" style="48" customWidth="1"/>
    <col min="7954" max="7954" width="6.75" style="48" customWidth="1"/>
    <col min="7955" max="7955" width="6.5" style="48" customWidth="1"/>
    <col min="7956" max="7956" width="6.375" style="48" customWidth="1"/>
    <col min="7957" max="7957" width="7" style="48" customWidth="1"/>
    <col min="7958" max="7958" width="8.25" style="48" customWidth="1"/>
    <col min="7959" max="7959" width="7" style="48" customWidth="1"/>
    <col min="7960" max="8192" width="9" style="48"/>
    <col min="8193" max="8193" width="2.875" style="48" customWidth="1"/>
    <col min="8194" max="8195" width="0" style="48" hidden="1" customWidth="1"/>
    <col min="8196" max="8196" width="27.125" style="48" customWidth="1"/>
    <col min="8197" max="8197" width="9.25" style="48" customWidth="1"/>
    <col min="8198" max="8198" width="7.375" style="48" customWidth="1"/>
    <col min="8199" max="8199" width="7.625" style="48" customWidth="1"/>
    <col min="8200" max="8200" width="7.875" style="48" customWidth="1"/>
    <col min="8201" max="8201" width="8.25" style="48" customWidth="1"/>
    <col min="8202" max="8202" width="7.5" style="48" customWidth="1"/>
    <col min="8203" max="8203" width="7.125" style="48" customWidth="1"/>
    <col min="8204" max="8204" width="6.875" style="48" customWidth="1"/>
    <col min="8205" max="8205" width="8.375" style="48" customWidth="1"/>
    <col min="8206" max="8206" width="6.625" style="48" customWidth="1"/>
    <col min="8207" max="8207" width="6.125" style="48" customWidth="1"/>
    <col min="8208" max="8208" width="6.375" style="48" customWidth="1"/>
    <col min="8209" max="8209" width="7.25" style="48" customWidth="1"/>
    <col min="8210" max="8210" width="6.75" style="48" customWidth="1"/>
    <col min="8211" max="8211" width="6.5" style="48" customWidth="1"/>
    <col min="8212" max="8212" width="6.375" style="48" customWidth="1"/>
    <col min="8213" max="8213" width="7" style="48" customWidth="1"/>
    <col min="8214" max="8214" width="8.25" style="48" customWidth="1"/>
    <col min="8215" max="8215" width="7" style="48" customWidth="1"/>
    <col min="8216" max="8448" width="9" style="48"/>
    <col min="8449" max="8449" width="2.875" style="48" customWidth="1"/>
    <col min="8450" max="8451" width="0" style="48" hidden="1" customWidth="1"/>
    <col min="8452" max="8452" width="27.125" style="48" customWidth="1"/>
    <col min="8453" max="8453" width="9.25" style="48" customWidth="1"/>
    <col min="8454" max="8454" width="7.375" style="48" customWidth="1"/>
    <col min="8455" max="8455" width="7.625" style="48" customWidth="1"/>
    <col min="8456" max="8456" width="7.875" style="48" customWidth="1"/>
    <col min="8457" max="8457" width="8.25" style="48" customWidth="1"/>
    <col min="8458" max="8458" width="7.5" style="48" customWidth="1"/>
    <col min="8459" max="8459" width="7.125" style="48" customWidth="1"/>
    <col min="8460" max="8460" width="6.875" style="48" customWidth="1"/>
    <col min="8461" max="8461" width="8.375" style="48" customWidth="1"/>
    <col min="8462" max="8462" width="6.625" style="48" customWidth="1"/>
    <col min="8463" max="8463" width="6.125" style="48" customWidth="1"/>
    <col min="8464" max="8464" width="6.375" style="48" customWidth="1"/>
    <col min="8465" max="8465" width="7.25" style="48" customWidth="1"/>
    <col min="8466" max="8466" width="6.75" style="48" customWidth="1"/>
    <col min="8467" max="8467" width="6.5" style="48" customWidth="1"/>
    <col min="8468" max="8468" width="6.375" style="48" customWidth="1"/>
    <col min="8469" max="8469" width="7" style="48" customWidth="1"/>
    <col min="8470" max="8470" width="8.25" style="48" customWidth="1"/>
    <col min="8471" max="8471" width="7" style="48" customWidth="1"/>
    <col min="8472" max="8704" width="9" style="48"/>
    <col min="8705" max="8705" width="2.875" style="48" customWidth="1"/>
    <col min="8706" max="8707" width="0" style="48" hidden="1" customWidth="1"/>
    <col min="8708" max="8708" width="27.125" style="48" customWidth="1"/>
    <col min="8709" max="8709" width="9.25" style="48" customWidth="1"/>
    <col min="8710" max="8710" width="7.375" style="48" customWidth="1"/>
    <col min="8711" max="8711" width="7.625" style="48" customWidth="1"/>
    <col min="8712" max="8712" width="7.875" style="48" customWidth="1"/>
    <col min="8713" max="8713" width="8.25" style="48" customWidth="1"/>
    <col min="8714" max="8714" width="7.5" style="48" customWidth="1"/>
    <col min="8715" max="8715" width="7.125" style="48" customWidth="1"/>
    <col min="8716" max="8716" width="6.875" style="48" customWidth="1"/>
    <col min="8717" max="8717" width="8.375" style="48" customWidth="1"/>
    <col min="8718" max="8718" width="6.625" style="48" customWidth="1"/>
    <col min="8719" max="8719" width="6.125" style="48" customWidth="1"/>
    <col min="8720" max="8720" width="6.375" style="48" customWidth="1"/>
    <col min="8721" max="8721" width="7.25" style="48" customWidth="1"/>
    <col min="8722" max="8722" width="6.75" style="48" customWidth="1"/>
    <col min="8723" max="8723" width="6.5" style="48" customWidth="1"/>
    <col min="8724" max="8724" width="6.375" style="48" customWidth="1"/>
    <col min="8725" max="8725" width="7" style="48" customWidth="1"/>
    <col min="8726" max="8726" width="8.25" style="48" customWidth="1"/>
    <col min="8727" max="8727" width="7" style="48" customWidth="1"/>
    <col min="8728" max="8960" width="9" style="48"/>
    <col min="8961" max="8961" width="2.875" style="48" customWidth="1"/>
    <col min="8962" max="8963" width="0" style="48" hidden="1" customWidth="1"/>
    <col min="8964" max="8964" width="27.125" style="48" customWidth="1"/>
    <col min="8965" max="8965" width="9.25" style="48" customWidth="1"/>
    <col min="8966" max="8966" width="7.375" style="48" customWidth="1"/>
    <col min="8967" max="8967" width="7.625" style="48" customWidth="1"/>
    <col min="8968" max="8968" width="7.875" style="48" customWidth="1"/>
    <col min="8969" max="8969" width="8.25" style="48" customWidth="1"/>
    <col min="8970" max="8970" width="7.5" style="48" customWidth="1"/>
    <col min="8971" max="8971" width="7.125" style="48" customWidth="1"/>
    <col min="8972" max="8972" width="6.875" style="48" customWidth="1"/>
    <col min="8973" max="8973" width="8.375" style="48" customWidth="1"/>
    <col min="8974" max="8974" width="6.625" style="48" customWidth="1"/>
    <col min="8975" max="8975" width="6.125" style="48" customWidth="1"/>
    <col min="8976" max="8976" width="6.375" style="48" customWidth="1"/>
    <col min="8977" max="8977" width="7.25" style="48" customWidth="1"/>
    <col min="8978" max="8978" width="6.75" style="48" customWidth="1"/>
    <col min="8979" max="8979" width="6.5" style="48" customWidth="1"/>
    <col min="8980" max="8980" width="6.375" style="48" customWidth="1"/>
    <col min="8981" max="8981" width="7" style="48" customWidth="1"/>
    <col min="8982" max="8982" width="8.25" style="48" customWidth="1"/>
    <col min="8983" max="8983" width="7" style="48" customWidth="1"/>
    <col min="8984" max="9216" width="9" style="48"/>
    <col min="9217" max="9217" width="2.875" style="48" customWidth="1"/>
    <col min="9218" max="9219" width="0" style="48" hidden="1" customWidth="1"/>
    <col min="9220" max="9220" width="27.125" style="48" customWidth="1"/>
    <col min="9221" max="9221" width="9.25" style="48" customWidth="1"/>
    <col min="9222" max="9222" width="7.375" style="48" customWidth="1"/>
    <col min="9223" max="9223" width="7.625" style="48" customWidth="1"/>
    <col min="9224" max="9224" width="7.875" style="48" customWidth="1"/>
    <col min="9225" max="9225" width="8.25" style="48" customWidth="1"/>
    <col min="9226" max="9226" width="7.5" style="48" customWidth="1"/>
    <col min="9227" max="9227" width="7.125" style="48" customWidth="1"/>
    <col min="9228" max="9228" width="6.875" style="48" customWidth="1"/>
    <col min="9229" max="9229" width="8.375" style="48" customWidth="1"/>
    <col min="9230" max="9230" width="6.625" style="48" customWidth="1"/>
    <col min="9231" max="9231" width="6.125" style="48" customWidth="1"/>
    <col min="9232" max="9232" width="6.375" style="48" customWidth="1"/>
    <col min="9233" max="9233" width="7.25" style="48" customWidth="1"/>
    <col min="9234" max="9234" width="6.75" style="48" customWidth="1"/>
    <col min="9235" max="9235" width="6.5" style="48" customWidth="1"/>
    <col min="9236" max="9236" width="6.375" style="48" customWidth="1"/>
    <col min="9237" max="9237" width="7" style="48" customWidth="1"/>
    <col min="9238" max="9238" width="8.25" style="48" customWidth="1"/>
    <col min="9239" max="9239" width="7" style="48" customWidth="1"/>
    <col min="9240" max="9472" width="9" style="48"/>
    <col min="9473" max="9473" width="2.875" style="48" customWidth="1"/>
    <col min="9474" max="9475" width="0" style="48" hidden="1" customWidth="1"/>
    <col min="9476" max="9476" width="27.125" style="48" customWidth="1"/>
    <col min="9477" max="9477" width="9.25" style="48" customWidth="1"/>
    <col min="9478" max="9478" width="7.375" style="48" customWidth="1"/>
    <col min="9479" max="9479" width="7.625" style="48" customWidth="1"/>
    <col min="9480" max="9480" width="7.875" style="48" customWidth="1"/>
    <col min="9481" max="9481" width="8.25" style="48" customWidth="1"/>
    <col min="9482" max="9482" width="7.5" style="48" customWidth="1"/>
    <col min="9483" max="9483" width="7.125" style="48" customWidth="1"/>
    <col min="9484" max="9484" width="6.875" style="48" customWidth="1"/>
    <col min="9485" max="9485" width="8.375" style="48" customWidth="1"/>
    <col min="9486" max="9486" width="6.625" style="48" customWidth="1"/>
    <col min="9487" max="9487" width="6.125" style="48" customWidth="1"/>
    <col min="9488" max="9488" width="6.375" style="48" customWidth="1"/>
    <col min="9489" max="9489" width="7.25" style="48" customWidth="1"/>
    <col min="9490" max="9490" width="6.75" style="48" customWidth="1"/>
    <col min="9491" max="9491" width="6.5" style="48" customWidth="1"/>
    <col min="9492" max="9492" width="6.375" style="48" customWidth="1"/>
    <col min="9493" max="9493" width="7" style="48" customWidth="1"/>
    <col min="9494" max="9494" width="8.25" style="48" customWidth="1"/>
    <col min="9495" max="9495" width="7" style="48" customWidth="1"/>
    <col min="9496" max="9728" width="9" style="48"/>
    <col min="9729" max="9729" width="2.875" style="48" customWidth="1"/>
    <col min="9730" max="9731" width="0" style="48" hidden="1" customWidth="1"/>
    <col min="9732" max="9732" width="27.125" style="48" customWidth="1"/>
    <col min="9733" max="9733" width="9.25" style="48" customWidth="1"/>
    <col min="9734" max="9734" width="7.375" style="48" customWidth="1"/>
    <col min="9735" max="9735" width="7.625" style="48" customWidth="1"/>
    <col min="9736" max="9736" width="7.875" style="48" customWidth="1"/>
    <col min="9737" max="9737" width="8.25" style="48" customWidth="1"/>
    <col min="9738" max="9738" width="7.5" style="48" customWidth="1"/>
    <col min="9739" max="9739" width="7.125" style="48" customWidth="1"/>
    <col min="9740" max="9740" width="6.875" style="48" customWidth="1"/>
    <col min="9741" max="9741" width="8.375" style="48" customWidth="1"/>
    <col min="9742" max="9742" width="6.625" style="48" customWidth="1"/>
    <col min="9743" max="9743" width="6.125" style="48" customWidth="1"/>
    <col min="9744" max="9744" width="6.375" style="48" customWidth="1"/>
    <col min="9745" max="9745" width="7.25" style="48" customWidth="1"/>
    <col min="9746" max="9746" width="6.75" style="48" customWidth="1"/>
    <col min="9747" max="9747" width="6.5" style="48" customWidth="1"/>
    <col min="9748" max="9748" width="6.375" style="48" customWidth="1"/>
    <col min="9749" max="9749" width="7" style="48" customWidth="1"/>
    <col min="9750" max="9750" width="8.25" style="48" customWidth="1"/>
    <col min="9751" max="9751" width="7" style="48" customWidth="1"/>
    <col min="9752" max="9984" width="9" style="48"/>
    <col min="9985" max="9985" width="2.875" style="48" customWidth="1"/>
    <col min="9986" max="9987" width="0" style="48" hidden="1" customWidth="1"/>
    <col min="9988" max="9988" width="27.125" style="48" customWidth="1"/>
    <col min="9989" max="9989" width="9.25" style="48" customWidth="1"/>
    <col min="9990" max="9990" width="7.375" style="48" customWidth="1"/>
    <col min="9991" max="9991" width="7.625" style="48" customWidth="1"/>
    <col min="9992" max="9992" width="7.875" style="48" customWidth="1"/>
    <col min="9993" max="9993" width="8.25" style="48" customWidth="1"/>
    <col min="9994" max="9994" width="7.5" style="48" customWidth="1"/>
    <col min="9995" max="9995" width="7.125" style="48" customWidth="1"/>
    <col min="9996" max="9996" width="6.875" style="48" customWidth="1"/>
    <col min="9997" max="9997" width="8.375" style="48" customWidth="1"/>
    <col min="9998" max="9998" width="6.625" style="48" customWidth="1"/>
    <col min="9999" max="9999" width="6.125" style="48" customWidth="1"/>
    <col min="10000" max="10000" width="6.375" style="48" customWidth="1"/>
    <col min="10001" max="10001" width="7.25" style="48" customWidth="1"/>
    <col min="10002" max="10002" width="6.75" style="48" customWidth="1"/>
    <col min="10003" max="10003" width="6.5" style="48" customWidth="1"/>
    <col min="10004" max="10004" width="6.375" style="48" customWidth="1"/>
    <col min="10005" max="10005" width="7" style="48" customWidth="1"/>
    <col min="10006" max="10006" width="8.25" style="48" customWidth="1"/>
    <col min="10007" max="10007" width="7" style="48" customWidth="1"/>
    <col min="10008" max="10240" width="9" style="48"/>
    <col min="10241" max="10241" width="2.875" style="48" customWidth="1"/>
    <col min="10242" max="10243" width="0" style="48" hidden="1" customWidth="1"/>
    <col min="10244" max="10244" width="27.125" style="48" customWidth="1"/>
    <col min="10245" max="10245" width="9.25" style="48" customWidth="1"/>
    <col min="10246" max="10246" width="7.375" style="48" customWidth="1"/>
    <col min="10247" max="10247" width="7.625" style="48" customWidth="1"/>
    <col min="10248" max="10248" width="7.875" style="48" customWidth="1"/>
    <col min="10249" max="10249" width="8.25" style="48" customWidth="1"/>
    <col min="10250" max="10250" width="7.5" style="48" customWidth="1"/>
    <col min="10251" max="10251" width="7.125" style="48" customWidth="1"/>
    <col min="10252" max="10252" width="6.875" style="48" customWidth="1"/>
    <col min="10253" max="10253" width="8.375" style="48" customWidth="1"/>
    <col min="10254" max="10254" width="6.625" style="48" customWidth="1"/>
    <col min="10255" max="10255" width="6.125" style="48" customWidth="1"/>
    <col min="10256" max="10256" width="6.375" style="48" customWidth="1"/>
    <col min="10257" max="10257" width="7.25" style="48" customWidth="1"/>
    <col min="10258" max="10258" width="6.75" style="48" customWidth="1"/>
    <col min="10259" max="10259" width="6.5" style="48" customWidth="1"/>
    <col min="10260" max="10260" width="6.375" style="48" customWidth="1"/>
    <col min="10261" max="10261" width="7" style="48" customWidth="1"/>
    <col min="10262" max="10262" width="8.25" style="48" customWidth="1"/>
    <col min="10263" max="10263" width="7" style="48" customWidth="1"/>
    <col min="10264" max="10496" width="9" style="48"/>
    <col min="10497" max="10497" width="2.875" style="48" customWidth="1"/>
    <col min="10498" max="10499" width="0" style="48" hidden="1" customWidth="1"/>
    <col min="10500" max="10500" width="27.125" style="48" customWidth="1"/>
    <col min="10501" max="10501" width="9.25" style="48" customWidth="1"/>
    <col min="10502" max="10502" width="7.375" style="48" customWidth="1"/>
    <col min="10503" max="10503" width="7.625" style="48" customWidth="1"/>
    <col min="10504" max="10504" width="7.875" style="48" customWidth="1"/>
    <col min="10505" max="10505" width="8.25" style="48" customWidth="1"/>
    <col min="10506" max="10506" width="7.5" style="48" customWidth="1"/>
    <col min="10507" max="10507" width="7.125" style="48" customWidth="1"/>
    <col min="10508" max="10508" width="6.875" style="48" customWidth="1"/>
    <col min="10509" max="10509" width="8.375" style="48" customWidth="1"/>
    <col min="10510" max="10510" width="6.625" style="48" customWidth="1"/>
    <col min="10511" max="10511" width="6.125" style="48" customWidth="1"/>
    <col min="10512" max="10512" width="6.375" style="48" customWidth="1"/>
    <col min="10513" max="10513" width="7.25" style="48" customWidth="1"/>
    <col min="10514" max="10514" width="6.75" style="48" customWidth="1"/>
    <col min="10515" max="10515" width="6.5" style="48" customWidth="1"/>
    <col min="10516" max="10516" width="6.375" style="48" customWidth="1"/>
    <col min="10517" max="10517" width="7" style="48" customWidth="1"/>
    <col min="10518" max="10518" width="8.25" style="48" customWidth="1"/>
    <col min="10519" max="10519" width="7" style="48" customWidth="1"/>
    <col min="10520" max="10752" width="9" style="48"/>
    <col min="10753" max="10753" width="2.875" style="48" customWidth="1"/>
    <col min="10754" max="10755" width="0" style="48" hidden="1" customWidth="1"/>
    <col min="10756" max="10756" width="27.125" style="48" customWidth="1"/>
    <col min="10757" max="10757" width="9.25" style="48" customWidth="1"/>
    <col min="10758" max="10758" width="7.375" style="48" customWidth="1"/>
    <col min="10759" max="10759" width="7.625" style="48" customWidth="1"/>
    <col min="10760" max="10760" width="7.875" style="48" customWidth="1"/>
    <col min="10761" max="10761" width="8.25" style="48" customWidth="1"/>
    <col min="10762" max="10762" width="7.5" style="48" customWidth="1"/>
    <col min="10763" max="10763" width="7.125" style="48" customWidth="1"/>
    <col min="10764" max="10764" width="6.875" style="48" customWidth="1"/>
    <col min="10765" max="10765" width="8.375" style="48" customWidth="1"/>
    <col min="10766" max="10766" width="6.625" style="48" customWidth="1"/>
    <col min="10767" max="10767" width="6.125" style="48" customWidth="1"/>
    <col min="10768" max="10768" width="6.375" style="48" customWidth="1"/>
    <col min="10769" max="10769" width="7.25" style="48" customWidth="1"/>
    <col min="10770" max="10770" width="6.75" style="48" customWidth="1"/>
    <col min="10771" max="10771" width="6.5" style="48" customWidth="1"/>
    <col min="10772" max="10772" width="6.375" style="48" customWidth="1"/>
    <col min="10773" max="10773" width="7" style="48" customWidth="1"/>
    <col min="10774" max="10774" width="8.25" style="48" customWidth="1"/>
    <col min="10775" max="10775" width="7" style="48" customWidth="1"/>
    <col min="10776" max="11008" width="9" style="48"/>
    <col min="11009" max="11009" width="2.875" style="48" customWidth="1"/>
    <col min="11010" max="11011" width="0" style="48" hidden="1" customWidth="1"/>
    <col min="11012" max="11012" width="27.125" style="48" customWidth="1"/>
    <col min="11013" max="11013" width="9.25" style="48" customWidth="1"/>
    <col min="11014" max="11014" width="7.375" style="48" customWidth="1"/>
    <col min="11015" max="11015" width="7.625" style="48" customWidth="1"/>
    <col min="11016" max="11016" width="7.875" style="48" customWidth="1"/>
    <col min="11017" max="11017" width="8.25" style="48" customWidth="1"/>
    <col min="11018" max="11018" width="7.5" style="48" customWidth="1"/>
    <col min="11019" max="11019" width="7.125" style="48" customWidth="1"/>
    <col min="11020" max="11020" width="6.875" style="48" customWidth="1"/>
    <col min="11021" max="11021" width="8.375" style="48" customWidth="1"/>
    <col min="11022" max="11022" width="6.625" style="48" customWidth="1"/>
    <col min="11023" max="11023" width="6.125" style="48" customWidth="1"/>
    <col min="11024" max="11024" width="6.375" style="48" customWidth="1"/>
    <col min="11025" max="11025" width="7.25" style="48" customWidth="1"/>
    <col min="11026" max="11026" width="6.75" style="48" customWidth="1"/>
    <col min="11027" max="11027" width="6.5" style="48" customWidth="1"/>
    <col min="11028" max="11028" width="6.375" style="48" customWidth="1"/>
    <col min="11029" max="11029" width="7" style="48" customWidth="1"/>
    <col min="11030" max="11030" width="8.25" style="48" customWidth="1"/>
    <col min="11031" max="11031" width="7" style="48" customWidth="1"/>
    <col min="11032" max="11264" width="9" style="48"/>
    <col min="11265" max="11265" width="2.875" style="48" customWidth="1"/>
    <col min="11266" max="11267" width="0" style="48" hidden="1" customWidth="1"/>
    <col min="11268" max="11268" width="27.125" style="48" customWidth="1"/>
    <col min="11269" max="11269" width="9.25" style="48" customWidth="1"/>
    <col min="11270" max="11270" width="7.375" style="48" customWidth="1"/>
    <col min="11271" max="11271" width="7.625" style="48" customWidth="1"/>
    <col min="11272" max="11272" width="7.875" style="48" customWidth="1"/>
    <col min="11273" max="11273" width="8.25" style="48" customWidth="1"/>
    <col min="11274" max="11274" width="7.5" style="48" customWidth="1"/>
    <col min="11275" max="11275" width="7.125" style="48" customWidth="1"/>
    <col min="11276" max="11276" width="6.875" style="48" customWidth="1"/>
    <col min="11277" max="11277" width="8.375" style="48" customWidth="1"/>
    <col min="11278" max="11278" width="6.625" style="48" customWidth="1"/>
    <col min="11279" max="11279" width="6.125" style="48" customWidth="1"/>
    <col min="11280" max="11280" width="6.375" style="48" customWidth="1"/>
    <col min="11281" max="11281" width="7.25" style="48" customWidth="1"/>
    <col min="11282" max="11282" width="6.75" style="48" customWidth="1"/>
    <col min="11283" max="11283" width="6.5" style="48" customWidth="1"/>
    <col min="11284" max="11284" width="6.375" style="48" customWidth="1"/>
    <col min="11285" max="11285" width="7" style="48" customWidth="1"/>
    <col min="11286" max="11286" width="8.25" style="48" customWidth="1"/>
    <col min="11287" max="11287" width="7" style="48" customWidth="1"/>
    <col min="11288" max="11520" width="9" style="48"/>
    <col min="11521" max="11521" width="2.875" style="48" customWidth="1"/>
    <col min="11522" max="11523" width="0" style="48" hidden="1" customWidth="1"/>
    <col min="11524" max="11524" width="27.125" style="48" customWidth="1"/>
    <col min="11525" max="11525" width="9.25" style="48" customWidth="1"/>
    <col min="11526" max="11526" width="7.375" style="48" customWidth="1"/>
    <col min="11527" max="11527" width="7.625" style="48" customWidth="1"/>
    <col min="11528" max="11528" width="7.875" style="48" customWidth="1"/>
    <col min="11529" max="11529" width="8.25" style="48" customWidth="1"/>
    <col min="11530" max="11530" width="7.5" style="48" customWidth="1"/>
    <col min="11531" max="11531" width="7.125" style="48" customWidth="1"/>
    <col min="11532" max="11532" width="6.875" style="48" customWidth="1"/>
    <col min="11533" max="11533" width="8.375" style="48" customWidth="1"/>
    <col min="11534" max="11534" width="6.625" style="48" customWidth="1"/>
    <col min="11535" max="11535" width="6.125" style="48" customWidth="1"/>
    <col min="11536" max="11536" width="6.375" style="48" customWidth="1"/>
    <col min="11537" max="11537" width="7.25" style="48" customWidth="1"/>
    <col min="11538" max="11538" width="6.75" style="48" customWidth="1"/>
    <col min="11539" max="11539" width="6.5" style="48" customWidth="1"/>
    <col min="11540" max="11540" width="6.375" style="48" customWidth="1"/>
    <col min="11541" max="11541" width="7" style="48" customWidth="1"/>
    <col min="11542" max="11542" width="8.25" style="48" customWidth="1"/>
    <col min="11543" max="11543" width="7" style="48" customWidth="1"/>
    <col min="11544" max="11776" width="9" style="48"/>
    <col min="11777" max="11777" width="2.875" style="48" customWidth="1"/>
    <col min="11778" max="11779" width="0" style="48" hidden="1" customWidth="1"/>
    <col min="11780" max="11780" width="27.125" style="48" customWidth="1"/>
    <col min="11781" max="11781" width="9.25" style="48" customWidth="1"/>
    <col min="11782" max="11782" width="7.375" style="48" customWidth="1"/>
    <col min="11783" max="11783" width="7.625" style="48" customWidth="1"/>
    <col min="11784" max="11784" width="7.875" style="48" customWidth="1"/>
    <col min="11785" max="11785" width="8.25" style="48" customWidth="1"/>
    <col min="11786" max="11786" width="7.5" style="48" customWidth="1"/>
    <col min="11787" max="11787" width="7.125" style="48" customWidth="1"/>
    <col min="11788" max="11788" width="6.875" style="48" customWidth="1"/>
    <col min="11789" max="11789" width="8.375" style="48" customWidth="1"/>
    <col min="11790" max="11790" width="6.625" style="48" customWidth="1"/>
    <col min="11791" max="11791" width="6.125" style="48" customWidth="1"/>
    <col min="11792" max="11792" width="6.375" style="48" customWidth="1"/>
    <col min="11793" max="11793" width="7.25" style="48" customWidth="1"/>
    <col min="11794" max="11794" width="6.75" style="48" customWidth="1"/>
    <col min="11795" max="11795" width="6.5" style="48" customWidth="1"/>
    <col min="11796" max="11796" width="6.375" style="48" customWidth="1"/>
    <col min="11797" max="11797" width="7" style="48" customWidth="1"/>
    <col min="11798" max="11798" width="8.25" style="48" customWidth="1"/>
    <col min="11799" max="11799" width="7" style="48" customWidth="1"/>
    <col min="11800" max="12032" width="9" style="48"/>
    <col min="12033" max="12033" width="2.875" style="48" customWidth="1"/>
    <col min="12034" max="12035" width="0" style="48" hidden="1" customWidth="1"/>
    <col min="12036" max="12036" width="27.125" style="48" customWidth="1"/>
    <col min="12037" max="12037" width="9.25" style="48" customWidth="1"/>
    <col min="12038" max="12038" width="7.375" style="48" customWidth="1"/>
    <col min="12039" max="12039" width="7.625" style="48" customWidth="1"/>
    <col min="12040" max="12040" width="7.875" style="48" customWidth="1"/>
    <col min="12041" max="12041" width="8.25" style="48" customWidth="1"/>
    <col min="12042" max="12042" width="7.5" style="48" customWidth="1"/>
    <col min="12043" max="12043" width="7.125" style="48" customWidth="1"/>
    <col min="12044" max="12044" width="6.875" style="48" customWidth="1"/>
    <col min="12045" max="12045" width="8.375" style="48" customWidth="1"/>
    <col min="12046" max="12046" width="6.625" style="48" customWidth="1"/>
    <col min="12047" max="12047" width="6.125" style="48" customWidth="1"/>
    <col min="12048" max="12048" width="6.375" style="48" customWidth="1"/>
    <col min="12049" max="12049" width="7.25" style="48" customWidth="1"/>
    <col min="12050" max="12050" width="6.75" style="48" customWidth="1"/>
    <col min="12051" max="12051" width="6.5" style="48" customWidth="1"/>
    <col min="12052" max="12052" width="6.375" style="48" customWidth="1"/>
    <col min="12053" max="12053" width="7" style="48" customWidth="1"/>
    <col min="12054" max="12054" width="8.25" style="48" customWidth="1"/>
    <col min="12055" max="12055" width="7" style="48" customWidth="1"/>
    <col min="12056" max="12288" width="9" style="48"/>
    <col min="12289" max="12289" width="2.875" style="48" customWidth="1"/>
    <col min="12290" max="12291" width="0" style="48" hidden="1" customWidth="1"/>
    <col min="12292" max="12292" width="27.125" style="48" customWidth="1"/>
    <col min="12293" max="12293" width="9.25" style="48" customWidth="1"/>
    <col min="12294" max="12294" width="7.375" style="48" customWidth="1"/>
    <col min="12295" max="12295" width="7.625" style="48" customWidth="1"/>
    <col min="12296" max="12296" width="7.875" style="48" customWidth="1"/>
    <col min="12297" max="12297" width="8.25" style="48" customWidth="1"/>
    <col min="12298" max="12298" width="7.5" style="48" customWidth="1"/>
    <col min="12299" max="12299" width="7.125" style="48" customWidth="1"/>
    <col min="12300" max="12300" width="6.875" style="48" customWidth="1"/>
    <col min="12301" max="12301" width="8.375" style="48" customWidth="1"/>
    <col min="12302" max="12302" width="6.625" style="48" customWidth="1"/>
    <col min="12303" max="12303" width="6.125" style="48" customWidth="1"/>
    <col min="12304" max="12304" width="6.375" style="48" customWidth="1"/>
    <col min="12305" max="12305" width="7.25" style="48" customWidth="1"/>
    <col min="12306" max="12306" width="6.75" style="48" customWidth="1"/>
    <col min="12307" max="12307" width="6.5" style="48" customWidth="1"/>
    <col min="12308" max="12308" width="6.375" style="48" customWidth="1"/>
    <col min="12309" max="12309" width="7" style="48" customWidth="1"/>
    <col min="12310" max="12310" width="8.25" style="48" customWidth="1"/>
    <col min="12311" max="12311" width="7" style="48" customWidth="1"/>
    <col min="12312" max="12544" width="9" style="48"/>
    <col min="12545" max="12545" width="2.875" style="48" customWidth="1"/>
    <col min="12546" max="12547" width="0" style="48" hidden="1" customWidth="1"/>
    <col min="12548" max="12548" width="27.125" style="48" customWidth="1"/>
    <col min="12549" max="12549" width="9.25" style="48" customWidth="1"/>
    <col min="12550" max="12550" width="7.375" style="48" customWidth="1"/>
    <col min="12551" max="12551" width="7.625" style="48" customWidth="1"/>
    <col min="12552" max="12552" width="7.875" style="48" customWidth="1"/>
    <col min="12553" max="12553" width="8.25" style="48" customWidth="1"/>
    <col min="12554" max="12554" width="7.5" style="48" customWidth="1"/>
    <col min="12555" max="12555" width="7.125" style="48" customWidth="1"/>
    <col min="12556" max="12556" width="6.875" style="48" customWidth="1"/>
    <col min="12557" max="12557" width="8.375" style="48" customWidth="1"/>
    <col min="12558" max="12558" width="6.625" style="48" customWidth="1"/>
    <col min="12559" max="12559" width="6.125" style="48" customWidth="1"/>
    <col min="12560" max="12560" width="6.375" style="48" customWidth="1"/>
    <col min="12561" max="12561" width="7.25" style="48" customWidth="1"/>
    <col min="12562" max="12562" width="6.75" style="48" customWidth="1"/>
    <col min="12563" max="12563" width="6.5" style="48" customWidth="1"/>
    <col min="12564" max="12564" width="6.375" style="48" customWidth="1"/>
    <col min="12565" max="12565" width="7" style="48" customWidth="1"/>
    <col min="12566" max="12566" width="8.25" style="48" customWidth="1"/>
    <col min="12567" max="12567" width="7" style="48" customWidth="1"/>
    <col min="12568" max="12800" width="9" style="48"/>
    <col min="12801" max="12801" width="2.875" style="48" customWidth="1"/>
    <col min="12802" max="12803" width="0" style="48" hidden="1" customWidth="1"/>
    <col min="12804" max="12804" width="27.125" style="48" customWidth="1"/>
    <col min="12805" max="12805" width="9.25" style="48" customWidth="1"/>
    <col min="12806" max="12806" width="7.375" style="48" customWidth="1"/>
    <col min="12807" max="12807" width="7.625" style="48" customWidth="1"/>
    <col min="12808" max="12808" width="7.875" style="48" customWidth="1"/>
    <col min="12809" max="12809" width="8.25" style="48" customWidth="1"/>
    <col min="12810" max="12810" width="7.5" style="48" customWidth="1"/>
    <col min="12811" max="12811" width="7.125" style="48" customWidth="1"/>
    <col min="12812" max="12812" width="6.875" style="48" customWidth="1"/>
    <col min="12813" max="12813" width="8.375" style="48" customWidth="1"/>
    <col min="12814" max="12814" width="6.625" style="48" customWidth="1"/>
    <col min="12815" max="12815" width="6.125" style="48" customWidth="1"/>
    <col min="12816" max="12816" width="6.375" style="48" customWidth="1"/>
    <col min="12817" max="12817" width="7.25" style="48" customWidth="1"/>
    <col min="12818" max="12818" width="6.75" style="48" customWidth="1"/>
    <col min="12819" max="12819" width="6.5" style="48" customWidth="1"/>
    <col min="12820" max="12820" width="6.375" style="48" customWidth="1"/>
    <col min="12821" max="12821" width="7" style="48" customWidth="1"/>
    <col min="12822" max="12822" width="8.25" style="48" customWidth="1"/>
    <col min="12823" max="12823" width="7" style="48" customWidth="1"/>
    <col min="12824" max="13056" width="9" style="48"/>
    <col min="13057" max="13057" width="2.875" style="48" customWidth="1"/>
    <col min="13058" max="13059" width="0" style="48" hidden="1" customWidth="1"/>
    <col min="13060" max="13060" width="27.125" style="48" customWidth="1"/>
    <col min="13061" max="13061" width="9.25" style="48" customWidth="1"/>
    <col min="13062" max="13062" width="7.375" style="48" customWidth="1"/>
    <col min="13063" max="13063" width="7.625" style="48" customWidth="1"/>
    <col min="13064" max="13064" width="7.875" style="48" customWidth="1"/>
    <col min="13065" max="13065" width="8.25" style="48" customWidth="1"/>
    <col min="13066" max="13066" width="7.5" style="48" customWidth="1"/>
    <col min="13067" max="13067" width="7.125" style="48" customWidth="1"/>
    <col min="13068" max="13068" width="6.875" style="48" customWidth="1"/>
    <col min="13069" max="13069" width="8.375" style="48" customWidth="1"/>
    <col min="13070" max="13070" width="6.625" style="48" customWidth="1"/>
    <col min="13071" max="13071" width="6.125" style="48" customWidth="1"/>
    <col min="13072" max="13072" width="6.375" style="48" customWidth="1"/>
    <col min="13073" max="13073" width="7.25" style="48" customWidth="1"/>
    <col min="13074" max="13074" width="6.75" style="48" customWidth="1"/>
    <col min="13075" max="13075" width="6.5" style="48" customWidth="1"/>
    <col min="13076" max="13076" width="6.375" style="48" customWidth="1"/>
    <col min="13077" max="13077" width="7" style="48" customWidth="1"/>
    <col min="13078" max="13078" width="8.25" style="48" customWidth="1"/>
    <col min="13079" max="13079" width="7" style="48" customWidth="1"/>
    <col min="13080" max="13312" width="9" style="48"/>
    <col min="13313" max="13313" width="2.875" style="48" customWidth="1"/>
    <col min="13314" max="13315" width="0" style="48" hidden="1" customWidth="1"/>
    <col min="13316" max="13316" width="27.125" style="48" customWidth="1"/>
    <col min="13317" max="13317" width="9.25" style="48" customWidth="1"/>
    <col min="13318" max="13318" width="7.375" style="48" customWidth="1"/>
    <col min="13319" max="13319" width="7.625" style="48" customWidth="1"/>
    <col min="13320" max="13320" width="7.875" style="48" customWidth="1"/>
    <col min="13321" max="13321" width="8.25" style="48" customWidth="1"/>
    <col min="13322" max="13322" width="7.5" style="48" customWidth="1"/>
    <col min="13323" max="13323" width="7.125" style="48" customWidth="1"/>
    <col min="13324" max="13324" width="6.875" style="48" customWidth="1"/>
    <col min="13325" max="13325" width="8.375" style="48" customWidth="1"/>
    <col min="13326" max="13326" width="6.625" style="48" customWidth="1"/>
    <col min="13327" max="13327" width="6.125" style="48" customWidth="1"/>
    <col min="13328" max="13328" width="6.375" style="48" customWidth="1"/>
    <col min="13329" max="13329" width="7.25" style="48" customWidth="1"/>
    <col min="13330" max="13330" width="6.75" style="48" customWidth="1"/>
    <col min="13331" max="13331" width="6.5" style="48" customWidth="1"/>
    <col min="13332" max="13332" width="6.375" style="48" customWidth="1"/>
    <col min="13333" max="13333" width="7" style="48" customWidth="1"/>
    <col min="13334" max="13334" width="8.25" style="48" customWidth="1"/>
    <col min="13335" max="13335" width="7" style="48" customWidth="1"/>
    <col min="13336" max="13568" width="9" style="48"/>
    <col min="13569" max="13569" width="2.875" style="48" customWidth="1"/>
    <col min="13570" max="13571" width="0" style="48" hidden="1" customWidth="1"/>
    <col min="13572" max="13572" width="27.125" style="48" customWidth="1"/>
    <col min="13573" max="13573" width="9.25" style="48" customWidth="1"/>
    <col min="13574" max="13574" width="7.375" style="48" customWidth="1"/>
    <col min="13575" max="13575" width="7.625" style="48" customWidth="1"/>
    <col min="13576" max="13576" width="7.875" style="48" customWidth="1"/>
    <col min="13577" max="13577" width="8.25" style="48" customWidth="1"/>
    <col min="13578" max="13578" width="7.5" style="48" customWidth="1"/>
    <col min="13579" max="13579" width="7.125" style="48" customWidth="1"/>
    <col min="13580" max="13580" width="6.875" style="48" customWidth="1"/>
    <col min="13581" max="13581" width="8.375" style="48" customWidth="1"/>
    <col min="13582" max="13582" width="6.625" style="48" customWidth="1"/>
    <col min="13583" max="13583" width="6.125" style="48" customWidth="1"/>
    <col min="13584" max="13584" width="6.375" style="48" customWidth="1"/>
    <col min="13585" max="13585" width="7.25" style="48" customWidth="1"/>
    <col min="13586" max="13586" width="6.75" style="48" customWidth="1"/>
    <col min="13587" max="13587" width="6.5" style="48" customWidth="1"/>
    <col min="13588" max="13588" width="6.375" style="48" customWidth="1"/>
    <col min="13589" max="13589" width="7" style="48" customWidth="1"/>
    <col min="13590" max="13590" width="8.25" style="48" customWidth="1"/>
    <col min="13591" max="13591" width="7" style="48" customWidth="1"/>
    <col min="13592" max="13824" width="9" style="48"/>
    <col min="13825" max="13825" width="2.875" style="48" customWidth="1"/>
    <col min="13826" max="13827" width="0" style="48" hidden="1" customWidth="1"/>
    <col min="13828" max="13828" width="27.125" style="48" customWidth="1"/>
    <col min="13829" max="13829" width="9.25" style="48" customWidth="1"/>
    <col min="13830" max="13830" width="7.375" style="48" customWidth="1"/>
    <col min="13831" max="13831" width="7.625" style="48" customWidth="1"/>
    <col min="13832" max="13832" width="7.875" style="48" customWidth="1"/>
    <col min="13833" max="13833" width="8.25" style="48" customWidth="1"/>
    <col min="13834" max="13834" width="7.5" style="48" customWidth="1"/>
    <col min="13835" max="13835" width="7.125" style="48" customWidth="1"/>
    <col min="13836" max="13836" width="6.875" style="48" customWidth="1"/>
    <col min="13837" max="13837" width="8.375" style="48" customWidth="1"/>
    <col min="13838" max="13838" width="6.625" style="48" customWidth="1"/>
    <col min="13839" max="13839" width="6.125" style="48" customWidth="1"/>
    <col min="13840" max="13840" width="6.375" style="48" customWidth="1"/>
    <col min="13841" max="13841" width="7.25" style="48" customWidth="1"/>
    <col min="13842" max="13842" width="6.75" style="48" customWidth="1"/>
    <col min="13843" max="13843" width="6.5" style="48" customWidth="1"/>
    <col min="13844" max="13844" width="6.375" style="48" customWidth="1"/>
    <col min="13845" max="13845" width="7" style="48" customWidth="1"/>
    <col min="13846" max="13846" width="8.25" style="48" customWidth="1"/>
    <col min="13847" max="13847" width="7" style="48" customWidth="1"/>
    <col min="13848" max="14080" width="9" style="48"/>
    <col min="14081" max="14081" width="2.875" style="48" customWidth="1"/>
    <col min="14082" max="14083" width="0" style="48" hidden="1" customWidth="1"/>
    <col min="14084" max="14084" width="27.125" style="48" customWidth="1"/>
    <col min="14085" max="14085" width="9.25" style="48" customWidth="1"/>
    <col min="14086" max="14086" width="7.375" style="48" customWidth="1"/>
    <col min="14087" max="14087" width="7.625" style="48" customWidth="1"/>
    <col min="14088" max="14088" width="7.875" style="48" customWidth="1"/>
    <col min="14089" max="14089" width="8.25" style="48" customWidth="1"/>
    <col min="14090" max="14090" width="7.5" style="48" customWidth="1"/>
    <col min="14091" max="14091" width="7.125" style="48" customWidth="1"/>
    <col min="14092" max="14092" width="6.875" style="48" customWidth="1"/>
    <col min="14093" max="14093" width="8.375" style="48" customWidth="1"/>
    <col min="14094" max="14094" width="6.625" style="48" customWidth="1"/>
    <col min="14095" max="14095" width="6.125" style="48" customWidth="1"/>
    <col min="14096" max="14096" width="6.375" style="48" customWidth="1"/>
    <col min="14097" max="14097" width="7.25" style="48" customWidth="1"/>
    <col min="14098" max="14098" width="6.75" style="48" customWidth="1"/>
    <col min="14099" max="14099" width="6.5" style="48" customWidth="1"/>
    <col min="14100" max="14100" width="6.375" style="48" customWidth="1"/>
    <col min="14101" max="14101" width="7" style="48" customWidth="1"/>
    <col min="14102" max="14102" width="8.25" style="48" customWidth="1"/>
    <col min="14103" max="14103" width="7" style="48" customWidth="1"/>
    <col min="14104" max="14336" width="9" style="48"/>
    <col min="14337" max="14337" width="2.875" style="48" customWidth="1"/>
    <col min="14338" max="14339" width="0" style="48" hidden="1" customWidth="1"/>
    <col min="14340" max="14340" width="27.125" style="48" customWidth="1"/>
    <col min="14341" max="14341" width="9.25" style="48" customWidth="1"/>
    <col min="14342" max="14342" width="7.375" style="48" customWidth="1"/>
    <col min="14343" max="14343" width="7.625" style="48" customWidth="1"/>
    <col min="14344" max="14344" width="7.875" style="48" customWidth="1"/>
    <col min="14345" max="14345" width="8.25" style="48" customWidth="1"/>
    <col min="14346" max="14346" width="7.5" style="48" customWidth="1"/>
    <col min="14347" max="14347" width="7.125" style="48" customWidth="1"/>
    <col min="14348" max="14348" width="6.875" style="48" customWidth="1"/>
    <col min="14349" max="14349" width="8.375" style="48" customWidth="1"/>
    <col min="14350" max="14350" width="6.625" style="48" customWidth="1"/>
    <col min="14351" max="14351" width="6.125" style="48" customWidth="1"/>
    <col min="14352" max="14352" width="6.375" style="48" customWidth="1"/>
    <col min="14353" max="14353" width="7.25" style="48" customWidth="1"/>
    <col min="14354" max="14354" width="6.75" style="48" customWidth="1"/>
    <col min="14355" max="14355" width="6.5" style="48" customWidth="1"/>
    <col min="14356" max="14356" width="6.375" style="48" customWidth="1"/>
    <col min="14357" max="14357" width="7" style="48" customWidth="1"/>
    <col min="14358" max="14358" width="8.25" style="48" customWidth="1"/>
    <col min="14359" max="14359" width="7" style="48" customWidth="1"/>
    <col min="14360" max="14592" width="9" style="48"/>
    <col min="14593" max="14593" width="2.875" style="48" customWidth="1"/>
    <col min="14594" max="14595" width="0" style="48" hidden="1" customWidth="1"/>
    <col min="14596" max="14596" width="27.125" style="48" customWidth="1"/>
    <col min="14597" max="14597" width="9.25" style="48" customWidth="1"/>
    <col min="14598" max="14598" width="7.375" style="48" customWidth="1"/>
    <col min="14599" max="14599" width="7.625" style="48" customWidth="1"/>
    <col min="14600" max="14600" width="7.875" style="48" customWidth="1"/>
    <col min="14601" max="14601" width="8.25" style="48" customWidth="1"/>
    <col min="14602" max="14602" width="7.5" style="48" customWidth="1"/>
    <col min="14603" max="14603" width="7.125" style="48" customWidth="1"/>
    <col min="14604" max="14604" width="6.875" style="48" customWidth="1"/>
    <col min="14605" max="14605" width="8.375" style="48" customWidth="1"/>
    <col min="14606" max="14606" width="6.625" style="48" customWidth="1"/>
    <col min="14607" max="14607" width="6.125" style="48" customWidth="1"/>
    <col min="14608" max="14608" width="6.375" style="48" customWidth="1"/>
    <col min="14609" max="14609" width="7.25" style="48" customWidth="1"/>
    <col min="14610" max="14610" width="6.75" style="48" customWidth="1"/>
    <col min="14611" max="14611" width="6.5" style="48" customWidth="1"/>
    <col min="14612" max="14612" width="6.375" style="48" customWidth="1"/>
    <col min="14613" max="14613" width="7" style="48" customWidth="1"/>
    <col min="14614" max="14614" width="8.25" style="48" customWidth="1"/>
    <col min="14615" max="14615" width="7" style="48" customWidth="1"/>
    <col min="14616" max="14848" width="9" style="48"/>
    <col min="14849" max="14849" width="2.875" style="48" customWidth="1"/>
    <col min="14850" max="14851" width="0" style="48" hidden="1" customWidth="1"/>
    <col min="14852" max="14852" width="27.125" style="48" customWidth="1"/>
    <col min="14853" max="14853" width="9.25" style="48" customWidth="1"/>
    <col min="14854" max="14854" width="7.375" style="48" customWidth="1"/>
    <col min="14855" max="14855" width="7.625" style="48" customWidth="1"/>
    <col min="14856" max="14856" width="7.875" style="48" customWidth="1"/>
    <col min="14857" max="14857" width="8.25" style="48" customWidth="1"/>
    <col min="14858" max="14858" width="7.5" style="48" customWidth="1"/>
    <col min="14859" max="14859" width="7.125" style="48" customWidth="1"/>
    <col min="14860" max="14860" width="6.875" style="48" customWidth="1"/>
    <col min="14861" max="14861" width="8.375" style="48" customWidth="1"/>
    <col min="14862" max="14862" width="6.625" style="48" customWidth="1"/>
    <col min="14863" max="14863" width="6.125" style="48" customWidth="1"/>
    <col min="14864" max="14864" width="6.375" style="48" customWidth="1"/>
    <col min="14865" max="14865" width="7.25" style="48" customWidth="1"/>
    <col min="14866" max="14866" width="6.75" style="48" customWidth="1"/>
    <col min="14867" max="14867" width="6.5" style="48" customWidth="1"/>
    <col min="14868" max="14868" width="6.375" style="48" customWidth="1"/>
    <col min="14869" max="14869" width="7" style="48" customWidth="1"/>
    <col min="14870" max="14870" width="8.25" style="48" customWidth="1"/>
    <col min="14871" max="14871" width="7" style="48" customWidth="1"/>
    <col min="14872" max="15104" width="9" style="48"/>
    <col min="15105" max="15105" width="2.875" style="48" customWidth="1"/>
    <col min="15106" max="15107" width="0" style="48" hidden="1" customWidth="1"/>
    <col min="15108" max="15108" width="27.125" style="48" customWidth="1"/>
    <col min="15109" max="15109" width="9.25" style="48" customWidth="1"/>
    <col min="15110" max="15110" width="7.375" style="48" customWidth="1"/>
    <col min="15111" max="15111" width="7.625" style="48" customWidth="1"/>
    <col min="15112" max="15112" width="7.875" style="48" customWidth="1"/>
    <col min="15113" max="15113" width="8.25" style="48" customWidth="1"/>
    <col min="15114" max="15114" width="7.5" style="48" customWidth="1"/>
    <col min="15115" max="15115" width="7.125" style="48" customWidth="1"/>
    <col min="15116" max="15116" width="6.875" style="48" customWidth="1"/>
    <col min="15117" max="15117" width="8.375" style="48" customWidth="1"/>
    <col min="15118" max="15118" width="6.625" style="48" customWidth="1"/>
    <col min="15119" max="15119" width="6.125" style="48" customWidth="1"/>
    <col min="15120" max="15120" width="6.375" style="48" customWidth="1"/>
    <col min="15121" max="15121" width="7.25" style="48" customWidth="1"/>
    <col min="15122" max="15122" width="6.75" style="48" customWidth="1"/>
    <col min="15123" max="15123" width="6.5" style="48" customWidth="1"/>
    <col min="15124" max="15124" width="6.375" style="48" customWidth="1"/>
    <col min="15125" max="15125" width="7" style="48" customWidth="1"/>
    <col min="15126" max="15126" width="8.25" style="48" customWidth="1"/>
    <col min="15127" max="15127" width="7" style="48" customWidth="1"/>
    <col min="15128" max="15360" width="9" style="48"/>
    <col min="15361" max="15361" width="2.875" style="48" customWidth="1"/>
    <col min="15362" max="15363" width="0" style="48" hidden="1" customWidth="1"/>
    <col min="15364" max="15364" width="27.125" style="48" customWidth="1"/>
    <col min="15365" max="15365" width="9.25" style="48" customWidth="1"/>
    <col min="15366" max="15366" width="7.375" style="48" customWidth="1"/>
    <col min="15367" max="15367" width="7.625" style="48" customWidth="1"/>
    <col min="15368" max="15368" width="7.875" style="48" customWidth="1"/>
    <col min="15369" max="15369" width="8.25" style="48" customWidth="1"/>
    <col min="15370" max="15370" width="7.5" style="48" customWidth="1"/>
    <col min="15371" max="15371" width="7.125" style="48" customWidth="1"/>
    <col min="15372" max="15372" width="6.875" style="48" customWidth="1"/>
    <col min="15373" max="15373" width="8.375" style="48" customWidth="1"/>
    <col min="15374" max="15374" width="6.625" style="48" customWidth="1"/>
    <col min="15375" max="15375" width="6.125" style="48" customWidth="1"/>
    <col min="15376" max="15376" width="6.375" style="48" customWidth="1"/>
    <col min="15377" max="15377" width="7.25" style="48" customWidth="1"/>
    <col min="15378" max="15378" width="6.75" style="48" customWidth="1"/>
    <col min="15379" max="15379" width="6.5" style="48" customWidth="1"/>
    <col min="15380" max="15380" width="6.375" style="48" customWidth="1"/>
    <col min="15381" max="15381" width="7" style="48" customWidth="1"/>
    <col min="15382" max="15382" width="8.25" style="48" customWidth="1"/>
    <col min="15383" max="15383" width="7" style="48" customWidth="1"/>
    <col min="15384" max="15616" width="9" style="48"/>
    <col min="15617" max="15617" width="2.875" style="48" customWidth="1"/>
    <col min="15618" max="15619" width="0" style="48" hidden="1" customWidth="1"/>
    <col min="15620" max="15620" width="27.125" style="48" customWidth="1"/>
    <col min="15621" max="15621" width="9.25" style="48" customWidth="1"/>
    <col min="15622" max="15622" width="7.375" style="48" customWidth="1"/>
    <col min="15623" max="15623" width="7.625" style="48" customWidth="1"/>
    <col min="15624" max="15624" width="7.875" style="48" customWidth="1"/>
    <col min="15625" max="15625" width="8.25" style="48" customWidth="1"/>
    <col min="15626" max="15626" width="7.5" style="48" customWidth="1"/>
    <col min="15627" max="15627" width="7.125" style="48" customWidth="1"/>
    <col min="15628" max="15628" width="6.875" style="48" customWidth="1"/>
    <col min="15629" max="15629" width="8.375" style="48" customWidth="1"/>
    <col min="15630" max="15630" width="6.625" style="48" customWidth="1"/>
    <col min="15631" max="15631" width="6.125" style="48" customWidth="1"/>
    <col min="15632" max="15632" width="6.375" style="48" customWidth="1"/>
    <col min="15633" max="15633" width="7.25" style="48" customWidth="1"/>
    <col min="15634" max="15634" width="6.75" style="48" customWidth="1"/>
    <col min="15635" max="15635" width="6.5" style="48" customWidth="1"/>
    <col min="15636" max="15636" width="6.375" style="48" customWidth="1"/>
    <col min="15637" max="15637" width="7" style="48" customWidth="1"/>
    <col min="15638" max="15638" width="8.25" style="48" customWidth="1"/>
    <col min="15639" max="15639" width="7" style="48" customWidth="1"/>
    <col min="15640" max="15872" width="9" style="48"/>
    <col min="15873" max="15873" width="2.875" style="48" customWidth="1"/>
    <col min="15874" max="15875" width="0" style="48" hidden="1" customWidth="1"/>
    <col min="15876" max="15876" width="27.125" style="48" customWidth="1"/>
    <col min="15877" max="15877" width="9.25" style="48" customWidth="1"/>
    <col min="15878" max="15878" width="7.375" style="48" customWidth="1"/>
    <col min="15879" max="15879" width="7.625" style="48" customWidth="1"/>
    <col min="15880" max="15880" width="7.875" style="48" customWidth="1"/>
    <col min="15881" max="15881" width="8.25" style="48" customWidth="1"/>
    <col min="15882" max="15882" width="7.5" style="48" customWidth="1"/>
    <col min="15883" max="15883" width="7.125" style="48" customWidth="1"/>
    <col min="15884" max="15884" width="6.875" style="48" customWidth="1"/>
    <col min="15885" max="15885" width="8.375" style="48" customWidth="1"/>
    <col min="15886" max="15886" width="6.625" style="48" customWidth="1"/>
    <col min="15887" max="15887" width="6.125" style="48" customWidth="1"/>
    <col min="15888" max="15888" width="6.375" style="48" customWidth="1"/>
    <col min="15889" max="15889" width="7.25" style="48" customWidth="1"/>
    <col min="15890" max="15890" width="6.75" style="48" customWidth="1"/>
    <col min="15891" max="15891" width="6.5" style="48" customWidth="1"/>
    <col min="15892" max="15892" width="6.375" style="48" customWidth="1"/>
    <col min="15893" max="15893" width="7" style="48" customWidth="1"/>
    <col min="15894" max="15894" width="8.25" style="48" customWidth="1"/>
    <col min="15895" max="15895" width="7" style="48" customWidth="1"/>
    <col min="15896" max="16128" width="9" style="48"/>
    <col min="16129" max="16129" width="2.875" style="48" customWidth="1"/>
    <col min="16130" max="16131" width="0" style="48" hidden="1" customWidth="1"/>
    <col min="16132" max="16132" width="27.125" style="48" customWidth="1"/>
    <col min="16133" max="16133" width="9.25" style="48" customWidth="1"/>
    <col min="16134" max="16134" width="7.375" style="48" customWidth="1"/>
    <col min="16135" max="16135" width="7.625" style="48" customWidth="1"/>
    <col min="16136" max="16136" width="7.875" style="48" customWidth="1"/>
    <col min="16137" max="16137" width="8.25" style="48" customWidth="1"/>
    <col min="16138" max="16138" width="7.5" style="48" customWidth="1"/>
    <col min="16139" max="16139" width="7.125" style="48" customWidth="1"/>
    <col min="16140" max="16140" width="6.875" style="48" customWidth="1"/>
    <col min="16141" max="16141" width="8.375" style="48" customWidth="1"/>
    <col min="16142" max="16142" width="6.625" style="48" customWidth="1"/>
    <col min="16143" max="16143" width="6.125" style="48" customWidth="1"/>
    <col min="16144" max="16144" width="6.375" style="48" customWidth="1"/>
    <col min="16145" max="16145" width="7.25" style="48" customWidth="1"/>
    <col min="16146" max="16146" width="6.75" style="48" customWidth="1"/>
    <col min="16147" max="16147" width="6.5" style="48" customWidth="1"/>
    <col min="16148" max="16148" width="6.375" style="48" customWidth="1"/>
    <col min="16149" max="16149" width="7" style="48" customWidth="1"/>
    <col min="16150" max="16150" width="8.25" style="48" customWidth="1"/>
    <col min="16151" max="16151" width="7" style="48" customWidth="1"/>
    <col min="16152" max="16384" width="9" style="48"/>
  </cols>
  <sheetData>
    <row r="1" spans="1:23" s="1" customFormat="1" ht="22.5" customHeight="1" x14ac:dyDescent="0.2">
      <c r="A1" s="60" t="s">
        <v>25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</row>
    <row r="2" spans="1:23" s="51" customFormat="1" ht="35.25" customHeight="1" thickBot="1" x14ac:dyDescent="0.25">
      <c r="A2" s="75" t="s">
        <v>38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</row>
    <row r="3" spans="1:23" s="2" customFormat="1" ht="13.5" customHeight="1" thickBot="1" x14ac:dyDescent="0.25">
      <c r="A3" s="61" t="s">
        <v>0</v>
      </c>
      <c r="B3" s="62" t="s">
        <v>1</v>
      </c>
      <c r="C3" s="63"/>
      <c r="D3" s="63"/>
      <c r="E3" s="66" t="s">
        <v>2</v>
      </c>
      <c r="F3" s="68" t="s">
        <v>3</v>
      </c>
      <c r="G3" s="69"/>
      <c r="H3" s="69"/>
      <c r="I3" s="70"/>
      <c r="J3" s="68" t="s">
        <v>4</v>
      </c>
      <c r="K3" s="69"/>
      <c r="L3" s="69"/>
      <c r="M3" s="70"/>
      <c r="N3" s="71" t="s">
        <v>5</v>
      </c>
      <c r="O3" s="72"/>
      <c r="P3" s="72"/>
      <c r="Q3" s="73"/>
      <c r="R3" s="71" t="s">
        <v>6</v>
      </c>
      <c r="S3" s="72"/>
      <c r="T3" s="72"/>
      <c r="U3" s="73"/>
      <c r="V3" s="74" t="s">
        <v>7</v>
      </c>
      <c r="W3" s="76" t="s">
        <v>8</v>
      </c>
    </row>
    <row r="4" spans="1:23" s="2" customFormat="1" ht="23.25" customHeight="1" x14ac:dyDescent="0.2">
      <c r="A4" s="61"/>
      <c r="B4" s="64"/>
      <c r="C4" s="65"/>
      <c r="D4" s="65"/>
      <c r="E4" s="67"/>
      <c r="F4" s="3">
        <v>42614</v>
      </c>
      <c r="G4" s="3">
        <v>42644</v>
      </c>
      <c r="H4" s="3">
        <v>42675</v>
      </c>
      <c r="I4" s="4" t="s">
        <v>9</v>
      </c>
      <c r="J4" s="3">
        <v>42705</v>
      </c>
      <c r="K4" s="5">
        <v>42736</v>
      </c>
      <c r="L4" s="6">
        <v>42767</v>
      </c>
      <c r="M4" s="4" t="s">
        <v>9</v>
      </c>
      <c r="N4" s="7">
        <v>42795</v>
      </c>
      <c r="O4" s="8">
        <v>42826</v>
      </c>
      <c r="P4" s="9">
        <v>42856</v>
      </c>
      <c r="Q4" s="10" t="s">
        <v>9</v>
      </c>
      <c r="R4" s="7">
        <v>42887</v>
      </c>
      <c r="S4" s="8">
        <v>42917</v>
      </c>
      <c r="T4" s="9">
        <v>42948</v>
      </c>
      <c r="U4" s="10" t="s">
        <v>9</v>
      </c>
      <c r="V4" s="74"/>
      <c r="W4" s="77"/>
    </row>
    <row r="5" spans="1:23" s="20" customFormat="1" ht="15.75" customHeight="1" x14ac:dyDescent="0.2">
      <c r="A5" s="11" t="s">
        <v>10</v>
      </c>
      <c r="B5" s="12"/>
      <c r="C5" s="12"/>
      <c r="D5" s="12"/>
      <c r="E5" s="13">
        <f>SUM(E6:E9)</f>
        <v>75684</v>
      </c>
      <c r="F5" s="14">
        <f>SUM(F6:F9)</f>
        <v>6307.02</v>
      </c>
      <c r="G5" s="14">
        <f>SUM(G6:G9)</f>
        <v>6307.02</v>
      </c>
      <c r="H5" s="14">
        <f>SUM(H6:H9)</f>
        <v>6307.02</v>
      </c>
      <c r="I5" s="15">
        <f>SUM(F5:H5)</f>
        <v>18921.060000000001</v>
      </c>
      <c r="J5" s="14">
        <f>SUM(J6:J9)</f>
        <v>6307.02</v>
      </c>
      <c r="K5" s="16">
        <f>SUM(K6:K9)</f>
        <v>6307.02</v>
      </c>
      <c r="L5" s="17">
        <f>SUM(L6:L9)</f>
        <v>6306.7800000000007</v>
      </c>
      <c r="M5" s="15">
        <f>SUM(J5:L5)</f>
        <v>18920.82</v>
      </c>
      <c r="N5" s="14">
        <f>SUM(N6:N9)</f>
        <v>6307.02</v>
      </c>
      <c r="O5" s="16">
        <f>SUM(O6:O9)</f>
        <v>6307.02</v>
      </c>
      <c r="P5" s="17">
        <f>SUM(P6:P9)</f>
        <v>6307.02</v>
      </c>
      <c r="Q5" s="15">
        <f>SUM(N5:P5)</f>
        <v>18921.060000000001</v>
      </c>
      <c r="R5" s="14">
        <f>SUM(R6:R9)</f>
        <v>6307.02</v>
      </c>
      <c r="S5" s="16">
        <f>SUM(S6:S9)</f>
        <v>6307.02</v>
      </c>
      <c r="T5" s="17">
        <f>SUM(T6:T9)</f>
        <v>6307.02</v>
      </c>
      <c r="U5" s="15">
        <f>SUM(R5:T5)</f>
        <v>18921.060000000001</v>
      </c>
      <c r="V5" s="18">
        <f>SUM(U5,Q5,M5,I5)</f>
        <v>75684</v>
      </c>
      <c r="W5" s="19">
        <f>E5-V5</f>
        <v>0</v>
      </c>
    </row>
    <row r="6" spans="1:23" s="31" customFormat="1" ht="29.25" x14ac:dyDescent="0.2">
      <c r="A6" s="21">
        <v>1</v>
      </c>
      <c r="B6" s="22" t="s">
        <v>11</v>
      </c>
      <c r="C6" s="22" t="s">
        <v>11</v>
      </c>
      <c r="D6" s="23" t="s">
        <v>17</v>
      </c>
      <c r="E6" s="24">
        <v>0</v>
      </c>
      <c r="F6" s="25">
        <v>0</v>
      </c>
      <c r="G6" s="26">
        <v>0</v>
      </c>
      <c r="H6" s="27">
        <v>0</v>
      </c>
      <c r="I6" s="28">
        <f>SUM(F6:H6)</f>
        <v>0</v>
      </c>
      <c r="J6" s="25">
        <v>0</v>
      </c>
      <c r="K6" s="26">
        <v>0</v>
      </c>
      <c r="L6" s="27">
        <v>0</v>
      </c>
      <c r="M6" s="28">
        <f t="shared" ref="M6:M24" si="0">SUM(J6:L6)</f>
        <v>0</v>
      </c>
      <c r="N6" s="25">
        <v>0</v>
      </c>
      <c r="O6" s="26">
        <v>0</v>
      </c>
      <c r="P6" s="27">
        <v>0</v>
      </c>
      <c r="Q6" s="28">
        <f t="shared" ref="Q6:Q33" si="1">SUM(N6:P6)</f>
        <v>0</v>
      </c>
      <c r="R6" s="25">
        <v>0</v>
      </c>
      <c r="S6" s="26">
        <v>0</v>
      </c>
      <c r="T6" s="27">
        <v>0</v>
      </c>
      <c r="U6" s="28">
        <f t="shared" ref="U6:U33" si="2">SUM(R6:T6)</f>
        <v>0</v>
      </c>
      <c r="V6" s="29">
        <f t="shared" ref="V6:V23" si="3">SUM(U6,Q6,M6,I6)</f>
        <v>0</v>
      </c>
      <c r="W6" s="30">
        <f t="shared" ref="W6:W34" si="4">E6-V6</f>
        <v>0</v>
      </c>
    </row>
    <row r="7" spans="1:23" s="31" customFormat="1" ht="29.25" x14ac:dyDescent="0.2">
      <c r="A7" s="21">
        <v>2</v>
      </c>
      <c r="B7" s="22" t="s">
        <v>11</v>
      </c>
      <c r="C7" s="22" t="s">
        <v>11</v>
      </c>
      <c r="D7" s="23" t="s">
        <v>18</v>
      </c>
      <c r="E7" s="24">
        <v>25228</v>
      </c>
      <c r="F7" s="25">
        <v>2102.34</v>
      </c>
      <c r="G7" s="25">
        <v>2102.34</v>
      </c>
      <c r="H7" s="25">
        <v>2102.34</v>
      </c>
      <c r="I7" s="28">
        <f t="shared" ref="I7:I33" si="5">SUM(F7:H7)</f>
        <v>6307.02</v>
      </c>
      <c r="J7" s="25">
        <v>2102.34</v>
      </c>
      <c r="K7" s="25">
        <v>2102.34</v>
      </c>
      <c r="L7" s="25">
        <v>2102.2600000000002</v>
      </c>
      <c r="M7" s="28">
        <f t="shared" si="0"/>
        <v>6306.9400000000005</v>
      </c>
      <c r="N7" s="25">
        <v>2102.34</v>
      </c>
      <c r="O7" s="25">
        <v>2102.34</v>
      </c>
      <c r="P7" s="25">
        <v>2102.34</v>
      </c>
      <c r="Q7" s="28">
        <f t="shared" si="1"/>
        <v>6307.02</v>
      </c>
      <c r="R7" s="25">
        <v>2102.34</v>
      </c>
      <c r="S7" s="25">
        <v>2102.34</v>
      </c>
      <c r="T7" s="25">
        <v>2102.34</v>
      </c>
      <c r="U7" s="28">
        <f t="shared" si="2"/>
        <v>6307.02</v>
      </c>
      <c r="V7" s="29">
        <f t="shared" si="3"/>
        <v>25228.000000000004</v>
      </c>
      <c r="W7" s="30">
        <f t="shared" si="4"/>
        <v>0</v>
      </c>
    </row>
    <row r="8" spans="1:23" s="31" customFormat="1" ht="29.25" customHeight="1" x14ac:dyDescent="0.2">
      <c r="A8" s="21">
        <v>3</v>
      </c>
      <c r="B8" s="22" t="s">
        <v>11</v>
      </c>
      <c r="C8" s="22" t="s">
        <v>11</v>
      </c>
      <c r="D8" s="23" t="s">
        <v>19</v>
      </c>
      <c r="E8" s="24">
        <v>25228</v>
      </c>
      <c r="F8" s="25">
        <v>2102.34</v>
      </c>
      <c r="G8" s="25">
        <v>2102.34</v>
      </c>
      <c r="H8" s="25">
        <v>2102.34</v>
      </c>
      <c r="I8" s="28">
        <f t="shared" si="5"/>
        <v>6307.02</v>
      </c>
      <c r="J8" s="25">
        <v>2102.34</v>
      </c>
      <c r="K8" s="25">
        <v>2102.34</v>
      </c>
      <c r="L8" s="25">
        <v>2102.2600000000002</v>
      </c>
      <c r="M8" s="28">
        <f t="shared" si="0"/>
        <v>6306.9400000000005</v>
      </c>
      <c r="N8" s="25">
        <v>2102.34</v>
      </c>
      <c r="O8" s="25">
        <v>2102.34</v>
      </c>
      <c r="P8" s="25">
        <v>2102.34</v>
      </c>
      <c r="Q8" s="28">
        <f>SUM(N8:P8)</f>
        <v>6307.02</v>
      </c>
      <c r="R8" s="25">
        <v>2102.34</v>
      </c>
      <c r="S8" s="25">
        <v>2102.34</v>
      </c>
      <c r="T8" s="25">
        <v>2102.34</v>
      </c>
      <c r="U8" s="28">
        <f t="shared" si="2"/>
        <v>6307.02</v>
      </c>
      <c r="V8" s="29">
        <f t="shared" si="3"/>
        <v>25228.000000000004</v>
      </c>
      <c r="W8" s="30">
        <f t="shared" si="4"/>
        <v>0</v>
      </c>
    </row>
    <row r="9" spans="1:23" s="31" customFormat="1" ht="29.25" x14ac:dyDescent="0.2">
      <c r="A9" s="21">
        <v>4</v>
      </c>
      <c r="B9" s="22" t="s">
        <v>11</v>
      </c>
      <c r="C9" s="22" t="s">
        <v>11</v>
      </c>
      <c r="D9" s="32" t="s">
        <v>20</v>
      </c>
      <c r="E9" s="24">
        <v>25228</v>
      </c>
      <c r="F9" s="25">
        <v>2102.34</v>
      </c>
      <c r="G9" s="25">
        <v>2102.34</v>
      </c>
      <c r="H9" s="25">
        <v>2102.34</v>
      </c>
      <c r="I9" s="28">
        <f t="shared" si="5"/>
        <v>6307.02</v>
      </c>
      <c r="J9" s="25">
        <v>2102.34</v>
      </c>
      <c r="K9" s="25">
        <v>2102.34</v>
      </c>
      <c r="L9" s="25">
        <v>2102.2600000000002</v>
      </c>
      <c r="M9" s="28">
        <f t="shared" si="0"/>
        <v>6306.9400000000005</v>
      </c>
      <c r="N9" s="25">
        <v>2102.34</v>
      </c>
      <c r="O9" s="25">
        <v>2102.34</v>
      </c>
      <c r="P9" s="25">
        <v>2102.34</v>
      </c>
      <c r="Q9" s="28">
        <f t="shared" si="1"/>
        <v>6307.02</v>
      </c>
      <c r="R9" s="25">
        <v>2102.34</v>
      </c>
      <c r="S9" s="25">
        <v>2102.34</v>
      </c>
      <c r="T9" s="25">
        <v>2102.34</v>
      </c>
      <c r="U9" s="28">
        <f t="shared" si="2"/>
        <v>6307.02</v>
      </c>
      <c r="V9" s="29">
        <f t="shared" si="3"/>
        <v>25228.000000000004</v>
      </c>
      <c r="W9" s="30">
        <f t="shared" si="4"/>
        <v>0</v>
      </c>
    </row>
    <row r="10" spans="1:23" s="20" customFormat="1" ht="15" customHeight="1" x14ac:dyDescent="0.2">
      <c r="A10" s="54" t="s">
        <v>12</v>
      </c>
      <c r="B10" s="54"/>
      <c r="C10" s="54"/>
      <c r="D10" s="55"/>
      <c r="E10" s="13">
        <f>SUM(E11:E11)</f>
        <v>0</v>
      </c>
      <c r="F10" s="14">
        <f>SUM(F11:F11)</f>
        <v>0</v>
      </c>
      <c r="G10" s="16">
        <f>SUM(G11:G11)</f>
        <v>0</v>
      </c>
      <c r="H10" s="17">
        <f>SUM(H11:H11)</f>
        <v>0</v>
      </c>
      <c r="I10" s="15">
        <f>SUM(F10:H10)</f>
        <v>0</v>
      </c>
      <c r="J10" s="14">
        <f>SUM(J11:J11)</f>
        <v>0</v>
      </c>
      <c r="K10" s="16">
        <f>SUM(K11:K11)</f>
        <v>0</v>
      </c>
      <c r="L10" s="17">
        <f>SUM(L11:L11)</f>
        <v>0</v>
      </c>
      <c r="M10" s="15">
        <f t="shared" si="0"/>
        <v>0</v>
      </c>
      <c r="N10" s="14">
        <f>SUM(N11:N11)</f>
        <v>0</v>
      </c>
      <c r="O10" s="16">
        <f>SUM(O11:O11)</f>
        <v>0</v>
      </c>
      <c r="P10" s="17">
        <f>SUM(P11:P11)</f>
        <v>0</v>
      </c>
      <c r="Q10" s="15">
        <f t="shared" si="1"/>
        <v>0</v>
      </c>
      <c r="R10" s="14">
        <f>SUM(R11:R11)</f>
        <v>0</v>
      </c>
      <c r="S10" s="16">
        <f>SUM(S11:S11)</f>
        <v>0</v>
      </c>
      <c r="T10" s="17">
        <f>SUM(T11:T11)</f>
        <v>0</v>
      </c>
      <c r="U10" s="15">
        <f t="shared" si="2"/>
        <v>0</v>
      </c>
      <c r="V10" s="18">
        <f t="shared" si="3"/>
        <v>0</v>
      </c>
      <c r="W10" s="19">
        <f t="shared" si="4"/>
        <v>0</v>
      </c>
    </row>
    <row r="11" spans="1:23" s="31" customFormat="1" ht="24" customHeight="1" x14ac:dyDescent="0.2">
      <c r="A11" s="21"/>
      <c r="B11" s="22" t="s">
        <v>11</v>
      </c>
      <c r="C11" s="22" t="s">
        <v>11</v>
      </c>
      <c r="D11" s="50" t="s">
        <v>21</v>
      </c>
      <c r="E11" s="24">
        <v>0</v>
      </c>
      <c r="F11" s="24">
        <v>0</v>
      </c>
      <c r="G11" s="24">
        <v>0</v>
      </c>
      <c r="H11" s="24">
        <v>0</v>
      </c>
      <c r="I11" s="28">
        <f t="shared" si="5"/>
        <v>0</v>
      </c>
      <c r="J11" s="27">
        <v>0</v>
      </c>
      <c r="K11" s="27">
        <v>0</v>
      </c>
      <c r="L11" s="27">
        <v>0</v>
      </c>
      <c r="M11" s="28">
        <f t="shared" si="0"/>
        <v>0</v>
      </c>
      <c r="N11" s="25">
        <v>0</v>
      </c>
      <c r="O11" s="26">
        <v>0</v>
      </c>
      <c r="P11" s="27">
        <v>0</v>
      </c>
      <c r="Q11" s="28">
        <f t="shared" si="1"/>
        <v>0</v>
      </c>
      <c r="R11" s="25">
        <v>0</v>
      </c>
      <c r="S11" s="26">
        <v>0</v>
      </c>
      <c r="T11" s="27">
        <v>0</v>
      </c>
      <c r="U11" s="28">
        <f t="shared" si="2"/>
        <v>0</v>
      </c>
      <c r="V11" s="29">
        <f t="shared" si="3"/>
        <v>0</v>
      </c>
      <c r="W11" s="30">
        <f t="shared" si="4"/>
        <v>0</v>
      </c>
    </row>
    <row r="12" spans="1:23" s="20" customFormat="1" ht="14.25" customHeight="1" x14ac:dyDescent="0.2">
      <c r="A12" s="54" t="s">
        <v>13</v>
      </c>
      <c r="B12" s="54"/>
      <c r="C12" s="54"/>
      <c r="D12" s="55"/>
      <c r="E12" s="13">
        <f>SUM(E13:E15)</f>
        <v>167300</v>
      </c>
      <c r="F12" s="14">
        <f>SUM(F13:F15)</f>
        <v>0</v>
      </c>
      <c r="G12" s="14">
        <f t="shared" ref="G12:H12" si="6">SUM(G13:G15)</f>
        <v>0</v>
      </c>
      <c r="H12" s="14">
        <f t="shared" si="6"/>
        <v>0</v>
      </c>
      <c r="I12" s="15">
        <f t="shared" si="5"/>
        <v>0</v>
      </c>
      <c r="J12" s="14">
        <f>SUM(J13:J15)</f>
        <v>37500</v>
      </c>
      <c r="K12" s="14">
        <f t="shared" ref="K12:L12" si="7">SUM(K13:K15)</f>
        <v>0</v>
      </c>
      <c r="L12" s="14">
        <f t="shared" si="7"/>
        <v>77000</v>
      </c>
      <c r="M12" s="15">
        <f>SUM(J12:L12)</f>
        <v>114500</v>
      </c>
      <c r="N12" s="14">
        <f>SUM(N13:N15)</f>
        <v>0</v>
      </c>
      <c r="O12" s="14">
        <f t="shared" ref="O12:P12" si="8">SUM(O13:O15)</f>
        <v>0</v>
      </c>
      <c r="P12" s="14">
        <f t="shared" si="8"/>
        <v>0</v>
      </c>
      <c r="Q12" s="15">
        <f>SUM(N12:P12)</f>
        <v>0</v>
      </c>
      <c r="R12" s="14">
        <f>SUM(R13:R15)</f>
        <v>0</v>
      </c>
      <c r="S12" s="14">
        <f t="shared" ref="S12:T12" si="9">SUM(S13:S15)</f>
        <v>52800</v>
      </c>
      <c r="T12" s="14">
        <f t="shared" si="9"/>
        <v>0</v>
      </c>
      <c r="U12" s="15">
        <f>SUM(R12:T12)</f>
        <v>52800</v>
      </c>
      <c r="V12" s="18">
        <f>SUM(U12,Q12,M12,I12)</f>
        <v>167300</v>
      </c>
      <c r="W12" s="19">
        <f t="shared" si="4"/>
        <v>0</v>
      </c>
    </row>
    <row r="13" spans="1:23" s="38" customFormat="1" ht="36.75" customHeight="1" x14ac:dyDescent="0.2">
      <c r="A13" s="33">
        <v>1</v>
      </c>
      <c r="B13" s="34" t="s">
        <v>11</v>
      </c>
      <c r="C13" s="34" t="s">
        <v>11</v>
      </c>
      <c r="D13" s="52" t="s">
        <v>26</v>
      </c>
      <c r="E13" s="53">
        <v>37500</v>
      </c>
      <c r="F13" s="35">
        <v>0</v>
      </c>
      <c r="G13" s="34">
        <v>0</v>
      </c>
      <c r="H13" s="32">
        <v>0</v>
      </c>
      <c r="I13" s="36">
        <f t="shared" si="5"/>
        <v>0</v>
      </c>
      <c r="J13" s="35">
        <v>37500</v>
      </c>
      <c r="K13" s="34">
        <v>0</v>
      </c>
      <c r="L13" s="32">
        <v>0</v>
      </c>
      <c r="M13" s="36">
        <f t="shared" si="0"/>
        <v>37500</v>
      </c>
      <c r="N13" s="35">
        <v>0</v>
      </c>
      <c r="O13" s="35">
        <v>0</v>
      </c>
      <c r="P13" s="32">
        <v>0</v>
      </c>
      <c r="Q13" s="36">
        <f t="shared" si="1"/>
        <v>0</v>
      </c>
      <c r="R13" s="35">
        <v>0</v>
      </c>
      <c r="S13" s="35">
        <v>0</v>
      </c>
      <c r="T13" s="35">
        <v>0</v>
      </c>
      <c r="U13" s="36">
        <f t="shared" si="2"/>
        <v>0</v>
      </c>
      <c r="V13" s="37">
        <f>I13+M13+Q13+U13</f>
        <v>37500</v>
      </c>
      <c r="W13" s="30">
        <f>E13-V13</f>
        <v>0</v>
      </c>
    </row>
    <row r="14" spans="1:23" s="38" customFormat="1" ht="36.75" customHeight="1" x14ac:dyDescent="0.2">
      <c r="A14" s="33"/>
      <c r="B14" s="34"/>
      <c r="C14" s="34"/>
      <c r="D14" s="52" t="s">
        <v>27</v>
      </c>
      <c r="E14" s="53">
        <v>77000</v>
      </c>
      <c r="F14" s="35">
        <v>0</v>
      </c>
      <c r="G14" s="34">
        <v>0</v>
      </c>
      <c r="H14" s="32">
        <v>0</v>
      </c>
      <c r="I14" s="36">
        <f t="shared" si="5"/>
        <v>0</v>
      </c>
      <c r="J14" s="34">
        <v>0</v>
      </c>
      <c r="K14" s="38">
        <v>0</v>
      </c>
      <c r="L14" s="34">
        <v>77000</v>
      </c>
      <c r="M14" s="36">
        <f>SUM(J14:L14)</f>
        <v>77000</v>
      </c>
      <c r="N14" s="35">
        <v>0</v>
      </c>
      <c r="O14" s="32">
        <v>0</v>
      </c>
      <c r="P14" s="35">
        <v>0</v>
      </c>
      <c r="Q14" s="36">
        <f t="shared" si="1"/>
        <v>0</v>
      </c>
      <c r="R14" s="35">
        <v>0</v>
      </c>
      <c r="S14" s="35">
        <v>0</v>
      </c>
      <c r="T14" s="35">
        <v>0</v>
      </c>
      <c r="U14" s="36">
        <f t="shared" si="2"/>
        <v>0</v>
      </c>
      <c r="V14" s="37">
        <f t="shared" ref="V14:V15" si="10">I14+M14+Q14+U14</f>
        <v>77000</v>
      </c>
      <c r="W14" s="30">
        <f t="shared" ref="W14:W15" si="11">E14-V14</f>
        <v>0</v>
      </c>
    </row>
    <row r="15" spans="1:23" s="38" customFormat="1" ht="41.25" customHeight="1" x14ac:dyDescent="0.2">
      <c r="A15" s="33"/>
      <c r="B15" s="34"/>
      <c r="C15" s="34"/>
      <c r="D15" s="52" t="s">
        <v>28</v>
      </c>
      <c r="E15" s="53">
        <v>52800</v>
      </c>
      <c r="F15" s="35">
        <v>0</v>
      </c>
      <c r="G15" s="34">
        <v>0</v>
      </c>
      <c r="H15" s="32">
        <v>0</v>
      </c>
      <c r="I15" s="36">
        <f t="shared" si="5"/>
        <v>0</v>
      </c>
      <c r="J15" s="34">
        <v>0</v>
      </c>
      <c r="K15" s="34">
        <v>0</v>
      </c>
      <c r="L15" s="32">
        <v>0</v>
      </c>
      <c r="M15" s="36">
        <f t="shared" si="0"/>
        <v>0</v>
      </c>
      <c r="N15" s="35">
        <v>0</v>
      </c>
      <c r="O15" s="35">
        <v>0</v>
      </c>
      <c r="P15" s="35">
        <v>0</v>
      </c>
      <c r="Q15" s="36">
        <f t="shared" si="1"/>
        <v>0</v>
      </c>
      <c r="R15" s="35">
        <v>0</v>
      </c>
      <c r="S15" s="34">
        <v>52800</v>
      </c>
      <c r="T15" s="35">
        <v>0</v>
      </c>
      <c r="U15" s="36">
        <f t="shared" si="2"/>
        <v>52800</v>
      </c>
      <c r="V15" s="37">
        <f t="shared" si="10"/>
        <v>52800</v>
      </c>
      <c r="W15" s="30">
        <f t="shared" si="11"/>
        <v>0</v>
      </c>
    </row>
    <row r="16" spans="1:23" s="20" customFormat="1" ht="15" customHeight="1" x14ac:dyDescent="0.2">
      <c r="A16" s="54" t="s">
        <v>22</v>
      </c>
      <c r="B16" s="54"/>
      <c r="C16" s="54"/>
      <c r="D16" s="55"/>
      <c r="E16" s="13">
        <f>SUM(E17:E17)</f>
        <v>0</v>
      </c>
      <c r="F16" s="14">
        <f>SUM(F17:F17)</f>
        <v>0</v>
      </c>
      <c r="G16" s="16">
        <f>SUM(G17:G17)</f>
        <v>0</v>
      </c>
      <c r="H16" s="17">
        <f>SUM(H17:H17)</f>
        <v>0</v>
      </c>
      <c r="I16" s="15">
        <f>SUM(F16:H16)</f>
        <v>0</v>
      </c>
      <c r="J16" s="14">
        <f>SUM(J17:J17)</f>
        <v>0</v>
      </c>
      <c r="K16" s="16">
        <f>SUM(K17:K17)</f>
        <v>0</v>
      </c>
      <c r="L16" s="17">
        <f>SUM(L17:L17)</f>
        <v>0</v>
      </c>
      <c r="M16" s="15">
        <f t="shared" ref="M16:M17" si="12">SUM(J16:L16)</f>
        <v>0</v>
      </c>
      <c r="N16" s="14">
        <f>SUM(N17:N17)</f>
        <v>0</v>
      </c>
      <c r="O16" s="16">
        <f>SUM(O17:O17)</f>
        <v>0</v>
      </c>
      <c r="P16" s="17">
        <f>SUM(P17:P17)</f>
        <v>0</v>
      </c>
      <c r="Q16" s="15">
        <f t="shared" ref="Q16:Q17" si="13">SUM(N16:P16)</f>
        <v>0</v>
      </c>
      <c r="R16" s="14">
        <f>SUM(R17:R17)</f>
        <v>0</v>
      </c>
      <c r="S16" s="16">
        <f>SUM(S17:S17)</f>
        <v>0</v>
      </c>
      <c r="T16" s="17">
        <f>SUM(T17:T17)</f>
        <v>0</v>
      </c>
      <c r="U16" s="15">
        <f t="shared" ref="U16:U17" si="14">SUM(R16:T16)</f>
        <v>0</v>
      </c>
      <c r="V16" s="18">
        <f t="shared" ref="V16:V17" si="15">SUM(U16,Q16,M16,I16)</f>
        <v>0</v>
      </c>
      <c r="W16" s="19">
        <f t="shared" ref="W16:W17" si="16">E16-V16</f>
        <v>0</v>
      </c>
    </row>
    <row r="17" spans="1:24" s="31" customFormat="1" ht="24" customHeight="1" x14ac:dyDescent="0.2">
      <c r="A17" s="21"/>
      <c r="B17" s="22" t="s">
        <v>11</v>
      </c>
      <c r="C17" s="22" t="s">
        <v>11</v>
      </c>
      <c r="D17" s="50" t="s">
        <v>21</v>
      </c>
      <c r="E17" s="24">
        <v>0</v>
      </c>
      <c r="F17" s="24">
        <v>0</v>
      </c>
      <c r="G17" s="24">
        <v>0</v>
      </c>
      <c r="H17" s="24">
        <v>0</v>
      </c>
      <c r="I17" s="28">
        <f t="shared" ref="I17" si="17">SUM(F17:H17)</f>
        <v>0</v>
      </c>
      <c r="J17" s="27">
        <v>0</v>
      </c>
      <c r="K17" s="27">
        <v>0</v>
      </c>
      <c r="L17" s="27">
        <v>0</v>
      </c>
      <c r="M17" s="28">
        <f t="shared" si="12"/>
        <v>0</v>
      </c>
      <c r="N17" s="25">
        <v>0</v>
      </c>
      <c r="O17" s="26">
        <v>0</v>
      </c>
      <c r="P17" s="27">
        <v>0</v>
      </c>
      <c r="Q17" s="28">
        <f t="shared" si="13"/>
        <v>0</v>
      </c>
      <c r="R17" s="25">
        <v>0</v>
      </c>
      <c r="S17" s="26">
        <v>0</v>
      </c>
      <c r="T17" s="27">
        <v>0</v>
      </c>
      <c r="U17" s="28">
        <f t="shared" si="14"/>
        <v>0</v>
      </c>
      <c r="V17" s="29">
        <f t="shared" si="15"/>
        <v>0</v>
      </c>
      <c r="W17" s="30">
        <f t="shared" si="16"/>
        <v>0</v>
      </c>
    </row>
    <row r="18" spans="1:24" s="20" customFormat="1" ht="15" customHeight="1" x14ac:dyDescent="0.2">
      <c r="A18" s="54" t="s">
        <v>14</v>
      </c>
      <c r="B18" s="54"/>
      <c r="C18" s="54"/>
      <c r="D18" s="55"/>
      <c r="E18" s="13">
        <f>SUM(E19:E19)</f>
        <v>15000</v>
      </c>
      <c r="F18" s="14">
        <f>SUM(F19:F19)</f>
        <v>0</v>
      </c>
      <c r="G18" s="16">
        <f>SUM(G19:G19)</f>
        <v>0</v>
      </c>
      <c r="H18" s="17">
        <f>SUM(H19:H19)</f>
        <v>0</v>
      </c>
      <c r="I18" s="15">
        <f t="shared" si="5"/>
        <v>0</v>
      </c>
      <c r="J18" s="14">
        <f>SUM(J19:J19)</f>
        <v>0</v>
      </c>
      <c r="K18" s="16">
        <f>SUM(K19:K19)</f>
        <v>0</v>
      </c>
      <c r="L18" s="17">
        <f>SUM(L19:L19)</f>
        <v>15000</v>
      </c>
      <c r="M18" s="15">
        <f t="shared" si="0"/>
        <v>15000</v>
      </c>
      <c r="N18" s="14">
        <f>SUM(N19:N19)</f>
        <v>0</v>
      </c>
      <c r="O18" s="16">
        <f>SUM(O19:O19)</f>
        <v>0</v>
      </c>
      <c r="P18" s="17">
        <f>SUM(P19:P19)</f>
        <v>0</v>
      </c>
      <c r="Q18" s="15">
        <f t="shared" si="1"/>
        <v>0</v>
      </c>
      <c r="R18" s="14">
        <f>SUM(R19:R19)</f>
        <v>0</v>
      </c>
      <c r="S18" s="16">
        <f>SUM(S19:S19)</f>
        <v>0</v>
      </c>
      <c r="T18" s="17">
        <f>SUM(T19:T19)</f>
        <v>0</v>
      </c>
      <c r="U18" s="15">
        <f t="shared" si="2"/>
        <v>0</v>
      </c>
      <c r="V18" s="18">
        <f t="shared" si="3"/>
        <v>15000</v>
      </c>
      <c r="W18" s="19">
        <f t="shared" si="4"/>
        <v>0</v>
      </c>
    </row>
    <row r="19" spans="1:24" s="31" customFormat="1" ht="20.25" customHeight="1" x14ac:dyDescent="0.2">
      <c r="A19" s="21">
        <v>1</v>
      </c>
      <c r="B19" s="22" t="s">
        <v>11</v>
      </c>
      <c r="C19" s="22" t="s">
        <v>11</v>
      </c>
      <c r="D19" s="23" t="s">
        <v>15</v>
      </c>
      <c r="E19" s="24">
        <v>15000</v>
      </c>
      <c r="F19" s="25">
        <v>0</v>
      </c>
      <c r="G19" s="26">
        <v>0</v>
      </c>
      <c r="H19" s="27">
        <v>0</v>
      </c>
      <c r="I19" s="28">
        <f t="shared" si="5"/>
        <v>0</v>
      </c>
      <c r="J19" s="25">
        <v>0</v>
      </c>
      <c r="K19" s="26">
        <v>0</v>
      </c>
      <c r="L19" s="27">
        <v>15000</v>
      </c>
      <c r="M19" s="28">
        <f t="shared" si="0"/>
        <v>15000</v>
      </c>
      <c r="N19" s="25">
        <v>0</v>
      </c>
      <c r="O19" s="26">
        <v>0</v>
      </c>
      <c r="P19" s="27">
        <v>0</v>
      </c>
      <c r="Q19" s="28">
        <f t="shared" si="1"/>
        <v>0</v>
      </c>
      <c r="R19" s="25">
        <v>0</v>
      </c>
      <c r="S19" s="26">
        <v>0</v>
      </c>
      <c r="T19" s="27">
        <v>0</v>
      </c>
      <c r="U19" s="28">
        <f t="shared" si="2"/>
        <v>0</v>
      </c>
      <c r="V19" s="29">
        <f>SUM(U19,Q19,M19,I19)</f>
        <v>15000</v>
      </c>
      <c r="W19" s="30">
        <f t="shared" si="4"/>
        <v>0</v>
      </c>
      <c r="X19" s="78"/>
    </row>
    <row r="20" spans="1:24" s="20" customFormat="1" ht="15" customHeight="1" x14ac:dyDescent="0.2">
      <c r="A20" s="54" t="s">
        <v>23</v>
      </c>
      <c r="B20" s="54"/>
      <c r="C20" s="54"/>
      <c r="D20" s="55"/>
      <c r="E20" s="13">
        <f>SUM(E21:E21)</f>
        <v>0</v>
      </c>
      <c r="F20" s="14">
        <f>SUM(F21:F21)</f>
        <v>0</v>
      </c>
      <c r="G20" s="16">
        <f>SUM(G21:G21)</f>
        <v>0</v>
      </c>
      <c r="H20" s="17">
        <f>SUM(H21:H21)</f>
        <v>0</v>
      </c>
      <c r="I20" s="15">
        <f>SUM(F20:H20)</f>
        <v>0</v>
      </c>
      <c r="J20" s="14">
        <f>SUM(J21:J21)</f>
        <v>0</v>
      </c>
      <c r="K20" s="16">
        <f>SUM(K21:K21)</f>
        <v>0</v>
      </c>
      <c r="L20" s="17">
        <f>SUM(L21:L21)</f>
        <v>0</v>
      </c>
      <c r="M20" s="15">
        <f t="shared" si="0"/>
        <v>0</v>
      </c>
      <c r="N20" s="14">
        <f>SUM(N21:N21)</f>
        <v>0</v>
      </c>
      <c r="O20" s="16">
        <f>SUM(O21:O21)</f>
        <v>0</v>
      </c>
      <c r="P20" s="17">
        <f>SUM(P21:P21)</f>
        <v>0</v>
      </c>
      <c r="Q20" s="15">
        <f t="shared" si="1"/>
        <v>0</v>
      </c>
      <c r="R20" s="14">
        <f>SUM(R21:R21)</f>
        <v>0</v>
      </c>
      <c r="S20" s="16">
        <f>SUM(S21:S21)</f>
        <v>0</v>
      </c>
      <c r="T20" s="17">
        <f>SUM(T21:T21)</f>
        <v>0</v>
      </c>
      <c r="U20" s="15">
        <f t="shared" si="2"/>
        <v>0</v>
      </c>
      <c r="V20" s="18">
        <f t="shared" si="3"/>
        <v>0</v>
      </c>
      <c r="W20" s="19">
        <f t="shared" si="4"/>
        <v>0</v>
      </c>
    </row>
    <row r="21" spans="1:24" s="31" customFormat="1" ht="24" customHeight="1" x14ac:dyDescent="0.2">
      <c r="A21" s="21"/>
      <c r="B21" s="22" t="s">
        <v>11</v>
      </c>
      <c r="C21" s="22" t="s">
        <v>11</v>
      </c>
      <c r="D21" s="50" t="s">
        <v>21</v>
      </c>
      <c r="E21" s="24">
        <v>0</v>
      </c>
      <c r="F21" s="24">
        <v>0</v>
      </c>
      <c r="G21" s="24">
        <v>0</v>
      </c>
      <c r="H21" s="24">
        <v>0</v>
      </c>
      <c r="I21" s="28">
        <f t="shared" ref="I21" si="18">SUM(F21:H21)</f>
        <v>0</v>
      </c>
      <c r="J21" s="27">
        <v>0</v>
      </c>
      <c r="K21" s="27">
        <v>0</v>
      </c>
      <c r="L21" s="27">
        <v>0</v>
      </c>
      <c r="M21" s="28">
        <f t="shared" si="0"/>
        <v>0</v>
      </c>
      <c r="N21" s="25">
        <v>0</v>
      </c>
      <c r="O21" s="26">
        <v>0</v>
      </c>
      <c r="P21" s="27">
        <v>0</v>
      </c>
      <c r="Q21" s="28">
        <f t="shared" si="1"/>
        <v>0</v>
      </c>
      <c r="R21" s="25">
        <v>0</v>
      </c>
      <c r="S21" s="26">
        <v>0</v>
      </c>
      <c r="T21" s="27">
        <v>0</v>
      </c>
      <c r="U21" s="28">
        <f t="shared" si="2"/>
        <v>0</v>
      </c>
      <c r="V21" s="29">
        <f t="shared" si="3"/>
        <v>0</v>
      </c>
      <c r="W21" s="30">
        <f t="shared" si="4"/>
        <v>0</v>
      </c>
    </row>
    <row r="22" spans="1:24" s="20" customFormat="1" ht="15" customHeight="1" x14ac:dyDescent="0.2">
      <c r="A22" s="54" t="s">
        <v>24</v>
      </c>
      <c r="B22" s="54"/>
      <c r="C22" s="54"/>
      <c r="D22" s="55"/>
      <c r="E22" s="13">
        <f>SUM(E23:E23)</f>
        <v>0</v>
      </c>
      <c r="F22" s="14">
        <f>SUM(F23:F23)</f>
        <v>0</v>
      </c>
      <c r="G22" s="16">
        <f>SUM(G23:G23)</f>
        <v>0</v>
      </c>
      <c r="H22" s="17">
        <f>SUM(H23:H23)</f>
        <v>0</v>
      </c>
      <c r="I22" s="15">
        <f>SUM(F22:H22)</f>
        <v>0</v>
      </c>
      <c r="J22" s="14">
        <f>SUM(J23:J23)</f>
        <v>0</v>
      </c>
      <c r="K22" s="16">
        <f>SUM(K23:K23)</f>
        <v>0</v>
      </c>
      <c r="L22" s="17">
        <f>SUM(L23:L23)</f>
        <v>0</v>
      </c>
      <c r="M22" s="15">
        <f t="shared" si="0"/>
        <v>0</v>
      </c>
      <c r="N22" s="14">
        <f>SUM(N23:N23)</f>
        <v>0</v>
      </c>
      <c r="O22" s="16">
        <f>SUM(O23:O23)</f>
        <v>0</v>
      </c>
      <c r="P22" s="17">
        <f>SUM(P23:P23)</f>
        <v>0</v>
      </c>
      <c r="Q22" s="15">
        <f t="shared" si="1"/>
        <v>0</v>
      </c>
      <c r="R22" s="14">
        <f>SUM(R23:R23)</f>
        <v>0</v>
      </c>
      <c r="S22" s="16">
        <f>SUM(S23:S23)</f>
        <v>0</v>
      </c>
      <c r="T22" s="17">
        <f>SUM(T23:T23)</f>
        <v>0</v>
      </c>
      <c r="U22" s="15">
        <f t="shared" si="2"/>
        <v>0</v>
      </c>
      <c r="V22" s="18">
        <f t="shared" si="3"/>
        <v>0</v>
      </c>
      <c r="W22" s="19">
        <f t="shared" si="4"/>
        <v>0</v>
      </c>
    </row>
    <row r="23" spans="1:24" s="31" customFormat="1" ht="24" customHeight="1" x14ac:dyDescent="0.2">
      <c r="A23" s="21"/>
      <c r="B23" s="22" t="s">
        <v>11</v>
      </c>
      <c r="C23" s="22" t="s">
        <v>11</v>
      </c>
      <c r="D23" s="50" t="s">
        <v>21</v>
      </c>
      <c r="E23" s="24">
        <v>0</v>
      </c>
      <c r="F23" s="24">
        <v>0</v>
      </c>
      <c r="G23" s="24">
        <v>0</v>
      </c>
      <c r="H23" s="24">
        <v>0</v>
      </c>
      <c r="I23" s="28">
        <f t="shared" ref="I23" si="19">SUM(F23:H23)</f>
        <v>0</v>
      </c>
      <c r="J23" s="27">
        <v>0</v>
      </c>
      <c r="K23" s="27">
        <v>0</v>
      </c>
      <c r="L23" s="27">
        <v>0</v>
      </c>
      <c r="M23" s="28">
        <f t="shared" si="0"/>
        <v>0</v>
      </c>
      <c r="N23" s="25">
        <v>0</v>
      </c>
      <c r="O23" s="26">
        <v>0</v>
      </c>
      <c r="P23" s="27">
        <v>0</v>
      </c>
      <c r="Q23" s="28">
        <f t="shared" si="1"/>
        <v>0</v>
      </c>
      <c r="R23" s="25">
        <v>0</v>
      </c>
      <c r="S23" s="26">
        <v>0</v>
      </c>
      <c r="T23" s="27">
        <v>0</v>
      </c>
      <c r="U23" s="28">
        <f t="shared" si="2"/>
        <v>0</v>
      </c>
      <c r="V23" s="29">
        <f t="shared" si="3"/>
        <v>0</v>
      </c>
      <c r="W23" s="30">
        <f t="shared" si="4"/>
        <v>0</v>
      </c>
    </row>
    <row r="24" spans="1:24" s="20" customFormat="1" ht="18.75" customHeight="1" x14ac:dyDescent="0.2">
      <c r="A24" s="55" t="s">
        <v>16</v>
      </c>
      <c r="B24" s="56"/>
      <c r="C24" s="56"/>
      <c r="D24" s="57"/>
      <c r="E24" s="13">
        <f>SUM(E25:E33)</f>
        <v>197815.93</v>
      </c>
      <c r="F24" s="13">
        <f>SUM(F25:F33)</f>
        <v>0</v>
      </c>
      <c r="G24" s="13">
        <f>SUM(G25:G33)</f>
        <v>0</v>
      </c>
      <c r="H24" s="13">
        <f>SUM(H25:H33)</f>
        <v>0</v>
      </c>
      <c r="I24" s="15">
        <f>SUM(F24:H24)</f>
        <v>0</v>
      </c>
      <c r="J24" s="13">
        <f t="shared" ref="J24:L24" si="20">SUM(J25:J33)</f>
        <v>21000</v>
      </c>
      <c r="K24" s="13">
        <f t="shared" si="20"/>
        <v>12400</v>
      </c>
      <c r="L24" s="13">
        <f t="shared" si="20"/>
        <v>0</v>
      </c>
      <c r="M24" s="15">
        <f t="shared" si="0"/>
        <v>33400</v>
      </c>
      <c r="N24" s="13">
        <f t="shared" ref="N24:P24" si="21">SUM(N25:N33)</f>
        <v>0</v>
      </c>
      <c r="O24" s="13">
        <f t="shared" si="21"/>
        <v>88240</v>
      </c>
      <c r="P24" s="13">
        <f t="shared" si="21"/>
        <v>0</v>
      </c>
      <c r="Q24" s="15">
        <f>SUM(N24:P24)</f>
        <v>88240</v>
      </c>
      <c r="R24" s="13">
        <f t="shared" ref="R24" si="22">SUM(R25:R33)</f>
        <v>0</v>
      </c>
      <c r="S24" s="13">
        <f t="shared" ref="S24" si="23">SUM(S25:S33)</f>
        <v>62600</v>
      </c>
      <c r="T24" s="13">
        <f t="shared" ref="T24" si="24">SUM(T25:T33)</f>
        <v>0</v>
      </c>
      <c r="U24" s="15">
        <f>SUM(R24:T24)</f>
        <v>62600</v>
      </c>
      <c r="V24" s="18">
        <f>SUM(U24,Q24,M24,I24)</f>
        <v>184240</v>
      </c>
      <c r="W24" s="19">
        <f t="shared" si="4"/>
        <v>13575.929999999993</v>
      </c>
    </row>
    <row r="25" spans="1:24" s="31" customFormat="1" ht="31.5" customHeight="1" x14ac:dyDescent="0.2">
      <c r="A25" s="21">
        <v>1</v>
      </c>
      <c r="B25" s="22" t="s">
        <v>11</v>
      </c>
      <c r="C25" s="22" t="s">
        <v>11</v>
      </c>
      <c r="D25" s="23" t="s">
        <v>29</v>
      </c>
      <c r="E25" s="24">
        <v>6000</v>
      </c>
      <c r="F25" s="25">
        <v>0</v>
      </c>
      <c r="G25" s="26">
        <v>0</v>
      </c>
      <c r="H25" s="27">
        <v>0</v>
      </c>
      <c r="I25" s="28">
        <f t="shared" si="5"/>
        <v>0</v>
      </c>
      <c r="J25" s="25">
        <v>6000</v>
      </c>
      <c r="K25" s="26">
        <v>0</v>
      </c>
      <c r="L25" s="27">
        <v>0</v>
      </c>
      <c r="M25" s="28">
        <f>SUM(J25:L25)</f>
        <v>6000</v>
      </c>
      <c r="N25" s="25">
        <v>0</v>
      </c>
      <c r="O25" s="26">
        <v>0</v>
      </c>
      <c r="P25" s="27">
        <v>0</v>
      </c>
      <c r="Q25" s="28">
        <f t="shared" si="1"/>
        <v>0</v>
      </c>
      <c r="R25" s="25">
        <v>0</v>
      </c>
      <c r="S25" s="26">
        <v>0</v>
      </c>
      <c r="T25" s="27">
        <v>0</v>
      </c>
      <c r="U25" s="28">
        <f t="shared" si="2"/>
        <v>0</v>
      </c>
      <c r="V25" s="29">
        <f>I25+M25+Q25+U25</f>
        <v>6000</v>
      </c>
      <c r="W25" s="30">
        <f>E25-V25</f>
        <v>0</v>
      </c>
    </row>
    <row r="26" spans="1:24" s="31" customFormat="1" ht="31.5" customHeight="1" x14ac:dyDescent="0.2">
      <c r="A26" s="21">
        <v>2</v>
      </c>
      <c r="B26" s="22" t="s">
        <v>11</v>
      </c>
      <c r="C26" s="22" t="s">
        <v>11</v>
      </c>
      <c r="D26" s="23" t="s">
        <v>30</v>
      </c>
      <c r="E26" s="24">
        <v>18000</v>
      </c>
      <c r="F26" s="25">
        <v>0</v>
      </c>
      <c r="G26" s="26">
        <v>0</v>
      </c>
      <c r="H26" s="27">
        <v>0</v>
      </c>
      <c r="I26" s="28">
        <f t="shared" si="5"/>
        <v>0</v>
      </c>
      <c r="J26" s="25">
        <v>0</v>
      </c>
      <c r="K26" s="26">
        <v>0</v>
      </c>
      <c r="L26" s="27">
        <v>0</v>
      </c>
      <c r="M26" s="28">
        <f t="shared" ref="M26:M33" si="25">SUM(J26:L26)</f>
        <v>0</v>
      </c>
      <c r="N26" s="25">
        <v>0</v>
      </c>
      <c r="O26" s="26">
        <v>18000</v>
      </c>
      <c r="P26" s="27">
        <v>0</v>
      </c>
      <c r="Q26" s="28">
        <f t="shared" si="1"/>
        <v>18000</v>
      </c>
      <c r="R26" s="25">
        <v>0</v>
      </c>
      <c r="S26" s="26">
        <v>0</v>
      </c>
      <c r="T26" s="27">
        <v>0</v>
      </c>
      <c r="U26" s="28">
        <f t="shared" si="2"/>
        <v>0</v>
      </c>
      <c r="V26" s="29">
        <f t="shared" ref="V26:V33" si="26">I26+M26+Q26+U26</f>
        <v>18000</v>
      </c>
      <c r="W26" s="30">
        <f t="shared" ref="W26:W33" si="27">E26-V26</f>
        <v>0</v>
      </c>
    </row>
    <row r="27" spans="1:24" s="31" customFormat="1" ht="31.5" customHeight="1" x14ac:dyDescent="0.2">
      <c r="A27" s="21">
        <v>3</v>
      </c>
      <c r="B27" s="22" t="s">
        <v>11</v>
      </c>
      <c r="C27" s="22" t="s">
        <v>11</v>
      </c>
      <c r="D27" s="23" t="s">
        <v>31</v>
      </c>
      <c r="E27" s="24">
        <v>6000</v>
      </c>
      <c r="F27" s="25">
        <v>0</v>
      </c>
      <c r="G27" s="26">
        <v>0</v>
      </c>
      <c r="H27" s="27">
        <v>0</v>
      </c>
      <c r="I27" s="28">
        <f t="shared" si="5"/>
        <v>0</v>
      </c>
      <c r="J27" s="25">
        <v>0</v>
      </c>
      <c r="K27" s="26">
        <v>0</v>
      </c>
      <c r="L27" s="27">
        <v>0</v>
      </c>
      <c r="M27" s="28">
        <f t="shared" si="25"/>
        <v>0</v>
      </c>
      <c r="N27" s="25">
        <v>0</v>
      </c>
      <c r="O27" s="26">
        <v>0</v>
      </c>
      <c r="P27" s="27">
        <v>0</v>
      </c>
      <c r="Q27" s="28">
        <f t="shared" si="1"/>
        <v>0</v>
      </c>
      <c r="R27" s="25">
        <v>0</v>
      </c>
      <c r="S27" s="26">
        <v>6000</v>
      </c>
      <c r="T27" s="27">
        <v>0</v>
      </c>
      <c r="U27" s="28">
        <f t="shared" si="2"/>
        <v>6000</v>
      </c>
      <c r="V27" s="29">
        <f t="shared" si="26"/>
        <v>6000</v>
      </c>
      <c r="W27" s="30">
        <f t="shared" si="27"/>
        <v>0</v>
      </c>
    </row>
    <row r="28" spans="1:24" s="31" customFormat="1" ht="31.5" customHeight="1" x14ac:dyDescent="0.2">
      <c r="A28" s="21">
        <v>4</v>
      </c>
      <c r="B28" s="22"/>
      <c r="C28" s="22"/>
      <c r="D28" s="23" t="s">
        <v>32</v>
      </c>
      <c r="E28" s="24">
        <v>32000</v>
      </c>
      <c r="F28" s="25"/>
      <c r="G28" s="26"/>
      <c r="H28" s="27"/>
      <c r="I28" s="28">
        <f t="shared" si="5"/>
        <v>0</v>
      </c>
      <c r="J28" s="25"/>
      <c r="K28" s="26"/>
      <c r="L28" s="27"/>
      <c r="M28" s="28">
        <f t="shared" si="25"/>
        <v>0</v>
      </c>
      <c r="N28" s="25"/>
      <c r="O28" s="26"/>
      <c r="P28" s="27"/>
      <c r="Q28" s="28">
        <f t="shared" si="1"/>
        <v>0</v>
      </c>
      <c r="R28" s="25"/>
      <c r="S28" s="26">
        <v>32000</v>
      </c>
      <c r="T28" s="27"/>
      <c r="U28" s="28">
        <f t="shared" si="2"/>
        <v>32000</v>
      </c>
      <c r="V28" s="29">
        <f t="shared" si="26"/>
        <v>32000</v>
      </c>
      <c r="W28" s="30">
        <f t="shared" si="27"/>
        <v>0</v>
      </c>
    </row>
    <row r="29" spans="1:24" s="31" customFormat="1" ht="31.5" customHeight="1" x14ac:dyDescent="0.2">
      <c r="A29" s="21">
        <v>5</v>
      </c>
      <c r="B29" s="22"/>
      <c r="C29" s="22"/>
      <c r="D29" s="23" t="s">
        <v>33</v>
      </c>
      <c r="E29" s="24">
        <v>9600</v>
      </c>
      <c r="F29" s="25">
        <v>0</v>
      </c>
      <c r="G29" s="26">
        <v>0</v>
      </c>
      <c r="H29" s="27">
        <v>0</v>
      </c>
      <c r="I29" s="28">
        <f t="shared" si="5"/>
        <v>0</v>
      </c>
      <c r="J29" s="25">
        <v>0</v>
      </c>
      <c r="K29" s="26">
        <v>0</v>
      </c>
      <c r="L29" s="27">
        <v>0</v>
      </c>
      <c r="M29" s="28">
        <f t="shared" si="25"/>
        <v>0</v>
      </c>
      <c r="N29" s="25">
        <v>0</v>
      </c>
      <c r="O29" s="26">
        <v>0</v>
      </c>
      <c r="P29" s="27">
        <v>0</v>
      </c>
      <c r="Q29" s="28">
        <f t="shared" si="1"/>
        <v>0</v>
      </c>
      <c r="R29" s="25"/>
      <c r="S29" s="26">
        <v>9600</v>
      </c>
      <c r="T29" s="27">
        <v>0</v>
      </c>
      <c r="U29" s="28">
        <f t="shared" si="2"/>
        <v>9600</v>
      </c>
      <c r="V29" s="29">
        <f t="shared" si="26"/>
        <v>9600</v>
      </c>
      <c r="W29" s="30">
        <f t="shared" si="27"/>
        <v>0</v>
      </c>
    </row>
    <row r="30" spans="1:24" s="31" customFormat="1" ht="31.5" customHeight="1" x14ac:dyDescent="0.2">
      <c r="A30" s="21">
        <v>6</v>
      </c>
      <c r="B30" s="22"/>
      <c r="C30" s="22"/>
      <c r="D30" s="23" t="s">
        <v>34</v>
      </c>
      <c r="E30" s="24">
        <v>12400</v>
      </c>
      <c r="F30" s="25"/>
      <c r="G30" s="26"/>
      <c r="H30" s="27"/>
      <c r="I30" s="28">
        <f t="shared" si="5"/>
        <v>0</v>
      </c>
      <c r="J30" s="25"/>
      <c r="K30" s="26">
        <v>12400</v>
      </c>
      <c r="L30" s="27"/>
      <c r="M30" s="28">
        <f t="shared" si="25"/>
        <v>12400</v>
      </c>
      <c r="N30" s="25"/>
      <c r="O30" s="26"/>
      <c r="P30" s="27"/>
      <c r="Q30" s="28">
        <f t="shared" si="1"/>
        <v>0</v>
      </c>
      <c r="R30" s="25"/>
      <c r="S30" s="26"/>
      <c r="T30" s="27"/>
      <c r="U30" s="28">
        <f t="shared" si="2"/>
        <v>0</v>
      </c>
      <c r="V30" s="29">
        <f t="shared" si="26"/>
        <v>12400</v>
      </c>
      <c r="W30" s="30">
        <f t="shared" si="27"/>
        <v>0</v>
      </c>
    </row>
    <row r="31" spans="1:24" s="31" customFormat="1" ht="31.5" customHeight="1" x14ac:dyDescent="0.2">
      <c r="A31" s="21">
        <v>7</v>
      </c>
      <c r="B31" s="22"/>
      <c r="C31" s="22"/>
      <c r="D31" s="23" t="s">
        <v>35</v>
      </c>
      <c r="E31" s="24">
        <v>60000</v>
      </c>
      <c r="F31" s="25"/>
      <c r="G31" s="26"/>
      <c r="H31" s="27"/>
      <c r="I31" s="28">
        <f t="shared" si="5"/>
        <v>0</v>
      </c>
      <c r="J31" s="25">
        <v>15000</v>
      </c>
      <c r="K31" s="26"/>
      <c r="L31" s="27"/>
      <c r="M31" s="28">
        <f t="shared" si="25"/>
        <v>15000</v>
      </c>
      <c r="N31" s="25"/>
      <c r="O31" s="26">
        <v>30000</v>
      </c>
      <c r="P31" s="27"/>
      <c r="Q31" s="28">
        <f t="shared" si="1"/>
        <v>30000</v>
      </c>
      <c r="R31" s="25"/>
      <c r="S31" s="26">
        <v>15000</v>
      </c>
      <c r="T31" s="27"/>
      <c r="U31" s="28">
        <f t="shared" si="2"/>
        <v>15000</v>
      </c>
      <c r="V31" s="29">
        <f t="shared" si="26"/>
        <v>60000</v>
      </c>
      <c r="W31" s="30">
        <f t="shared" si="27"/>
        <v>0</v>
      </c>
    </row>
    <row r="32" spans="1:24" s="31" customFormat="1" ht="31.5" customHeight="1" x14ac:dyDescent="0.2">
      <c r="A32" s="21">
        <v>8</v>
      </c>
      <c r="B32" s="22"/>
      <c r="C32" s="22"/>
      <c r="D32" s="23" t="s">
        <v>36</v>
      </c>
      <c r="E32" s="24">
        <v>40240</v>
      </c>
      <c r="F32" s="25"/>
      <c r="G32" s="26"/>
      <c r="H32" s="27"/>
      <c r="I32" s="28">
        <f t="shared" si="5"/>
        <v>0</v>
      </c>
      <c r="J32" s="25"/>
      <c r="K32" s="26"/>
      <c r="L32" s="27"/>
      <c r="M32" s="28">
        <f t="shared" si="25"/>
        <v>0</v>
      </c>
      <c r="N32" s="25"/>
      <c r="O32" s="26">
        <v>40240</v>
      </c>
      <c r="P32" s="27"/>
      <c r="Q32" s="28">
        <f t="shared" si="1"/>
        <v>40240</v>
      </c>
      <c r="R32" s="25"/>
      <c r="S32" s="26"/>
      <c r="T32" s="27"/>
      <c r="U32" s="28">
        <f t="shared" si="2"/>
        <v>0</v>
      </c>
      <c r="V32" s="29">
        <f t="shared" si="26"/>
        <v>40240</v>
      </c>
      <c r="W32" s="30">
        <f t="shared" si="27"/>
        <v>0</v>
      </c>
    </row>
    <row r="33" spans="1:23" s="31" customFormat="1" ht="31.5" customHeight="1" x14ac:dyDescent="0.2">
      <c r="A33" s="21">
        <v>9</v>
      </c>
      <c r="B33" s="22" t="s">
        <v>11</v>
      </c>
      <c r="C33" s="22" t="s">
        <v>11</v>
      </c>
      <c r="D33" s="23" t="s">
        <v>37</v>
      </c>
      <c r="E33" s="24">
        <v>13575.93</v>
      </c>
      <c r="F33" s="25">
        <v>0</v>
      </c>
      <c r="G33" s="26">
        <v>0</v>
      </c>
      <c r="H33" s="27">
        <v>0</v>
      </c>
      <c r="I33" s="28">
        <f t="shared" si="5"/>
        <v>0</v>
      </c>
      <c r="J33" s="25">
        <v>0</v>
      </c>
      <c r="K33" s="26">
        <v>0</v>
      </c>
      <c r="L33" s="27">
        <v>0</v>
      </c>
      <c r="M33" s="28">
        <f t="shared" si="25"/>
        <v>0</v>
      </c>
      <c r="N33" s="25">
        <v>0</v>
      </c>
      <c r="O33" s="26">
        <v>0</v>
      </c>
      <c r="P33" s="27">
        <v>0</v>
      </c>
      <c r="Q33" s="28">
        <f t="shared" si="1"/>
        <v>0</v>
      </c>
      <c r="R33" s="25">
        <v>0</v>
      </c>
      <c r="S33" s="26">
        <v>0</v>
      </c>
      <c r="T33" s="27">
        <v>0</v>
      </c>
      <c r="U33" s="28">
        <f t="shared" si="2"/>
        <v>0</v>
      </c>
      <c r="V33" s="29">
        <f t="shared" si="26"/>
        <v>0</v>
      </c>
      <c r="W33" s="30">
        <f t="shared" si="27"/>
        <v>13575.93</v>
      </c>
    </row>
    <row r="34" spans="1:23" s="31" customFormat="1" ht="16.5" customHeight="1" thickBot="1" x14ac:dyDescent="0.25">
      <c r="A34" s="58" t="s">
        <v>9</v>
      </c>
      <c r="B34" s="58"/>
      <c r="C34" s="58"/>
      <c r="D34" s="59"/>
      <c r="E34" s="39">
        <f>SUM(E5,E10,E12,E18,E24)</f>
        <v>455799.93</v>
      </c>
      <c r="F34" s="40">
        <f>SUM(F5,F10,F12,F18,F24)</f>
        <v>6307.02</v>
      </c>
      <c r="G34" s="41">
        <f>SUM(G5,G10,G12,G18,G24)</f>
        <v>6307.02</v>
      </c>
      <c r="H34" s="42">
        <f>SUM(H5,H10,H12,H18,H24)</f>
        <v>6307.02</v>
      </c>
      <c r="I34" s="43">
        <f>SUM(F34:H34)</f>
        <v>18921.060000000001</v>
      </c>
      <c r="J34" s="40">
        <f>SUM(J5,J10,J12,J18,J24)</f>
        <v>64807.020000000004</v>
      </c>
      <c r="K34" s="44">
        <f>SUM(K5,K10,K12,K18,K24)</f>
        <v>18707.02</v>
      </c>
      <c r="L34" s="42">
        <f>SUM(L5,L10,L12,L18,L24)</f>
        <v>98306.78</v>
      </c>
      <c r="M34" s="43">
        <f>SUM(J34:L34)</f>
        <v>181820.82</v>
      </c>
      <c r="N34" s="40">
        <f>SUM(N5,N10,N12,N18,N24)</f>
        <v>6307.02</v>
      </c>
      <c r="O34" s="41">
        <f>SUM(O5,O10,O12,O18,O24)</f>
        <v>94547.02</v>
      </c>
      <c r="P34" s="42">
        <f>SUM(P5,P10,P12,P18,P24)</f>
        <v>6307.02</v>
      </c>
      <c r="Q34" s="43">
        <f>SUM(N34:P34)</f>
        <v>107161.06000000001</v>
      </c>
      <c r="R34" s="40">
        <f>SUM(R5,R10,R12,R18,R24)</f>
        <v>6307.02</v>
      </c>
      <c r="S34" s="41">
        <f>SUM(S5,S10,S12,S18,S24)</f>
        <v>121707.02</v>
      </c>
      <c r="T34" s="42">
        <f>SUM(T5,T10,T12,T18,T24)</f>
        <v>6307.02</v>
      </c>
      <c r="U34" s="43">
        <f>SUM(R34:T34)</f>
        <v>134321.06</v>
      </c>
      <c r="V34" s="18">
        <f>SUM(I34,M34,Q34,U34)</f>
        <v>442224</v>
      </c>
      <c r="W34" s="19">
        <f t="shared" si="4"/>
        <v>13575.929999999993</v>
      </c>
    </row>
    <row r="35" spans="1:23" ht="10.5" customHeight="1" x14ac:dyDescent="0.2"/>
    <row r="36" spans="1:23" x14ac:dyDescent="0.2">
      <c r="L36" s="47"/>
    </row>
    <row r="37" spans="1:23" x14ac:dyDescent="0.2">
      <c r="L37" s="47"/>
    </row>
    <row r="38" spans="1:23" x14ac:dyDescent="0.2">
      <c r="L38" s="47"/>
    </row>
    <row r="40" spans="1:23" x14ac:dyDescent="0.2">
      <c r="L40" s="47"/>
    </row>
    <row r="41" spans="1:23" x14ac:dyDescent="0.2">
      <c r="L41" s="47"/>
    </row>
  </sheetData>
  <mergeCells count="19">
    <mergeCell ref="A1:W1"/>
    <mergeCell ref="A3:A4"/>
    <mergeCell ref="B3:D4"/>
    <mergeCell ref="E3:E4"/>
    <mergeCell ref="F3:I3"/>
    <mergeCell ref="J3:M3"/>
    <mergeCell ref="N3:Q3"/>
    <mergeCell ref="R3:U3"/>
    <mergeCell ref="V3:V4"/>
    <mergeCell ref="A2:W2"/>
    <mergeCell ref="W3:W4"/>
    <mergeCell ref="A10:D10"/>
    <mergeCell ref="A12:D12"/>
    <mergeCell ref="A18:D18"/>
    <mergeCell ref="A24:D24"/>
    <mergeCell ref="A34:D34"/>
    <mergeCell ref="A16:D16"/>
    <mergeCell ref="A22:D22"/>
    <mergeCell ref="A20:D20"/>
  </mergeCells>
  <printOptions horizontalCentered="1"/>
  <pageMargins left="0" right="0" top="0.47244094488188981" bottom="0.15748031496062992" header="0.31496062992125984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Budget plan DGMQ-NR6</vt:lpstr>
      <vt:lpstr>Sheet2</vt:lpstr>
      <vt:lpstr>Sheet3</vt:lpstr>
      <vt:lpstr>'Budget plan DGMQ-NR6'!Print_Area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GAP3</dc:creator>
  <cp:lastModifiedBy>MasJiab</cp:lastModifiedBy>
  <cp:lastPrinted>2017-08-24T06:55:22Z</cp:lastPrinted>
  <dcterms:created xsi:type="dcterms:W3CDTF">2016-10-07T07:36:46Z</dcterms:created>
  <dcterms:modified xsi:type="dcterms:W3CDTF">2017-12-04T09:06:52Z</dcterms:modified>
</cp:coreProperties>
</file>