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30" windowWidth="21075" windowHeight="9285"/>
  </bookViews>
  <sheets>
    <sheet name="Budget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U7" i="1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6"/>
  <c r="S27"/>
  <c r="S26" s="1"/>
  <c r="O27"/>
  <c r="O26" s="1"/>
  <c r="K27"/>
  <c r="K26" s="1"/>
  <c r="G27"/>
  <c r="R26"/>
  <c r="Q26"/>
  <c r="P26"/>
  <c r="N26"/>
  <c r="M26"/>
  <c r="L26"/>
  <c r="J26"/>
  <c r="I26"/>
  <c r="H26"/>
  <c r="F26"/>
  <c r="E26"/>
  <c r="D26"/>
  <c r="C26"/>
  <c r="S21"/>
  <c r="S20" s="1"/>
  <c r="O21"/>
  <c r="K21"/>
  <c r="K20" s="1"/>
  <c r="G21"/>
  <c r="G20" s="1"/>
  <c r="C20"/>
  <c r="R20"/>
  <c r="Q20"/>
  <c r="P20"/>
  <c r="N20"/>
  <c r="M20"/>
  <c r="L20"/>
  <c r="J20"/>
  <c r="I20"/>
  <c r="H20"/>
  <c r="F20"/>
  <c r="E20"/>
  <c r="D20"/>
  <c r="S19"/>
  <c r="O19"/>
  <c r="O18" s="1"/>
  <c r="K19"/>
  <c r="K18" s="1"/>
  <c r="G19"/>
  <c r="R18"/>
  <c r="Q18"/>
  <c r="P18"/>
  <c r="N18"/>
  <c r="M18"/>
  <c r="L18"/>
  <c r="J18"/>
  <c r="I18"/>
  <c r="H18"/>
  <c r="F18"/>
  <c r="E18"/>
  <c r="D18"/>
  <c r="C18"/>
  <c r="S17"/>
  <c r="S16" s="1"/>
  <c r="O17"/>
  <c r="K17"/>
  <c r="G17"/>
  <c r="G16" s="1"/>
  <c r="R16"/>
  <c r="Q16"/>
  <c r="P16"/>
  <c r="N16"/>
  <c r="M16"/>
  <c r="L16"/>
  <c r="J16"/>
  <c r="I16"/>
  <c r="H16"/>
  <c r="F16"/>
  <c r="E16"/>
  <c r="D16"/>
  <c r="C16"/>
  <c r="S15"/>
  <c r="O15"/>
  <c r="K15"/>
  <c r="G15"/>
  <c r="S14"/>
  <c r="O14"/>
  <c r="K14"/>
  <c r="G14"/>
  <c r="S13"/>
  <c r="O13"/>
  <c r="K13"/>
  <c r="G13"/>
  <c r="S12"/>
  <c r="O12"/>
  <c r="O11" s="1"/>
  <c r="K12"/>
  <c r="K11" s="1"/>
  <c r="G12"/>
  <c r="R11"/>
  <c r="Q11"/>
  <c r="P11"/>
  <c r="N11"/>
  <c r="M11"/>
  <c r="L11"/>
  <c r="J11"/>
  <c r="I11"/>
  <c r="H11"/>
  <c r="F11"/>
  <c r="E11"/>
  <c r="D11"/>
  <c r="C11"/>
  <c r="S10"/>
  <c r="O10"/>
  <c r="K10"/>
  <c r="G10"/>
  <c r="S9"/>
  <c r="O9"/>
  <c r="K9"/>
  <c r="G9"/>
  <c r="S8"/>
  <c r="S6" s="1"/>
  <c r="O8"/>
  <c r="K8"/>
  <c r="G8"/>
  <c r="S7"/>
  <c r="O7"/>
  <c r="K7"/>
  <c r="G7"/>
  <c r="R6"/>
  <c r="Q6"/>
  <c r="P6"/>
  <c r="N6"/>
  <c r="M6"/>
  <c r="L6"/>
  <c r="J6"/>
  <c r="I6"/>
  <c r="H6"/>
  <c r="F6"/>
  <c r="E6"/>
  <c r="D6"/>
  <c r="C6"/>
  <c r="T21" l="1"/>
  <c r="S11"/>
  <c r="K16"/>
  <c r="O16"/>
  <c r="T27"/>
  <c r="U27" s="1"/>
  <c r="N28"/>
  <c r="K6"/>
  <c r="K28" s="1"/>
  <c r="T12"/>
  <c r="T13"/>
  <c r="T14"/>
  <c r="T15"/>
  <c r="O20"/>
  <c r="I28"/>
  <c r="G26"/>
  <c r="O6"/>
  <c r="T17"/>
  <c r="H28"/>
  <c r="S18"/>
  <c r="S28" s="1"/>
  <c r="E28"/>
  <c r="J28"/>
  <c r="L28"/>
  <c r="T19"/>
  <c r="T18" s="1"/>
  <c r="C28"/>
  <c r="F28"/>
  <c r="Q28"/>
  <c r="D28"/>
  <c r="T7"/>
  <c r="T8"/>
  <c r="T9"/>
  <c r="T10"/>
  <c r="G11"/>
  <c r="P28"/>
  <c r="M28"/>
  <c r="R28"/>
  <c r="G6"/>
  <c r="G18"/>
  <c r="O28" l="1"/>
  <c r="T11"/>
  <c r="T20"/>
  <c r="T16"/>
  <c r="T6"/>
  <c r="T26"/>
  <c r="U26" s="1"/>
  <c r="G28"/>
  <c r="T28" l="1"/>
  <c r="U28" s="1"/>
</calcChain>
</file>

<file path=xl/sharedStrings.xml><?xml version="1.0" encoding="utf-8"?>
<sst xmlns="http://schemas.openxmlformats.org/spreadsheetml/2006/main" count="46" uniqueCount="46">
  <si>
    <t>Quarter #1</t>
  </si>
  <si>
    <t>Quarter #2</t>
  </si>
  <si>
    <t>Quarter #3</t>
  </si>
  <si>
    <t>Quarter #4</t>
  </si>
  <si>
    <t>Object Class/Items</t>
  </si>
  <si>
    <t>Revice Budget</t>
  </si>
  <si>
    <t>Sep'15</t>
  </si>
  <si>
    <t>Oct'15</t>
  </si>
  <si>
    <t>Nov'15</t>
  </si>
  <si>
    <t>Total
Q1</t>
  </si>
  <si>
    <t>Dec'15</t>
  </si>
  <si>
    <t>Jan'16</t>
  </si>
  <si>
    <t>Feb'16</t>
  </si>
  <si>
    <t>Total
Q2</t>
  </si>
  <si>
    <t>Mar'16</t>
  </si>
  <si>
    <t>Apr'16</t>
  </si>
  <si>
    <t>May'16</t>
  </si>
  <si>
    <t>Total
Q3</t>
  </si>
  <si>
    <t>Jun'16</t>
  </si>
  <si>
    <t>Jul'16</t>
  </si>
  <si>
    <t>Aug'16</t>
  </si>
  <si>
    <t>Total
Q4</t>
  </si>
  <si>
    <t>Total 
Expenses</t>
  </si>
  <si>
    <t>Balance</t>
  </si>
  <si>
    <t>1. PERSONNEL</t>
  </si>
  <si>
    <t>2. FRINGE BENEFIT</t>
  </si>
  <si>
    <t>3. TRAVEL</t>
  </si>
  <si>
    <t>4. EQUIPMENT</t>
  </si>
  <si>
    <t>5. SUPPLIES</t>
  </si>
  <si>
    <t>6. CONTRACTUAL</t>
  </si>
  <si>
    <t>7. CONSTRUCTION</t>
  </si>
  <si>
    <t>8. OTHER</t>
  </si>
  <si>
    <t>Total Budget/expenses 
for CoAg  (FY15) (THB)</t>
  </si>
  <si>
    <t xml:space="preserve">Administrative Officer </t>
  </si>
  <si>
    <t>Network  and IT support Officer</t>
  </si>
  <si>
    <t xml:space="preserve">Data manager </t>
  </si>
  <si>
    <t>Administrative Officer (TBD)</t>
  </si>
  <si>
    <t>Network  and IT support Officer (TBD)</t>
  </si>
  <si>
    <t>Data manager (TBD)</t>
  </si>
  <si>
    <t>Annual Medical check up</t>
  </si>
  <si>
    <t>Project Code: BSO-CEI</t>
  </si>
  <si>
    <t>Principle Investigator</t>
  </si>
  <si>
    <t>Office Supplies</t>
  </si>
  <si>
    <t>Budget Plan:  September 1, 2017 - August 31, 2018</t>
  </si>
  <si>
    <t>CEI:  research Cooperative Agreement ระยะที่ 4 (2017-2021) Year 2 (2018)</t>
  </si>
  <si>
    <t>Exchange rate management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</si>
</sst>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</numFmts>
  <fonts count="1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7"/>
      <color rgb="FFFF0000"/>
      <name val="Arial"/>
      <family val="2"/>
    </font>
    <font>
      <sz val="7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</cellStyleXfs>
  <cellXfs count="75">
    <xf numFmtId="0" fontId="0" fillId="0" borderId="0" xfId="0"/>
    <xf numFmtId="188" fontId="4" fillId="0" borderId="0" xfId="2" applyNumberFormat="1" applyFont="1" applyFill="1" applyBorder="1" applyAlignment="1">
      <alignment horizontal="left"/>
    </xf>
    <xf numFmtId="0" fontId="4" fillId="0" borderId="0" xfId="3" applyFont="1" applyFill="1" applyBorder="1" applyAlignment="1">
      <alignment horizontal="center" vertical="center"/>
    </xf>
    <xf numFmtId="187" fontId="5" fillId="0" borderId="0" xfId="2" applyFont="1" applyFill="1" applyBorder="1" applyAlignment="1">
      <alignment horizontal="center" vertical="center" wrapText="1"/>
    </xf>
    <xf numFmtId="187" fontId="4" fillId="0" borderId="0" xfId="2" applyFont="1" applyFill="1" applyBorder="1" applyAlignment="1">
      <alignment horizontal="center" vertical="center"/>
    </xf>
    <xf numFmtId="187" fontId="5" fillId="0" borderId="0" xfId="2" applyFont="1" applyFill="1" applyBorder="1" applyAlignment="1">
      <alignment horizontal="center"/>
    </xf>
    <xf numFmtId="187" fontId="5" fillId="0" borderId="0" xfId="2" applyFont="1" applyFill="1" applyBorder="1" applyAlignment="1">
      <alignment horizontal="center" vertical="center"/>
    </xf>
    <xf numFmtId="187" fontId="4" fillId="0" borderId="0" xfId="2" applyFont="1" applyFill="1" applyBorder="1" applyAlignment="1">
      <alignment horizontal="center"/>
    </xf>
    <xf numFmtId="0" fontId="6" fillId="0" borderId="0" xfId="4" applyFont="1" applyFill="1" applyBorder="1"/>
    <xf numFmtId="0" fontId="6" fillId="0" borderId="0" xfId="5" applyFont="1" applyFill="1" applyBorder="1"/>
    <xf numFmtId="188" fontId="4" fillId="0" borderId="0" xfId="2" applyNumberFormat="1" applyFont="1" applyFill="1" applyBorder="1" applyAlignment="1">
      <alignment horizontal="left" vertical="center"/>
    </xf>
    <xf numFmtId="187" fontId="4" fillId="0" borderId="0" xfId="2" applyFont="1" applyFill="1" applyBorder="1" applyAlignment="1">
      <alignment vertical="center"/>
    </xf>
    <xf numFmtId="187" fontId="4" fillId="0" borderId="0" xfId="2" applyFont="1" applyFill="1" applyBorder="1" applyAlignment="1">
      <alignment vertical="center" wrapText="1"/>
    </xf>
    <xf numFmtId="187" fontId="5" fillId="0" borderId="0" xfId="2" applyFont="1" applyFill="1" applyBorder="1" applyAlignment="1">
      <alignment vertical="center" wrapText="1"/>
    </xf>
    <xf numFmtId="187" fontId="4" fillId="0" borderId="4" xfId="2" applyFont="1" applyFill="1" applyBorder="1" applyAlignment="1">
      <alignment horizontal="center"/>
    </xf>
    <xf numFmtId="187" fontId="4" fillId="0" borderId="5" xfId="2" applyFont="1" applyFill="1" applyBorder="1" applyAlignment="1">
      <alignment horizontal="center" vertical="center"/>
    </xf>
    <xf numFmtId="0" fontId="6" fillId="0" borderId="0" xfId="4" applyFont="1" applyFill="1"/>
    <xf numFmtId="0" fontId="6" fillId="0" borderId="0" xfId="5" applyFont="1" applyFill="1"/>
    <xf numFmtId="43" fontId="4" fillId="3" borderId="6" xfId="1" applyFont="1" applyFill="1" applyBorder="1" applyAlignment="1">
      <alignment horizontal="center" vertical="center" wrapText="1"/>
    </xf>
    <xf numFmtId="187" fontId="4" fillId="2" borderId="6" xfId="2" applyFont="1" applyFill="1" applyBorder="1" applyAlignment="1">
      <alignment horizontal="center" wrapText="1"/>
    </xf>
    <xf numFmtId="187" fontId="5" fillId="4" borderId="6" xfId="2" applyFont="1" applyFill="1" applyBorder="1" applyAlignment="1">
      <alignment horizontal="center" wrapText="1"/>
    </xf>
    <xf numFmtId="187" fontId="4" fillId="2" borderId="6" xfId="2" applyFont="1" applyFill="1" applyBorder="1" applyAlignment="1">
      <alignment horizontal="center"/>
    </xf>
    <xf numFmtId="187" fontId="4" fillId="2" borderId="7" xfId="2" applyFont="1" applyFill="1" applyBorder="1" applyAlignment="1">
      <alignment horizontal="center" wrapText="1"/>
    </xf>
    <xf numFmtId="187" fontId="4" fillId="2" borderId="7" xfId="2" applyFont="1" applyFill="1" applyBorder="1" applyAlignment="1">
      <alignment horizontal="center"/>
    </xf>
    <xf numFmtId="187" fontId="5" fillId="4" borderId="1" xfId="2" applyFont="1" applyFill="1" applyBorder="1" applyAlignment="1">
      <alignment horizontal="center" wrapText="1"/>
    </xf>
    <xf numFmtId="187" fontId="4" fillId="2" borderId="4" xfId="2" applyFont="1" applyFill="1" applyBorder="1" applyAlignment="1">
      <alignment horizontal="center" wrapText="1"/>
    </xf>
    <xf numFmtId="0" fontId="6" fillId="0" borderId="0" xfId="4" applyFont="1" applyAlignment="1"/>
    <xf numFmtId="0" fontId="6" fillId="0" borderId="0" xfId="5" applyFont="1" applyAlignment="1"/>
    <xf numFmtId="187" fontId="5" fillId="5" borderId="6" xfId="2" applyFont="1" applyFill="1" applyBorder="1" applyAlignment="1">
      <alignment horizontal="center"/>
    </xf>
    <xf numFmtId="43" fontId="6" fillId="5" borderId="6" xfId="1" applyFont="1" applyFill="1" applyBorder="1"/>
    <xf numFmtId="43" fontId="5" fillId="5" borderId="6" xfId="1" applyFont="1" applyFill="1" applyBorder="1" applyAlignment="1">
      <alignment horizontal="center"/>
    </xf>
    <xf numFmtId="43" fontId="4" fillId="5" borderId="6" xfId="1" applyFont="1" applyFill="1" applyBorder="1" applyAlignment="1">
      <alignment horizontal="right"/>
    </xf>
    <xf numFmtId="2" fontId="4" fillId="0" borderId="0" xfId="5" applyNumberFormat="1" applyFont="1"/>
    <xf numFmtId="0" fontId="7" fillId="0" borderId="0" xfId="0" applyFont="1"/>
    <xf numFmtId="2" fontId="4" fillId="5" borderId="6" xfId="5" applyNumberFormat="1" applyFont="1" applyFill="1" applyBorder="1" applyAlignment="1">
      <alignment horizontal="left"/>
    </xf>
    <xf numFmtId="43" fontId="5" fillId="5" borderId="6" xfId="1" applyFont="1" applyFill="1" applyBorder="1"/>
    <xf numFmtId="43" fontId="8" fillId="5" borderId="6" xfId="1" applyFont="1" applyFill="1" applyBorder="1"/>
    <xf numFmtId="43" fontId="7" fillId="5" borderId="6" xfId="1" applyFont="1" applyFill="1" applyBorder="1"/>
    <xf numFmtId="0" fontId="6" fillId="0" borderId="6" xfId="5" applyFont="1" applyFill="1" applyBorder="1" applyAlignment="1">
      <alignment horizontal="center"/>
    </xf>
    <xf numFmtId="0" fontId="6" fillId="0" borderId="6" xfId="5" applyFont="1" applyFill="1" applyBorder="1" applyAlignment="1">
      <alignment vertical="center" wrapText="1"/>
    </xf>
    <xf numFmtId="0" fontId="4" fillId="0" borderId="6" xfId="5" applyFont="1" applyFill="1" applyBorder="1" applyAlignment="1">
      <alignment horizontal="left"/>
    </xf>
    <xf numFmtId="0" fontId="6" fillId="0" borderId="6" xfId="5" applyFont="1" applyFill="1" applyBorder="1" applyAlignment="1">
      <alignment horizontal="left"/>
    </xf>
    <xf numFmtId="2" fontId="4" fillId="5" borderId="6" xfId="5" applyNumberFormat="1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2" fontId="7" fillId="0" borderId="0" xfId="0" applyNumberFormat="1" applyFont="1"/>
    <xf numFmtId="43" fontId="7" fillId="0" borderId="0" xfId="0" applyNumberFormat="1" applyFont="1"/>
    <xf numFmtId="43" fontId="9" fillId="0" borderId="0" xfId="0" applyNumberFormat="1" applyFont="1"/>
    <xf numFmtId="0" fontId="7" fillId="0" borderId="6" xfId="0" applyFont="1" applyBorder="1" applyAlignment="1">
      <alignment horizontal="left"/>
    </xf>
    <xf numFmtId="0" fontId="7" fillId="0" borderId="6" xfId="0" applyFont="1" applyBorder="1" applyAlignment="1"/>
    <xf numFmtId="43" fontId="7" fillId="3" borderId="6" xfId="1" applyFont="1" applyFill="1" applyBorder="1"/>
    <xf numFmtId="43" fontId="7" fillId="0" borderId="6" xfId="1" applyFont="1" applyBorder="1"/>
    <xf numFmtId="43" fontId="8" fillId="4" borderId="6" xfId="1" applyFont="1" applyFill="1" applyBorder="1"/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left" vertical="top" wrapText="1"/>
    </xf>
    <xf numFmtId="49" fontId="6" fillId="0" borderId="6" xfId="0" applyNumberFormat="1" applyFont="1" applyFill="1" applyBorder="1" applyAlignment="1">
      <alignment vertical="center" wrapText="1"/>
    </xf>
    <xf numFmtId="49" fontId="6" fillId="0" borderId="6" xfId="0" applyNumberFormat="1" applyFont="1" applyBorder="1" applyAlignment="1">
      <alignment wrapText="1"/>
    </xf>
    <xf numFmtId="43" fontId="6" fillId="3" borderId="6" xfId="1" applyFont="1" applyFill="1" applyBorder="1"/>
    <xf numFmtId="43" fontId="6" fillId="0" borderId="6" xfId="1" applyFont="1" applyBorder="1"/>
    <xf numFmtId="2" fontId="4" fillId="6" borderId="6" xfId="2" applyNumberFormat="1" applyFont="1" applyFill="1" applyBorder="1" applyAlignment="1">
      <alignment horizontal="left" vertical="center"/>
    </xf>
    <xf numFmtId="43" fontId="4" fillId="6" borderId="6" xfId="0" applyNumberFormat="1" applyFont="1" applyFill="1" applyBorder="1"/>
    <xf numFmtId="43" fontId="6" fillId="6" borderId="6" xfId="0" applyNumberFormat="1" applyFont="1" applyFill="1" applyBorder="1"/>
    <xf numFmtId="43" fontId="5" fillId="6" borderId="6" xfId="0" applyNumberFormat="1" applyFont="1" applyFill="1" applyBorder="1"/>
    <xf numFmtId="43" fontId="6" fillId="0" borderId="6" xfId="1" applyFont="1" applyFill="1" applyBorder="1" applyAlignment="1">
      <alignment horizontal="right"/>
    </xf>
    <xf numFmtId="0" fontId="4" fillId="2" borderId="1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2" fontId="4" fillId="5" borderId="6" xfId="5" applyNumberFormat="1" applyFont="1" applyFill="1" applyBorder="1" applyAlignment="1">
      <alignment horizontal="left"/>
    </xf>
    <xf numFmtId="187" fontId="4" fillId="0" borderId="0" xfId="2" applyFont="1" applyFill="1" applyBorder="1" applyAlignment="1">
      <alignment horizontal="center" vertical="center"/>
    </xf>
    <xf numFmtId="188" fontId="4" fillId="0" borderId="0" xfId="2" applyNumberFormat="1" applyFont="1" applyFill="1" applyBorder="1" applyAlignment="1">
      <alignment horizontal="left"/>
    </xf>
    <xf numFmtId="187" fontId="4" fillId="0" borderId="1" xfId="2" applyFont="1" applyFill="1" applyBorder="1" applyAlignment="1">
      <alignment horizontal="center" vertical="center"/>
    </xf>
    <xf numFmtId="187" fontId="4" fillId="0" borderId="2" xfId="2" applyFont="1" applyFill="1" applyBorder="1" applyAlignment="1">
      <alignment horizontal="center" vertical="center"/>
    </xf>
    <xf numFmtId="187" fontId="4" fillId="0" borderId="3" xfId="2" applyFont="1" applyFill="1" applyBorder="1" applyAlignment="1">
      <alignment horizontal="center" vertical="center"/>
    </xf>
  </cellXfs>
  <cellStyles count="6">
    <cellStyle name="Comma" xfId="1" builtinId="3"/>
    <cellStyle name="Comma 3" xfId="2"/>
    <cellStyle name="Normal" xfId="0" builtinId="0"/>
    <cellStyle name="Normal 3" xfId="4"/>
    <cellStyle name="Normal_Sheet1 2" xfId="3"/>
    <cellStyle name="ปกติ_BMA06 Budget plan FY05_08_11_0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abSelected="1" zoomScale="120" zoomScaleNormal="120" workbookViewId="0">
      <selection activeCell="L6" activeCellId="1" sqref="H6:J6 L6"/>
    </sheetView>
  </sheetViews>
  <sheetFormatPr defaultColWidth="9" defaultRowHeight="9.75"/>
  <cols>
    <col min="1" max="1" width="3.375" style="44" customWidth="1"/>
    <col min="2" max="2" width="19.875" style="33" customWidth="1"/>
    <col min="3" max="3" width="9" style="33" customWidth="1"/>
    <col min="4" max="4" width="6.875" style="33" customWidth="1"/>
    <col min="5" max="5" width="7.375" style="33" customWidth="1"/>
    <col min="6" max="6" width="6.625" style="33" customWidth="1"/>
    <col min="7" max="7" width="7.75" style="45" customWidth="1"/>
    <col min="8" max="8" width="7.75" style="33" customWidth="1"/>
    <col min="9" max="9" width="7.125" style="33" customWidth="1"/>
    <col min="10" max="10" width="7.5" style="33" customWidth="1"/>
    <col min="11" max="11" width="7.75" style="45" customWidth="1"/>
    <col min="12" max="12" width="7.625" style="33" customWidth="1"/>
    <col min="13" max="13" width="7.875" style="33" customWidth="1"/>
    <col min="14" max="14" width="7.125" style="33" customWidth="1"/>
    <col min="15" max="15" width="7.875" style="45" customWidth="1"/>
    <col min="16" max="17" width="7.75" style="33" customWidth="1"/>
    <col min="18" max="18" width="7.5" style="33" customWidth="1"/>
    <col min="19" max="19" width="7.875" style="45" customWidth="1"/>
    <col min="20" max="20" width="8.75" style="33" customWidth="1"/>
    <col min="21" max="21" width="7.75" style="33" customWidth="1"/>
    <col min="22" max="22" width="9" style="33"/>
    <col min="23" max="23" width="10" style="33" customWidth="1"/>
    <col min="24" max="16384" width="9" style="33"/>
  </cols>
  <sheetData>
    <row r="1" spans="1:29" s="8" customFormat="1" ht="22.5" customHeight="1">
      <c r="A1" s="1" t="s">
        <v>43</v>
      </c>
      <c r="B1" s="2"/>
      <c r="C1" s="3"/>
      <c r="D1" s="4"/>
      <c r="E1" s="4"/>
      <c r="F1" s="4"/>
      <c r="G1" s="5"/>
      <c r="H1" s="4"/>
      <c r="I1" s="4"/>
      <c r="J1" s="4"/>
      <c r="K1" s="6"/>
      <c r="L1" s="4"/>
      <c r="M1" s="4"/>
      <c r="N1" s="4"/>
      <c r="O1" s="6"/>
      <c r="P1" s="4"/>
      <c r="Q1" s="4"/>
      <c r="R1" s="4"/>
      <c r="S1" s="6"/>
      <c r="T1" s="7"/>
      <c r="U1" s="4"/>
      <c r="AC1" s="9"/>
    </row>
    <row r="2" spans="1:29" s="8" customFormat="1" ht="18.75" customHeight="1">
      <c r="A2" s="10" t="s">
        <v>40</v>
      </c>
      <c r="B2" s="2"/>
      <c r="C2" s="11" t="s">
        <v>44</v>
      </c>
      <c r="D2" s="12"/>
      <c r="E2" s="12"/>
      <c r="F2" s="12"/>
      <c r="G2" s="13"/>
      <c r="H2" s="12"/>
      <c r="I2" s="12"/>
      <c r="J2" s="12"/>
      <c r="K2" s="13"/>
      <c r="L2" s="4"/>
      <c r="M2" s="4"/>
      <c r="N2" s="4"/>
      <c r="O2" s="6"/>
      <c r="P2" s="70"/>
      <c r="Q2" s="70"/>
      <c r="R2" s="4"/>
      <c r="S2" s="6"/>
      <c r="T2" s="7"/>
      <c r="U2" s="4"/>
      <c r="AC2" s="9"/>
    </row>
    <row r="3" spans="1:29" s="8" customFormat="1" ht="8.25" customHeight="1">
      <c r="A3" s="71"/>
      <c r="B3" s="71"/>
      <c r="C3" s="1"/>
      <c r="D3" s="4"/>
      <c r="E3" s="4"/>
      <c r="F3" s="4"/>
      <c r="G3" s="5"/>
      <c r="H3" s="4"/>
      <c r="I3" s="4"/>
      <c r="J3" s="4"/>
      <c r="K3" s="6"/>
      <c r="L3" s="4"/>
      <c r="M3" s="4"/>
      <c r="N3" s="4"/>
      <c r="O3" s="6"/>
      <c r="P3" s="4"/>
      <c r="Q3" s="4"/>
      <c r="R3" s="4"/>
      <c r="S3" s="6"/>
      <c r="T3" s="7"/>
      <c r="U3" s="4"/>
      <c r="AC3" s="9"/>
    </row>
    <row r="4" spans="1:29" s="16" customFormat="1" ht="12" customHeight="1">
      <c r="A4" s="10"/>
      <c r="B4" s="2"/>
      <c r="C4" s="3"/>
      <c r="D4" s="72" t="s">
        <v>0</v>
      </c>
      <c r="E4" s="73"/>
      <c r="F4" s="73"/>
      <c r="G4" s="74"/>
      <c r="H4" s="72" t="s">
        <v>1</v>
      </c>
      <c r="I4" s="73"/>
      <c r="J4" s="73"/>
      <c r="K4" s="74"/>
      <c r="L4" s="72" t="s">
        <v>2</v>
      </c>
      <c r="M4" s="73"/>
      <c r="N4" s="73"/>
      <c r="O4" s="74"/>
      <c r="P4" s="72" t="s">
        <v>3</v>
      </c>
      <c r="Q4" s="73"/>
      <c r="R4" s="73"/>
      <c r="S4" s="74"/>
      <c r="T4" s="14"/>
      <c r="U4" s="15"/>
      <c r="AC4" s="17"/>
    </row>
    <row r="5" spans="1:29" s="26" customFormat="1" ht="46.5" customHeight="1">
      <c r="A5" s="67" t="s">
        <v>4</v>
      </c>
      <c r="B5" s="68"/>
      <c r="C5" s="18" t="s">
        <v>5</v>
      </c>
      <c r="D5" s="19" t="s">
        <v>6</v>
      </c>
      <c r="E5" s="19" t="s">
        <v>7</v>
      </c>
      <c r="F5" s="19" t="s">
        <v>8</v>
      </c>
      <c r="G5" s="20" t="s">
        <v>9</v>
      </c>
      <c r="H5" s="19" t="s">
        <v>10</v>
      </c>
      <c r="I5" s="19" t="s">
        <v>11</v>
      </c>
      <c r="J5" s="21" t="s">
        <v>12</v>
      </c>
      <c r="K5" s="20" t="s">
        <v>13</v>
      </c>
      <c r="L5" s="21" t="s">
        <v>14</v>
      </c>
      <c r="M5" s="21" t="s">
        <v>15</v>
      </c>
      <c r="N5" s="21" t="s">
        <v>16</v>
      </c>
      <c r="O5" s="20" t="s">
        <v>17</v>
      </c>
      <c r="P5" s="22" t="s">
        <v>18</v>
      </c>
      <c r="Q5" s="23" t="s">
        <v>19</v>
      </c>
      <c r="R5" s="23" t="s">
        <v>20</v>
      </c>
      <c r="S5" s="24" t="s">
        <v>21</v>
      </c>
      <c r="T5" s="25" t="s">
        <v>22</v>
      </c>
      <c r="U5" s="23" t="s">
        <v>23</v>
      </c>
      <c r="AC5" s="27"/>
    </row>
    <row r="6" spans="1:29" s="32" customFormat="1" ht="20.25" customHeight="1">
      <c r="A6" s="69" t="s">
        <v>24</v>
      </c>
      <c r="B6" s="69"/>
      <c r="C6" s="28">
        <f>SUM(C7:C10)</f>
        <v>1089600</v>
      </c>
      <c r="D6" s="29">
        <f t="shared" ref="D6:T6" si="0">SUM(D8:D10)</f>
        <v>90800</v>
      </c>
      <c r="E6" s="29">
        <f t="shared" si="0"/>
        <v>90800</v>
      </c>
      <c r="F6" s="29">
        <f t="shared" si="0"/>
        <v>90800</v>
      </c>
      <c r="G6" s="30">
        <f t="shared" si="0"/>
        <v>272400</v>
      </c>
      <c r="H6" s="29">
        <f t="shared" si="0"/>
        <v>90800</v>
      </c>
      <c r="I6" s="29">
        <f t="shared" si="0"/>
        <v>90800</v>
      </c>
      <c r="J6" s="29">
        <f t="shared" si="0"/>
        <v>90800</v>
      </c>
      <c r="K6" s="30">
        <f t="shared" si="0"/>
        <v>272400</v>
      </c>
      <c r="L6" s="29">
        <f t="shared" si="0"/>
        <v>90800</v>
      </c>
      <c r="M6" s="29">
        <f t="shared" si="0"/>
        <v>90800</v>
      </c>
      <c r="N6" s="29">
        <f t="shared" si="0"/>
        <v>90800</v>
      </c>
      <c r="O6" s="30">
        <f t="shared" si="0"/>
        <v>272400</v>
      </c>
      <c r="P6" s="29">
        <f t="shared" si="0"/>
        <v>90800</v>
      </c>
      <c r="Q6" s="29">
        <f t="shared" si="0"/>
        <v>90800</v>
      </c>
      <c r="R6" s="29">
        <f t="shared" si="0"/>
        <v>90800</v>
      </c>
      <c r="S6" s="30">
        <f t="shared" si="0"/>
        <v>272400</v>
      </c>
      <c r="T6" s="31">
        <f t="shared" si="0"/>
        <v>1089600</v>
      </c>
      <c r="U6" s="31">
        <f>C6-T6</f>
        <v>0</v>
      </c>
    </row>
    <row r="7" spans="1:29" ht="19.5" customHeight="1">
      <c r="A7" s="49">
        <v>1</v>
      </c>
      <c r="B7" s="50" t="s">
        <v>41</v>
      </c>
      <c r="C7" s="51">
        <v>0</v>
      </c>
      <c r="D7" s="52"/>
      <c r="E7" s="52"/>
      <c r="F7" s="52"/>
      <c r="G7" s="53">
        <f>SUM(D7:F7)</f>
        <v>0</v>
      </c>
      <c r="H7" s="52"/>
      <c r="I7" s="52"/>
      <c r="J7" s="52"/>
      <c r="K7" s="53">
        <f>SUM(H7:J7)</f>
        <v>0</v>
      </c>
      <c r="L7" s="52"/>
      <c r="M7" s="52"/>
      <c r="N7" s="52"/>
      <c r="O7" s="53">
        <f>SUM(L7:N7)</f>
        <v>0</v>
      </c>
      <c r="P7" s="52"/>
      <c r="Q7" s="52"/>
      <c r="R7" s="52"/>
      <c r="S7" s="53">
        <f>SUM(P7:R7)</f>
        <v>0</v>
      </c>
      <c r="T7" s="52">
        <f t="shared" ref="T7:T10" si="1">G7+K7+O7+S7</f>
        <v>0</v>
      </c>
      <c r="U7" s="66">
        <f t="shared" ref="U7:U28" si="2">C7-T7</f>
        <v>0</v>
      </c>
      <c r="W7" s="32"/>
    </row>
    <row r="8" spans="1:29" ht="19.5" customHeight="1">
      <c r="A8" s="49">
        <v>2</v>
      </c>
      <c r="B8" s="54" t="s">
        <v>33</v>
      </c>
      <c r="C8" s="51">
        <v>244800</v>
      </c>
      <c r="D8" s="52">
        <v>20400</v>
      </c>
      <c r="E8" s="52">
        <v>20400</v>
      </c>
      <c r="F8" s="52">
        <v>20400</v>
      </c>
      <c r="G8" s="53">
        <f>SUM(D8:F8)</f>
        <v>61200</v>
      </c>
      <c r="H8" s="52">
        <v>20400</v>
      </c>
      <c r="I8" s="52">
        <v>20400</v>
      </c>
      <c r="J8" s="52">
        <v>20400</v>
      </c>
      <c r="K8" s="53">
        <f>SUM(H8:J8)</f>
        <v>61200</v>
      </c>
      <c r="L8" s="52">
        <v>20400</v>
      </c>
      <c r="M8" s="52">
        <v>20400</v>
      </c>
      <c r="N8" s="52">
        <v>20400</v>
      </c>
      <c r="O8" s="53">
        <f>SUM(L8:N8)</f>
        <v>61200</v>
      </c>
      <c r="P8" s="52">
        <v>20400</v>
      </c>
      <c r="Q8" s="52">
        <v>20400</v>
      </c>
      <c r="R8" s="52">
        <v>20400</v>
      </c>
      <c r="S8" s="53">
        <f>SUM(P8:R8)</f>
        <v>61200</v>
      </c>
      <c r="T8" s="52">
        <f t="shared" si="1"/>
        <v>244800</v>
      </c>
      <c r="U8" s="66">
        <f t="shared" si="2"/>
        <v>0</v>
      </c>
      <c r="W8" s="32"/>
    </row>
    <row r="9" spans="1:29" ht="19.5" customHeight="1">
      <c r="A9" s="49">
        <v>3</v>
      </c>
      <c r="B9" s="54" t="s">
        <v>34</v>
      </c>
      <c r="C9" s="51">
        <v>412800</v>
      </c>
      <c r="D9" s="52">
        <v>34400</v>
      </c>
      <c r="E9" s="52">
        <v>34400</v>
      </c>
      <c r="F9" s="52">
        <v>34400</v>
      </c>
      <c r="G9" s="53">
        <f t="shared" ref="G9:G19" si="3">SUM(D9:F9)</f>
        <v>103200</v>
      </c>
      <c r="H9" s="52">
        <v>34400</v>
      </c>
      <c r="I9" s="52">
        <v>34400</v>
      </c>
      <c r="J9" s="52">
        <v>34400</v>
      </c>
      <c r="K9" s="53">
        <f t="shared" ref="K9:K10" si="4">SUM(H9:J9)</f>
        <v>103200</v>
      </c>
      <c r="L9" s="52">
        <v>34400</v>
      </c>
      <c r="M9" s="52">
        <v>34400</v>
      </c>
      <c r="N9" s="52">
        <v>34400</v>
      </c>
      <c r="O9" s="53">
        <f t="shared" ref="O9:O10" si="5">SUM(L9:N9)</f>
        <v>103200</v>
      </c>
      <c r="P9" s="52">
        <v>34400</v>
      </c>
      <c r="Q9" s="52">
        <v>34400</v>
      </c>
      <c r="R9" s="52">
        <v>34400</v>
      </c>
      <c r="S9" s="53">
        <f t="shared" ref="S9:S10" si="6">SUM(P9:R9)</f>
        <v>103200</v>
      </c>
      <c r="T9" s="52">
        <f t="shared" si="1"/>
        <v>412800</v>
      </c>
      <c r="U9" s="66">
        <f t="shared" si="2"/>
        <v>0</v>
      </c>
      <c r="W9" s="32"/>
    </row>
    <row r="10" spans="1:29" ht="19.5" customHeight="1">
      <c r="A10" s="55">
        <v>4</v>
      </c>
      <c r="B10" s="56" t="s">
        <v>35</v>
      </c>
      <c r="C10" s="51">
        <v>432000</v>
      </c>
      <c r="D10" s="52">
        <v>36000</v>
      </c>
      <c r="E10" s="52">
        <v>36000</v>
      </c>
      <c r="F10" s="52">
        <v>36000</v>
      </c>
      <c r="G10" s="53">
        <f t="shared" si="3"/>
        <v>108000</v>
      </c>
      <c r="H10" s="52">
        <v>36000</v>
      </c>
      <c r="I10" s="52">
        <v>36000</v>
      </c>
      <c r="J10" s="52">
        <v>36000</v>
      </c>
      <c r="K10" s="53">
        <f t="shared" si="4"/>
        <v>108000</v>
      </c>
      <c r="L10" s="52">
        <v>36000</v>
      </c>
      <c r="M10" s="52">
        <v>36000</v>
      </c>
      <c r="N10" s="52">
        <v>36000</v>
      </c>
      <c r="O10" s="53">
        <f t="shared" si="5"/>
        <v>108000</v>
      </c>
      <c r="P10" s="52">
        <v>36000</v>
      </c>
      <c r="Q10" s="52">
        <v>36000</v>
      </c>
      <c r="R10" s="52">
        <v>36000</v>
      </c>
      <c r="S10" s="53">
        <f t="shared" si="6"/>
        <v>108000</v>
      </c>
      <c r="T10" s="52">
        <f t="shared" si="1"/>
        <v>432000</v>
      </c>
      <c r="U10" s="66">
        <f t="shared" si="2"/>
        <v>0</v>
      </c>
      <c r="W10" s="32"/>
    </row>
    <row r="11" spans="1:29" ht="19.5" customHeight="1">
      <c r="A11" s="34" t="s">
        <v>25</v>
      </c>
      <c r="B11" s="34"/>
      <c r="C11" s="35">
        <f t="shared" ref="C11:T11" si="7">SUM(C12:C15)</f>
        <v>33000</v>
      </c>
      <c r="D11" s="36">
        <f t="shared" si="7"/>
        <v>2250</v>
      </c>
      <c r="E11" s="36">
        <f t="shared" si="7"/>
        <v>2250</v>
      </c>
      <c r="F11" s="36">
        <f t="shared" si="7"/>
        <v>2250</v>
      </c>
      <c r="G11" s="35">
        <f t="shared" si="7"/>
        <v>6750</v>
      </c>
      <c r="H11" s="35">
        <f t="shared" si="7"/>
        <v>2250</v>
      </c>
      <c r="I11" s="35">
        <f t="shared" si="7"/>
        <v>2250</v>
      </c>
      <c r="J11" s="35">
        <f t="shared" si="7"/>
        <v>2250</v>
      </c>
      <c r="K11" s="35">
        <f t="shared" si="7"/>
        <v>6750</v>
      </c>
      <c r="L11" s="35">
        <f t="shared" si="7"/>
        <v>2250</v>
      </c>
      <c r="M11" s="35">
        <f t="shared" si="7"/>
        <v>2250</v>
      </c>
      <c r="N11" s="35">
        <f t="shared" si="7"/>
        <v>2250</v>
      </c>
      <c r="O11" s="35">
        <f t="shared" si="7"/>
        <v>6750</v>
      </c>
      <c r="P11" s="35">
        <f t="shared" si="7"/>
        <v>2250</v>
      </c>
      <c r="Q11" s="35">
        <f t="shared" si="7"/>
        <v>8250</v>
      </c>
      <c r="R11" s="35">
        <f t="shared" si="7"/>
        <v>2250</v>
      </c>
      <c r="S11" s="35">
        <f t="shared" si="7"/>
        <v>12750</v>
      </c>
      <c r="T11" s="35">
        <f t="shared" si="7"/>
        <v>33000</v>
      </c>
      <c r="U11" s="31">
        <f t="shared" si="2"/>
        <v>0</v>
      </c>
      <c r="W11" s="32"/>
    </row>
    <row r="12" spans="1:29" ht="19.5" customHeight="1">
      <c r="A12" s="49">
        <v>1</v>
      </c>
      <c r="B12" s="54" t="s">
        <v>36</v>
      </c>
      <c r="C12" s="51">
        <v>9000</v>
      </c>
      <c r="D12" s="52">
        <v>750</v>
      </c>
      <c r="E12" s="52">
        <v>750</v>
      </c>
      <c r="F12" s="52">
        <v>750</v>
      </c>
      <c r="G12" s="53">
        <f t="shared" si="3"/>
        <v>2250</v>
      </c>
      <c r="H12" s="52">
        <v>750</v>
      </c>
      <c r="I12" s="52">
        <v>750</v>
      </c>
      <c r="J12" s="52">
        <v>750</v>
      </c>
      <c r="K12" s="53">
        <f t="shared" ref="K12:K15" si="8">SUM(H12:J12)</f>
        <v>2250</v>
      </c>
      <c r="L12" s="52">
        <v>750</v>
      </c>
      <c r="M12" s="52">
        <v>750</v>
      </c>
      <c r="N12" s="52">
        <v>750</v>
      </c>
      <c r="O12" s="53">
        <f t="shared" ref="O12:O15" si="9">SUM(L12:N12)</f>
        <v>2250</v>
      </c>
      <c r="P12" s="52">
        <v>750</v>
      </c>
      <c r="Q12" s="52">
        <v>750</v>
      </c>
      <c r="R12" s="52">
        <v>750</v>
      </c>
      <c r="S12" s="53">
        <f t="shared" ref="S12:S15" si="10">SUM(P12:R12)</f>
        <v>2250</v>
      </c>
      <c r="T12" s="52">
        <f>G12+K12+O12+S12</f>
        <v>9000</v>
      </c>
      <c r="U12" s="66">
        <f t="shared" si="2"/>
        <v>0</v>
      </c>
      <c r="W12" s="32"/>
    </row>
    <row r="13" spans="1:29" ht="19.5" customHeight="1">
      <c r="A13" s="49">
        <v>2</v>
      </c>
      <c r="B13" s="50" t="s">
        <v>37</v>
      </c>
      <c r="C13" s="51">
        <v>9000</v>
      </c>
      <c r="D13" s="52">
        <v>750</v>
      </c>
      <c r="E13" s="52">
        <v>750</v>
      </c>
      <c r="F13" s="52">
        <v>750</v>
      </c>
      <c r="G13" s="53">
        <f t="shared" si="3"/>
        <v>2250</v>
      </c>
      <c r="H13" s="52">
        <v>750</v>
      </c>
      <c r="I13" s="52">
        <v>750</v>
      </c>
      <c r="J13" s="52">
        <v>750</v>
      </c>
      <c r="K13" s="53">
        <f t="shared" si="8"/>
        <v>2250</v>
      </c>
      <c r="L13" s="52">
        <v>750</v>
      </c>
      <c r="M13" s="52">
        <v>750</v>
      </c>
      <c r="N13" s="52">
        <v>750</v>
      </c>
      <c r="O13" s="53">
        <f t="shared" si="9"/>
        <v>2250</v>
      </c>
      <c r="P13" s="52">
        <v>750</v>
      </c>
      <c r="Q13" s="52">
        <v>750</v>
      </c>
      <c r="R13" s="52">
        <v>750</v>
      </c>
      <c r="S13" s="53">
        <f t="shared" si="10"/>
        <v>2250</v>
      </c>
      <c r="T13" s="52">
        <f t="shared" ref="T13:T15" si="11">G13+K13+O13+S13</f>
        <v>9000</v>
      </c>
      <c r="U13" s="66">
        <f t="shared" si="2"/>
        <v>0</v>
      </c>
      <c r="W13" s="32"/>
    </row>
    <row r="14" spans="1:29" ht="19.5" customHeight="1">
      <c r="A14" s="49">
        <v>3</v>
      </c>
      <c r="B14" s="57" t="s">
        <v>38</v>
      </c>
      <c r="C14" s="51">
        <v>9000</v>
      </c>
      <c r="D14" s="52">
        <v>750</v>
      </c>
      <c r="E14" s="52">
        <v>750</v>
      </c>
      <c r="F14" s="52">
        <v>750</v>
      </c>
      <c r="G14" s="53">
        <f t="shared" si="3"/>
        <v>2250</v>
      </c>
      <c r="H14" s="52">
        <v>750</v>
      </c>
      <c r="I14" s="52">
        <v>750</v>
      </c>
      <c r="J14" s="52">
        <v>750</v>
      </c>
      <c r="K14" s="53">
        <f t="shared" si="8"/>
        <v>2250</v>
      </c>
      <c r="L14" s="52">
        <v>750</v>
      </c>
      <c r="M14" s="52">
        <v>750</v>
      </c>
      <c r="N14" s="52">
        <v>750</v>
      </c>
      <c r="O14" s="53">
        <f t="shared" si="9"/>
        <v>2250</v>
      </c>
      <c r="P14" s="52">
        <v>750</v>
      </c>
      <c r="Q14" s="52">
        <v>750</v>
      </c>
      <c r="R14" s="52">
        <v>750</v>
      </c>
      <c r="S14" s="53">
        <f t="shared" si="10"/>
        <v>2250</v>
      </c>
      <c r="T14" s="52">
        <f t="shared" si="11"/>
        <v>9000</v>
      </c>
      <c r="U14" s="66">
        <f t="shared" si="2"/>
        <v>0</v>
      </c>
      <c r="W14" s="32"/>
    </row>
    <row r="15" spans="1:29" ht="19.5" customHeight="1">
      <c r="A15" s="49">
        <v>4</v>
      </c>
      <c r="B15" s="54" t="s">
        <v>39</v>
      </c>
      <c r="C15" s="51">
        <v>6000</v>
      </c>
      <c r="D15" s="52"/>
      <c r="E15" s="52"/>
      <c r="F15" s="52"/>
      <c r="G15" s="53">
        <f t="shared" si="3"/>
        <v>0</v>
      </c>
      <c r="H15" s="52"/>
      <c r="I15" s="52"/>
      <c r="J15" s="52"/>
      <c r="K15" s="53">
        <f t="shared" si="8"/>
        <v>0</v>
      </c>
      <c r="L15" s="52"/>
      <c r="M15" s="52"/>
      <c r="N15" s="52"/>
      <c r="O15" s="53">
        <f t="shared" si="9"/>
        <v>0</v>
      </c>
      <c r="P15" s="52"/>
      <c r="Q15" s="52">
        <v>6000</v>
      </c>
      <c r="R15" s="52"/>
      <c r="S15" s="53">
        <f t="shared" si="10"/>
        <v>6000</v>
      </c>
      <c r="T15" s="52">
        <f t="shared" si="11"/>
        <v>6000</v>
      </c>
      <c r="U15" s="66">
        <f t="shared" si="2"/>
        <v>0</v>
      </c>
      <c r="W15" s="32"/>
    </row>
    <row r="16" spans="1:29" ht="19.5" customHeight="1">
      <c r="A16" s="34" t="s">
        <v>26</v>
      </c>
      <c r="B16" s="34"/>
      <c r="C16" s="35">
        <f t="shared" ref="C16:T16" si="12">SUM(C17:C17)</f>
        <v>0</v>
      </c>
      <c r="D16" s="36">
        <f t="shared" si="12"/>
        <v>0</v>
      </c>
      <c r="E16" s="36">
        <f t="shared" si="12"/>
        <v>0</v>
      </c>
      <c r="F16" s="36">
        <f t="shared" si="12"/>
        <v>0</v>
      </c>
      <c r="G16" s="35">
        <f t="shared" si="12"/>
        <v>0</v>
      </c>
      <c r="H16" s="35">
        <f t="shared" si="12"/>
        <v>0</v>
      </c>
      <c r="I16" s="35">
        <f t="shared" si="12"/>
        <v>0</v>
      </c>
      <c r="J16" s="35">
        <f t="shared" si="12"/>
        <v>0</v>
      </c>
      <c r="K16" s="35">
        <f t="shared" si="12"/>
        <v>0</v>
      </c>
      <c r="L16" s="35">
        <f t="shared" si="12"/>
        <v>0</v>
      </c>
      <c r="M16" s="35">
        <f t="shared" si="12"/>
        <v>0</v>
      </c>
      <c r="N16" s="35">
        <f t="shared" si="12"/>
        <v>0</v>
      </c>
      <c r="O16" s="35">
        <f t="shared" si="12"/>
        <v>0</v>
      </c>
      <c r="P16" s="35">
        <f t="shared" si="12"/>
        <v>0</v>
      </c>
      <c r="Q16" s="35">
        <f t="shared" si="12"/>
        <v>0</v>
      </c>
      <c r="R16" s="35">
        <f t="shared" si="12"/>
        <v>0</v>
      </c>
      <c r="S16" s="35">
        <f t="shared" si="12"/>
        <v>0</v>
      </c>
      <c r="T16" s="35">
        <f t="shared" si="12"/>
        <v>0</v>
      </c>
      <c r="U16" s="31">
        <f t="shared" si="2"/>
        <v>0</v>
      </c>
      <c r="W16" s="32"/>
    </row>
    <row r="17" spans="1:23" ht="19.5" customHeight="1">
      <c r="A17" s="55"/>
      <c r="B17" s="58"/>
      <c r="C17" s="51">
        <v>0</v>
      </c>
      <c r="D17" s="52"/>
      <c r="E17" s="52"/>
      <c r="F17" s="52"/>
      <c r="G17" s="53">
        <f t="shared" si="3"/>
        <v>0</v>
      </c>
      <c r="H17" s="52"/>
      <c r="I17" s="52"/>
      <c r="J17" s="52"/>
      <c r="K17" s="53">
        <f t="shared" ref="K17" si="13">SUM(H17:J17)</f>
        <v>0</v>
      </c>
      <c r="L17" s="52"/>
      <c r="M17" s="52"/>
      <c r="N17" s="52"/>
      <c r="O17" s="53">
        <f t="shared" ref="O17" si="14">SUM(L17:N17)</f>
        <v>0</v>
      </c>
      <c r="P17" s="52"/>
      <c r="Q17" s="52"/>
      <c r="R17" s="52"/>
      <c r="S17" s="53">
        <f t="shared" ref="S17" si="15">SUM(P17:R17)</f>
        <v>0</v>
      </c>
      <c r="T17" s="52">
        <f>G17+K17+O17+S17</f>
        <v>0</v>
      </c>
      <c r="U17" s="66">
        <f t="shared" si="2"/>
        <v>0</v>
      </c>
      <c r="W17" s="32"/>
    </row>
    <row r="18" spans="1:23" ht="19.5" customHeight="1">
      <c r="A18" s="34" t="s">
        <v>27</v>
      </c>
      <c r="B18" s="34"/>
      <c r="C18" s="35">
        <f t="shared" ref="C18:T18" si="16">SUM(C19:C19)</f>
        <v>0</v>
      </c>
      <c r="D18" s="36">
        <f t="shared" si="16"/>
        <v>0</v>
      </c>
      <c r="E18" s="36">
        <f t="shared" si="16"/>
        <v>0</v>
      </c>
      <c r="F18" s="36">
        <f t="shared" si="16"/>
        <v>0</v>
      </c>
      <c r="G18" s="35">
        <f t="shared" si="16"/>
        <v>0</v>
      </c>
      <c r="H18" s="35">
        <f t="shared" si="16"/>
        <v>0</v>
      </c>
      <c r="I18" s="35">
        <f t="shared" si="16"/>
        <v>0</v>
      </c>
      <c r="J18" s="35">
        <f t="shared" si="16"/>
        <v>0</v>
      </c>
      <c r="K18" s="35">
        <f t="shared" si="16"/>
        <v>0</v>
      </c>
      <c r="L18" s="35">
        <f t="shared" si="16"/>
        <v>0</v>
      </c>
      <c r="M18" s="35">
        <f t="shared" si="16"/>
        <v>0</v>
      </c>
      <c r="N18" s="35">
        <f t="shared" si="16"/>
        <v>0</v>
      </c>
      <c r="O18" s="35">
        <f t="shared" si="16"/>
        <v>0</v>
      </c>
      <c r="P18" s="35">
        <f t="shared" si="16"/>
        <v>0</v>
      </c>
      <c r="Q18" s="35">
        <f t="shared" si="16"/>
        <v>0</v>
      </c>
      <c r="R18" s="35">
        <f t="shared" si="16"/>
        <v>0</v>
      </c>
      <c r="S18" s="35">
        <f t="shared" si="16"/>
        <v>0</v>
      </c>
      <c r="T18" s="35">
        <f t="shared" si="16"/>
        <v>0</v>
      </c>
      <c r="U18" s="31">
        <f t="shared" si="2"/>
        <v>0</v>
      </c>
      <c r="W18" s="32"/>
    </row>
    <row r="19" spans="1:23" ht="19.5" customHeight="1">
      <c r="A19" s="55"/>
      <c r="B19" s="58"/>
      <c r="C19" s="51">
        <v>0</v>
      </c>
      <c r="D19" s="52"/>
      <c r="E19" s="52"/>
      <c r="F19" s="52"/>
      <c r="G19" s="53">
        <f t="shared" si="3"/>
        <v>0</v>
      </c>
      <c r="H19" s="52"/>
      <c r="I19" s="52"/>
      <c r="J19" s="52"/>
      <c r="K19" s="53">
        <f t="shared" ref="K19" si="17">SUM(H19:J19)</f>
        <v>0</v>
      </c>
      <c r="L19" s="52"/>
      <c r="M19" s="52"/>
      <c r="N19" s="52"/>
      <c r="O19" s="53">
        <f t="shared" ref="O19" si="18">SUM(L19:N19)</f>
        <v>0</v>
      </c>
      <c r="P19" s="52"/>
      <c r="Q19" s="52"/>
      <c r="R19" s="52"/>
      <c r="S19" s="53">
        <f t="shared" ref="S19" si="19">SUM(P19:R19)</f>
        <v>0</v>
      </c>
      <c r="T19" s="52">
        <f>G19+K19+O19+S19</f>
        <v>0</v>
      </c>
      <c r="U19" s="66">
        <f t="shared" si="2"/>
        <v>0</v>
      </c>
      <c r="W19" s="32"/>
    </row>
    <row r="20" spans="1:23" ht="19.5" customHeight="1">
      <c r="A20" s="34" t="s">
        <v>28</v>
      </c>
      <c r="B20" s="34"/>
      <c r="C20" s="35">
        <f t="shared" ref="C20:T20" si="20">SUM(C21:C21)</f>
        <v>12200</v>
      </c>
      <c r="D20" s="36">
        <f t="shared" si="20"/>
        <v>0</v>
      </c>
      <c r="E20" s="36">
        <f t="shared" si="20"/>
        <v>0</v>
      </c>
      <c r="F20" s="36">
        <f t="shared" si="20"/>
        <v>0</v>
      </c>
      <c r="G20" s="35">
        <f t="shared" si="20"/>
        <v>0</v>
      </c>
      <c r="H20" s="35">
        <f t="shared" si="20"/>
        <v>12200</v>
      </c>
      <c r="I20" s="35">
        <f t="shared" si="20"/>
        <v>0</v>
      </c>
      <c r="J20" s="35">
        <f t="shared" si="20"/>
        <v>0</v>
      </c>
      <c r="K20" s="35">
        <f t="shared" si="20"/>
        <v>12200</v>
      </c>
      <c r="L20" s="35">
        <f t="shared" si="20"/>
        <v>0</v>
      </c>
      <c r="M20" s="35">
        <f t="shared" si="20"/>
        <v>0</v>
      </c>
      <c r="N20" s="35">
        <f t="shared" si="20"/>
        <v>0</v>
      </c>
      <c r="O20" s="35">
        <f t="shared" si="20"/>
        <v>0</v>
      </c>
      <c r="P20" s="35">
        <f t="shared" si="20"/>
        <v>0</v>
      </c>
      <c r="Q20" s="35">
        <f t="shared" si="20"/>
        <v>0</v>
      </c>
      <c r="R20" s="35">
        <f t="shared" si="20"/>
        <v>0</v>
      </c>
      <c r="S20" s="35">
        <f t="shared" si="20"/>
        <v>0</v>
      </c>
      <c r="T20" s="35">
        <f t="shared" si="20"/>
        <v>12200</v>
      </c>
      <c r="U20" s="31">
        <f t="shared" si="2"/>
        <v>0</v>
      </c>
      <c r="W20" s="32"/>
    </row>
    <row r="21" spans="1:23" ht="19.5" customHeight="1">
      <c r="A21" s="49">
        <v>7</v>
      </c>
      <c r="B21" s="59" t="s">
        <v>42</v>
      </c>
      <c r="C21" s="60">
        <v>12200</v>
      </c>
      <c r="D21" s="61"/>
      <c r="E21" s="61"/>
      <c r="F21" s="61"/>
      <c r="G21" s="53">
        <f t="shared" ref="G21" si="21">SUM(D21:F21)</f>
        <v>0</v>
      </c>
      <c r="H21" s="61">
        <v>12200</v>
      </c>
      <c r="I21" s="61"/>
      <c r="J21" s="61"/>
      <c r="K21" s="53">
        <f t="shared" ref="K21" si="22">SUM(H21:J21)</f>
        <v>12200</v>
      </c>
      <c r="L21" s="61"/>
      <c r="M21" s="61"/>
      <c r="N21" s="61"/>
      <c r="O21" s="53">
        <f t="shared" ref="O21" si="23">SUM(L21:N21)</f>
        <v>0</v>
      </c>
      <c r="P21" s="61"/>
      <c r="Q21" s="61"/>
      <c r="R21" s="61"/>
      <c r="S21" s="53">
        <f>SUM(P21:R21)</f>
        <v>0</v>
      </c>
      <c r="T21" s="61">
        <f>G21+K21+O21+S21</f>
        <v>12200</v>
      </c>
      <c r="U21" s="66">
        <f t="shared" si="2"/>
        <v>0</v>
      </c>
      <c r="W21" s="32"/>
    </row>
    <row r="22" spans="1:23" ht="19.5" customHeight="1">
      <c r="A22" s="34" t="s">
        <v>29</v>
      </c>
      <c r="B22" s="34"/>
      <c r="C22" s="37"/>
      <c r="D22" s="37"/>
      <c r="E22" s="37"/>
      <c r="F22" s="37"/>
      <c r="G22" s="36"/>
      <c r="H22" s="37"/>
      <c r="I22" s="37"/>
      <c r="J22" s="37"/>
      <c r="K22" s="36"/>
      <c r="L22" s="37"/>
      <c r="M22" s="37"/>
      <c r="N22" s="37"/>
      <c r="O22" s="36"/>
      <c r="P22" s="37"/>
      <c r="Q22" s="37"/>
      <c r="R22" s="37"/>
      <c r="S22" s="36"/>
      <c r="T22" s="37"/>
      <c r="U22" s="31">
        <f t="shared" si="2"/>
        <v>0</v>
      </c>
      <c r="W22" s="32"/>
    </row>
    <row r="23" spans="1:23" ht="19.5" customHeight="1">
      <c r="A23" s="38"/>
      <c r="B23" s="39"/>
      <c r="C23" s="51"/>
      <c r="D23" s="52"/>
      <c r="E23" s="52"/>
      <c r="F23" s="52"/>
      <c r="G23" s="53"/>
      <c r="H23" s="52"/>
      <c r="I23" s="52"/>
      <c r="J23" s="52"/>
      <c r="K23" s="53"/>
      <c r="L23" s="52"/>
      <c r="M23" s="52"/>
      <c r="N23" s="52"/>
      <c r="O23" s="53"/>
      <c r="P23" s="52"/>
      <c r="Q23" s="52"/>
      <c r="R23" s="52"/>
      <c r="S23" s="53"/>
      <c r="T23" s="52"/>
      <c r="U23" s="66">
        <f t="shared" si="2"/>
        <v>0</v>
      </c>
      <c r="W23" s="32"/>
    </row>
    <row r="24" spans="1:23" ht="19.5" customHeight="1">
      <c r="A24" s="34" t="s">
        <v>30</v>
      </c>
      <c r="B24" s="34"/>
      <c r="C24" s="37"/>
      <c r="D24" s="37"/>
      <c r="E24" s="37"/>
      <c r="F24" s="37"/>
      <c r="G24" s="36"/>
      <c r="H24" s="37"/>
      <c r="I24" s="37"/>
      <c r="J24" s="37"/>
      <c r="K24" s="36"/>
      <c r="L24" s="37"/>
      <c r="M24" s="37"/>
      <c r="N24" s="37"/>
      <c r="O24" s="36"/>
      <c r="P24" s="37"/>
      <c r="Q24" s="37"/>
      <c r="R24" s="37"/>
      <c r="S24" s="36"/>
      <c r="T24" s="37"/>
      <c r="U24" s="31">
        <f t="shared" si="2"/>
        <v>0</v>
      </c>
      <c r="W24" s="32"/>
    </row>
    <row r="25" spans="1:23" ht="19.5" customHeight="1">
      <c r="A25" s="40"/>
      <c r="B25" s="41"/>
      <c r="C25" s="51"/>
      <c r="D25" s="52"/>
      <c r="E25" s="52"/>
      <c r="F25" s="52"/>
      <c r="G25" s="53"/>
      <c r="H25" s="52"/>
      <c r="I25" s="52"/>
      <c r="J25" s="52"/>
      <c r="K25" s="53"/>
      <c r="L25" s="52"/>
      <c r="M25" s="52"/>
      <c r="N25" s="52"/>
      <c r="O25" s="53"/>
      <c r="P25" s="52"/>
      <c r="Q25" s="52"/>
      <c r="R25" s="52"/>
      <c r="S25" s="53"/>
      <c r="T25" s="52"/>
      <c r="U25" s="66">
        <f t="shared" si="2"/>
        <v>0</v>
      </c>
      <c r="W25" s="32"/>
    </row>
    <row r="26" spans="1:23" ht="19.5" customHeight="1">
      <c r="A26" s="42" t="s">
        <v>31</v>
      </c>
      <c r="B26" s="42"/>
      <c r="C26" s="35">
        <f t="shared" ref="C26:T26" si="24">SUM(C27:C27)</f>
        <v>83360.42</v>
      </c>
      <c r="D26" s="36">
        <f t="shared" si="24"/>
        <v>0</v>
      </c>
      <c r="E26" s="36">
        <f t="shared" si="24"/>
        <v>0</v>
      </c>
      <c r="F26" s="36">
        <f t="shared" si="24"/>
        <v>0</v>
      </c>
      <c r="G26" s="35">
        <f t="shared" si="24"/>
        <v>0</v>
      </c>
      <c r="H26" s="35">
        <f t="shared" si="24"/>
        <v>0</v>
      </c>
      <c r="I26" s="35">
        <f t="shared" si="24"/>
        <v>0</v>
      </c>
      <c r="J26" s="35">
        <f t="shared" si="24"/>
        <v>0</v>
      </c>
      <c r="K26" s="35">
        <f t="shared" si="24"/>
        <v>0</v>
      </c>
      <c r="L26" s="35">
        <f t="shared" si="24"/>
        <v>0</v>
      </c>
      <c r="M26" s="35">
        <f t="shared" si="24"/>
        <v>0</v>
      </c>
      <c r="N26" s="35">
        <f t="shared" si="24"/>
        <v>0</v>
      </c>
      <c r="O26" s="35">
        <f t="shared" si="24"/>
        <v>0</v>
      </c>
      <c r="P26" s="35">
        <f t="shared" si="24"/>
        <v>0</v>
      </c>
      <c r="Q26" s="35">
        <f t="shared" si="24"/>
        <v>0</v>
      </c>
      <c r="R26" s="35">
        <f t="shared" si="24"/>
        <v>83360.42</v>
      </c>
      <c r="S26" s="35">
        <f t="shared" si="24"/>
        <v>83360.42</v>
      </c>
      <c r="T26" s="35">
        <f t="shared" si="24"/>
        <v>83360.42</v>
      </c>
      <c r="U26" s="31">
        <f t="shared" si="2"/>
        <v>0</v>
      </c>
      <c r="W26" s="32"/>
    </row>
    <row r="27" spans="1:23" ht="19.5" customHeight="1">
      <c r="A27" s="55">
        <v>1</v>
      </c>
      <c r="B27" s="58" t="s">
        <v>45</v>
      </c>
      <c r="C27" s="51">
        <v>83360.42</v>
      </c>
      <c r="D27" s="52"/>
      <c r="E27" s="52"/>
      <c r="F27" s="52"/>
      <c r="G27" s="53">
        <f t="shared" ref="G27" si="25">SUM(D27:F27)</f>
        <v>0</v>
      </c>
      <c r="H27" s="52"/>
      <c r="I27" s="52"/>
      <c r="J27" s="52"/>
      <c r="K27" s="53">
        <f t="shared" ref="K27" si="26">SUM(H27:J27)</f>
        <v>0</v>
      </c>
      <c r="L27" s="52"/>
      <c r="M27" s="52"/>
      <c r="N27" s="52"/>
      <c r="O27" s="53">
        <f t="shared" ref="O27" si="27">SUM(L27:N27)</f>
        <v>0</v>
      </c>
      <c r="P27" s="52"/>
      <c r="Q27" s="52"/>
      <c r="R27" s="52">
        <v>83360.42</v>
      </c>
      <c r="S27" s="53">
        <f t="shared" ref="S27" si="28">SUM(P27:R27)</f>
        <v>83360.42</v>
      </c>
      <c r="T27" s="52">
        <f t="shared" ref="T27" si="29">G27+K27+O27+S27</f>
        <v>83360.42</v>
      </c>
      <c r="U27" s="66">
        <f t="shared" si="2"/>
        <v>0</v>
      </c>
      <c r="W27" s="32"/>
    </row>
    <row r="28" spans="1:23" s="43" customFormat="1" ht="19.5" customHeight="1">
      <c r="A28" s="62" t="s">
        <v>32</v>
      </c>
      <c r="B28" s="62"/>
      <c r="C28" s="63">
        <f t="shared" ref="C28:S28" si="30">C26+C20+C18+C16+C11+C6</f>
        <v>1218160.42</v>
      </c>
      <c r="D28" s="64">
        <f t="shared" si="30"/>
        <v>93050</v>
      </c>
      <c r="E28" s="64">
        <f t="shared" si="30"/>
        <v>93050</v>
      </c>
      <c r="F28" s="64">
        <f t="shared" si="30"/>
        <v>93050</v>
      </c>
      <c r="G28" s="65">
        <f t="shared" si="30"/>
        <v>279150</v>
      </c>
      <c r="H28" s="64">
        <f t="shared" si="30"/>
        <v>105250</v>
      </c>
      <c r="I28" s="64">
        <f t="shared" si="30"/>
        <v>93050</v>
      </c>
      <c r="J28" s="64">
        <f t="shared" si="30"/>
        <v>93050</v>
      </c>
      <c r="K28" s="65">
        <f t="shared" si="30"/>
        <v>291350</v>
      </c>
      <c r="L28" s="64">
        <f t="shared" si="30"/>
        <v>93050</v>
      </c>
      <c r="M28" s="64">
        <f t="shared" si="30"/>
        <v>93050</v>
      </c>
      <c r="N28" s="64">
        <f t="shared" si="30"/>
        <v>93050</v>
      </c>
      <c r="O28" s="65">
        <f t="shared" si="30"/>
        <v>279150</v>
      </c>
      <c r="P28" s="64">
        <f t="shared" si="30"/>
        <v>93050</v>
      </c>
      <c r="Q28" s="64">
        <f t="shared" si="30"/>
        <v>99050</v>
      </c>
      <c r="R28" s="64">
        <f t="shared" si="30"/>
        <v>176410.41999999998</v>
      </c>
      <c r="S28" s="65">
        <f t="shared" si="30"/>
        <v>368510.42</v>
      </c>
      <c r="T28" s="63">
        <f>T6+T11+T16+T18+T20+T26</f>
        <v>1218160.42</v>
      </c>
      <c r="U28" s="31">
        <f t="shared" si="2"/>
        <v>0</v>
      </c>
    </row>
    <row r="30" spans="1:23">
      <c r="T30" s="46"/>
    </row>
    <row r="31" spans="1:23">
      <c r="C31" s="47"/>
      <c r="T31" s="47"/>
    </row>
    <row r="32" spans="1:23">
      <c r="U32" s="48"/>
    </row>
    <row r="36" spans="1:21">
      <c r="A36" s="33"/>
      <c r="U36" s="47"/>
    </row>
  </sheetData>
  <mergeCells count="8">
    <mergeCell ref="A5:B5"/>
    <mergeCell ref="A6:B6"/>
    <mergeCell ref="P2:Q2"/>
    <mergeCell ref="A3:B3"/>
    <mergeCell ref="D4:G4"/>
    <mergeCell ref="H4:K4"/>
    <mergeCell ref="L4:O4"/>
    <mergeCell ref="P4:S4"/>
  </mergeCells>
  <printOptions horizontalCentered="1"/>
  <pageMargins left="0" right="0" top="0.39370078740157483" bottom="0.19685039370078741" header="0.15748031496062992" footer="0.15748031496062992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CEI_Sarinya</dc:creator>
  <cp:lastModifiedBy>GAP3</cp:lastModifiedBy>
  <cp:lastPrinted>2017-12-15T07:11:35Z</cp:lastPrinted>
  <dcterms:created xsi:type="dcterms:W3CDTF">2016-09-22T04:18:52Z</dcterms:created>
  <dcterms:modified xsi:type="dcterms:W3CDTF">2018-01-08T02:51:18Z</dcterms:modified>
</cp:coreProperties>
</file>