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/Downloads/teapot-artifact 2/results/"/>
    </mc:Choice>
  </mc:AlternateContent>
  <xr:revisionPtr revIDLastSave="0" documentId="13_ncr:1_{9BA8508F-6E81-F641-914F-A421E4D77F89}" xr6:coauthVersionLast="47" xr6:coauthVersionMax="47" xr10:uidLastSave="{00000000-0000-0000-0000-000000000000}"/>
  <bookViews>
    <workbookView xWindow="6260" yWindow="3840" windowWidth="28100" windowHeight="17360" xr2:uid="{924252C7-27FB-E746-A00E-47D3023788D1}"/>
  </bookViews>
  <sheets>
    <sheet name="Runtime Figure" sheetId="1" r:id="rId1"/>
    <sheet name="Fuzz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G5" i="1"/>
  <c r="G6" i="1"/>
  <c r="G7" i="1"/>
  <c r="G8" i="1"/>
  <c r="G4" i="1"/>
  <c r="M4" i="2"/>
  <c r="M5" i="2"/>
  <c r="M6" i="2"/>
  <c r="M7" i="2"/>
  <c r="L4" i="2"/>
  <c r="L5" i="2"/>
  <c r="L6" i="2"/>
  <c r="L7" i="2"/>
  <c r="L3" i="2"/>
  <c r="K4" i="2"/>
  <c r="K5" i="2"/>
  <c r="K6" i="2"/>
  <c r="K7" i="2"/>
  <c r="K3" i="2"/>
  <c r="M3" i="2" s="1"/>
  <c r="F5" i="1"/>
  <c r="F6" i="1"/>
  <c r="F7" i="1"/>
  <c r="F8" i="1"/>
  <c r="F4" i="1"/>
</calcChain>
</file>

<file path=xl/sharedStrings.xml><?xml version="1.0" encoding="utf-8"?>
<sst xmlns="http://schemas.openxmlformats.org/spreadsheetml/2006/main" count="36" uniqueCount="29">
  <si>
    <t>Program Name</t>
  </si>
  <si>
    <t>Original</t>
  </si>
  <si>
    <t>Teapot</t>
  </si>
  <si>
    <t>SpecFuzz</t>
  </si>
  <si>
    <t>brotli</t>
  </si>
  <si>
    <t>jsmn</t>
  </si>
  <si>
    <t>libhtp</t>
  </si>
  <si>
    <t>openssl</t>
  </si>
  <si>
    <t>yaml</t>
  </si>
  <si>
    <t>Paste contents of results/runtime_aggregated.csv</t>
    <phoneticPr fontId="3" type="noConversion"/>
  </si>
  <si>
    <t>Normalized runtime (automatically calculated)</t>
    <phoneticPr fontId="3" type="noConversion"/>
  </si>
  <si>
    <t>Teapot</t>
    <phoneticPr fontId="3" type="noConversion"/>
  </si>
  <si>
    <t>SpecFuzz</t>
    <phoneticPr fontId="3" type="noConversion"/>
  </si>
  <si>
    <t>Hint: Right Click &amp; Paste Values</t>
    <phoneticPr fontId="3" type="noConversion"/>
  </si>
  <si>
    <t>Program Name</t>
    <phoneticPr fontId="3" type="noConversion"/>
  </si>
  <si>
    <t>SpecTaint (Reported)</t>
    <phoneticPr fontId="3" type="noConversion"/>
  </si>
  <si>
    <t>SpecFuzz (Reported)</t>
    <phoneticPr fontId="3" type="noConversion"/>
  </si>
  <si>
    <t>SpecFuzz (Reproduced)</t>
    <phoneticPr fontId="3" type="noConversion"/>
  </si>
  <si>
    <t>Teapot (Proposed)</t>
    <phoneticPr fontId="3" type="noConversion"/>
  </si>
  <si>
    <t>User-MDS</t>
    <phoneticPr fontId="3" type="noConversion"/>
  </si>
  <si>
    <t>User-Cache</t>
    <phoneticPr fontId="3" type="noConversion"/>
  </si>
  <si>
    <t>User-Port</t>
    <phoneticPr fontId="3" type="noConversion"/>
  </si>
  <si>
    <t>Massage-MDS</t>
    <phoneticPr fontId="3" type="noConversion"/>
  </si>
  <si>
    <t>Massage-Cache</t>
    <phoneticPr fontId="3" type="noConversion"/>
  </si>
  <si>
    <t>Massage-Port</t>
    <phoneticPr fontId="3" type="noConversion"/>
  </si>
  <si>
    <t>Total User-*</t>
    <phoneticPr fontId="3" type="noConversion"/>
  </si>
  <si>
    <t>Total Massage-*</t>
    <phoneticPr fontId="3" type="noConversion"/>
  </si>
  <si>
    <t>Total *-*</t>
    <phoneticPr fontId="3" type="noConversion"/>
  </si>
  <si>
    <t>Paste contents of results/fuzz_aggregated.csv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</si>
</sst>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x"/>
    <numFmt numFmtId="177" formatCode="0.00\s"/>
  </numFmts>
  <fonts count="10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  <font>
      <b/>
      <sz val="11"/>
      <color theme="1"/>
      <name val="Helvetica Neue"/>
      <family val="2"/>
    </font>
    <font>
      <sz val="10"/>
      <color theme="1"/>
      <name val="Helvetica"/>
      <family val="2"/>
    </font>
    <font>
      <b/>
      <sz val="12"/>
      <color theme="1"/>
      <name val="Helvetica"/>
      <family val="2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176" fontId="8" fillId="0" borderId="13" xfId="0" applyNumberFormat="1" applyFont="1" applyBorder="1">
      <alignment vertical="center"/>
    </xf>
    <xf numFmtId="176" fontId="8" fillId="0" borderId="15" xfId="0" applyNumberFormat="1" applyFont="1" applyBorder="1">
      <alignment vertical="center"/>
    </xf>
    <xf numFmtId="176" fontId="8" fillId="0" borderId="16" xfId="0" applyNumberFormat="1" applyFont="1" applyBorder="1">
      <alignment vertical="center"/>
    </xf>
    <xf numFmtId="177" fontId="1" fillId="0" borderId="0" xfId="0" applyNumberFormat="1" applyFont="1">
      <alignment vertical="center"/>
    </xf>
    <xf numFmtId="177" fontId="1" fillId="0" borderId="5" xfId="0" applyNumberFormat="1" applyFont="1" applyBorder="1">
      <alignment vertical="center"/>
    </xf>
    <xf numFmtId="177" fontId="1" fillId="0" borderId="7" xfId="0" applyNumberFormat="1" applyFont="1" applyBorder="1">
      <alignment vertical="center"/>
    </xf>
    <xf numFmtId="177" fontId="1" fillId="0" borderId="8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3" xfId="0" applyFont="1" applyBorder="1">
      <alignment vertical="center"/>
    </xf>
    <xf numFmtId="0" fontId="8" fillId="0" borderId="17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0" xfId="0" applyFont="1">
      <alignment vertical="center"/>
    </xf>
    <xf numFmtId="0" fontId="8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8" fillId="0" borderId="20" xfId="0" applyFont="1" applyBorder="1">
      <alignment vertical="center"/>
    </xf>
    <xf numFmtId="176" fontId="8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(normalized)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44758376859706"/>
          <c:y val="0.18165024842475844"/>
          <c:w val="0.82161309169004093"/>
          <c:h val="0.59359184586602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'Runtime Figure'!$G$3</c:f>
              <c:strCache>
                <c:ptCount val="1"/>
                <c:pt idx="0">
                  <c:v>Teapot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'Runtime Figure'!$F$4:$F$8</c:f>
              <c:strCache>
                <c:ptCount val="5"/>
                <c:pt idx="0">
                  <c:v>brotli</c:v>
                </c:pt>
                <c:pt idx="1">
                  <c:v>jsmn</c:v>
                </c:pt>
                <c:pt idx="2">
                  <c:v>libhtp</c:v>
                </c:pt>
                <c:pt idx="3">
                  <c:v>openssl</c:v>
                </c:pt>
                <c:pt idx="4">
                  <c:v>yaml</c:v>
                </c:pt>
              </c:strCache>
            </c:strRef>
          </c:cat>
          <c:val>
            <c:numRef>
              <c:f>'Runtime Figure'!$G$4:$G$8</c:f>
              <c:numCache>
                <c:formatCode>0.0\x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4-B741-9D3E-732E611711BD}"/>
            </c:ext>
          </c:extLst>
        </c:ser>
        <c:ser>
          <c:idx val="1"/>
          <c:order val="1"/>
          <c:tx>
            <c:strRef>
              <c:f>'Runtime Figure'!$H$3</c:f>
              <c:strCache>
                <c:ptCount val="1"/>
                <c:pt idx="0">
                  <c:v>SpecFuzz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'Runtime Figure'!$F$4:$F$8</c:f>
              <c:strCache>
                <c:ptCount val="5"/>
                <c:pt idx="0">
                  <c:v>brotli</c:v>
                </c:pt>
                <c:pt idx="1">
                  <c:v>jsmn</c:v>
                </c:pt>
                <c:pt idx="2">
                  <c:v>libhtp</c:v>
                </c:pt>
                <c:pt idx="3">
                  <c:v>openssl</c:v>
                </c:pt>
                <c:pt idx="4">
                  <c:v>yaml</c:v>
                </c:pt>
              </c:strCache>
            </c:strRef>
          </c:cat>
          <c:val>
            <c:numRef>
              <c:f>'Runtime Figure'!$H$4:$H$8</c:f>
              <c:numCache>
                <c:formatCode>0.0\x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4-B741-9D3E-732E6117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614448"/>
        <c:axId val="1952675584"/>
      </c:barChart>
      <c:catAx>
        <c:axId val="19526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675584"/>
        <c:crosses val="autoZero"/>
        <c:auto val="1"/>
        <c:lblAlgn val="ctr"/>
        <c:lblOffset val="100"/>
        <c:noMultiLvlLbl val="0"/>
      </c:catAx>
      <c:valAx>
        <c:axId val="19526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6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37225062237803"/>
          <c:y val="0.8946246340006343"/>
          <c:w val="0.30725524149450995"/>
          <c:h val="6.7908831432554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811893</xdr:colOff>
      <xdr:row>9</xdr:row>
      <xdr:rowOff>43541</xdr:rowOff>
    </xdr:from>
    <xdr:to>
      <xdr:col>8</xdr:col>
      <xdr:colOff>36285</xdr:colOff>
      <xdr:row>19</xdr:row>
      <xdr:rowOff>81641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987A3E-C268-D9DC-D777-291493CB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27B6-291C-7E4C-8244-DC68B48EE29C}">
  <dimension ref="A1:H10"/>
  <sheetViews>
    <sheetView tabSelected="1" zoomScale="140" zoomScaleNormal="140" workbookViewId="0">
      <selection activeCell="H7" sqref="H7"/>
    </sheetView>
  </sheetViews>
  <sheetFormatPr baseColWidth="10" defaultRowHeight="16"/>
  <cols>
    <col min="1" max="1" width="17.6640625" customWidth="1"/>
    <col min="6" max="6" width="25.83203125" customWidth="1"/>
    <col min="7" max="7" width="13.6640625" customWidth="1"/>
  </cols>
  <sheetData>
    <row r="1" spans="1:8">
      <c r="A1" s="38" t="s">
        <v>9</v>
      </c>
      <c r="B1" s="38"/>
      <c r="C1" s="38"/>
      <c r="D1" s="38"/>
      <c r="F1" s="42" t="s">
        <v>10</v>
      </c>
      <c r="G1" s="42"/>
      <c r="H1" s="42"/>
    </row>
    <row r="2" spans="1:8" ht="17" thickBot="1">
      <c r="A2" s="39"/>
      <c r="B2" s="39"/>
      <c r="C2" s="39"/>
      <c r="D2" s="39"/>
      <c r="F2" s="43"/>
      <c r="G2" s="43"/>
      <c r="H2" s="43"/>
    </row>
    <row r="3" spans="1:8" ht="17" thickTop="1">
      <c r="A3" s="1" t="s">
        <v>0</v>
      </c>
      <c r="B3" s="2" t="s">
        <v>1</v>
      </c>
      <c r="C3" s="2" t="s">
        <v>2</v>
      </c>
      <c r="D3" s="3" t="s">
        <v>3</v>
      </c>
      <c r="F3" s="6" t="s">
        <v>0</v>
      </c>
      <c r="G3" s="9" t="s">
        <v>11</v>
      </c>
      <c r="H3" s="10" t="s">
        <v>12</v>
      </c>
    </row>
    <row r="4" spans="1:8">
      <c r="A4" s="4" t="s">
        <v>4</v>
      </c>
      <c r="B4" s="14"/>
      <c r="C4" s="14"/>
      <c r="D4" s="15"/>
      <c r="F4" s="7" t="str">
        <f>A4</f>
        <v>brotli</v>
      </c>
      <c r="G4" s="37" t="e">
        <f>C4/$B4</f>
        <v>#DIV/0!</v>
      </c>
      <c r="H4" s="11" t="e">
        <f>D4/$B4</f>
        <v>#DIV/0!</v>
      </c>
    </row>
    <row r="5" spans="1:8">
      <c r="A5" s="4" t="s">
        <v>5</v>
      </c>
      <c r="B5" s="14"/>
      <c r="C5" s="14"/>
      <c r="D5" s="15"/>
      <c r="F5" s="7" t="str">
        <f t="shared" ref="F5:F8" si="0">A5</f>
        <v>jsmn</v>
      </c>
      <c r="G5" s="37" t="e">
        <f t="shared" ref="G5:H8" si="1">C5/$B5</f>
        <v>#DIV/0!</v>
      </c>
      <c r="H5" s="11" t="e">
        <f t="shared" si="1"/>
        <v>#DIV/0!</v>
      </c>
    </row>
    <row r="6" spans="1:8">
      <c r="A6" s="4" t="s">
        <v>6</v>
      </c>
      <c r="B6" s="14"/>
      <c r="C6" s="14"/>
      <c r="D6" s="15"/>
      <c r="F6" s="7" t="str">
        <f t="shared" si="0"/>
        <v>libhtp</v>
      </c>
      <c r="G6" s="37" t="e">
        <f t="shared" si="1"/>
        <v>#DIV/0!</v>
      </c>
      <c r="H6" s="11" t="e">
        <f t="shared" si="1"/>
        <v>#DIV/0!</v>
      </c>
    </row>
    <row r="7" spans="1:8">
      <c r="A7" s="4" t="s">
        <v>7</v>
      </c>
      <c r="B7" s="14"/>
      <c r="C7" s="14"/>
      <c r="D7" s="15"/>
      <c r="F7" s="7" t="str">
        <f t="shared" si="0"/>
        <v>openssl</v>
      </c>
      <c r="G7" s="37" t="e">
        <f t="shared" si="1"/>
        <v>#DIV/0!</v>
      </c>
      <c r="H7" s="11" t="e">
        <f t="shared" si="1"/>
        <v>#DIV/0!</v>
      </c>
    </row>
    <row r="8" spans="1:8" ht="17" thickBot="1">
      <c r="A8" s="5" t="s">
        <v>8</v>
      </c>
      <c r="B8" s="16"/>
      <c r="C8" s="16"/>
      <c r="D8" s="17"/>
      <c r="F8" s="8" t="str">
        <f t="shared" si="0"/>
        <v>yaml</v>
      </c>
      <c r="G8" s="12" t="e">
        <f t="shared" si="1"/>
        <v>#DIV/0!</v>
      </c>
      <c r="H8" s="13" t="e">
        <f t="shared" si="1"/>
        <v>#DIV/0!</v>
      </c>
    </row>
    <row r="9" spans="1:8" ht="17" thickTop="1">
      <c r="A9" s="40" t="s">
        <v>13</v>
      </c>
      <c r="B9" s="40"/>
      <c r="C9" s="40"/>
      <c r="D9" s="40"/>
    </row>
    <row r="10" spans="1:8">
      <c r="A10" s="41"/>
      <c r="B10" s="41"/>
      <c r="C10" s="41"/>
      <c r="D10" s="41"/>
    </row>
  </sheetData>
  <mergeCells count="3">
    <mergeCell ref="A1:D2"/>
    <mergeCell ref="A9:D10"/>
    <mergeCell ref="F1:H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7C5B-4AFF-2D45-8842-1681C3F062E3}">
  <dimension ref="A1:M9"/>
  <sheetViews>
    <sheetView workbookViewId="0">
      <selection activeCell="K3" sqref="K3"/>
    </sheetView>
  </sheetViews>
  <sheetFormatPr baseColWidth="10" defaultRowHeight="16"/>
  <cols>
    <col min="1" max="1" width="19.5" customWidth="1"/>
    <col min="2" max="4" width="20.83203125" customWidth="1"/>
    <col min="5" max="13" width="15.83203125" customWidth="1"/>
  </cols>
  <sheetData>
    <row r="1" spans="1:13">
      <c r="A1" s="47" t="s">
        <v>14</v>
      </c>
      <c r="B1" s="49" t="s">
        <v>15</v>
      </c>
      <c r="C1" s="49" t="s">
        <v>16</v>
      </c>
      <c r="D1" s="49" t="s">
        <v>17</v>
      </c>
      <c r="E1" s="49" t="s">
        <v>18</v>
      </c>
      <c r="F1" s="49"/>
      <c r="G1" s="49"/>
      <c r="H1" s="49"/>
      <c r="I1" s="49"/>
      <c r="J1" s="49"/>
      <c r="K1" s="49"/>
      <c r="L1" s="49"/>
      <c r="M1" s="52"/>
    </row>
    <row r="2" spans="1:13" ht="17" thickBot="1">
      <c r="A2" s="48"/>
      <c r="B2" s="50"/>
      <c r="C2" s="50"/>
      <c r="D2" s="51"/>
      <c r="E2" s="18" t="s">
        <v>19</v>
      </c>
      <c r="F2" s="18" t="s">
        <v>20</v>
      </c>
      <c r="G2" s="18" t="s">
        <v>21</v>
      </c>
      <c r="H2" s="18" t="s">
        <v>22</v>
      </c>
      <c r="I2" s="18" t="s">
        <v>23</v>
      </c>
      <c r="J2" s="18" t="s">
        <v>24</v>
      </c>
      <c r="K2" s="19" t="s">
        <v>25</v>
      </c>
      <c r="L2" s="19" t="s">
        <v>26</v>
      </c>
      <c r="M2" s="20" t="s">
        <v>27</v>
      </c>
    </row>
    <row r="3" spans="1:13" ht="17" thickTop="1">
      <c r="A3" s="21" t="s">
        <v>4</v>
      </c>
      <c r="B3" s="23">
        <v>17</v>
      </c>
      <c r="C3" s="23">
        <v>68</v>
      </c>
      <c r="D3" s="24"/>
      <c r="E3" s="25"/>
      <c r="F3" s="25"/>
      <c r="G3" s="25"/>
      <c r="H3" s="25"/>
      <c r="I3" s="25"/>
      <c r="J3" s="26"/>
      <c r="K3" s="23">
        <f>SUM(E3:G3)</f>
        <v>0</v>
      </c>
      <c r="L3" s="23">
        <f>SUM(H3:J3)</f>
        <v>0</v>
      </c>
      <c r="M3" s="27">
        <f>SUM(K3:L3)</f>
        <v>0</v>
      </c>
    </row>
    <row r="4" spans="1:13">
      <c r="A4" s="21" t="s">
        <v>5</v>
      </c>
      <c r="B4" s="28">
        <v>1</v>
      </c>
      <c r="C4" s="28">
        <v>18</v>
      </c>
      <c r="D4" s="29"/>
      <c r="E4" s="28"/>
      <c r="F4" s="28"/>
      <c r="G4" s="28"/>
      <c r="H4" s="28"/>
      <c r="I4" s="28"/>
      <c r="J4" s="30"/>
      <c r="K4" s="28">
        <f t="shared" ref="K4:K7" si="0">SUM(E4:G4)</f>
        <v>0</v>
      </c>
      <c r="L4" s="28">
        <f t="shared" ref="L4:L7" si="1">SUM(H4:J4)</f>
        <v>0</v>
      </c>
      <c r="M4" s="31">
        <f t="shared" ref="M4:M7" si="2">SUM(K4:L4)</f>
        <v>0</v>
      </c>
    </row>
    <row r="5" spans="1:13">
      <c r="A5" s="21" t="s">
        <v>6</v>
      </c>
      <c r="B5" s="28">
        <v>14</v>
      </c>
      <c r="C5" s="28">
        <v>91</v>
      </c>
      <c r="D5" s="29"/>
      <c r="E5" s="28"/>
      <c r="F5" s="28"/>
      <c r="G5" s="28"/>
      <c r="H5" s="28"/>
      <c r="I5" s="28"/>
      <c r="J5" s="30"/>
      <c r="K5" s="28">
        <f t="shared" si="0"/>
        <v>0</v>
      </c>
      <c r="L5" s="28">
        <f t="shared" si="1"/>
        <v>0</v>
      </c>
      <c r="M5" s="31">
        <f t="shared" si="2"/>
        <v>0</v>
      </c>
    </row>
    <row r="6" spans="1:13">
      <c r="A6" s="21" t="s">
        <v>7</v>
      </c>
      <c r="B6" s="28">
        <v>16</v>
      </c>
      <c r="C6" s="28">
        <v>589</v>
      </c>
      <c r="D6" s="29"/>
      <c r="E6" s="28"/>
      <c r="F6" s="28"/>
      <c r="G6" s="28"/>
      <c r="H6" s="28"/>
      <c r="I6" s="28"/>
      <c r="J6" s="30"/>
      <c r="K6" s="28">
        <f t="shared" si="0"/>
        <v>0</v>
      </c>
      <c r="L6" s="28">
        <f t="shared" si="1"/>
        <v>0</v>
      </c>
      <c r="M6" s="31">
        <f t="shared" si="2"/>
        <v>0</v>
      </c>
    </row>
    <row r="7" spans="1:13" ht="17" thickBot="1">
      <c r="A7" s="22" t="s">
        <v>8</v>
      </c>
      <c r="B7" s="32">
        <v>3</v>
      </c>
      <c r="C7" s="32">
        <v>140</v>
      </c>
      <c r="D7" s="33"/>
      <c r="E7" s="34"/>
      <c r="F7" s="34"/>
      <c r="G7" s="34"/>
      <c r="H7" s="34"/>
      <c r="I7" s="34"/>
      <c r="J7" s="35"/>
      <c r="K7" s="32">
        <f t="shared" si="0"/>
        <v>0</v>
      </c>
      <c r="L7" s="32">
        <f t="shared" si="1"/>
        <v>0</v>
      </c>
      <c r="M7" s="36">
        <f t="shared" si="2"/>
        <v>0</v>
      </c>
    </row>
    <row r="8" spans="1:13" ht="17" thickTop="1">
      <c r="D8" s="44" t="s">
        <v>28</v>
      </c>
      <c r="E8" s="44"/>
      <c r="F8" s="44"/>
      <c r="G8" s="44"/>
      <c r="H8" s="45" t="s">
        <v>13</v>
      </c>
      <c r="I8" s="45"/>
      <c r="J8" s="45"/>
    </row>
    <row r="9" spans="1:13">
      <c r="D9" s="38"/>
      <c r="E9" s="38"/>
      <c r="F9" s="38"/>
      <c r="G9" s="38"/>
      <c r="H9" s="46"/>
      <c r="I9" s="46"/>
      <c r="J9" s="46"/>
    </row>
  </sheetData>
  <mergeCells count="7">
    <mergeCell ref="D8:G9"/>
    <mergeCell ref="H8:J9"/>
    <mergeCell ref="A1:A2"/>
    <mergeCell ref="B1:B2"/>
    <mergeCell ref="C1:C2"/>
    <mergeCell ref="D1:D2"/>
    <mergeCell ref="E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Runtime Figure</vt:lpstr>
      <vt:lpstr>Fuzz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Toto</dc:creator>
  <cp:lastModifiedBy>Toto Lin</cp:lastModifiedBy>
  <dcterms:created xsi:type="dcterms:W3CDTF">2024-11-01T15:28:34Z</dcterms:created>
  <dcterms:modified xsi:type="dcterms:W3CDTF">2024-11-25T04:25:06Z</dcterms:modified>
</cp:coreProperties>
</file>