
<file path=[Content_Types].xml><?xml version="1.0" encoding="utf-8"?>
<Types xmlns="http://schemas.openxmlformats.org/package/2006/content-types">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Registration_Summary" sheetId="1" state="visible" r:id="rId2"/>
    <sheet name="Direct_Membership" sheetId="2" state="visible" r:id="rId3"/>
    <sheet name="Durga_Pujo-0916" sheetId="3" state="visible" r:id="rId4"/>
    <sheet name="Durga_Pujo-0914" sheetId="4" state="visible" r:id="rId5"/>
    <sheet name="Saraswati_Pujo" sheetId="5" state="visible" r:id="rId6"/>
    <sheet name="Durga_Pujo-D0916" sheetId="6" state="visible" r:id="rId7"/>
  </sheets>
  <definedNames>
    <definedName function="false" hidden="true" localSheetId="1" name="_xlnm._FilterDatabase" vbProcedure="false">Direct_Membership!$A$1:$Q$71</definedName>
    <definedName function="false" hidden="true" localSheetId="3" name="_xlnm._FilterDatabase" vbProcedure="false">'Durga_Pujo-0914'!$A$1:$X$243</definedName>
    <definedName function="false" hidden="true" localSheetId="2" name="_xlnm._FilterDatabase" vbProcedure="false">'Durga_Pujo-0916'!$A$1:$W$258</definedName>
    <definedName function="false" hidden="true" localSheetId="5" name="_xlnm._FilterDatabase" vbProcedure="false">'Durga_Pujo-D0916'!$A$1:$Y$1</definedName>
    <definedName function="false" hidden="true" localSheetId="4" name="_xlnm._FilterDatabase" vbProcedure="false">Saraswati_Pujo!$A$1:$P$148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<sst xmlns="http://schemas.openxmlformats.org/spreadsheetml/2006/main" count="8219" uniqueCount="2369">
  <si>
    <t xml:space="preserve">Membership</t>
  </si>
  <si>
    <t xml:space="preserve">Amount Collected</t>
  </si>
  <si>
    <t xml:space="preserve">Family/Individual Count</t>
  </si>
  <si>
    <t xml:space="preserve">Total Count</t>
  </si>
  <si>
    <t xml:space="preserve">Family</t>
  </si>
  <si>
    <t xml:space="preserve">Single</t>
  </si>
  <si>
    <t xml:space="preserve">Durga Pujo Subscription</t>
  </si>
  <si>
    <t xml:space="preserve">Member's Total</t>
  </si>
  <si>
    <t xml:space="preserve">Non-Member's Total</t>
  </si>
  <si>
    <t xml:space="preserve">Saraswati Pujo Subsciption</t>
  </si>
  <si>
    <t xml:space="preserve">Grand Total</t>
  </si>
  <si>
    <t xml:space="preserve">Form-date</t>
  </si>
  <si>
    <t xml:space="preserve">Name</t>
  </si>
  <si>
    <t xml:space="preserve">Email</t>
  </si>
  <si>
    <t xml:space="preserve">Phone</t>
  </si>
  <si>
    <t xml:space="preserve">PartnerSpouse-name</t>
  </si>
  <si>
    <t xml:space="preserve">Spouse-email</t>
  </si>
  <si>
    <t xml:space="preserve">Child-names</t>
  </si>
  <si>
    <t xml:space="preserve">Fmem-names</t>
  </si>
  <si>
    <t xml:space="preserve">Address1</t>
  </si>
  <si>
    <t xml:space="preserve">Address2</t>
  </si>
  <si>
    <t xml:space="preserve">City</t>
  </si>
  <si>
    <t xml:space="preserve">State</t>
  </si>
  <si>
    <t xml:space="preserve">Zipcode</t>
  </si>
  <si>
    <t xml:space="preserve">Knowhow</t>
  </si>
  <si>
    <t xml:space="preserve">Affiliation</t>
  </si>
  <si>
    <t xml:space="preserve">Payment Mode</t>
  </si>
  <si>
    <t xml:space="preserve">Subir Saha</t>
  </si>
  <si>
    <t xml:space="preserve">subirsaha@hotmail.com</t>
  </si>
  <si>
    <t xml:space="preserve">Tapati Saha</t>
  </si>
  <si>
    <t xml:space="preserve">tapatisaha@hotmail.com</t>
  </si>
  <si>
    <t xml:space="preserve">Balaji, Rinita, Risu</t>
  </si>
  <si>
    <t xml:space="preserve">Parent</t>
  </si>
  <si>
    <t xml:space="preserve">105 Hagan Court</t>
  </si>
  <si>
    <t xml:space="preserve">Cary</t>
  </si>
  <si>
    <t xml:space="preserve">NC</t>
  </si>
  <si>
    <t xml:space="preserve">27511-5613</t>
  </si>
  <si>
    <t xml:space="preserve">from then NCBA.</t>
  </si>
  <si>
    <t xml:space="preserve">9e9969b8ab|Membership Family/Couple-$50.00</t>
  </si>
  <si>
    <t xml:space="preserve">Sayantan Bhattacharyya</t>
  </si>
  <si>
    <t xml:space="preserve">sayantan333@gmail.com</t>
  </si>
  <si>
    <t xml:space="preserve">(312) 973-0528</t>
  </si>
  <si>
    <t xml:space="preserve">Debasmita Bhattacharyya</t>
  </si>
  <si>
    <t xml:space="preserve">Samridh Bhattacharyya</t>
  </si>
  <si>
    <t xml:space="preserve">Shaanvi Bhattacharyya</t>
  </si>
  <si>
    <t xml:space="preserve">3221 Quail High Blvd</t>
  </si>
  <si>
    <t xml:space="preserve">Morrisville</t>
  </si>
  <si>
    <t xml:space="preserve">2fbf8a85ae|Membership Family/Couple-$50.00</t>
  </si>
  <si>
    <t xml:space="preserve">Online</t>
  </si>
  <si>
    <t xml:space="preserve">DEBIPRASAD Chaudhuri</t>
  </si>
  <si>
    <t xml:space="preserve">dpchaudhuri@embarqmail.com</t>
  </si>
  <si>
    <t xml:space="preserve">910 977 2438</t>
  </si>
  <si>
    <t xml:space="preserve">MITHU Chaudhuri</t>
  </si>
  <si>
    <t xml:space="preserve">JAY, JYOTI</t>
  </si>
  <si>
    <t xml:space="preserve">114  RAMA  CT</t>
  </si>
  <si>
    <t xml:space="preserve">MORRISVILLE </t>
  </si>
  <si>
    <t xml:space="preserve">NC </t>
  </si>
  <si>
    <t xml:space="preserve">18ac2a9784|Membership Family/Couple-$50.00</t>
  </si>
  <si>
    <t xml:space="preserve">BISHNU PRASAD DAS</t>
  </si>
  <si>
    <t xml:space="preserve">bishnu87@yahoo.co.in</t>
  </si>
  <si>
    <t xml:space="preserve">PALLABI CHATTOPADHYAY</t>
  </si>
  <si>
    <t xml:space="preserve">pallabismile@gmail.com</t>
  </si>
  <si>
    <t xml:space="preserve">1528 Grande Harmony Place</t>
  </si>
  <si>
    <t xml:space="preserve">0a8daba1b9|Membership Family/Couple-$50.00</t>
  </si>
  <si>
    <t xml:space="preserve">Mandira Chatterji</t>
  </si>
  <si>
    <t xml:space="preserve">chatterjimandira@gmail.com</t>
  </si>
  <si>
    <t xml:space="preserve">8912 WHITE ASH CT</t>
  </si>
  <si>
    <t xml:space="preserve">Raleigh</t>
  </si>
  <si>
    <t xml:space="preserve">c2a94a89b3-Membership Single-$30.00</t>
  </si>
  <si>
    <t xml:space="preserve">Sayanti Bhattacharya</t>
  </si>
  <si>
    <t xml:space="preserve">sayanti.bh@gmail.com</t>
  </si>
  <si>
    <t xml:space="preserve">Pushan Bishi</t>
  </si>
  <si>
    <t xml:space="preserve">pbishi@gmail.com</t>
  </si>
  <si>
    <t xml:space="preserve">208 Few Circle</t>
  </si>
  <si>
    <t xml:space="preserve">Durham</t>
  </si>
  <si>
    <t xml:space="preserve">Kiran Chowdhury</t>
  </si>
  <si>
    <t xml:space="preserve">kiran.soft@gmail.com</t>
  </si>
  <si>
    <t xml:space="preserve">919-746-4050</t>
  </si>
  <si>
    <t xml:space="preserve">TANIMA GHOSHAL</t>
  </si>
  <si>
    <t xml:space="preserve">tonimaghoshal@gmail.com</t>
  </si>
  <si>
    <t xml:space="preserve">Reyan Chowdhury</t>
  </si>
  <si>
    <t xml:space="preserve">1021 Glendale Chase Court</t>
  </si>
  <si>
    <t xml:space="preserve">North Carolina</t>
  </si>
  <si>
    <t xml:space="preserve">Rhea Basu</t>
  </si>
  <si>
    <t xml:space="preserve">basurhea@gmail.com</t>
  </si>
  <si>
    <t xml:space="preserve">(984) 232-9311</t>
  </si>
  <si>
    <t xml:space="preserve">Sudeep Ganguly</t>
  </si>
  <si>
    <t xml:space="preserve">sudeep.ganguly@gmail.com</t>
  </si>
  <si>
    <t xml:space="preserve">1934 Grande Harmony Place</t>
  </si>
  <si>
    <t xml:space="preserve">Amitava Sarkar</t>
  </si>
  <si>
    <t xml:space="preserve">asarkar@veetechpc.com</t>
  </si>
  <si>
    <t xml:space="preserve">919-362-0494</t>
  </si>
  <si>
    <t xml:space="preserve">Jayasri Sarkar</t>
  </si>
  <si>
    <t xml:space="preserve">203 Highland Bluff Drive</t>
  </si>
  <si>
    <t xml:space="preserve">Pay by Check #4965</t>
  </si>
  <si>
    <t xml:space="preserve">Check</t>
  </si>
  <si>
    <t xml:space="preserve">Diju Raha</t>
  </si>
  <si>
    <t xml:space="preserve">slraha@gmail.com</t>
  </si>
  <si>
    <t xml:space="preserve">919-510-7899</t>
  </si>
  <si>
    <t xml:space="preserve">Lynne Raha</t>
  </si>
  <si>
    <t xml:space="preserve">Josh, Joal, Joya, Paula, Jessica, Arjun, Ainsley</t>
  </si>
  <si>
    <t xml:space="preserve">4112 City of Oaks Wynd</t>
  </si>
  <si>
    <t xml:space="preserve">Cash Payment</t>
  </si>
  <si>
    <t xml:space="preserve">Cash</t>
  </si>
  <si>
    <t xml:space="preserve">Ashok Mondal</t>
  </si>
  <si>
    <t xml:space="preserve">notanmondal@gmail.com</t>
  </si>
  <si>
    <t xml:space="preserve">512-569-5580</t>
  </si>
  <si>
    <t xml:space="preserve">Manimala Mondal</t>
  </si>
  <si>
    <t xml:space="preserve">manimalakumar@gmail.com</t>
  </si>
  <si>
    <t xml:space="preserve">Mayank</t>
  </si>
  <si>
    <t xml:space="preserve">5403 Cambridgeshire Loop</t>
  </si>
  <si>
    <t xml:space="preserve">Pay by Check #105</t>
  </si>
  <si>
    <t xml:space="preserve">Shantonu Mazumdar</t>
  </si>
  <si>
    <t xml:space="preserve">shantonu.mazumdar@gmail.com</t>
  </si>
  <si>
    <t xml:space="preserve">919-417-2733</t>
  </si>
  <si>
    <t xml:space="preserve">Sugata Mazumdar</t>
  </si>
  <si>
    <t xml:space="preserve">Shanjan</t>
  </si>
  <si>
    <t xml:space="preserve">3009 Austin Pond Drive</t>
  </si>
  <si>
    <t xml:space="preserve">Pay by Check #4315</t>
  </si>
  <si>
    <t xml:space="preserve">Swapan Mandal</t>
  </si>
  <si>
    <t xml:space="preserve">swapanmandal@yahoo.com</t>
  </si>
  <si>
    <t xml:space="preserve">919-317-1247</t>
  </si>
  <si>
    <t xml:space="preserve">Mili Mandal</t>
  </si>
  <si>
    <t xml:space="preserve">Monalisa, Marina, Somnath, Adrita</t>
  </si>
  <si>
    <t xml:space="preserve">708 W. Murray Avenue</t>
  </si>
  <si>
    <t xml:space="preserve">Pay by Check #3007</t>
  </si>
  <si>
    <t xml:space="preserve">Ram Dutta</t>
  </si>
  <si>
    <t xml:space="preserve">ramkrishna.dutta@gmail.com</t>
  </si>
  <si>
    <t xml:space="preserve">Madhumita Dutta</t>
  </si>
  <si>
    <t xml:space="preserve">madz.sunz@gmail.com</t>
  </si>
  <si>
    <t xml:space="preserve">Siddharth, Somya</t>
  </si>
  <si>
    <t xml:space="preserve">600 Eton Hall Lane</t>
  </si>
  <si>
    <t xml:space="preserve">Apt 110</t>
  </si>
  <si>
    <t xml:space="preserve">Pay By Check #1483</t>
  </si>
  <si>
    <t xml:space="preserve">Debjeet Mandal</t>
  </si>
  <si>
    <t xml:space="preserve">debjeet83@gmail.com</t>
  </si>
  <si>
    <t xml:space="preserve">Rumela Mitra</t>
  </si>
  <si>
    <t xml:space="preserve">iamrumela@gmail.com</t>
  </si>
  <si>
    <t xml:space="preserve">713 Royal Anne Lane</t>
  </si>
  <si>
    <t xml:space="preserve">Apt# 204</t>
  </si>
  <si>
    <t xml:space="preserve">A friend introduced me.</t>
  </si>
  <si>
    <t xml:space="preserve">Pradip K Pramanik</t>
  </si>
  <si>
    <t xml:space="preserve">pramanik_pk@yahoo.com</t>
  </si>
  <si>
    <t xml:space="preserve">919-381-1907</t>
  </si>
  <si>
    <t xml:space="preserve">Kasturi Pramanik</t>
  </si>
  <si>
    <t xml:space="preserve">Prateek Pramanik</t>
  </si>
  <si>
    <t xml:space="preserve">1041 Hildebrand Lane</t>
  </si>
  <si>
    <t xml:space="preserve">Biswajit Mazumder</t>
  </si>
  <si>
    <t xml:space="preserve">biswajit.maz@gmail.com</t>
  </si>
  <si>
    <t xml:space="preserve">864-633-8713</t>
  </si>
  <si>
    <t xml:space="preserve">Sritama Nath Mazumder</t>
  </si>
  <si>
    <t xml:space="preserve">sritama.nath@gmail.com</t>
  </si>
  <si>
    <t xml:space="preserve">510 Foxdale Ridge Dr</t>
  </si>
  <si>
    <t xml:space="preserve">Sukanya Chaudhuri</t>
  </si>
  <si>
    <t xml:space="preserve">sukanya.chaudhuri@gmail.com</t>
  </si>
  <si>
    <t xml:space="preserve">Surya Tapas Tokdar</t>
  </si>
  <si>
    <t xml:space="preserve">stokdar@gmail.com</t>
  </si>
  <si>
    <t xml:space="preserve">Sreejoni Chaudhuri Tokdar</t>
  </si>
  <si>
    <t xml:space="preserve">2303 Cameron Pond Dr</t>
  </si>
  <si>
    <t xml:space="preserve">Tushar Ghosh</t>
  </si>
  <si>
    <t xml:space="preserve">tushargho@gmail.com</t>
  </si>
  <si>
    <t xml:space="preserve">Sampa Ghosh</t>
  </si>
  <si>
    <t xml:space="preserve">sampagh@gmail.com</t>
  </si>
  <si>
    <t xml:space="preserve">Shatorupa (Tuli) Ghosh</t>
  </si>
  <si>
    <t xml:space="preserve">4704 Fielding Drive</t>
  </si>
  <si>
    <t xml:space="preserve">SAMRAT CHATTAPADHYAY</t>
  </si>
  <si>
    <t xml:space="preserve">thisis.piku@gmail.com</t>
  </si>
  <si>
    <t xml:space="preserve">KINCKINI HAZRA</t>
  </si>
  <si>
    <t xml:space="preserve">kinckinihazra@gmail.com</t>
  </si>
  <si>
    <t xml:space="preserve">1826 GRANDE HARMONY PLACE</t>
  </si>
  <si>
    <t xml:space="preserve">CARY</t>
  </si>
  <si>
    <t xml:space="preserve">Debmalya Panigrahi</t>
  </si>
  <si>
    <t xml:space="preserve">debmalya.panigrahi@gmail.com</t>
  </si>
  <si>
    <t xml:space="preserve">857-756-5701</t>
  </si>
  <si>
    <t xml:space="preserve">Sudeepa Roy</t>
  </si>
  <si>
    <t xml:space="preserve">roy.sudeepa@gmail.com</t>
  </si>
  <si>
    <t xml:space="preserve">Sharanya Panigrahi</t>
  </si>
  <si>
    <t xml:space="preserve">604 Westminster Dr</t>
  </si>
  <si>
    <t xml:space="preserve">Chapel Hill</t>
  </si>
  <si>
    <t xml:space="preserve">SHILADITYA PAUL</t>
  </si>
  <si>
    <t xml:space="preserve">BHAIDA@GMAIL.COM</t>
  </si>
  <si>
    <t xml:space="preserve">845-222-0447</t>
  </si>
  <si>
    <t xml:space="preserve">Jiban (Minati) Paul</t>
  </si>
  <si>
    <t xml:space="preserve">AVINASH PAUL</t>
  </si>
  <si>
    <t xml:space="preserve">MOUSUMI PAUL</t>
  </si>
  <si>
    <t xml:space="preserve">15 ACKLAND DRIVE</t>
  </si>
  <si>
    <t xml:space="preserve">GREENSBORO</t>
  </si>
  <si>
    <t xml:space="preserve">Randeep Basu</t>
  </si>
  <si>
    <t xml:space="preserve">basurandeep@gmail.com</t>
  </si>
  <si>
    <t xml:space="preserve">Pooja Basu</t>
  </si>
  <si>
    <t xml:space="preserve">Aarushi Basu</t>
  </si>
  <si>
    <t xml:space="preserve">1805 Ferntree Ct</t>
  </si>
  <si>
    <t xml:space="preserve">Rumela Lahiri</t>
  </si>
  <si>
    <t xml:space="preserve">rm.lahiri@gmail.com</t>
  </si>
  <si>
    <t xml:space="preserve">Joyjit Kundu</t>
  </si>
  <si>
    <t xml:space="preserve">joyjitkundu032@gmail.com</t>
  </si>
  <si>
    <t xml:space="preserve">Arduja Kundu</t>
  </si>
  <si>
    <t xml:space="preserve">3222 Myra Street</t>
  </si>
  <si>
    <t xml:space="preserve">Apt D</t>
  </si>
  <si>
    <t xml:space="preserve">Pubali Banerjee</t>
  </si>
  <si>
    <t xml:space="preserve">pubaliban@gmail.com</t>
  </si>
  <si>
    <t xml:space="preserve">Soumen Lahiri</t>
  </si>
  <si>
    <t xml:space="preserve">Shounak Sanhita</t>
  </si>
  <si>
    <t xml:space="preserve">2217 Woidcutter Court</t>
  </si>
  <si>
    <t xml:space="preserve">Subhashish Bhattacharya</t>
  </si>
  <si>
    <t xml:space="preserve">Suchandra@hotmail.com</t>
  </si>
  <si>
    <t xml:space="preserve">Suchandra Bhattacharya</t>
  </si>
  <si>
    <t xml:space="preserve">Shamik, Shubhan</t>
  </si>
  <si>
    <t xml:space="preserve">8105 Last Oak Ct</t>
  </si>
  <si>
    <t xml:space="preserve">Biplab Karmakar</t>
  </si>
  <si>
    <t xml:space="preserve">karma.bip@gmail.com</t>
  </si>
  <si>
    <t xml:space="preserve">Sharmila Karmakar</t>
  </si>
  <si>
    <t xml:space="preserve">munu_03@yahoo.co.in</t>
  </si>
  <si>
    <t xml:space="preserve">Brinda Karmakar, Bibek Karmakar</t>
  </si>
  <si>
    <t xml:space="preserve">1600 Wheelwright Place</t>
  </si>
  <si>
    <t xml:space="preserve">Apt 213</t>
  </si>
  <si>
    <t xml:space="preserve">AMIT SAHA</t>
  </si>
  <si>
    <t xml:space="preserve">sahaamit@gmail.com</t>
  </si>
  <si>
    <t xml:space="preserve">Rinku Saha</t>
  </si>
  <si>
    <t xml:space="preserve">5421 MERCIA CT</t>
  </si>
  <si>
    <t xml:space="preserve">WINSTON SALEM</t>
  </si>
  <si>
    <t xml:space="preserve">Deepro Basu</t>
  </si>
  <si>
    <t xml:space="preserve">rajdeep876@yahoo.com</t>
  </si>
  <si>
    <t xml:space="preserve">Paromita C Basu</t>
  </si>
  <si>
    <t xml:space="preserve">pupu_basu85@yahoo.com</t>
  </si>
  <si>
    <t xml:space="preserve">Riddhik Basu</t>
  </si>
  <si>
    <t xml:space="preserve">4216 clava drive 27616</t>
  </si>
  <si>
    <t xml:space="preserve">Jayashree Roy</t>
  </si>
  <si>
    <t xml:space="preserve">jyshrb@yahoo.com</t>
  </si>
  <si>
    <t xml:space="preserve">Anuj Roy</t>
  </si>
  <si>
    <t xml:space="preserve">Abhimanyu Roy</t>
  </si>
  <si>
    <t xml:space="preserve">5207 Landguard drive</t>
  </si>
  <si>
    <t xml:space="preserve">Raleigh </t>
  </si>
  <si>
    <t xml:space="preserve">North Carolina </t>
  </si>
  <si>
    <t xml:space="preserve">Arunima Das</t>
  </si>
  <si>
    <t xml:space="preserve">emailtoarunimad@gmail.com</t>
  </si>
  <si>
    <t xml:space="preserve">George Abraham </t>
  </si>
  <si>
    <t xml:space="preserve">georgeabraham06@gmail.com</t>
  </si>
  <si>
    <t xml:space="preserve">Ariana Abraham </t>
  </si>
  <si>
    <t xml:space="preserve">Shibani Das</t>
  </si>
  <si>
    <t xml:space="preserve">111 Acorn Hollow Place</t>
  </si>
  <si>
    <t xml:space="preserve">Pradeep Gururaj</t>
  </si>
  <si>
    <t xml:space="preserve">pradeepgururaj@hotmail.com</t>
  </si>
  <si>
    <t xml:space="preserve">984-244-9565</t>
  </si>
  <si>
    <t xml:space="preserve">Sriparna Dhar</t>
  </si>
  <si>
    <t xml:space="preserve">sriparna.dhar@outlook.com</t>
  </si>
  <si>
    <t xml:space="preserve">Gururaja MB, Saraswathi KS</t>
  </si>
  <si>
    <t xml:space="preserve">5528 Jessip ST</t>
  </si>
  <si>
    <t xml:space="preserve">SANJIT KUMAR SUTRADHAR</t>
  </si>
  <si>
    <t xml:space="preserve">SANJITSUTRADHAR@GMAIL.COM</t>
  </si>
  <si>
    <t xml:space="preserve">dipika sutradhar</t>
  </si>
  <si>
    <t xml:space="preserve">sanjukta sutradhar</t>
  </si>
  <si>
    <t xml:space="preserve">1053 Semora Ln</t>
  </si>
  <si>
    <t xml:space="preserve">MORRISVILLE</t>
  </si>
  <si>
    <t xml:space="preserve">Somenath Mukherjee</t>
  </si>
  <si>
    <t xml:space="preserve">somu.bwn@gmail.com</t>
  </si>
  <si>
    <t xml:space="preserve">625 Berry Chase Way</t>
  </si>
  <si>
    <t xml:space="preserve">NILUTPAL DAS</t>
  </si>
  <si>
    <t xml:space="preserve">DNILUTPAL@GMAIL.COM</t>
  </si>
  <si>
    <t xml:space="preserve">JOYOTI DAS ROY CHOWDHURY</t>
  </si>
  <si>
    <t xml:space="preserve">rcjoyoti@gmail.com</t>
  </si>
  <si>
    <t xml:space="preserve">AAKRITI DAS</t>
  </si>
  <si>
    <t xml:space="preserve">720 Berwick Valley Lane</t>
  </si>
  <si>
    <t xml:space="preserve">NORTH CAROLINA</t>
  </si>
  <si>
    <t xml:space="preserve">Amit Banerjee </t>
  </si>
  <si>
    <t xml:space="preserve">abanerjee.mail@gmail.com</t>
  </si>
  <si>
    <t xml:space="preserve">Arunima Ray Banerjee </t>
  </si>
  <si>
    <t xml:space="preserve">aru54@yahoo.com</t>
  </si>
  <si>
    <t xml:space="preserve">Asmi Banerjee </t>
  </si>
  <si>
    <t xml:space="preserve">2126 Macalpine circle </t>
  </si>
  <si>
    <t xml:space="preserve">Morrisville </t>
  </si>
  <si>
    <t xml:space="preserve">Karthik Chellam</t>
  </si>
  <si>
    <t xml:space="preserve">ckcal@yahoo.com</t>
  </si>
  <si>
    <t xml:space="preserve">Hiya Basu</t>
  </si>
  <si>
    <t xml:space="preserve">hiyakarthik@gmail.com</t>
  </si>
  <si>
    <t xml:space="preserve">Shreya Karthik, Aditya Karthik</t>
  </si>
  <si>
    <t xml:space="preserve">305 Catlin Rd</t>
  </si>
  <si>
    <t xml:space="preserve">Ashlee Andrews</t>
  </si>
  <si>
    <t xml:space="preserve">anandrew@uncg.edu</t>
  </si>
  <si>
    <t xml:space="preserve">Travis Jeffords</t>
  </si>
  <si>
    <t xml:space="preserve">Roxie Jeffords</t>
  </si>
  <si>
    <t xml:space="preserve">5400 Ashmont Dr</t>
  </si>
  <si>
    <t xml:space="preserve">Greensboro</t>
  </si>
  <si>
    <t xml:space="preserve">Probir Gupta</t>
  </si>
  <si>
    <t xml:space="preserve">probirg1@gmail.com</t>
  </si>
  <si>
    <t xml:space="preserve">Sangeeta Gupta</t>
  </si>
  <si>
    <t xml:space="preserve">geetyg@gmail.com</t>
  </si>
  <si>
    <t xml:space="preserve">304 Royal Tower Way</t>
  </si>
  <si>
    <t xml:space="preserve">Subhrajit Ray</t>
  </si>
  <si>
    <t xml:space="preserve">subhrajit.ray@gmail.com</t>
  </si>
  <si>
    <t xml:space="preserve">Aarti Bagri</t>
  </si>
  <si>
    <t xml:space="preserve">abray78@gmail.com</t>
  </si>
  <si>
    <t xml:space="preserve">106 Lodgin Court</t>
  </si>
  <si>
    <t xml:space="preserve">Partha Dutta </t>
  </si>
  <si>
    <t xml:space="preserve">parthdut@gmail.com</t>
  </si>
  <si>
    <t xml:space="preserve">Arunima Bhattacharya </t>
  </si>
  <si>
    <t xml:space="preserve">arunima_by@yahoo.com</t>
  </si>
  <si>
    <t xml:space="preserve">Rishith, Rishika</t>
  </si>
  <si>
    <t xml:space="preserve">108 Joycliff Dr </t>
  </si>
  <si>
    <t xml:space="preserve">Mou Dutta</t>
  </si>
  <si>
    <t xml:space="preserve">drimjhim36@gmail.com</t>
  </si>
  <si>
    <t xml:space="preserve">29 Hoyt Street</t>
  </si>
  <si>
    <t xml:space="preserve">Stamford </t>
  </si>
  <si>
    <t xml:space="preserve">CT</t>
  </si>
  <si>
    <t xml:space="preserve">Sudev Rajah</t>
  </si>
  <si>
    <t xml:space="preserve">sudev@klubventures.com</t>
  </si>
  <si>
    <t xml:space="preserve">201-565-4096</t>
  </si>
  <si>
    <t xml:space="preserve">282 Fischer Rd</t>
  </si>
  <si>
    <t xml:space="preserve">Fort Mill</t>
  </si>
  <si>
    <t xml:space="preserve">SC</t>
  </si>
  <si>
    <t xml:space="preserve">Dinabandhu Joardar</t>
  </si>
  <si>
    <t xml:space="preserve">djoarda@ncsu.edu</t>
  </si>
  <si>
    <t xml:space="preserve">Soma Joardar</t>
  </si>
  <si>
    <t xml:space="preserve">2128 Clark Ave</t>
  </si>
  <si>
    <t xml:space="preserve">Apt 232</t>
  </si>
  <si>
    <t xml:space="preserve">RALEIGH</t>
  </si>
  <si>
    <t xml:space="preserve">Debarshi Mukherjee</t>
  </si>
  <si>
    <t xml:space="preserve">debamukh@yahoo.com</t>
  </si>
  <si>
    <t xml:space="preserve">Sayari Mukherjee</t>
  </si>
  <si>
    <t xml:space="preserve">Aahana Mukherjee, Aashna Mukherjee</t>
  </si>
  <si>
    <t xml:space="preserve">1021 Grogans Mill Drive</t>
  </si>
  <si>
    <t xml:space="preserve">Pradip Saha</t>
  </si>
  <si>
    <t xml:space="preserve">pradip7476@yahoo.com</t>
  </si>
  <si>
    <t xml:space="preserve">Sikha Saha</t>
  </si>
  <si>
    <t xml:space="preserve">sikhas123@yahoo.com</t>
  </si>
  <si>
    <t xml:space="preserve">3404 GREAT BEAR LN</t>
  </si>
  <si>
    <t xml:space="preserve">Swadhin Ghosh</t>
  </si>
  <si>
    <t xml:space="preserve">swadhinghosh15@gmail.com</t>
  </si>
  <si>
    <t xml:space="preserve">Romi Ghosh</t>
  </si>
  <si>
    <t xml:space="preserve">Aishik, Aarik</t>
  </si>
  <si>
    <t xml:space="preserve">200 Fairchild Downs Place</t>
  </si>
  <si>
    <t xml:space="preserve">Bhaskar Dey</t>
  </si>
  <si>
    <t xml:space="preserve">Bhaskardey82@gmail.com</t>
  </si>
  <si>
    <t xml:space="preserve">Nisha Pillai Dey</t>
  </si>
  <si>
    <t xml:space="preserve">Krishnaa Dey</t>
  </si>
  <si>
    <t xml:space="preserve">933 Dominion Oak Circle</t>
  </si>
  <si>
    <t xml:space="preserve">Suman Biswas</t>
  </si>
  <si>
    <t xml:space="preserve">biswas.suman@gmail.com</t>
  </si>
  <si>
    <t xml:space="preserve">Ipsita Datta</t>
  </si>
  <si>
    <t xml:space="preserve">suman.ipsita@gmail.com</t>
  </si>
  <si>
    <t xml:space="preserve">Sohini Biswas</t>
  </si>
  <si>
    <t xml:space="preserve">429 Hopwood Way</t>
  </si>
  <si>
    <t xml:space="preserve">Apex</t>
  </si>
  <si>
    <t xml:space="preserve">Sujoy Sen</t>
  </si>
  <si>
    <t xml:space="preserve">sujoy_14@yahoo.com</t>
  </si>
  <si>
    <t xml:space="preserve">Sayani Sengupta </t>
  </si>
  <si>
    <t xml:space="preserve">sayani.sengupta@gmail.com</t>
  </si>
  <si>
    <t xml:space="preserve">Shivaan Sen , Sreyanshi Sen</t>
  </si>
  <si>
    <t xml:space="preserve">2421 Gazebo Dr</t>
  </si>
  <si>
    <t xml:space="preserve">Arindam Hazra</t>
  </si>
  <si>
    <t xml:space="preserve">sinku08@gmail.com</t>
  </si>
  <si>
    <t xml:space="preserve">Swati Nayak</t>
  </si>
  <si>
    <t xml:space="preserve">swatinayak2424@gmail.com</t>
  </si>
  <si>
    <t xml:space="preserve">1137 Winter Walk Cir</t>
  </si>
  <si>
    <t xml:space="preserve">Sumali Sanyal</t>
  </si>
  <si>
    <t xml:space="preserve">sumalisanyal@yahoo.com</t>
  </si>
  <si>
    <t xml:space="preserve">Amit Sanyal</t>
  </si>
  <si>
    <t xml:space="preserve">sanyals2000@yahoo.com</t>
  </si>
  <si>
    <t xml:space="preserve">405 Rensford Place</t>
  </si>
  <si>
    <t xml:space="preserve">Amitabha Debnath</t>
  </si>
  <si>
    <t xml:space="preserve">alldebnath@hotmail.com</t>
  </si>
  <si>
    <t xml:space="preserve">(609) 721-3906</t>
  </si>
  <si>
    <t xml:space="preserve">Arunabha, Aditi</t>
  </si>
  <si>
    <t xml:space="preserve">3837 Cary Glen Boulevard</t>
  </si>
  <si>
    <t xml:space="preserve">Devyani Ghosh</t>
  </si>
  <si>
    <t xml:space="preserve">devyghosh@aol.com</t>
  </si>
  <si>
    <t xml:space="preserve">Divya, Suria</t>
  </si>
  <si>
    <t xml:space="preserve">701 Willingham Road</t>
  </si>
  <si>
    <t xml:space="preserve">Bireswar goswami</t>
  </si>
  <si>
    <t xml:space="preserve">bireswar.goswami@gmail.com</t>
  </si>
  <si>
    <t xml:space="preserve">716-650-8125</t>
  </si>
  <si>
    <t xml:space="preserve">tuktuk goswami</t>
  </si>
  <si>
    <t xml:space="preserve">tuktuk.goswami@gmail.com</t>
  </si>
  <si>
    <t xml:space="preserve">3612 Colby Chase Dr</t>
  </si>
  <si>
    <t xml:space="preserve">Ramsankar Basak</t>
  </si>
  <si>
    <t xml:space="preserve">basakrams@gmail.com</t>
  </si>
  <si>
    <t xml:space="preserve">Surma Mukherjee</t>
  </si>
  <si>
    <t xml:space="preserve">iamsurma@gmail.com</t>
  </si>
  <si>
    <t xml:space="preserve">Rinika Basak</t>
  </si>
  <si>
    <t xml:space="preserve">215 William Penn Plz</t>
  </si>
  <si>
    <t xml:space="preserve">Mahadev Roy</t>
  </si>
  <si>
    <t xml:space="preserve">mahadev.roy@gmail.com</t>
  </si>
  <si>
    <t xml:space="preserve">Poulami Roy</t>
  </si>
  <si>
    <t xml:space="preserve">poulamib827@gmail.com</t>
  </si>
  <si>
    <t xml:space="preserve">Aadrisha Roy</t>
  </si>
  <si>
    <t xml:space="preserve">2127 Macalpine Circle</t>
  </si>
  <si>
    <t xml:space="preserve">Abhijit Ghosh</t>
  </si>
  <si>
    <t xml:space="preserve">abhijitonline@gmail.com</t>
  </si>
  <si>
    <t xml:space="preserve">Madhumita Ghosh</t>
  </si>
  <si>
    <t xml:space="preserve">madhumita.ghosh@gmail.com</t>
  </si>
  <si>
    <t xml:space="preserve">Ansh Ghosh, Anya Ghosh</t>
  </si>
  <si>
    <t xml:space="preserve">1901 Ferntree Ct.</t>
  </si>
  <si>
    <t xml:space="preserve">Ritwik Ray</t>
  </si>
  <si>
    <t xml:space="preserve">ritwik.ray@gmail.com</t>
  </si>
  <si>
    <t xml:space="preserve">Nayantara Ray</t>
  </si>
  <si>
    <t xml:space="preserve">nayantara.ray@gmail.com</t>
  </si>
  <si>
    <t xml:space="preserve">116 Champion Oak Drive</t>
  </si>
  <si>
    <t xml:space="preserve">Rina Mitra</t>
  </si>
  <si>
    <t xml:space="preserve">rinamitra@gmail.com</t>
  </si>
  <si>
    <t xml:space="preserve">2015 Gum Branch Road</t>
  </si>
  <si>
    <t xml:space="preserve">Apt. 1201</t>
  </si>
  <si>
    <t xml:space="preserve">Jacksonville</t>
  </si>
  <si>
    <t xml:space="preserve">Sonali Saha</t>
  </si>
  <si>
    <t xml:space="preserve">sonalisaha4@gmail.com</t>
  </si>
  <si>
    <t xml:space="preserve">Manish Saha</t>
  </si>
  <si>
    <t xml:space="preserve">iqthink@yahoo.com</t>
  </si>
  <si>
    <t xml:space="preserve">Rohan Saha</t>
  </si>
  <si>
    <t xml:space="preserve">513 Creekhurst Place</t>
  </si>
  <si>
    <t xml:space="preserve">Saikat Majumder</t>
  </si>
  <si>
    <t xml:space="preserve">saikat.majumder@gmail.com</t>
  </si>
  <si>
    <t xml:space="preserve">Payel Majumder Mallik</t>
  </si>
  <si>
    <t xml:space="preserve">Arshiya Majumder</t>
  </si>
  <si>
    <t xml:space="preserve">1232 Spring Garden Dr</t>
  </si>
  <si>
    <t xml:space="preserve">Arup K Mallik</t>
  </si>
  <si>
    <t xml:space="preserve">amallik888@gmail.com</t>
  </si>
  <si>
    <t xml:space="preserve">Bharati</t>
  </si>
  <si>
    <t xml:space="preserve">1343 Stone Lion Drive</t>
  </si>
  <si>
    <t xml:space="preserve">Fuquay Varina</t>
  </si>
  <si>
    <t xml:space="preserve">ABHAY DATTA</t>
  </si>
  <si>
    <t xml:space="preserve">bdatta2@yahoo.com</t>
  </si>
  <si>
    <t xml:space="preserve">Basabi Datta</t>
  </si>
  <si>
    <t xml:space="preserve">basabidatta@yahoo.com</t>
  </si>
  <si>
    <t xml:space="preserve">8212 Coosa Court</t>
  </si>
  <si>
    <t xml:space="preserve">Sayak Dutta</t>
  </si>
  <si>
    <t xml:space="preserve">sayakd@gmail.com</t>
  </si>
  <si>
    <t xml:space="preserve">Abrita Dutta</t>
  </si>
  <si>
    <t xml:space="preserve">abrita.mallick@gmail.com</t>
  </si>
  <si>
    <t xml:space="preserve">Riaan Dutta</t>
  </si>
  <si>
    <t xml:space="preserve">109 Kathleen Court</t>
  </si>
  <si>
    <t xml:space="preserve">Sharbari Dey</t>
  </si>
  <si>
    <t xml:space="preserve">sharbari81@gmail.com</t>
  </si>
  <si>
    <t xml:space="preserve">919-342-0858</t>
  </si>
  <si>
    <t xml:space="preserve">Kushal Dasgupta</t>
  </si>
  <si>
    <t xml:space="preserve">kushal.dasgupta@gmail.com</t>
  </si>
  <si>
    <t xml:space="preserve">Ari</t>
  </si>
  <si>
    <t xml:space="preserve">1013 Forest Willow Lane</t>
  </si>
  <si>
    <t xml:space="preserve">Dr Ananya Sen</t>
  </si>
  <si>
    <t xml:space="preserve">ksen@nc.rr.com</t>
  </si>
  <si>
    <t xml:space="preserve">Dr Kaushik Sen</t>
  </si>
  <si>
    <t xml:space="preserve">Heeya, Oishee, Shreyan</t>
  </si>
  <si>
    <t xml:space="preserve">11214 Empire Lakes Dr</t>
  </si>
  <si>
    <t xml:space="preserve">Jarnalipa Bhattacharya</t>
  </si>
  <si>
    <t xml:space="preserve">jarnalipa@gmail.com</t>
  </si>
  <si>
    <t xml:space="preserve">Bharat Awasthi</t>
  </si>
  <si>
    <t xml:space="preserve">bharat2012@gmail.com</t>
  </si>
  <si>
    <t xml:space="preserve">Ayan, Abira</t>
  </si>
  <si>
    <t xml:space="preserve">Padma</t>
  </si>
  <si>
    <t xml:space="preserve">1122 Tamworth Hill Ln</t>
  </si>
  <si>
    <t xml:space="preserve">Keya Das</t>
  </si>
  <si>
    <t xml:space="preserve">keya_das@hotmail.com</t>
  </si>
  <si>
    <t xml:space="preserve">1147 Nottingham Circle</t>
  </si>
  <si>
    <t xml:space="preserve">Tusharadri Mukherjee</t>
  </si>
  <si>
    <t xml:space="preserve">tusharadri.mukh@gmail.com</t>
  </si>
  <si>
    <t xml:space="preserve">Ankita Mukherjee</t>
  </si>
  <si>
    <t xml:space="preserve">Dhanvita (Kuhu) Mukherjee</t>
  </si>
  <si>
    <t xml:space="preserve">314 Northlands Dr</t>
  </si>
  <si>
    <t xml:space="preserve">Date</t>
  </si>
  <si>
    <t xml:space="preserve">Membership Amt</t>
  </si>
  <si>
    <t xml:space="preserve">DP_Category-1</t>
  </si>
  <si>
    <t xml:space="preserve">DP_Category-1_Amt</t>
  </si>
  <si>
    <t xml:space="preserve">Quantity-1</t>
  </si>
  <si>
    <t xml:space="preserve">DP_Category-2</t>
  </si>
  <si>
    <t xml:space="preserve">DP_Category-2_Amt</t>
  </si>
  <si>
    <t xml:space="preserve">Quantity-2</t>
  </si>
  <si>
    <t xml:space="preserve">Gargi Mullick</t>
  </si>
  <si>
    <t xml:space="preserve">garginet@yahoo.com</t>
  </si>
  <si>
    <t xml:space="preserve">919 537 8691</t>
  </si>
  <si>
    <t xml:space="preserve">Sachin Mullick</t>
  </si>
  <si>
    <t xml:space="preserve">n/a</t>
  </si>
  <si>
    <t xml:space="preserve">109 Glade State</t>
  </si>
  <si>
    <t xml:space="preserve">1c82da8f84-Not A Member-$0.00</t>
  </si>
  <si>
    <t xml:space="preserve">Ashtami Special/Non-member Adult-$50.00</t>
  </si>
  <si>
    <t xml:space="preserve">---</t>
  </si>
  <si>
    <t xml:space="preserve">Arjun Saha</t>
  </si>
  <si>
    <t xml:space="preserve">orzun@yahoo.com</t>
  </si>
  <si>
    <t xml:space="preserve">Rupsa</t>
  </si>
  <si>
    <t xml:space="preserve">rupsa_rc@yahoo.com</t>
  </si>
  <si>
    <t xml:space="preserve">Rishi, Aarish</t>
  </si>
  <si>
    <t xml:space="preserve">2005 Grace Point Road</t>
  </si>
  <si>
    <t xml:space="preserve">81931b8f88-Already Paid-$0.00</t>
  </si>
  <si>
    <t xml:space="preserve">Member Family/Couple-$160.00</t>
  </si>
  <si>
    <t xml:space="preserve">Kumaril Bandyopadhyay</t>
  </si>
  <si>
    <t xml:space="preserve">kumaril_b@live.com</t>
  </si>
  <si>
    <t xml:space="preserve">252-481-8168</t>
  </si>
  <si>
    <t xml:space="preserve">Aindrila Ray</t>
  </si>
  <si>
    <t xml:space="preserve">ray_aindrila@yahoo.com</t>
  </si>
  <si>
    <t xml:space="preserve">Aria Bandyopadhyay</t>
  </si>
  <si>
    <t xml:space="preserve">145 Blackwater Dr</t>
  </si>
  <si>
    <t xml:space="preserve">Winterville</t>
  </si>
  <si>
    <t xml:space="preserve">28590-9920</t>
  </si>
  <si>
    <t xml:space="preserve">Website</t>
  </si>
  <si>
    <t xml:space="preserve">eeaecbb9b0-Not A Member-$0.00</t>
  </si>
  <si>
    <t xml:space="preserve">1 day/Non-member Adult-$70.00</t>
  </si>
  <si>
    <t xml:space="preserve">Non-member Child/1 or 3 days-$10.00</t>
  </si>
  <si>
    <t xml:space="preserve">Prasenjit Sen</t>
  </si>
  <si>
    <t xml:space="preserve">swaty_sen@yahoo.com</t>
  </si>
  <si>
    <t xml:space="preserve">919-510-7943</t>
  </si>
  <si>
    <t xml:space="preserve">Swaty Sen</t>
  </si>
  <si>
    <t xml:space="preserve">Orko</t>
  </si>
  <si>
    <t xml:space="preserve">1720 Wysong Court</t>
  </si>
  <si>
    <t xml:space="preserve">Paid By Check # 1206_x005F_x005F_x005F_x005F_x005F_x005F_x005F_x005F_x005F_x005F_x005F_x005F_x005F_x005F_x005F_x005F_x005F_x005F_x005F_x005F_x005F_x005F_x005F_x005F_x005F_x005F_x000D_
Pujo - 160_x005F_x005F_x005F_x005F_x005F_x005F_x005F_x005F_x005F_x005F_x005F_x005F_x005F_x005F_x005F_x005F_x005F_x005F_x005F_x005F_x005F_x005F_x005F_x005F_x005F_x005F_x000D_
Diganta Ad - 75_x005F_x005F_x005F_x005F_x005F_x005F_x005F_x005F_x005F_x005F_x005F_x005F_x005F_x005F_x005F_x005F_x005F_x005F_x005F_x005F_x005F_x005F_x005F_x005F_x005F_x005F_x000D_
She has to still pay for Membership - $50_x005F_x005F_x005F_x005F_x005F_x005F_x005F_x005F_x005F_x005F_x005F_x005F_x005F_x005F_x005F_x005F_x005F_x005F_x005F_x005F_x005F_x005F_x005F_x005F_x005F_x005F_x000D_
But I am recording her membership payment ALREADY.</t>
  </si>
  <si>
    <t xml:space="preserve">52a9f8afaa-Family/Couple-$50.00</t>
  </si>
  <si>
    <t xml:space="preserve">ANUBRATA MUKHERJEE</t>
  </si>
  <si>
    <t xml:space="preserve">anubroto07@gmail.com</t>
  </si>
  <si>
    <t xml:space="preserve">Paushali Ghosh</t>
  </si>
  <si>
    <t xml:space="preserve">310 WALNUT WOODS DR</t>
  </si>
  <si>
    <t xml:space="preserve">6a8e88af97-Already Paid-$0.00</t>
  </si>
  <si>
    <t xml:space="preserve">Ranadeep Deb</t>
  </si>
  <si>
    <t xml:space="preserve">ranayatra@gmail.com</t>
  </si>
  <si>
    <t xml:space="preserve">4506 Crowne Lake Cir</t>
  </si>
  <si>
    <t xml:space="preserve">Apt 2D</t>
  </si>
  <si>
    <t xml:space="preserve">Jamestown </t>
  </si>
  <si>
    <t xml:space="preserve">c1a58aa2be-Not A Member-$0.00</t>
  </si>
  <si>
    <t xml:space="preserve">0daa0bb9ae-Already Paid-$0.00</t>
  </si>
  <si>
    <t xml:space="preserve">Shyamal Dhar</t>
  </si>
  <si>
    <t xml:space="preserve">Dharshyamal@yahoo.co.in</t>
  </si>
  <si>
    <t xml:space="preserve">Soumyanetra Dhar</t>
  </si>
  <si>
    <t xml:space="preserve">Soumyanetra.mukherjee@gmail.com</t>
  </si>
  <si>
    <t xml:space="preserve">Soumili Dhar</t>
  </si>
  <si>
    <t xml:space="preserve">1160 Premier Key Dr</t>
  </si>
  <si>
    <t xml:space="preserve">Friend</t>
  </si>
  <si>
    <t xml:space="preserve">5787f9abba-Family/Couple-$50.00</t>
  </si>
  <si>
    <t xml:space="preserve">Debesh Ray</t>
  </si>
  <si>
    <t xml:space="preserve">ray.debesh@gmail.com</t>
  </si>
  <si>
    <t xml:space="preserve">Ishita Ray</t>
  </si>
  <si>
    <t xml:space="preserve">ishisuray@gmail.com</t>
  </si>
  <si>
    <t xml:space="preserve">Ibhan Ray</t>
  </si>
  <si>
    <t xml:space="preserve">1226 Links Dr</t>
  </si>
  <si>
    <t xml:space="preserve">morrisville</t>
  </si>
  <si>
    <t xml:space="preserve">a3a1499287-Family/Couple-$50.00</t>
  </si>
  <si>
    <t xml:space="preserve">Mityl Biswas</t>
  </si>
  <si>
    <t xml:space="preserve">mitylbiswas@ymail.com</t>
  </si>
  <si>
    <t xml:space="preserve">3506 iVY cOMMONS dRIVE</t>
  </si>
  <si>
    <t xml:space="preserve">f38028b596-Not A Member-$0.00</t>
  </si>
  <si>
    <t xml:space="preserve">1 day/Student-$50.00</t>
  </si>
  <si>
    <t xml:space="preserve">Asamanja  Datta</t>
  </si>
  <si>
    <t xml:space="preserve">gopal28@juno.com</t>
  </si>
  <si>
    <t xml:space="preserve">919-434-4919</t>
  </si>
  <si>
    <t xml:space="preserve">213 king Lear lane</t>
  </si>
  <si>
    <t xml:space="preserve">6a83b8b890-Family/Couple-$50.00</t>
  </si>
  <si>
    <t xml:space="preserve">3 days/Senior-$70.00</t>
  </si>
  <si>
    <t xml:space="preserve">Sufia siddique</t>
  </si>
  <si>
    <t xml:space="preserve">sufai_s@hotmail.com</t>
  </si>
  <si>
    <t xml:space="preserve">Humayun Kadir</t>
  </si>
  <si>
    <t xml:space="preserve">1022 oldham forest crossing </t>
  </si>
  <si>
    <t xml:space="preserve">N.C. </t>
  </si>
  <si>
    <t xml:space="preserve">eea89ab4ae-Not A Member-$0.00</t>
  </si>
  <si>
    <t xml:space="preserve">Maitrayee Dasgupta</t>
  </si>
  <si>
    <t xml:space="preserve">maitrayeedg@gmail.com</t>
  </si>
  <si>
    <t xml:space="preserve">Subhas Mukherjee </t>
  </si>
  <si>
    <t xml:space="preserve">subhas22@gmail.com</t>
  </si>
  <si>
    <t xml:space="preserve">Meesha Mukherjee</t>
  </si>
  <si>
    <t xml:space="preserve">1205 corwith dr</t>
  </si>
  <si>
    <t xml:space="preserve">4f90eaa3ad-Not A Member-$0.00</t>
  </si>
  <si>
    <t xml:space="preserve">3 days/Non-member Adult-$110.00</t>
  </si>
  <si>
    <t xml:space="preserve">Kaya Sanyal</t>
  </si>
  <si>
    <t xml:space="preserve">kaya_s@hotmail.com</t>
  </si>
  <si>
    <t xml:space="preserve">Arun Sanyal</t>
  </si>
  <si>
    <t xml:space="preserve">Dev Sanyal; Neil Sanyal</t>
  </si>
  <si>
    <t xml:space="preserve">7401 Glenharden Drive</t>
  </si>
  <si>
    <t xml:space="preserve">Been a member over 30 years</t>
  </si>
  <si>
    <t xml:space="preserve">fbb9a8bb93-Single-$30.00</t>
  </si>
  <si>
    <t xml:space="preserve">Member Single-$80.00</t>
  </si>
  <si>
    <t xml:space="preserve">Ashtami Special/Member's Guest-$45</t>
  </si>
  <si>
    <t xml:space="preserve">Chetan Kapat</t>
  </si>
  <si>
    <t xml:space="preserve">dr.neo99@gmail.com</t>
  </si>
  <si>
    <t xml:space="preserve">Vinaya Pai Kapat</t>
  </si>
  <si>
    <t xml:space="preserve">paivinaya@gmail.com</t>
  </si>
  <si>
    <t xml:space="preserve">710 Independence Pl, Unit 708</t>
  </si>
  <si>
    <t xml:space="preserve">0391188982-Already Paid-$0.00</t>
  </si>
  <si>
    <t xml:space="preserve">BINOD KUMAR BISHI</t>
  </si>
  <si>
    <t xml:space="preserve">bkbishi@gmail.com</t>
  </si>
  <si>
    <t xml:space="preserve">SWAPNA BISHI</t>
  </si>
  <si>
    <t xml:space="preserve">YASASWINI BISHI</t>
  </si>
  <si>
    <t xml:space="preserve">3516 Lily Orchard Way</t>
  </si>
  <si>
    <t xml:space="preserve">27539-9601</t>
  </si>
  <si>
    <t xml:space="preserve">ac95b89ea0-Family/Couple-$50.00</t>
  </si>
  <si>
    <t xml:space="preserve">Manisha Bhattacharya</t>
  </si>
  <si>
    <t xml:space="preserve">starscrapers@gmail.com</t>
  </si>
  <si>
    <t xml:space="preserve">Tanmay Gokhale</t>
  </si>
  <si>
    <t xml:space="preserve">805 Spring Meadow Drive</t>
  </si>
  <si>
    <t xml:space="preserve">From friends</t>
  </si>
  <si>
    <t xml:space="preserve">52bfab83bd-Not A Member-$0.00</t>
  </si>
  <si>
    <t xml:space="preserve">Soumyatanu Sarkar</t>
  </si>
  <si>
    <t xml:space="preserve">soumyatanu@gmail.com</t>
  </si>
  <si>
    <t xml:space="preserve">Piyali Sarakar</t>
  </si>
  <si>
    <t xml:space="preserve">piyali.chanda@gmail.com</t>
  </si>
  <si>
    <t xml:space="preserve">Saptorupa,Preesha</t>
  </si>
  <si>
    <t xml:space="preserve">310 Mannington Dr</t>
  </si>
  <si>
    <t xml:space="preserve">64a488b7b4-Family/Couple-$50.00</t>
  </si>
  <si>
    <t xml:space="preserve">1 days/Member's Guest-$60</t>
  </si>
  <si>
    <t xml:space="preserve">Subroto Roy</t>
  </si>
  <si>
    <t xml:space="preserve">subroto.roy@gmail.com</t>
  </si>
  <si>
    <t xml:space="preserve">Moon Roy</t>
  </si>
  <si>
    <t xml:space="preserve">roy.tilottama@gmail.com</t>
  </si>
  <si>
    <t xml:space="preserve">Anisha Roy, Rishabh Roy</t>
  </si>
  <si>
    <t xml:space="preserve">8205 Wade Green Place</t>
  </si>
  <si>
    <t xml:space="preserve">36a6a98c93-Already Paid-$0.00</t>
  </si>
  <si>
    <t xml:space="preserve">Souvik</t>
  </si>
  <si>
    <t xml:space="preserve">suparnajhilik@gmail.com</t>
  </si>
  <si>
    <t xml:space="preserve">Suparna Dey</t>
  </si>
  <si>
    <t xml:space="preserve">Swastika Dey, Tiyasha Dey</t>
  </si>
  <si>
    <t xml:space="preserve">267 Daymire Glen Lane</t>
  </si>
  <si>
    <t xml:space="preserve">d19c2ba296-Already Paid-$0.00</t>
  </si>
  <si>
    <t xml:space="preserve">Subhangi Roy</t>
  </si>
  <si>
    <t xml:space="preserve">titilchemistry@gmail.com</t>
  </si>
  <si>
    <t xml:space="preserve">NA</t>
  </si>
  <si>
    <t xml:space="preserve">3420 Cotton Mill Dr</t>
  </si>
  <si>
    <t xml:space="preserve">Apt 202</t>
  </si>
  <si>
    <t xml:space="preserve">e3b92b8ea1-Not A Member-$0.00</t>
  </si>
  <si>
    <t xml:space="preserve">3 days/Student-$70.00</t>
  </si>
  <si>
    <t xml:space="preserve">Tamoghna Saha</t>
  </si>
  <si>
    <t xml:space="preserve">tsaha@ncsu.edu</t>
  </si>
  <si>
    <t xml:space="preserve">9008 Langwood Drive</t>
  </si>
  <si>
    <t xml:space="preserve">d8b298aa9c-Not A Member-$0.00</t>
  </si>
  <si>
    <t xml:space="preserve">Shibashis Roy</t>
  </si>
  <si>
    <t xml:space="preserve">shibashisroy@gmail.com</t>
  </si>
  <si>
    <t xml:space="preserve">Pritirina Roy</t>
  </si>
  <si>
    <t xml:space="preserve">2002 Whitesmith Dr</t>
  </si>
  <si>
    <t xml:space="preserve">959c3bb88d-Not A Member-$0.00</t>
  </si>
  <si>
    <t xml:space="preserve">8f810a919b-Not A Member-$0.00</t>
  </si>
  <si>
    <t xml:space="preserve">Ashtami Special/Student-$35.00</t>
  </si>
  <si>
    <t xml:space="preserve">Rudra Dutta</t>
  </si>
  <si>
    <t xml:space="preserve">rudra@nc.rr.com</t>
  </si>
  <si>
    <t xml:space="preserve">Amrapali Bose</t>
  </si>
  <si>
    <t xml:space="preserve">amrapali_bose@hotmail.com</t>
  </si>
  <si>
    <t xml:space="preserve">Abhraneel, Anamitraa (Roumi)</t>
  </si>
  <si>
    <t xml:space="preserve">303 Cricketfield Lane</t>
  </si>
  <si>
    <t xml:space="preserve">25+ years resident in the Triangle.</t>
  </si>
  <si>
    <t xml:space="preserve">ff859980ac-Already Paid-$0.00</t>
  </si>
  <si>
    <t xml:space="preserve">Shyama Prasad Samanta</t>
  </si>
  <si>
    <t xml:space="preserve">sp.samanta@yahoo.com</t>
  </si>
  <si>
    <t xml:space="preserve">Parna Samanta</t>
  </si>
  <si>
    <t xml:space="preserve">parna.hazra@gmail.com</t>
  </si>
  <si>
    <t xml:space="preserve">Adrish Samanta</t>
  </si>
  <si>
    <t xml:space="preserve">308 Alamosa Place</t>
  </si>
  <si>
    <t xml:space="preserve">Existing member</t>
  </si>
  <si>
    <t xml:space="preserve">beaf9996bd-Already Paid-$0.00</t>
  </si>
  <si>
    <t xml:space="preserve">Siddhartha Ray Chaudhuri</t>
  </si>
  <si>
    <t xml:space="preserve">sidhurc@gmail.com</t>
  </si>
  <si>
    <t xml:space="preserve">Chaitali Bhaumik</t>
  </si>
  <si>
    <t xml:space="preserve">chaitali.bhaumik@gmail.com</t>
  </si>
  <si>
    <t xml:space="preserve">Shreyas Raychaudhuri</t>
  </si>
  <si>
    <t xml:space="preserve">1009 FOREST WILLOW LANE</t>
  </si>
  <si>
    <t xml:space="preserve">e2a099b393-Already Paid-$0.00</t>
  </si>
  <si>
    <t xml:space="preserve">Jakia Salam Shima</t>
  </si>
  <si>
    <t xml:space="preserve">jakia.salam482@gmail.com</t>
  </si>
  <si>
    <t xml:space="preserve">336-259-3200</t>
  </si>
  <si>
    <t xml:space="preserve">A F Salam</t>
  </si>
  <si>
    <t xml:space="preserve">3704, Linville Gorge Way</t>
  </si>
  <si>
    <t xml:space="preserve">99bb68a0be-Not A Member-$0.00</t>
  </si>
  <si>
    <t xml:space="preserve">Vineeta Prasad</t>
  </si>
  <si>
    <t xml:space="preserve">vins2511@gmail.com</t>
  </si>
  <si>
    <t xml:space="preserve">Bireshwar Saha</t>
  </si>
  <si>
    <t xml:space="preserve">bireshwar.saha@gmail.com</t>
  </si>
  <si>
    <t xml:space="preserve">Ayan Saha and Arnav Saha</t>
  </si>
  <si>
    <t xml:space="preserve">3441 Sienna Hill Place</t>
  </si>
  <si>
    <t xml:space="preserve">b983d9aabb-Family/Couple-$50.00</t>
  </si>
  <si>
    <t xml:space="preserve">Nabarun Chakraborty</t>
  </si>
  <si>
    <t xml:space="preserve">nabarun.0001@gmail.com</t>
  </si>
  <si>
    <t xml:space="preserve">Amrita Chakraborty</t>
  </si>
  <si>
    <t xml:space="preserve">amruripa88@gmail.com</t>
  </si>
  <si>
    <t xml:space="preserve">Ian Chakraborty</t>
  </si>
  <si>
    <t xml:space="preserve">7851 Grand Estate dr</t>
  </si>
  <si>
    <t xml:space="preserve">Apt 1922</t>
  </si>
  <si>
    <t xml:space="preserve">a1be2bb69a-Family/Couple-$50.00</t>
  </si>
  <si>
    <t xml:space="preserve">Nabanita Das</t>
  </si>
  <si>
    <t xml:space="preserve">nabanita.3007@gmail.com</t>
  </si>
  <si>
    <t xml:space="preserve">Pranab Das</t>
  </si>
  <si>
    <t xml:space="preserve">d.pranab@gmail.com</t>
  </si>
  <si>
    <t xml:space="preserve">Sohini Das &amp; Srija Das</t>
  </si>
  <si>
    <t xml:space="preserve">None</t>
  </si>
  <si>
    <t xml:space="preserve">105 begen st</t>
  </si>
  <si>
    <t xml:space="preserve">69939b98a2-Already Paid-$0.00</t>
  </si>
  <si>
    <t xml:space="preserve">Subhajit Guha </t>
  </si>
  <si>
    <t xml:space="preserve">subhajit.guha@gmail.com</t>
  </si>
  <si>
    <t xml:space="preserve">Nikita Dasgupta </t>
  </si>
  <si>
    <t xml:space="preserve">Aura Guha </t>
  </si>
  <si>
    <t xml:space="preserve">2642 rambling creek rd </t>
  </si>
  <si>
    <t xml:space="preserve">Apex </t>
  </si>
  <si>
    <t xml:space="preserve">2192d88ea5-Already Paid-$0.00</t>
  </si>
  <si>
    <t xml:space="preserve">Shrabanti Barua</t>
  </si>
  <si>
    <t xml:space="preserve">shrabanti.t.barua.2014@gmail.com</t>
  </si>
  <si>
    <t xml:space="preserve">Pulakesh Barua</t>
  </si>
  <si>
    <t xml:space="preserve">Eesha Barua</t>
  </si>
  <si>
    <t xml:space="preserve">Anurag Barua</t>
  </si>
  <si>
    <t xml:space="preserve">8226 Cushing st</t>
  </si>
  <si>
    <t xml:space="preserve">e2bc68afa8-Not A Member-$0.00</t>
  </si>
  <si>
    <t xml:space="preserve">Aranya Chakrabortty</t>
  </si>
  <si>
    <t xml:space="preserve">aranyaforest@yahoo.co.in</t>
  </si>
  <si>
    <t xml:space="preserve">4404 MacIntyre Commons</t>
  </si>
  <si>
    <t xml:space="preserve">56ab09adb3-Not A Member-$0.00</t>
  </si>
  <si>
    <t xml:space="preserve">SUJOY SEN</t>
  </si>
  <si>
    <t xml:space="preserve">SAYANI SENGUPTA</t>
  </si>
  <si>
    <t xml:space="preserve">SHIVAAN SEN , SREYANSHI SEN</t>
  </si>
  <si>
    <t xml:space="preserve">2421 Gazebo Dr , Apt D</t>
  </si>
  <si>
    <t xml:space="preserve">58a2da86a3-Already Paid-$0.00</t>
  </si>
  <si>
    <t xml:space="preserve">Amitava Das</t>
  </si>
  <si>
    <t xml:space="preserve">amitabho.das@gmail.com</t>
  </si>
  <si>
    <t xml:space="preserve">Mita Das</t>
  </si>
  <si>
    <t xml:space="preserve">mitu65_2000@yahoo.com</t>
  </si>
  <si>
    <t xml:space="preserve">Shreya</t>
  </si>
  <si>
    <t xml:space="preserve">345 Bridle Boast Rd</t>
  </si>
  <si>
    <t xml:space="preserve">f1a0a89fb0-Already Paid-$0.00</t>
  </si>
  <si>
    <t xml:space="preserve">Goutam Mandal</t>
  </si>
  <si>
    <t xml:space="preserve">mandalg@yahoo.com</t>
  </si>
  <si>
    <t xml:space="preserve">Sabita Haldar</t>
  </si>
  <si>
    <t xml:space="preserve">sabitahaldar@yahoo.com</t>
  </si>
  <si>
    <t xml:space="preserve">Shriya Mandal</t>
  </si>
  <si>
    <t xml:space="preserve">921 Mere Oak Dr</t>
  </si>
  <si>
    <t xml:space="preserve">62bc9bb88c-Already Paid-$0.00</t>
  </si>
  <si>
    <t xml:space="preserve">Kingshuk Roy Choudhury </t>
  </si>
  <si>
    <t xml:space="preserve">kingshukcork@gmail.com</t>
  </si>
  <si>
    <t xml:space="preserve">Mayurakshi RoyChoudhury </t>
  </si>
  <si>
    <t xml:space="preserve">Rohan and Rukmini </t>
  </si>
  <si>
    <t xml:space="preserve">119 Tuckers Pond Dr</t>
  </si>
  <si>
    <t xml:space="preserve">19b65baabb-Already Paid-$0.00</t>
  </si>
  <si>
    <t xml:space="preserve">Ipshita Roy</t>
  </si>
  <si>
    <t xml:space="preserve">royipshita@yahoo.com</t>
  </si>
  <si>
    <t xml:space="preserve">Anirban Roy</t>
  </si>
  <si>
    <t xml:space="preserve">roy_shanku@yahoo.com</t>
  </si>
  <si>
    <t xml:space="preserve">Prithika Roy, Reneeka Roy</t>
  </si>
  <si>
    <t xml:space="preserve">812 Nanny Reams Lane</t>
  </si>
  <si>
    <t xml:space="preserve">b3915bb5a7-Already Paid-$0.00</t>
  </si>
  <si>
    <t xml:space="preserve">NC - North Carolina</t>
  </si>
  <si>
    <t xml:space="preserve">Member</t>
  </si>
  <si>
    <t xml:space="preserve">db8c5b9b85-Already Paid-$0.00</t>
  </si>
  <si>
    <t xml:space="preserve">SHIB SANKAR BASU</t>
  </si>
  <si>
    <t xml:space="preserve">drssbasu@gmail.com</t>
  </si>
  <si>
    <t xml:space="preserve">Bidisha Bose Basu</t>
  </si>
  <si>
    <t xml:space="preserve">chaitalibose@yahoo.com</t>
  </si>
  <si>
    <t xml:space="preserve">Soham &amp; Oishii</t>
  </si>
  <si>
    <t xml:space="preserve">1000 CALLOWHILL CT</t>
  </si>
  <si>
    <t xml:space="preserve">APEX</t>
  </si>
  <si>
    <t xml:space="preserve">3e82fa84b4-Family/Couple-$50.00</t>
  </si>
  <si>
    <t xml:space="preserve">Jayajit Basu</t>
  </si>
  <si>
    <t xml:space="preserve">jayajit2001@gmail.com</t>
  </si>
  <si>
    <t xml:space="preserve">Susmita Basu</t>
  </si>
  <si>
    <t xml:space="preserve">susmita.basu2015@gmail.com</t>
  </si>
  <si>
    <t xml:space="preserve">4407 Hopson Rd</t>
  </si>
  <si>
    <t xml:space="preserve">Apt 5205</t>
  </si>
  <si>
    <t xml:space="preserve">d7b1cba3b1-Not A Member-$0.00</t>
  </si>
  <si>
    <t xml:space="preserve">Uttara Nag</t>
  </si>
  <si>
    <t xml:space="preserve">uttara21@gmail.com</t>
  </si>
  <si>
    <t xml:space="preserve">Kavi Devulapalli </t>
  </si>
  <si>
    <t xml:space="preserve">905 Odyssey Drive</t>
  </si>
  <si>
    <t xml:space="preserve">39825a8ba3-Not A Member-$0.00</t>
  </si>
  <si>
    <t xml:space="preserve">payel.mallikmajumder@gmail.com</t>
  </si>
  <si>
    <t xml:space="preserve">dd9999b48d-Already Paid-$0.00</t>
  </si>
  <si>
    <t xml:space="preserve">Bobby Mallik</t>
  </si>
  <si>
    <t xml:space="preserve">bnmallik@mac.com</t>
  </si>
  <si>
    <t xml:space="preserve">Nichol Mallik</t>
  </si>
  <si>
    <t xml:space="preserve">Meera. Nina. Annika</t>
  </si>
  <si>
    <t xml:space="preserve">612 Aberdeen Drive</t>
  </si>
  <si>
    <t xml:space="preserve">2c9af8bdab-Family/Couple-$50.00</t>
  </si>
  <si>
    <t xml:space="preserve">Reetika Dutt</t>
  </si>
  <si>
    <t xml:space="preserve">rtkdtt@gmail.com</t>
  </si>
  <si>
    <t xml:space="preserve">Yashodhan Fadnavis</t>
  </si>
  <si>
    <t xml:space="preserve">Swapan Dutt, Reba Dutt, Narendra Fadnavis, Veena Fadnavis</t>
  </si>
  <si>
    <t xml:space="preserve">609 Flip Trail</t>
  </si>
  <si>
    <t xml:space="preserve">Friends</t>
  </si>
  <si>
    <t xml:space="preserve">10b478b29f-Family/Couple-$50.00</t>
  </si>
  <si>
    <t xml:space="preserve">Kaustav Dutta</t>
  </si>
  <si>
    <t xml:space="preserve">kaustavdutta5@gmail.com</t>
  </si>
  <si>
    <t xml:space="preserve">Tanushree Dutta</t>
  </si>
  <si>
    <t xml:space="preserve">23205 Wisdom Drive</t>
  </si>
  <si>
    <t xml:space="preserve">ceafd98691-Family/Couple-$50.00</t>
  </si>
  <si>
    <t xml:space="preserve">Pramita Saha</t>
  </si>
  <si>
    <t xml:space="preserve">pramita.saha@gmail.com</t>
  </si>
  <si>
    <t xml:space="preserve">Ranjit Thomas</t>
  </si>
  <si>
    <t xml:space="preserve">Rohan and Rylan Thomas</t>
  </si>
  <si>
    <t xml:space="preserve">2309 Mount Vernon Church Road</t>
  </si>
  <si>
    <t xml:space="preserve">89a0a8af90-Not A Member-$0.00</t>
  </si>
  <si>
    <t xml:space="preserve">Indranil Chakrabarti</t>
  </si>
  <si>
    <t xml:space="preserve">indranil_chakrabarti@yahoo.com</t>
  </si>
  <si>
    <t xml:space="preserve">Nivedita Chakrabarti</t>
  </si>
  <si>
    <t xml:space="preserve">niveditach2004@yahoo.co.in</t>
  </si>
  <si>
    <t xml:space="preserve">Madhurima Chakrabarti (Riya)</t>
  </si>
  <si>
    <t xml:space="preserve">Manju Dey</t>
  </si>
  <si>
    <t xml:space="preserve">225 Birdsgrove Ct.</t>
  </si>
  <si>
    <t xml:space="preserve">Already a member and associated with BANC</t>
  </si>
  <si>
    <t xml:space="preserve">5693ea8686-Already Paid-$0.00</t>
  </si>
  <si>
    <t xml:space="preserve">3 days/Member's Guest-$80</t>
  </si>
  <si>
    <t xml:space="preserve">Prithwiraj Ghosh</t>
  </si>
  <si>
    <t xml:space="preserve">prithwirajg@gmail.com</t>
  </si>
  <si>
    <t xml:space="preserve">Chandrani Ghosh</t>
  </si>
  <si>
    <t xml:space="preserve">Trishana, Ariana</t>
  </si>
  <si>
    <t xml:space="preserve">1957 Grace Point Rd</t>
  </si>
  <si>
    <t xml:space="preserve">3fa07b8bb2-Already Paid-$0.00</t>
  </si>
  <si>
    <t xml:space="preserve">KAJAL RAY</t>
  </si>
  <si>
    <t xml:space="preserve">kajal@live.com</t>
  </si>
  <si>
    <t xml:space="preserve">Anupama Sarkar</t>
  </si>
  <si>
    <t xml:space="preserve">sarkaranupama92@gmail.com</t>
  </si>
  <si>
    <t xml:space="preserve">3616 grande classic way</t>
  </si>
  <si>
    <t xml:space="preserve">cary</t>
  </si>
  <si>
    <t xml:space="preserve">1fb62995a1-Not A Member-$0.00</t>
  </si>
  <si>
    <t xml:space="preserve">a999faa6bc-Already Paid-$0.00</t>
  </si>
  <si>
    <t xml:space="preserve">Sanjoy Kumar Mahanty</t>
  </si>
  <si>
    <t xml:space="preserve">smahanty916@gmail.com</t>
  </si>
  <si>
    <t xml:space="preserve">Namita Mahanty</t>
  </si>
  <si>
    <t xml:space="preserve">namitamahanty1224@gmail.com</t>
  </si>
  <si>
    <t xml:space="preserve">Neela, Sourav</t>
  </si>
  <si>
    <t xml:space="preserve">514 Highgrove Drive,</t>
  </si>
  <si>
    <t xml:space="preserve">Member since 1993!!!</t>
  </si>
  <si>
    <t xml:space="preserve">d0a75aa185-Already Paid-$0.00</t>
  </si>
  <si>
    <t xml:space="preserve">Rajatavo Maitra</t>
  </si>
  <si>
    <t xml:space="preserve">rmaitra@hotmail.com</t>
  </si>
  <si>
    <t xml:space="preserve">919-306-9309</t>
  </si>
  <si>
    <t xml:space="preserve">Rupa Maitra</t>
  </si>
  <si>
    <t xml:space="preserve">rmaitra@gmail.com</t>
  </si>
  <si>
    <t xml:space="preserve">Urvi Maitra, Siyona Maitra</t>
  </si>
  <si>
    <t xml:space="preserve">206 Moravia Lane</t>
  </si>
  <si>
    <t xml:space="preserve">2da48b8b82-Already Paid-$0.00</t>
  </si>
  <si>
    <t xml:space="preserve">Rishu Ghose </t>
  </si>
  <si>
    <t xml:space="preserve">rishu287@gmail.com</t>
  </si>
  <si>
    <t xml:space="preserve">Sritama ghosh</t>
  </si>
  <si>
    <t xml:space="preserve">sritama.ghosh77@gmail.com</t>
  </si>
  <si>
    <t xml:space="preserve">Sreyanshu ghosh</t>
  </si>
  <si>
    <t xml:space="preserve">1228 oakcrest green court </t>
  </si>
  <si>
    <t xml:space="preserve">Nc</t>
  </si>
  <si>
    <t xml:space="preserve">91aefb9cb8-Already Paid-$0.00</t>
  </si>
  <si>
    <t xml:space="preserve">Rhee Bishi</t>
  </si>
  <si>
    <t xml:space="preserve">95945a949b-Already Paid-$0.00</t>
  </si>
  <si>
    <t xml:space="preserve">Debasish Kuila</t>
  </si>
  <si>
    <t xml:space="preserve">Kuila4@gmail.com</t>
  </si>
  <si>
    <t xml:space="preserve">Banani Kuila</t>
  </si>
  <si>
    <t xml:space="preserve">Neel Kuila</t>
  </si>
  <si>
    <t xml:space="preserve">7 Pepperwood Circle</t>
  </si>
  <si>
    <t xml:space="preserve">I have been a member of BANC since 2006.</t>
  </si>
  <si>
    <t xml:space="preserve">92a69a8dbe-Family/Couple-$50.00</t>
  </si>
  <si>
    <t xml:space="preserve">DEBJEET MANDAL</t>
  </si>
  <si>
    <t xml:space="preserve">RUMELA MITRA</t>
  </si>
  <si>
    <t xml:space="preserve">#204</t>
  </si>
  <si>
    <t xml:space="preserve">d1962b83b6-Already Paid-$0.00</t>
  </si>
  <si>
    <t xml:space="preserve">Pijush Dey</t>
  </si>
  <si>
    <t xml:space="preserve">kaveribose@hotmail.com</t>
  </si>
  <si>
    <t xml:space="preserve">Kaveri Bose</t>
  </si>
  <si>
    <t xml:space="preserve">callusa2006@outlook.com</t>
  </si>
  <si>
    <t xml:space="preserve">2302 Haniman Park Drive </t>
  </si>
  <si>
    <t xml:space="preserve">N.C.</t>
  </si>
  <si>
    <t xml:space="preserve">7b849bbf9a-Family/Couple-$50.00</t>
  </si>
  <si>
    <t xml:space="preserve">Soumen Saha</t>
  </si>
  <si>
    <t xml:space="preserve">sahachem01@gmail.com</t>
  </si>
  <si>
    <t xml:space="preserve">Pritha Agarwalla</t>
  </si>
  <si>
    <t xml:space="preserve">6650 Crescent Moon Ct</t>
  </si>
  <si>
    <t xml:space="preserve">bab98ba9ba-Not A Member-$0.00</t>
  </si>
  <si>
    <t xml:space="preserve">1147 Nottingham Cir</t>
  </si>
  <si>
    <t xml:space="preserve">9e856ba8a0-Already Paid-$0.00</t>
  </si>
  <si>
    <t xml:space="preserve">Swarup Panja</t>
  </si>
  <si>
    <t xml:space="preserve">panja_swarup@yahoo.com</t>
  </si>
  <si>
    <t xml:space="preserve">Aditi Panja</t>
  </si>
  <si>
    <t xml:space="preserve">panjaaditi12@gmail.com</t>
  </si>
  <si>
    <t xml:space="preserve">Simone Panja</t>
  </si>
  <si>
    <t xml:space="preserve">469 Methven Grove Dr</t>
  </si>
  <si>
    <t xml:space="preserve">778878a884-Already Paid-$0.00</t>
  </si>
  <si>
    <t xml:space="preserve">Aparna Sanyal</t>
  </si>
  <si>
    <t xml:space="preserve">sorjens@gmail.com</t>
  </si>
  <si>
    <t xml:space="preserve">Sorjen Sanyal</t>
  </si>
  <si>
    <t xml:space="preserve">8151 River Birch Drive,  </t>
  </si>
  <si>
    <t xml:space="preserve">Apt 204</t>
  </si>
  <si>
    <t xml:space="preserve">Charlotte</t>
  </si>
  <si>
    <t xml:space="preserve">Web search</t>
  </si>
  <si>
    <t xml:space="preserve">27ba7b9794-Not A Member-$0.00</t>
  </si>
  <si>
    <t xml:space="preserve">Jaideep Chatterjee</t>
  </si>
  <si>
    <t xml:space="preserve">jaideep.chatterjee@gmail.com</t>
  </si>
  <si>
    <t xml:space="preserve">Nandita Chatterjee</t>
  </si>
  <si>
    <t xml:space="preserve">nanditac@hotmail.com</t>
  </si>
  <si>
    <t xml:space="preserve">Juhi, Juthika</t>
  </si>
  <si>
    <t xml:space="preserve">1600 Wheelwright pl, Apt 114</t>
  </si>
  <si>
    <t xml:space="preserve">908bfba9ad-Already Paid-$0.00</t>
  </si>
  <si>
    <t xml:space="preserve">Abm Nasir</t>
  </si>
  <si>
    <t xml:space="preserve">nasnc@yahoo.com</t>
  </si>
  <si>
    <t xml:space="preserve">Hosne Mridha</t>
  </si>
  <si>
    <t xml:space="preserve">Neil Auroni</t>
  </si>
  <si>
    <t xml:space="preserve">508 Slate Creek Pl</t>
  </si>
  <si>
    <t xml:space="preserve">f681c99f8b-Already Paid-$0.00</t>
  </si>
  <si>
    <t xml:space="preserve">Ashmita Chatterjee</t>
  </si>
  <si>
    <t xml:space="preserve">ashmitachatterjee31@gmail.com</t>
  </si>
  <si>
    <t xml:space="preserve">Naim Rashid</t>
  </si>
  <si>
    <t xml:space="preserve">naim.rashid84@gmail.com</t>
  </si>
  <si>
    <t xml:space="preserve">Aashna and Aalia Chatterjee-Rashid </t>
  </si>
  <si>
    <t xml:space="preserve">10857 Round Brook Circle</t>
  </si>
  <si>
    <t xml:space="preserve">4d8ebabab5-Already Paid-$0.00</t>
  </si>
  <si>
    <t xml:space="preserve">Ravindra Kumar Hanje</t>
  </si>
  <si>
    <t xml:space="preserve">1901 Ferntree Court</t>
  </si>
  <si>
    <t xml:space="preserve">0ab08a9085-Family/Couple-$50.00</t>
  </si>
  <si>
    <t xml:space="preserve">Samim Brahma</t>
  </si>
  <si>
    <t xml:space="preserve">samim.brahma@gmail.com</t>
  </si>
  <si>
    <t xml:space="preserve">Luna Singh</t>
  </si>
  <si>
    <t xml:space="preserve">Shanaya Brahma</t>
  </si>
  <si>
    <t xml:space="preserve">1213 Somers Dr</t>
  </si>
  <si>
    <t xml:space="preserve">a9af09929a-Family/Couple-$50.00</t>
  </si>
  <si>
    <t xml:space="preserve">Debojyoti Lahiri</t>
  </si>
  <si>
    <t xml:space="preserve">debojyotilahiri@gmail.com</t>
  </si>
  <si>
    <t xml:space="preserve">Paulomi Majumder</t>
  </si>
  <si>
    <t xml:space="preserve">paulomi.majumder@gmail.com</t>
  </si>
  <si>
    <t xml:space="preserve">118 Linden Park Ln</t>
  </si>
  <si>
    <t xml:space="preserve">5a9a48b18c-Already Paid-$0.00</t>
  </si>
  <si>
    <t xml:space="preserve">Sudeep Basu</t>
  </si>
  <si>
    <t xml:space="preserve">sudeepbasu@gmail.com</t>
  </si>
  <si>
    <t xml:space="preserve">650-776-7413</t>
  </si>
  <si>
    <t xml:space="preserve">Manasi Palit</t>
  </si>
  <si>
    <t xml:space="preserve">manasi8782@gmail.com</t>
  </si>
  <si>
    <t xml:space="preserve">Orko Basu</t>
  </si>
  <si>
    <t xml:space="preserve">Sushanta Basu</t>
  </si>
  <si>
    <t xml:space="preserve">732 Vine Pond CT</t>
  </si>
  <si>
    <t xml:space="preserve">12ac5aae84-Family/Couple-$50.00</t>
  </si>
  <si>
    <t xml:space="preserve">Kunal Maitra</t>
  </si>
  <si>
    <t xml:space="preserve">maitrak@gmail.com</t>
  </si>
  <si>
    <t xml:space="preserve">919-381-7317</t>
  </si>
  <si>
    <t xml:space="preserve">Sriparna Chakraborty</t>
  </si>
  <si>
    <t xml:space="preserve">Ayana Maitra, Samaira Maitra</t>
  </si>
  <si>
    <t xml:space="preserve">Suchitra Maitra</t>
  </si>
  <si>
    <t xml:space="preserve">1405 Everette Fields Road</t>
  </si>
  <si>
    <t xml:space="preserve">f7a3bb9db1-Already Paid-$0.00</t>
  </si>
  <si>
    <t xml:space="preserve">sharmila.2t16@gmail.com</t>
  </si>
  <si>
    <t xml:space="preserve">b6ac58b79b-Already Paid-$0.00</t>
  </si>
  <si>
    <t xml:space="preserve">Subhasis Thakur</t>
  </si>
  <si>
    <t xml:space="preserve">subhasis.thakur12@gmail.com</t>
  </si>
  <si>
    <t xml:space="preserve">Priyanka Thakur</t>
  </si>
  <si>
    <t xml:space="preserve">rimithakur2016@gmail.com</t>
  </si>
  <si>
    <t xml:space="preserve">Ishan Thakur</t>
  </si>
  <si>
    <t xml:space="preserve">206 Hyde Park Court</t>
  </si>
  <si>
    <t xml:space="preserve">Apt N</t>
  </si>
  <si>
    <t xml:space="preserve">From Friends and Colleagues across NC state and beyond  </t>
  </si>
  <si>
    <t xml:space="preserve">9ea0cbb0ba-Family/Couple-$50.00</t>
  </si>
  <si>
    <t xml:space="preserve">Randeep basu</t>
  </si>
  <si>
    <t xml:space="preserve">Pooja basu</t>
  </si>
  <si>
    <t xml:space="preserve">basu.pooja1@gmail.com</t>
  </si>
  <si>
    <t xml:space="preserve">Aarushi basu</t>
  </si>
  <si>
    <t xml:space="preserve">Manjulika Basu</t>
  </si>
  <si>
    <t xml:space="preserve">1805 Ferntree ct </t>
  </si>
  <si>
    <t xml:space="preserve">aea54ba094-Already Paid-$0.00</t>
  </si>
  <si>
    <t xml:space="preserve">Gour Biswas</t>
  </si>
  <si>
    <t xml:space="preserve">biswasgour@yahoo.com</t>
  </si>
  <si>
    <t xml:space="preserve">7171 Miracle Mile</t>
  </si>
  <si>
    <t xml:space="preserve">Riverside</t>
  </si>
  <si>
    <t xml:space="preserve">CA</t>
  </si>
  <si>
    <t xml:space="preserve">Gour Biswas is late Banya Biswas husband. He lives in California and is a veteran BANC member. He made the following payment $30 + $50 + $160 + $80. He was trying to pay just Member-Single-$30 and "3-days/Member Single- Durga Pujo" - $70. Lakshmi di has to refund $220 to Gour Biswas on the day of Puja.</t>
  </si>
  <si>
    <t xml:space="preserve">41ba0887b6-Single-$30.00</t>
  </si>
  <si>
    <t xml:space="preserve">Debdas Mukerjee </t>
  </si>
  <si>
    <t xml:space="preserve">dmukerjee3@gmail.com</t>
  </si>
  <si>
    <t xml:space="preserve">Frenyna</t>
  </si>
  <si>
    <t xml:space="preserve">Na</t>
  </si>
  <si>
    <t xml:space="preserve">502 Stinhurst Dr</t>
  </si>
  <si>
    <t xml:space="preserve">678d4bb985-Already Paid-$0.00</t>
  </si>
  <si>
    <t xml:space="preserve">1 day/Senior-$50.00</t>
  </si>
  <si>
    <t xml:space="preserve">Kalyan Ghosh </t>
  </si>
  <si>
    <t xml:space="preserve">kghosh@bellsouth.net</t>
  </si>
  <si>
    <t xml:space="preserve">Sukumar Ghosh </t>
  </si>
  <si>
    <t xml:space="preserve">10005 Hammock Bend</t>
  </si>
  <si>
    <t xml:space="preserve">ac973bb1b1-Already Paid-$0.00</t>
  </si>
  <si>
    <t xml:space="preserve">KALLOL ROY</t>
  </si>
  <si>
    <t xml:space="preserve">roykallol@gmail.com</t>
  </si>
  <si>
    <t xml:space="preserve">ANINDITA ROY</t>
  </si>
  <si>
    <t xml:space="preserve">kalyani2930@gmail.com</t>
  </si>
  <si>
    <t xml:space="preserve">KINGSHUK ROY</t>
  </si>
  <si>
    <t xml:space="preserve">KAUTIK ROY</t>
  </si>
  <si>
    <t xml:space="preserve">7001 RAMBLING HILLS DR</t>
  </si>
  <si>
    <t xml:space="preserve">APT 7001</t>
  </si>
  <si>
    <t xml:space="preserve">0a9c6988a9-Already Paid-$0.00</t>
  </si>
  <si>
    <t xml:space="preserve">Mahadev Banerjee</t>
  </si>
  <si>
    <t xml:space="preserve">devbanerjee150@gmail.com</t>
  </si>
  <si>
    <t xml:space="preserve">Reena Banerjee</t>
  </si>
  <si>
    <t xml:space="preserve">banerjeereena@gmail.com</t>
  </si>
  <si>
    <t xml:space="preserve">1013 Vino Drive</t>
  </si>
  <si>
    <t xml:space="preserve">2f99eabd87-Already Paid-$0.00</t>
  </si>
  <si>
    <t xml:space="preserve">732 Vine Pond Ct</t>
  </si>
  <si>
    <t xml:space="preserve">0e891aaf90-Not A Member-$0.00</t>
  </si>
  <si>
    <t xml:space="preserve">SHYAMAL PALIT</t>
  </si>
  <si>
    <t xml:space="preserve">shyamal01@hotmail.com</t>
  </si>
  <si>
    <t xml:space="preserve">Shanta Palit</t>
  </si>
  <si>
    <t xml:space="preserve">shyamanta08@gmail.com</t>
  </si>
  <si>
    <t xml:space="preserve">Sristi Palit, Smridhi Palit</t>
  </si>
  <si>
    <t xml:space="preserve">221 Forest creek Dr</t>
  </si>
  <si>
    <t xml:space="preserve">FAYETTEVILLE</t>
  </si>
  <si>
    <t xml:space="preserve">7088aba99e-Not A Member-$0.00</t>
  </si>
  <si>
    <t xml:space="preserve">e08c59b892-Already Paid-$0.00</t>
  </si>
  <si>
    <t xml:space="preserve">Nikhil Bhattacharya</t>
  </si>
  <si>
    <t xml:space="preserve">nickbhattacharya@yahoo.com</t>
  </si>
  <si>
    <t xml:space="preserve">480-239-7135</t>
  </si>
  <si>
    <t xml:space="preserve">Sheila Bhattacharya</t>
  </si>
  <si>
    <t xml:space="preserve">sheila.bhattacharya@yahoo.com</t>
  </si>
  <si>
    <t xml:space="preserve">Ritesh and Ritika</t>
  </si>
  <si>
    <t xml:space="preserve">125 Windrush Lane</t>
  </si>
  <si>
    <t xml:space="preserve">Through our friends_x005F_x005F_x005F_x005F_x005F_x005F_x005F_x005F_x005F_x005F_x005F_x005F_x005F_x005F_x005F_x005F_x005F_x005F_x005F_x005F_x005F_x005F_x005F_x005F_x005F_x005F_x000D_
Dr. Kaushik and Ananya Sen </t>
  </si>
  <si>
    <t xml:space="preserve">7fa1898b96-Already Paid-$0.00</t>
  </si>
  <si>
    <t xml:space="preserve">Alakananda Roy</t>
  </si>
  <si>
    <t xml:space="preserve">alakananda.roy@gmail.com</t>
  </si>
  <si>
    <t xml:space="preserve">704-340-5259</t>
  </si>
  <si>
    <t xml:space="preserve">Ashish Verma</t>
  </si>
  <si>
    <t xml:space="preserve">Arnav Verma</t>
  </si>
  <si>
    <t xml:space="preserve">964 Brandy Creek Dr</t>
  </si>
  <si>
    <t xml:space="preserve">Greenville</t>
  </si>
  <si>
    <t xml:space="preserve">2e99288cb2-Already Paid-$0.00</t>
  </si>
  <si>
    <t xml:space="preserve">Madhu Dutta</t>
  </si>
  <si>
    <t xml:space="preserve">Sid Dutta, Somya Dutta</t>
  </si>
  <si>
    <t xml:space="preserve">412 Shatilla Ln</t>
  </si>
  <si>
    <t xml:space="preserve">f58699a791-Already Paid-$0.00</t>
  </si>
  <si>
    <t xml:space="preserve">312-973-0528</t>
  </si>
  <si>
    <t xml:space="preserve">e2a3c8ad94-Already Paid-$0.00</t>
  </si>
  <si>
    <t xml:space="preserve">Sabyasachi Dechaudhari</t>
  </si>
  <si>
    <t xml:space="preserve">sadc.1986@gmail.com</t>
  </si>
  <si>
    <t xml:space="preserve">Anuradha Roy</t>
  </si>
  <si>
    <t xml:space="preserve">anuradha.roy31@gmail.com</t>
  </si>
  <si>
    <t xml:space="preserve">Riaan</t>
  </si>
  <si>
    <t xml:space="preserve">22025 BURBAGE CIR</t>
  </si>
  <si>
    <t xml:space="preserve">279eda9482-Already Paid-$0.00</t>
  </si>
  <si>
    <t xml:space="preserve">Arindam Dasgupta </t>
  </si>
  <si>
    <t xml:space="preserve">arinu812@hotmail.com</t>
  </si>
  <si>
    <t xml:space="preserve">Anupama Dasgupta </t>
  </si>
  <si>
    <t xml:space="preserve">anupama197@yahoo.com</t>
  </si>
  <si>
    <t xml:space="preserve">Aneeta &amp; Abhishek Dasgupta </t>
  </si>
  <si>
    <t xml:space="preserve">James Hunter </t>
  </si>
  <si>
    <t xml:space="preserve">262 Salt Ceder Lane </t>
  </si>
  <si>
    <t xml:space="preserve">Chapel Hill </t>
  </si>
  <si>
    <t xml:space="preserve">6bb5588984-Family/Couple-$50.00</t>
  </si>
  <si>
    <t xml:space="preserve">Poulami Barman</t>
  </si>
  <si>
    <t xml:space="preserve">poulamibarman20@gmail.com</t>
  </si>
  <si>
    <t xml:space="preserve">Saptarshi Goswami</t>
  </si>
  <si>
    <t xml:space="preserve">saptarshigoswami@gmail.com</t>
  </si>
  <si>
    <t xml:space="preserve">Satvik Goswami</t>
  </si>
  <si>
    <t xml:space="preserve">2211 Goodwood Cir</t>
  </si>
  <si>
    <t xml:space="preserve">fba36a9ebd-Already Paid-$0.00</t>
  </si>
  <si>
    <t xml:space="preserve">Aarik Ghosh</t>
  </si>
  <si>
    <t xml:space="preserve">dfbe08b2b3-Already Paid-$0.00</t>
  </si>
  <si>
    <t xml:space="preserve">Tinni Thompson</t>
  </si>
  <si>
    <t xml:space="preserve">tinnithom@yahoo.com</t>
  </si>
  <si>
    <t xml:space="preserve">Bob Thompson</t>
  </si>
  <si>
    <t xml:space="preserve">4037 SUMMER BROOK DR</t>
  </si>
  <si>
    <t xml:space="preserve">61b56a8e81-Family/Couple-$50.00</t>
  </si>
  <si>
    <t xml:space="preserve">Soumyadip Sahu</t>
  </si>
  <si>
    <t xml:space="preserve">sahu.soumyadip@gmail.com</t>
  </si>
  <si>
    <t xml:space="preserve">Ria Goswami</t>
  </si>
  <si>
    <t xml:space="preserve">825 Ivy Meadow Lane</t>
  </si>
  <si>
    <t xml:space="preserve">Apartment 2A</t>
  </si>
  <si>
    <t xml:space="preserve">69912886bb-Not A Member-$0.00</t>
  </si>
  <si>
    <t xml:space="preserve">Rubenka Bandyopadhyay Campbell</t>
  </si>
  <si>
    <t xml:space="preserve">Rubenka9@gmail.com</t>
  </si>
  <si>
    <t xml:space="preserve">Mark Campbell</t>
  </si>
  <si>
    <t xml:space="preserve">1844 Austin Ridge Pkwy</t>
  </si>
  <si>
    <t xml:space="preserve">Wake Forest</t>
  </si>
  <si>
    <t xml:space="preserve">Google</t>
  </si>
  <si>
    <t xml:space="preserve">58adda85b6-Not A Member-$0.00</t>
  </si>
  <si>
    <t xml:space="preserve">Sayantan Mitra</t>
  </si>
  <si>
    <t xml:space="preserve">sayantanm@gmail.com</t>
  </si>
  <si>
    <t xml:space="preserve">Debashree Dhar</t>
  </si>
  <si>
    <t xml:space="preserve">Oishee Mitra</t>
  </si>
  <si>
    <t xml:space="preserve">229 Kanewind terrace</t>
  </si>
  <si>
    <t xml:space="preserve">9b9bfbb998-Already Paid-$0.00</t>
  </si>
  <si>
    <t xml:space="preserve">Arindam Malakar</t>
  </si>
  <si>
    <t xml:space="preserve">arindam786@yahoo.com</t>
  </si>
  <si>
    <t xml:space="preserve">919-757-3977</t>
  </si>
  <si>
    <t xml:space="preserve">Rinku Malakar</t>
  </si>
  <si>
    <t xml:space="preserve">Asmita Malakar</t>
  </si>
  <si>
    <t xml:space="preserve">310 Sunstone Dr</t>
  </si>
  <si>
    <t xml:space="preserve">ac98f8998d-Already Paid-$0.00</t>
  </si>
  <si>
    <t xml:space="preserve">Kishore Roychowdhury </t>
  </si>
  <si>
    <t xml:space="preserve">kishore11@hotmail.com</t>
  </si>
  <si>
    <t xml:space="preserve">Nita Roychowdhury </t>
  </si>
  <si>
    <t xml:space="preserve">nitanandita@hotmail.com</t>
  </si>
  <si>
    <t xml:space="preserve">Souvik and Nandita Roychowdhury </t>
  </si>
  <si>
    <t xml:space="preserve">2246 Autumn Dr</t>
  </si>
  <si>
    <t xml:space="preserve">Kinston </t>
  </si>
  <si>
    <t xml:space="preserve">81ab09968d-Family/Couple-$50.00</t>
  </si>
  <si>
    <t xml:space="preserve">jaydip bhattacharya</t>
  </si>
  <si>
    <t xml:space="preserve">jaydipb@gmail.com</t>
  </si>
  <si>
    <t xml:space="preserve">Madhumita  bhattacharya</t>
  </si>
  <si>
    <t xml:space="preserve">mita.chak@gmail.com</t>
  </si>
  <si>
    <t xml:space="preserve">Debarpita bhattacharya, Diyana Bhattacharya</t>
  </si>
  <si>
    <t xml:space="preserve">104 Presidents Walk Ln</t>
  </si>
  <si>
    <t xml:space="preserve">7284e882bd-Already Paid-$0.00</t>
  </si>
  <si>
    <t xml:space="preserve">Debdas Mukerjee</t>
  </si>
  <si>
    <t xml:space="preserve">Freny</t>
  </si>
  <si>
    <t xml:space="preserve">26b6889583-Already Paid-$0.00</t>
  </si>
  <si>
    <t xml:space="preserve">Subhabrata Mukherjee</t>
  </si>
  <si>
    <t xml:space="preserve">sm681@duke.edu</t>
  </si>
  <si>
    <t xml:space="preserve">2530 Erwin Road,</t>
  </si>
  <si>
    <t xml:space="preserve">Trinity Commons, APT 458,</t>
  </si>
  <si>
    <t xml:space="preserve">59a36ba683-Not A Member-$0.00</t>
  </si>
  <si>
    <t xml:space="preserve">Madhumita Ray</t>
  </si>
  <si>
    <t xml:space="preserve">madhumita.ray@gmail.com</t>
  </si>
  <si>
    <t xml:space="preserve">919-656-8104</t>
  </si>
  <si>
    <t xml:space="preserve">Manas Ray</t>
  </si>
  <si>
    <t xml:space="preserve">Mitas Ray</t>
  </si>
  <si>
    <t xml:space="preserve">519 Hickorywood Blvd</t>
  </si>
  <si>
    <t xml:space="preserve">989a6ba194-Already Paid-$0.00</t>
  </si>
  <si>
    <t xml:space="preserve">sugata21@gmail.com</t>
  </si>
  <si>
    <t xml:space="preserve">Shanjan Mazumdar</t>
  </si>
  <si>
    <t xml:space="preserve">3009 Austin Pond Dr</t>
  </si>
  <si>
    <t xml:space="preserve">72bbdab28d-Already Paid-$0.00</t>
  </si>
  <si>
    <t xml:space="preserve">draha7899@gmail.com</t>
  </si>
  <si>
    <t xml:space="preserve">Lynne</t>
  </si>
  <si>
    <t xml:space="preserve">4112 City of oaks Wynd </t>
  </si>
  <si>
    <t xml:space="preserve">eab4f8baa0-Already Paid-$0.00</t>
  </si>
  <si>
    <t xml:space="preserve">Utpal Chatterjee</t>
  </si>
  <si>
    <t xml:space="preserve">utpalchat@gmail.com</t>
  </si>
  <si>
    <t xml:space="preserve">Mousumi Chatterjee</t>
  </si>
  <si>
    <t xml:space="preserve">moumi.chatterjee@yahoo.com</t>
  </si>
  <si>
    <t xml:space="preserve">Upamanyu Chatterjee</t>
  </si>
  <si>
    <t xml:space="preserve">25104 Praxis Way</t>
  </si>
  <si>
    <t xml:space="preserve">959ed9a190-Already Paid-$0.00</t>
  </si>
  <si>
    <t xml:space="preserve">Debrup Das</t>
  </si>
  <si>
    <t xml:space="preserve">debrup.das@gmail.com</t>
  </si>
  <si>
    <t xml:space="preserve">Pamela Patra</t>
  </si>
  <si>
    <t xml:space="preserve">2637 Rambling Creek Rd</t>
  </si>
  <si>
    <t xml:space="preserve">ffa468aa86-Not A Member-$0.00</t>
  </si>
  <si>
    <t xml:space="preserve">SAMRAT DAS</t>
  </si>
  <si>
    <t xml:space="preserve">samratdas@yahoo.com</t>
  </si>
  <si>
    <t xml:space="preserve">TRINA DAS</t>
  </si>
  <si>
    <t xml:space="preserve">dastrina27@gmail.com</t>
  </si>
  <si>
    <t xml:space="preserve">Sharmelle, Sagnik, Satakshi Das</t>
  </si>
  <si>
    <t xml:space="preserve">Asrukana Das</t>
  </si>
  <si>
    <t xml:space="preserve">1349 COZY OAK AVE</t>
  </si>
  <si>
    <t xml:space="preserve">15b838bdab-Already Paid-$0.00</t>
  </si>
  <si>
    <t xml:space="preserve">Sujit Saha</t>
  </si>
  <si>
    <t xml:space="preserve">saha_sujit@yahoo.com</t>
  </si>
  <si>
    <t xml:space="preserve">Mousumi Saha</t>
  </si>
  <si>
    <t xml:space="preserve">mousumisaha66@yahoo.com</t>
  </si>
  <si>
    <t xml:space="preserve">Sagnik Saha , Sanket Saha</t>
  </si>
  <si>
    <t xml:space="preserve">505 Emerald Downs Rd</t>
  </si>
  <si>
    <t xml:space="preserve">97ac5ab99e-Already Paid-$0.00</t>
  </si>
  <si>
    <t xml:space="preserve">Partha Dutta</t>
  </si>
  <si>
    <t xml:space="preserve">Arunima Bhattacharya</t>
  </si>
  <si>
    <t xml:space="preserve">Rishith Dutta, Rishika Dutta</t>
  </si>
  <si>
    <t xml:space="preserve">12be3bb7a9-Already Paid-$0.00</t>
  </si>
  <si>
    <t xml:space="preserve">Paritosh Biswas</t>
  </si>
  <si>
    <t xml:space="preserve">paritoshb@hotmail.com</t>
  </si>
  <si>
    <t xml:space="preserve">Kaushiki Biswas</t>
  </si>
  <si>
    <t xml:space="preserve">bkaushiki@yahoo.com</t>
  </si>
  <si>
    <t xml:space="preserve">Joy, Josh</t>
  </si>
  <si>
    <t xml:space="preserve">1005 Longwillow Ct</t>
  </si>
  <si>
    <t xml:space="preserve">0281ebb986-Already Paid-$0.00</t>
  </si>
  <si>
    <t xml:space="preserve">bba7daa4bb-Already Paid-$0.00</t>
  </si>
  <si>
    <t xml:space="preserve">DEBIPRASAD </t>
  </si>
  <si>
    <t xml:space="preserve">910-977-2438</t>
  </si>
  <si>
    <t xml:space="preserve">MITHU</t>
  </si>
  <si>
    <t xml:space="preserve">JAY JYOTI</t>
  </si>
  <si>
    <t xml:space="preserve">114 RAMA CT</t>
  </si>
  <si>
    <t xml:space="preserve">4e9dfb87af-Already Paid-$0.00</t>
  </si>
  <si>
    <t xml:space="preserve">aarti.bagri@gmail.com</t>
  </si>
  <si>
    <t xml:space="preserve">2b9e3b8db6-Already Paid-$0.00</t>
  </si>
  <si>
    <t xml:space="preserve">Nirmalya K Ghosh</t>
  </si>
  <si>
    <t xml:space="preserve">nkghosh@yahoo.com</t>
  </si>
  <si>
    <t xml:space="preserve">Meena Ghosh</t>
  </si>
  <si>
    <t xml:space="preserve">5211 Tahoe dr </t>
  </si>
  <si>
    <t xml:space="preserve">c28ada89bd-Family/Couple-$50.00</t>
  </si>
  <si>
    <t xml:space="preserve">Ayan Thakur</t>
  </si>
  <si>
    <t xml:space="preserve">ayan733@gmail.com</t>
  </si>
  <si>
    <t xml:space="preserve">Antara Chatterjee</t>
  </si>
  <si>
    <t xml:space="preserve">drchatterjeeantara@gmail.com</t>
  </si>
  <si>
    <t xml:space="preserve">1226 Dominion Oak Circle</t>
  </si>
  <si>
    <t xml:space="preserve">4fac2bae8f-Not A Member-$0.00</t>
  </si>
  <si>
    <t xml:space="preserve">George Abraham</t>
  </si>
  <si>
    <t xml:space="preserve">Ariana D Abraham</t>
  </si>
  <si>
    <t xml:space="preserve">Shibani Das( Visiting)</t>
  </si>
  <si>
    <t xml:space="preserve">2d96a98e8a-Already Paid-$0.00</t>
  </si>
  <si>
    <t xml:space="preserve">Madhumita  Saha</t>
  </si>
  <si>
    <t xml:space="preserve">madhumitasensaha@gmail.com</t>
  </si>
  <si>
    <t xml:space="preserve">984-200-1953</t>
  </si>
  <si>
    <t xml:space="preserve">Gautam saha</t>
  </si>
  <si>
    <t xml:space="preserve">gautam.saha@raleighnc.gov</t>
  </si>
  <si>
    <t xml:space="preserve">Anushna Saha</t>
  </si>
  <si>
    <t xml:space="preserve">211 Tecumseh Ct.</t>
  </si>
  <si>
    <t xml:space="preserve">Long tim members</t>
  </si>
  <si>
    <t xml:space="preserve">d6bc3a8aa2-Family/Couple-$50.00</t>
  </si>
  <si>
    <t xml:space="preserve">Jay Chaudhuri</t>
  </si>
  <si>
    <t xml:space="preserve">jay.j.chaudhuri@gmail.com</t>
  </si>
  <si>
    <t xml:space="preserve">Sejal Mehta</t>
  </si>
  <si>
    <t xml:space="preserve">sejal21@hotmail.com</t>
  </si>
  <si>
    <t xml:space="preserve">Leeya and Neel</t>
  </si>
  <si>
    <t xml:space="preserve">820 Graham Street</t>
  </si>
  <si>
    <t xml:space="preserve">27605-1125</t>
  </si>
  <si>
    <t xml:space="preserve">63b2fb83b1-Family/Couple-$50.00</t>
  </si>
  <si>
    <t xml:space="preserve">Anirban Mandal</t>
  </si>
  <si>
    <t xml:space="preserve">anirban.mandal@gmail.com</t>
  </si>
  <si>
    <t xml:space="preserve">713-443-1847</t>
  </si>
  <si>
    <t xml:space="preserve">2520 Summit Dr.</t>
  </si>
  <si>
    <t xml:space="preserve">Hillsborough</t>
  </si>
  <si>
    <t xml:space="preserve">dbbeca929a-Already Paid-$0.00</t>
  </si>
  <si>
    <t xml:space="preserve">Mihir Mitra</t>
  </si>
  <si>
    <t xml:space="preserve">mihirmitra1929@gmail.com</t>
  </si>
  <si>
    <t xml:space="preserve">919-380-8855</t>
  </si>
  <si>
    <t xml:space="preserve">Arati Mitra</t>
  </si>
  <si>
    <t xml:space="preserve">785 Eldridge Loop</t>
  </si>
  <si>
    <t xml:space="preserve">27519-7075</t>
  </si>
  <si>
    <t xml:space="preserve">10874ba096-Family/Couple-$50.00</t>
  </si>
  <si>
    <t xml:space="preserve">4216 Clava Drive 27616</t>
  </si>
  <si>
    <t xml:space="preserve">299e489f8e-Already Paid-$0.00</t>
  </si>
  <si>
    <t xml:space="preserve">Nilutpal Das</t>
  </si>
  <si>
    <t xml:space="preserve">Joyoti Das</t>
  </si>
  <si>
    <t xml:space="preserve">Aakriti Das</t>
  </si>
  <si>
    <t xml:space="preserve">720 Berwick Valley Ln</t>
  </si>
  <si>
    <t xml:space="preserve">f794db9f8b-Already Paid-$0.00</t>
  </si>
  <si>
    <t xml:space="preserve">1295b8b3bf-Family/Couple-$50.00</t>
  </si>
  <si>
    <t xml:space="preserve">Saumadeep Sinha</t>
  </si>
  <si>
    <t xml:space="preserve">sauma.sinha@gmail.com</t>
  </si>
  <si>
    <t xml:space="preserve">Debalina Sinha</t>
  </si>
  <si>
    <t xml:space="preserve">Dhriti , Rashtri</t>
  </si>
  <si>
    <t xml:space="preserve">2327 Highstone Road</t>
  </si>
  <si>
    <t xml:space="preserve">8eac7badab-Already Paid-$0.00</t>
  </si>
  <si>
    <t xml:space="preserve">Ratan Ray</t>
  </si>
  <si>
    <t xml:space="preserve">ratanray@hotmail.com</t>
  </si>
  <si>
    <t xml:space="preserve">Piya Ray</t>
  </si>
  <si>
    <t xml:space="preserve">piyaray@hotmail.com</t>
  </si>
  <si>
    <t xml:space="preserve">Ria, Rohan</t>
  </si>
  <si>
    <t xml:space="preserve">112 Rattle Snap Ct</t>
  </si>
  <si>
    <t xml:space="preserve">a5aa6abb80-Already Paid-$0.00</t>
  </si>
  <si>
    <t xml:space="preserve">Pallabi Chattopadhyay</t>
  </si>
  <si>
    <t xml:space="preserve">f38319999f-Already Paid-$0.00</t>
  </si>
  <si>
    <t xml:space="preserve">Sumit Majumdar</t>
  </si>
  <si>
    <t xml:space="preserve">sumitmajumdar@yahoo.com</t>
  </si>
  <si>
    <t xml:space="preserve">Tania Paul</t>
  </si>
  <si>
    <t xml:space="preserve">tpaulkol@gmail.com</t>
  </si>
  <si>
    <t xml:space="preserve">Nairit Majumdar, Aarit Majumdar</t>
  </si>
  <si>
    <t xml:space="preserve">312 Star Magnolia Drive</t>
  </si>
  <si>
    <t xml:space="preserve">e5b1f88c9d-Family/Couple-$50.00</t>
  </si>
  <si>
    <t xml:space="preserve">Amit Banerjee</t>
  </si>
  <si>
    <t xml:space="preserve">Arunima Ray</t>
  </si>
  <si>
    <t xml:space="preserve">Asmi Banerjee</t>
  </si>
  <si>
    <t xml:space="preserve">Uttam Kumar Ray, Sukla Ray</t>
  </si>
  <si>
    <t xml:space="preserve">2126 Macalpine Circle</t>
  </si>
  <si>
    <t xml:space="preserve">278bbb9fb0-Already Paid-$0.00</t>
  </si>
  <si>
    <t xml:space="preserve">96a2b98eba-Already Paid-$0.00</t>
  </si>
  <si>
    <t xml:space="preserve">Neelakshi Bhattacharya </t>
  </si>
  <si>
    <t xml:space="preserve">neelakshi.bhattacharya@gmail.com</t>
  </si>
  <si>
    <t xml:space="preserve">Anirban Majumdar </t>
  </si>
  <si>
    <t xml:space="preserve">anionly@gmail.com</t>
  </si>
  <si>
    <t xml:space="preserve">400 Ivy Meadow Lane </t>
  </si>
  <si>
    <t xml:space="preserve">Apt 2B</t>
  </si>
  <si>
    <t xml:space="preserve">Durham </t>
  </si>
  <si>
    <t xml:space="preserve">58baba9cab-Family/Couple-$50.00</t>
  </si>
  <si>
    <t xml:space="preserve">Rekha Banik</t>
  </si>
  <si>
    <t xml:space="preserve">shyam.banik@gmail.com</t>
  </si>
  <si>
    <t xml:space="preserve">400 Mahone St.</t>
  </si>
  <si>
    <t xml:space="preserve">Apartment 1</t>
  </si>
  <si>
    <t xml:space="preserve">Paid by Madhulavi Majumder</t>
  </si>
  <si>
    <t xml:space="preserve">a7b4eb84b7-Single-$30.00</t>
  </si>
  <si>
    <t xml:space="preserve">Ashtami Special/Senior-$35.00</t>
  </si>
  <si>
    <t xml:space="preserve">Majusri chatterjee</t>
  </si>
  <si>
    <t xml:space="preserve">mchat@nc.rr.com</t>
  </si>
  <si>
    <t xml:space="preserve">Swadesh chatterjee</t>
  </si>
  <si>
    <t xml:space="preserve">114Baybrook court</t>
  </si>
  <si>
    <t xml:space="preserve">22a448a79c-Family/Couple-$50.00</t>
  </si>
  <si>
    <t xml:space="preserve">Debashish Pal</t>
  </si>
  <si>
    <t xml:space="preserve">deba30@gmail.com</t>
  </si>
  <si>
    <t xml:space="preserve">917-803-1073</t>
  </si>
  <si>
    <t xml:space="preserve">Indrani Sinha</t>
  </si>
  <si>
    <t xml:space="preserve">indrani012003@gmail.com</t>
  </si>
  <si>
    <t xml:space="preserve">Ashvik</t>
  </si>
  <si>
    <t xml:space="preserve">111 Walnut Forest Ln</t>
  </si>
  <si>
    <t xml:space="preserve">5495aba599-Already Paid-$0.00</t>
  </si>
  <si>
    <t xml:space="preserve">Somnath Mukhopadhyay</t>
  </si>
  <si>
    <t xml:space="preserve">sombarna@gmail.com</t>
  </si>
  <si>
    <t xml:space="preserve">919-824-1894</t>
  </si>
  <si>
    <t xml:space="preserve">Barnali Chowdhury</t>
  </si>
  <si>
    <t xml:space="preserve">Brithika (Aahi), Smithika (Mohi)</t>
  </si>
  <si>
    <t xml:space="preserve">1608 Cultivar Lane</t>
  </si>
  <si>
    <t xml:space="preserve">848009bab1-Already Paid-$0.00</t>
  </si>
  <si>
    <t xml:space="preserve">jaydeep dhar</t>
  </si>
  <si>
    <t xml:space="preserve">ishi.ghosh@gmail.com</t>
  </si>
  <si>
    <t xml:space="preserve">ishita ghosh</t>
  </si>
  <si>
    <t xml:space="preserve">anaya dhar</t>
  </si>
  <si>
    <t xml:space="preserve">bina dhar</t>
  </si>
  <si>
    <t xml:space="preserve">417 holsten bank way</t>
  </si>
  <si>
    <t xml:space="preserve">5097abbab9-Already Paid-$0.00</t>
  </si>
  <si>
    <t xml:space="preserve">b0adcba8a2-Already Paid-$0.00</t>
  </si>
  <si>
    <t xml:space="preserve">Aniruddha Bhattacharyya</t>
  </si>
  <si>
    <t xml:space="preserve">absinc9383@gmail.com</t>
  </si>
  <si>
    <t xml:space="preserve">Anjali Bhattacharyya</t>
  </si>
  <si>
    <t xml:space="preserve">113 Ashley Brook court</t>
  </si>
  <si>
    <t xml:space="preserve">74a78893bc-Already Paid-$0.00</t>
  </si>
  <si>
    <t xml:space="preserve">Mallika Dey</t>
  </si>
  <si>
    <t xml:space="preserve">dey.mallika@gmail.com</t>
  </si>
  <si>
    <t xml:space="preserve">Sundaresh Sankaran</t>
  </si>
  <si>
    <t xml:space="preserve">sundaresh.sankaran@gmail.com</t>
  </si>
  <si>
    <t xml:space="preserve">1601 Carrington Park Circle</t>
  </si>
  <si>
    <t xml:space="preserve">Apt 304</t>
  </si>
  <si>
    <t xml:space="preserve">f5a709ad86-Not A Member-$0.00</t>
  </si>
  <si>
    <t xml:space="preserve">Santanu Dey</t>
  </si>
  <si>
    <t xml:space="preserve">santanu70001@gmail.com</t>
  </si>
  <si>
    <t xml:space="preserve">Mamta Dey</t>
  </si>
  <si>
    <t xml:space="preserve">mamta11dey@gmail.com</t>
  </si>
  <si>
    <t xml:space="preserve">Shreya Dey and Isha Dey</t>
  </si>
  <si>
    <t xml:space="preserve">440 Methven Grove Dr</t>
  </si>
  <si>
    <t xml:space="preserve">4ab91abdb8-Already Paid-$0.00</t>
  </si>
  <si>
    <t xml:space="preserve">Shantanu Kumar Datta</t>
  </si>
  <si>
    <t xml:space="preserve">d_shantanuk@yahoo.co.in</t>
  </si>
  <si>
    <t xml:space="preserve">Kosturi Sinha</t>
  </si>
  <si>
    <t xml:space="preserve">Svojas Datta</t>
  </si>
  <si>
    <t xml:space="preserve">8221 Bertini Road, Apt # 204</t>
  </si>
  <si>
    <t xml:space="preserve">d89ebbb49b-Not A Member-$0.00</t>
  </si>
  <si>
    <t xml:space="preserve">bhaskardey82@gmail.com</t>
  </si>
  <si>
    <t xml:space="preserve">bhaskar.d@blueoceanmi.com</t>
  </si>
  <si>
    <t xml:space="preserve">4c86cba599-Already Paid-$0.00</t>
  </si>
  <si>
    <t xml:space="preserve">Paula Chakravarti</t>
  </si>
  <si>
    <t xml:space="preserve">paula.chakravarti@gmail.com</t>
  </si>
  <si>
    <t xml:space="preserve">Arunava Chakravarti</t>
  </si>
  <si>
    <t xml:space="preserve">Shayon Chakravarti</t>
  </si>
  <si>
    <t xml:space="preserve">3048 SENTINEL FERRY LANE</t>
  </si>
  <si>
    <t xml:space="preserve">prior member</t>
  </si>
  <si>
    <t xml:space="preserve">6186e89f87-Family/Couple-$50.00</t>
  </si>
  <si>
    <t xml:space="preserve">9ab5589e86-Already Paid-$0.00</t>
  </si>
  <si>
    <t xml:space="preserve">Anindita Das</t>
  </si>
  <si>
    <t xml:space="preserve">dutta_anin@yahoo.com</t>
  </si>
  <si>
    <t xml:space="preserve">812-878-4213</t>
  </si>
  <si>
    <t xml:space="preserve">Neel Das</t>
  </si>
  <si>
    <t xml:space="preserve">814 Hunting Hills Lane</t>
  </si>
  <si>
    <t xml:space="preserve">Boone</t>
  </si>
  <si>
    <t xml:space="preserve">From my friends</t>
  </si>
  <si>
    <t xml:space="preserve">Not A Member-$0.00</t>
  </si>
  <si>
    <t xml:space="preserve">Sukhamoy Dutta</t>
  </si>
  <si>
    <t xml:space="preserve">sukhamoy.dutta@gmail.com</t>
  </si>
  <si>
    <t xml:space="preserve">919-544-8930</t>
  </si>
  <si>
    <t xml:space="preserve">Rita Dutta</t>
  </si>
  <si>
    <t xml:space="preserve">ritadutta123@yahoo.com</t>
  </si>
  <si>
    <t xml:space="preserve">9 Pendleton CT.</t>
  </si>
  <si>
    <t xml:space="preserve">Already Paid-$0.00</t>
  </si>
  <si>
    <t xml:space="preserve">Shyamal</t>
  </si>
  <si>
    <t xml:space="preserve">Sandeep and Trisha</t>
  </si>
  <si>
    <t xml:space="preserve">Family/Couple-$50.00</t>
  </si>
  <si>
    <t xml:space="preserve">Saikot Mandal</t>
  </si>
  <si>
    <t xml:space="preserve">saikot.mandal@gmail.com</t>
  </si>
  <si>
    <t xml:space="preserve">Shiuli Mandal</t>
  </si>
  <si>
    <t xml:space="preserve">Shreyan Mandal</t>
  </si>
  <si>
    <t xml:space="preserve">2510 CEDAR FOREST WAY</t>
  </si>
  <si>
    <t xml:space="preserve">APT 203</t>
  </si>
  <si>
    <t xml:space="preserve">Muztaba Fuad</t>
  </si>
  <si>
    <t xml:space="preserve">muztaba.fuad@gmail.com</t>
  </si>
  <si>
    <t xml:space="preserve">Debzani Deb</t>
  </si>
  <si>
    <t xml:space="preserve">debzanideb@gmail.com</t>
  </si>
  <si>
    <t xml:space="preserve">5206 Harley Stafford Dr.</t>
  </si>
  <si>
    <t xml:space="preserve">Oak Ridge</t>
  </si>
  <si>
    <t xml:space="preserve">Adrita Fuad, Rhidita Fuad</t>
  </si>
  <si>
    <t xml:space="preserve">Nilendu Sen</t>
  </si>
  <si>
    <t xml:space="preserve">nilendus@gmail.com</t>
  </si>
  <si>
    <t xml:space="preserve">Aditi Sen</t>
  </si>
  <si>
    <t xml:space="preserve">Mrittika Sen</t>
  </si>
  <si>
    <t xml:space="preserve">205 Bluffton Dr</t>
  </si>
  <si>
    <t xml:space="preserve">Piyali Springer</t>
  </si>
  <si>
    <t xml:space="preserve">piyalispringer@yahoo.com</t>
  </si>
  <si>
    <t xml:space="preserve">Jonathan Springer</t>
  </si>
  <si>
    <t xml:space="preserve">jfspring@yahoo.com</t>
  </si>
  <si>
    <t xml:space="preserve">Aaratrik Springer</t>
  </si>
  <si>
    <t xml:space="preserve">1879 Lazio Lane</t>
  </si>
  <si>
    <t xml:space="preserve">Sreeparna Mukherjee</t>
  </si>
  <si>
    <t xml:space="preserve">smukhe10@ncsu.edu</t>
  </si>
  <si>
    <t xml:space="preserve">Arpan Mukherjee</t>
  </si>
  <si>
    <t xml:space="preserve">3161 Walnut Creek Parkway</t>
  </si>
  <si>
    <t xml:space="preserve">Apt P</t>
  </si>
  <si>
    <t xml:space="preserve">Ronit Ray, Aarushi Ray</t>
  </si>
  <si>
    <t xml:space="preserve">2426 Canoe Creek Lane</t>
  </si>
  <si>
    <t xml:space="preserve">Suman Kumar Biswas</t>
  </si>
  <si>
    <t xml:space="preserve">Biswakalyan Goswami</t>
  </si>
  <si>
    <t xml:space="preserve">biswakalyan.goswami@gmail.com</t>
  </si>
  <si>
    <t xml:space="preserve">Bishakha Dhar</t>
  </si>
  <si>
    <t xml:space="preserve">Bishakha.Dhar@gmail.com</t>
  </si>
  <si>
    <t xml:space="preserve">Arihant Goswami, Adyant Goswami, Advika Goswami</t>
  </si>
  <si>
    <t xml:space="preserve">1908 Ferntree Court</t>
  </si>
  <si>
    <t xml:space="preserve">Arijeet Sengupta</t>
  </si>
  <si>
    <t xml:space="preserve">artsengupt@gmail.com</t>
  </si>
  <si>
    <t xml:space="preserve">Lina Sengupta</t>
  </si>
  <si>
    <t xml:space="preserve">6102 Elevate Circle</t>
  </si>
  <si>
    <t xml:space="preserve">Pay By Check #400_x005F_x005F_x005F_x005F_x005F_x005F_x005F_x005F_x005F_x005F_x005F_x005F_x005F_x005F_x005F_x005F_x005F_x005F_x005F_x005F_x005F_x005F_x005F_x005F_x005F_x005F_x000D_
Check sent through mail</t>
  </si>
  <si>
    <t xml:space="preserve">Ananya Sen</t>
  </si>
  <si>
    <t xml:space="preserve">Kaushik Sen</t>
  </si>
  <si>
    <t xml:space="preserve">Paid by Check #1474</t>
  </si>
  <si>
    <t xml:space="preserve">Sumi Sarkar</t>
  </si>
  <si>
    <t xml:space="preserve">sumi@followthechild.org</t>
  </si>
  <si>
    <t xml:space="preserve">Asish Sarkar</t>
  </si>
  <si>
    <t xml:space="preserve">1313sarkar@gmail.com</t>
  </si>
  <si>
    <t xml:space="preserve">1313 PITTY PATS PATH</t>
  </si>
  <si>
    <t xml:space="preserve">ZEBULON</t>
  </si>
  <si>
    <t xml:space="preserve">27597-7644</t>
  </si>
  <si>
    <t xml:space="preserve">Paid by Check #2176</t>
  </si>
  <si>
    <t xml:space="preserve">Arno Dasgupta</t>
  </si>
  <si>
    <t xml:space="preserve">dasguptaprianka@gmail.com</t>
  </si>
  <si>
    <t xml:space="preserve">224 Stablegate dr</t>
  </si>
  <si>
    <t xml:space="preserve">Prianka Dasgupta</t>
  </si>
  <si>
    <t xml:space="preserve">224 Stablegate Dr</t>
  </si>
  <si>
    <t xml:space="preserve">Sudeep Saha</t>
  </si>
  <si>
    <t xml:space="preserve">brinitasaha@gmail.com</t>
  </si>
  <si>
    <t xml:space="preserve">919-791-6792</t>
  </si>
  <si>
    <t xml:space="preserve">Rinita Saha</t>
  </si>
  <si>
    <t xml:space="preserve">Ryan Saha</t>
  </si>
  <si>
    <t xml:space="preserve">701 Cricketfield Lane</t>
  </si>
  <si>
    <t xml:space="preserve">MANOJIT CHAKLADAR</t>
  </si>
  <si>
    <t xml:space="preserve">manojit_c@hotmail.com</t>
  </si>
  <si>
    <t xml:space="preserve">781-308-0333</t>
  </si>
  <si>
    <t xml:space="preserve">Rima</t>
  </si>
  <si>
    <t xml:space="preserve">Abhi</t>
  </si>
  <si>
    <t xml:space="preserve">2322 Arbor View Drive</t>
  </si>
  <si>
    <t xml:space="preserve">Dipika Sutradhar</t>
  </si>
  <si>
    <t xml:space="preserve">Sanjukta Sutradhar</t>
  </si>
  <si>
    <t xml:space="preserve">Sunil Kumar Sutradhar</t>
  </si>
  <si>
    <t xml:space="preserve">Asimabha Sarkar</t>
  </si>
  <si>
    <t xml:space="preserve">asimabhas@yahoo.com</t>
  </si>
  <si>
    <t xml:space="preserve">919 961 0517</t>
  </si>
  <si>
    <t xml:space="preserve">Barnali Biswas</t>
  </si>
  <si>
    <t xml:space="preserve">Shalini Sarkar</t>
  </si>
  <si>
    <t xml:space="preserve">2108 OAK STREAM LN</t>
  </si>
  <si>
    <t xml:space="preserve">Debajyoti Nandy</t>
  </si>
  <si>
    <t xml:space="preserve">debajyoti.nandy@gmail.com</t>
  </si>
  <si>
    <t xml:space="preserve">Lopamudra Roychowdhury Nandy</t>
  </si>
  <si>
    <t xml:space="preserve">lopa.roychowdhury@gmail.com</t>
  </si>
  <si>
    <t xml:space="preserve">Oishee Nandy</t>
  </si>
  <si>
    <t xml:space="preserve">4167 Lofty Ridge Pl</t>
  </si>
  <si>
    <t xml:space="preserve">Sabyasachi Gupta</t>
  </si>
  <si>
    <t xml:space="preserve">gupta.sangita@gmail.com</t>
  </si>
  <si>
    <t xml:space="preserve">Sangita Nandi</t>
  </si>
  <si>
    <t xml:space="preserve">for_sabs@yahoo.com</t>
  </si>
  <si>
    <t xml:space="preserve">Sanjana Gupta</t>
  </si>
  <si>
    <t xml:space="preserve">Ruma Gupta, RIta Nandy</t>
  </si>
  <si>
    <t xml:space="preserve">304 frontgate drive</t>
  </si>
  <si>
    <t xml:space="preserve">Dhiman Bose</t>
  </si>
  <si>
    <t xml:space="preserve">dhiman_bose@yahoo.com</t>
  </si>
  <si>
    <t xml:space="preserve">Soma Sarkar</t>
  </si>
  <si>
    <t xml:space="preserve">somasarkar_2000@yahoo.com</t>
  </si>
  <si>
    <t xml:space="preserve">Veydant Bose, Aayush Bose</t>
  </si>
  <si>
    <t xml:space="preserve">Nripesh Sarkar, Tripti Sarkar, Diptiman Bose</t>
  </si>
  <si>
    <t xml:space="preserve">556 ABBEY FIELDS LOOP</t>
  </si>
  <si>
    <t xml:space="preserve">Tithi Goswami</t>
  </si>
  <si>
    <t xml:space="preserve">baishakhitithi@gmail.com</t>
  </si>
  <si>
    <t xml:space="preserve">Kaushik Roy</t>
  </si>
  <si>
    <t xml:space="preserve">kaushik.ncat@gmail.com</t>
  </si>
  <si>
    <t xml:space="preserve">Aratrika Roy, Aurnabha Roy</t>
  </si>
  <si>
    <t xml:space="preserve">2476 BEARDED IRIS LANE</t>
  </si>
  <si>
    <t xml:space="preserve">HIGH POINT</t>
  </si>
  <si>
    <t xml:space="preserve">Dwaipayan Saha</t>
  </si>
  <si>
    <t xml:space="preserve">dip_saha@yahoo.com</t>
  </si>
  <si>
    <t xml:space="preserve">Supriya Saha</t>
  </si>
  <si>
    <t xml:space="preserve">Diya and Sriya</t>
  </si>
  <si>
    <t xml:space="preserve">108 Opera Ct</t>
  </si>
  <si>
    <t xml:space="preserve">Pravakar Samanta</t>
  </si>
  <si>
    <t xml:space="preserve">samanta_pravakar@yahoo.com</t>
  </si>
  <si>
    <t xml:space="preserve">Soma Samanta</t>
  </si>
  <si>
    <t xml:space="preserve">samanat_soma@yahoo.co.in</t>
  </si>
  <si>
    <t xml:space="preserve">Labannya Samanta</t>
  </si>
  <si>
    <t xml:space="preserve">208 cedarpost dr</t>
  </si>
  <si>
    <t xml:space="preserve">Apt. D</t>
  </si>
  <si>
    <t xml:space="preserve">Shatorupa (Tuli)</t>
  </si>
  <si>
    <t xml:space="preserve">Dilip Choudhury</t>
  </si>
  <si>
    <t xml:space="preserve">dchoudhury99@gmail.com</t>
  </si>
  <si>
    <t xml:space="preserve">919-234-1746</t>
  </si>
  <si>
    <t xml:space="preserve">Sipra Choudhury</t>
  </si>
  <si>
    <t xml:space="preserve">433 Spokane Way</t>
  </si>
  <si>
    <t xml:space="preserve">Member since 2018</t>
  </si>
  <si>
    <t xml:space="preserve">Arabinda Ghosh</t>
  </si>
  <si>
    <t xml:space="preserve">arabinda@cox.net</t>
  </si>
  <si>
    <t xml:space="preserve">Sumana Ghosh</t>
  </si>
  <si>
    <t xml:space="preserve">731 Toms Creek Road</t>
  </si>
  <si>
    <t xml:space="preserve">PomPom's Mom/Dad</t>
  </si>
  <si>
    <t xml:space="preserve">Alok  Chakrabarti</t>
  </si>
  <si>
    <t xml:space="preserve">chakrabarti.alok@gmail.com</t>
  </si>
  <si>
    <t xml:space="preserve">Kabita Chakrabarti</t>
  </si>
  <si>
    <t xml:space="preserve">1202 Waterford Lake Dr</t>
  </si>
  <si>
    <t xml:space="preserve">We are BANC members for a long time.</t>
  </si>
  <si>
    <t xml:space="preserve">Subhashis Ghoshal</t>
  </si>
  <si>
    <t xml:space="preserve">ghosaal@yahoo.com</t>
  </si>
  <si>
    <t xml:space="preserve">Mahasweta  Mukhopadhyay</t>
  </si>
  <si>
    <t xml:space="preserve">mahasweta74@yahoo.com</t>
  </si>
  <si>
    <t xml:space="preserve">Meghdoot Ghoshal</t>
  </si>
  <si>
    <t xml:space="preserve">304 EUPHORIA CIR</t>
  </si>
  <si>
    <t xml:space="preserve">Rashmi Pal</t>
  </si>
  <si>
    <t xml:space="preserve">pal.rashmi@gmail.com</t>
  </si>
  <si>
    <t xml:space="preserve">Suresh Patra</t>
  </si>
  <si>
    <t xml:space="preserve">suresh.patra@gmail.com</t>
  </si>
  <si>
    <t xml:space="preserve">901 Akin Drive</t>
  </si>
  <si>
    <t xml:space="preserve">Apt 3F</t>
  </si>
  <si>
    <t xml:space="preserve">Debarshi Mukherjee </t>
  </si>
  <si>
    <t xml:space="preserve">deba_deb@yahoo.com</t>
  </si>
  <si>
    <t xml:space="preserve">Sayari Mukherjee </t>
  </si>
  <si>
    <t xml:space="preserve">Aahana Mukherjee, Aashna Mukherjee </t>
  </si>
  <si>
    <t xml:space="preserve">Subhashish and Suchandra Bhattacharya</t>
  </si>
  <si>
    <t xml:space="preserve">suchandra@hotmail.com</t>
  </si>
  <si>
    <t xml:space="preserve">Anjana Banerjee</t>
  </si>
  <si>
    <t xml:space="preserve">ab_kennedy@yahoo.com</t>
  </si>
  <si>
    <t xml:space="preserve">Lahir Patel</t>
  </si>
  <si>
    <t xml:space="preserve">lahirp@yahoo.com</t>
  </si>
  <si>
    <t xml:space="preserve">177 Chapel ridge Dr.</t>
  </si>
  <si>
    <t xml:space="preserve">Pittsboro</t>
  </si>
  <si>
    <t xml:space="preserve">Sankha Dey</t>
  </si>
  <si>
    <t xml:space="preserve">dey.sankha@gmail.com</t>
  </si>
  <si>
    <t xml:space="preserve">Satabdi Santra</t>
  </si>
  <si>
    <t xml:space="preserve">Priyanwita Dey</t>
  </si>
  <si>
    <t xml:space="preserve">Tuhin Dey Priyanka Dey</t>
  </si>
  <si>
    <t xml:space="preserve">4000 Manor Club Dr 343</t>
  </si>
  <si>
    <t xml:space="preserve">Subhrodip Roy Chowdhury</t>
  </si>
  <si>
    <t xml:space="preserve">subhrodip@gmail.com</t>
  </si>
  <si>
    <t xml:space="preserve">Priyanka Roy Chowdhury</t>
  </si>
  <si>
    <t xml:space="preserve">prpramanik84@gmail.com</t>
  </si>
  <si>
    <t xml:space="preserve">Swapnil Roy Chowdhury</t>
  </si>
  <si>
    <t xml:space="preserve">Tapan Pramanik, Sadhana Pramanik</t>
  </si>
  <si>
    <t xml:space="preserve">204 Linden Park Ln</t>
  </si>
  <si>
    <t xml:space="preserve">MRINMAY BISWAS</t>
  </si>
  <si>
    <t xml:space="preserve">mbiswas@nc.rr.com</t>
  </si>
  <si>
    <t xml:space="preserve">SUSAN BISWAS</t>
  </si>
  <si>
    <t xml:space="preserve">10 COTSWOLD PLACE</t>
  </si>
  <si>
    <t xml:space="preserve">DURHAM</t>
  </si>
  <si>
    <t xml:space="preserve">27707-5514</t>
  </si>
  <si>
    <t xml:space="preserve">Member email</t>
  </si>
  <si>
    <t xml:space="preserve">Kushal R Dasgupta</t>
  </si>
  <si>
    <t xml:space="preserve">1013 FOREST WILLOW LANE</t>
  </si>
  <si>
    <t xml:space="preserve">Neil Chakravarty</t>
  </si>
  <si>
    <t xml:space="preserve">neil.chak@gmail.com</t>
  </si>
  <si>
    <t xml:space="preserve">Sohini Mukherjee</t>
  </si>
  <si>
    <t xml:space="preserve">Maya Chakravarty</t>
  </si>
  <si>
    <t xml:space="preserve">14 Old Saybrook Dr</t>
  </si>
  <si>
    <t xml:space="preserve">Refunded $80</t>
  </si>
  <si>
    <t xml:space="preserve">Subrata Saha</t>
  </si>
  <si>
    <t xml:space="preserve">subsaha2005@gmail.com</t>
  </si>
  <si>
    <t xml:space="preserve">Debasmita Saha</t>
  </si>
  <si>
    <t xml:space="preserve">debasmitasaha2005@gmail.com</t>
  </si>
  <si>
    <t xml:space="preserve">Arjaditya Saha</t>
  </si>
  <si>
    <t xml:space="preserve">Suresh Saha, Arati Saha</t>
  </si>
  <si>
    <t xml:space="preserve">268 Joshua Glen Ln</t>
  </si>
  <si>
    <t xml:space="preserve">Ranjana Banerjee</t>
  </si>
  <si>
    <t xml:space="preserve">rajraniran@yahoo.com</t>
  </si>
  <si>
    <t xml:space="preserve">subhash banerjee</t>
  </si>
  <si>
    <t xml:space="preserve">Raanjana Banerjee</t>
  </si>
  <si>
    <t xml:space="preserve">104 THRESHER CT</t>
  </si>
  <si>
    <t xml:space="preserve">PRASHANT GUPTA</t>
  </si>
  <si>
    <t xml:space="preserve">pgupta1@gmail.com</t>
  </si>
  <si>
    <t xml:space="preserve">Sumita Biswas Gupta</t>
  </si>
  <si>
    <t xml:space="preserve">sumitagupta123@gmail.com</t>
  </si>
  <si>
    <t xml:space="preserve">Mihika</t>
  </si>
  <si>
    <t xml:space="preserve">201 Ticonderoga Rd</t>
  </si>
  <si>
    <t xml:space="preserve">Arushi Saha, Aryan Saha</t>
  </si>
  <si>
    <t xml:space="preserve">Tanaya Roy-Guest. This was paid in a separate transaction. Debashish has modified this record manually</t>
  </si>
  <si>
    <t xml:space="preserve">Lipika Ghosh</t>
  </si>
  <si>
    <t xml:space="preserve">lghosh29@gmail.com</t>
  </si>
  <si>
    <t xml:space="preserve">Jaison Peeris</t>
  </si>
  <si>
    <t xml:space="preserve">jaison_peeris@yahoo.com</t>
  </si>
  <si>
    <t xml:space="preserve">Neil</t>
  </si>
  <si>
    <t xml:space="preserve">416 Chandler Grant Dr</t>
  </si>
  <si>
    <t xml:space="preserve">Vivekananda Mitra</t>
  </si>
  <si>
    <t xml:space="preserve">vivekananda.mitra@volvo.com</t>
  </si>
  <si>
    <t xml:space="preserve">Hema Mitra</t>
  </si>
  <si>
    <t xml:space="preserve">hemakolte@hotmail.com</t>
  </si>
  <si>
    <t xml:space="preserve">Vihaan Mitra, Ahaan Mitra</t>
  </si>
  <si>
    <t xml:space="preserve">1 Oakthorpe Ct</t>
  </si>
  <si>
    <t xml:space="preserve">Summerfield</t>
  </si>
  <si>
    <t xml:space="preserve">Kamalendu Das</t>
  </si>
  <si>
    <t xml:space="preserve">kamaldas1944@gmail.com</t>
  </si>
  <si>
    <t xml:space="preserve">Shyamali Das</t>
  </si>
  <si>
    <t xml:space="preserve">Mrinal Das</t>
  </si>
  <si>
    <t xml:space="preserve">1012 Deshire Ln</t>
  </si>
  <si>
    <t xml:space="preserve">Satrajit Das</t>
  </si>
  <si>
    <t xml:space="preserve">sdas100@gmail.com</t>
  </si>
  <si>
    <t xml:space="preserve">Urmila Das</t>
  </si>
  <si>
    <t xml:space="preserve">udas100@gmail.com</t>
  </si>
  <si>
    <t xml:space="preserve">Siddhartha Das</t>
  </si>
  <si>
    <t xml:space="preserve">2107 Peabody Place</t>
  </si>
  <si>
    <t xml:space="preserve">Antu Dey</t>
  </si>
  <si>
    <t xml:space="preserve">antu.dey@gmail.com</t>
  </si>
  <si>
    <t xml:space="preserve">Poulami Dey</t>
  </si>
  <si>
    <t xml:space="preserve">poulamid@gmail.com</t>
  </si>
  <si>
    <t xml:space="preserve">Aayush Dey, Anushree Dey</t>
  </si>
  <si>
    <t xml:space="preserve">N/A</t>
  </si>
  <si>
    <t xml:space="preserve">605 Laconia Woods Place</t>
  </si>
  <si>
    <t xml:space="preserve">rum.ankita@gmail.com</t>
  </si>
  <si>
    <t xml:space="preserve">Sudipto Mukherjee</t>
  </si>
  <si>
    <t xml:space="preserve">chandrimasen17@gmail.com</t>
  </si>
  <si>
    <t xml:space="preserve">Chandrima Mukherjee</t>
  </si>
  <si>
    <t xml:space="preserve">sudiptom8@gmail.com</t>
  </si>
  <si>
    <t xml:space="preserve">Joydeep Mukherjee, Shreyasi Mukherjee</t>
  </si>
  <si>
    <t xml:space="preserve">412 Fallen Elm Avenue</t>
  </si>
  <si>
    <t xml:space="preserve">Ritam Banik</t>
  </si>
  <si>
    <t xml:space="preserve">ritam.banik@gmail.com</t>
  </si>
  <si>
    <t xml:space="preserve">Moumita Mukhopadhyay </t>
  </si>
  <si>
    <t xml:space="preserve">mukhopadhyay.moumita@gmail.com</t>
  </si>
  <si>
    <t xml:space="preserve">Moumita Mukhopadhyay</t>
  </si>
  <si>
    <t xml:space="preserve">Siddhanth Banik</t>
  </si>
  <si>
    <t xml:space="preserve">1046 Upchurch Farm Ln</t>
  </si>
  <si>
    <t xml:space="preserve">Arunabha &amp; Aditi</t>
  </si>
  <si>
    <t xml:space="preserve">prithish chanda</t>
  </si>
  <si>
    <t xml:space="preserve">prithish.chanda@gmail.com</t>
  </si>
  <si>
    <t xml:space="preserve">leena bose</t>
  </si>
  <si>
    <t xml:space="preserve">aaharshi chanda</t>
  </si>
  <si>
    <t xml:space="preserve">3427 eva trellis ct</t>
  </si>
  <si>
    <t xml:space="preserve">high point</t>
  </si>
  <si>
    <t xml:space="preserve">Abhraneel Ganguly</t>
  </si>
  <si>
    <t xml:space="preserve">abhraneelganguly@gmail.com</t>
  </si>
  <si>
    <t xml:space="preserve">Payal Roy</t>
  </si>
  <si>
    <t xml:space="preserve">payal.hello@gmail.com</t>
  </si>
  <si>
    <t xml:space="preserve">Aaryan Ganguly</t>
  </si>
  <si>
    <t xml:space="preserve">640 Piper Stream Cir</t>
  </si>
  <si>
    <t xml:space="preserve">drmks1@gmail.com</t>
  </si>
  <si>
    <t xml:space="preserve">Anish Mukhopadhyay</t>
  </si>
  <si>
    <t xml:space="preserve">anishmukhopadhyay@gmail.com</t>
  </si>
  <si>
    <t xml:space="preserve">Tanaya Mukhopadhyay</t>
  </si>
  <si>
    <t xml:space="preserve">tanaya.mukhopadhyay86@gmail.com</t>
  </si>
  <si>
    <t xml:space="preserve">Aadrita Mukhopadhyay</t>
  </si>
  <si>
    <t xml:space="preserve">2121 Macalpine Circle</t>
  </si>
  <si>
    <t xml:space="preserve">I am already a member.</t>
  </si>
  <si>
    <t xml:space="preserve">Sobhan Nandi</t>
  </si>
  <si>
    <t xml:space="preserve">sobhan_nandi@hotmail.com</t>
  </si>
  <si>
    <t xml:space="preserve">Archana Nandi</t>
  </si>
  <si>
    <t xml:space="preserve">archananandi@yahoo.com</t>
  </si>
  <si>
    <t xml:space="preserve">Anwesha Nandi</t>
  </si>
  <si>
    <t xml:space="preserve">Ankita Nandi</t>
  </si>
  <si>
    <t xml:space="preserve">111 Carriage Circle</t>
  </si>
  <si>
    <t xml:space="preserve">Indranath Lahiri </t>
  </si>
  <si>
    <t xml:space="preserve">ipsha_98@yahoo.com</t>
  </si>
  <si>
    <t xml:space="preserve">Nandini Lahiri </t>
  </si>
  <si>
    <t xml:space="preserve">Naomi, Nayeli </t>
  </si>
  <si>
    <t xml:space="preserve">204 Drakewood place </t>
  </si>
  <si>
    <t xml:space="preserve">Cary </t>
  </si>
  <si>
    <t xml:space="preserve">Rajat Meher</t>
  </si>
  <si>
    <t xml:space="preserve">rajatmeher@yahoo.com</t>
  </si>
  <si>
    <t xml:space="preserve">Mahamaya Mandal</t>
  </si>
  <si>
    <t xml:space="preserve">Srushti Meher</t>
  </si>
  <si>
    <t xml:space="preserve">Rishabh Meher</t>
  </si>
  <si>
    <t xml:space="preserve">101 Morgan Ridge Rd</t>
  </si>
  <si>
    <t xml:space="preserve">Holly Springs</t>
  </si>
  <si>
    <t xml:space="preserve">Ayan &amp; Abira</t>
  </si>
  <si>
    <t xml:space="preserve">I am a member</t>
  </si>
  <si>
    <t xml:space="preserve">Indrajit Dasgupta</t>
  </si>
  <si>
    <t xml:space="preserve">indrajitdasgupta@gmail.com</t>
  </si>
  <si>
    <t xml:space="preserve">Nandini Dasgupta</t>
  </si>
  <si>
    <t xml:space="preserve">das_guptas@hotmail.com</t>
  </si>
  <si>
    <t xml:space="preserve">15 Placid Court</t>
  </si>
  <si>
    <t xml:space="preserve">Sudipto Sen</t>
  </si>
  <si>
    <t xml:space="preserve">Sudipto.sen1978@gmail.com</t>
  </si>
  <si>
    <t xml:space="preserve">Moumita Sen</t>
  </si>
  <si>
    <t xml:space="preserve">moumita.ghosh.sen@gmail.com</t>
  </si>
  <si>
    <t xml:space="preserve">Asya Sen, Reyaansh Sen</t>
  </si>
  <si>
    <t xml:space="preserve">110 BIGBEE TRL</t>
  </si>
  <si>
    <t xml:space="preserve">Pinaki Mukherjee</t>
  </si>
  <si>
    <t xml:space="preserve">pinaki.mukherjee@live.com</t>
  </si>
  <si>
    <t xml:space="preserve">Payel Mukherjee</t>
  </si>
  <si>
    <t xml:space="preserve">payel_1983@rediffmail.com</t>
  </si>
  <si>
    <t xml:space="preserve">Arkoprabha, Aishani</t>
  </si>
  <si>
    <t xml:space="preserve">306 Highwood Pines Pl</t>
  </si>
  <si>
    <t xml:space="preserve">Ananya Bhattacharya</t>
  </si>
  <si>
    <t xml:space="preserve">ananya323@gmail.com</t>
  </si>
  <si>
    <t xml:space="preserve">Samiran De</t>
  </si>
  <si>
    <t xml:space="preserve">samirand@yahoo.com</t>
  </si>
  <si>
    <t xml:space="preserve">Shubhayan De</t>
  </si>
  <si>
    <t xml:space="preserve">Anup Kr. Bhattacharya</t>
  </si>
  <si>
    <t xml:space="preserve">101 Presidents Walk Lane</t>
  </si>
  <si>
    <t xml:space="preserve">Suite 100</t>
  </si>
  <si>
    <t xml:space="preserve">Amal Banerjee</t>
  </si>
  <si>
    <t xml:space="preserve">banerjee@earthlink.net</t>
  </si>
  <si>
    <t xml:space="preserve">Ratna Banerjee</t>
  </si>
  <si>
    <t xml:space="preserve">banerjee01@earthlink.net</t>
  </si>
  <si>
    <t xml:space="preserve">Anurupa Banerjee</t>
  </si>
  <si>
    <t xml:space="preserve">Rina Banerjee, Sudip Banerjee, 
Shamonto Banerjee</t>
  </si>
  <si>
    <t xml:space="preserve">1616 Beacon Village Drive</t>
  </si>
  <si>
    <t xml:space="preserve">Sudhan Banik</t>
  </si>
  <si>
    <t xml:space="preserve">ssmbanik@yahoo.com</t>
  </si>
  <si>
    <t xml:space="preserve">Sharmishtha Banik</t>
  </si>
  <si>
    <t xml:space="preserve">sharmishtha_du@yahoo.ca</t>
  </si>
  <si>
    <t xml:space="preserve">Sporsho Banik and Srotoshini Banik</t>
  </si>
  <si>
    <t xml:space="preserve">Chhaya Banik</t>
  </si>
  <si>
    <t xml:space="preserve">5605 Teversham Way</t>
  </si>
  <si>
    <t xml:space="preserve">Sujit Paul</t>
  </si>
  <si>
    <t xml:space="preserve">paul.sujit@gmail.com</t>
  </si>
  <si>
    <t xml:space="preserve">Mousumi Das</t>
  </si>
  <si>
    <t xml:space="preserve">Arin Paul</t>
  </si>
  <si>
    <t xml:space="preserve">6421 KIT CREEK RD</t>
  </si>
  <si>
    <t xml:space="preserve">Madhulavi Majumder</t>
  </si>
  <si>
    <t xml:space="preserve">madhulavi_majumder@ml.com</t>
  </si>
  <si>
    <t xml:space="preserve">Pranab Majumder</t>
  </si>
  <si>
    <t xml:space="preserve">pranab.majumder@gmail.com</t>
  </si>
  <si>
    <t xml:space="preserve">Pradipta, Rukmini</t>
  </si>
  <si>
    <t xml:space="preserve">216 Chesley Lane</t>
  </si>
  <si>
    <t xml:space="preserve">Bireswar Goswami</t>
  </si>
  <si>
    <t xml:space="preserve">Tuktuk Goswami</t>
  </si>
  <si>
    <t xml:space="preserve">Avista Goswami</t>
  </si>
  <si>
    <t xml:space="preserve">Adrik Goswami, Abhirup Goswami</t>
  </si>
  <si>
    <t xml:space="preserve">Tapan Banerjee</t>
  </si>
  <si>
    <t xml:space="preserve">banerjeet@hotmail.com</t>
  </si>
  <si>
    <t xml:space="preserve">919-696-2076</t>
  </si>
  <si>
    <t xml:space="preserve">Paromita Banerjee</t>
  </si>
  <si>
    <t xml:space="preserve">paromitamnc@gmail.com</t>
  </si>
  <si>
    <t xml:space="preserve">Arpan Banerjee</t>
  </si>
  <si>
    <t xml:space="preserve">1157 Cozy Oak Avenue</t>
  </si>
  <si>
    <t xml:space="preserve">Jayjit Roy</t>
  </si>
  <si>
    <t xml:space="preserve">jayjitroy@gmail.com</t>
  </si>
  <si>
    <t xml:space="preserve">Manan Roy</t>
  </si>
  <si>
    <t xml:space="preserve">mananroy@gmail.com</t>
  </si>
  <si>
    <t xml:space="preserve">Uma Roy</t>
  </si>
  <si>
    <t xml:space="preserve">334 Chase Hill Drive </t>
  </si>
  <si>
    <t xml:space="preserve">Boone </t>
  </si>
  <si>
    <t xml:space="preserve">Parikshit Das</t>
  </si>
  <si>
    <t xml:space="preserve">kaberijamuna@gmail.com</t>
  </si>
  <si>
    <t xml:space="preserve">Kaberi Das</t>
  </si>
  <si>
    <t xml:space="preserve">Kamalika Das</t>
  </si>
  <si>
    <t xml:space="preserve">104 Fairwood Drive</t>
  </si>
  <si>
    <t xml:space="preserve">Aritra Dey</t>
  </si>
  <si>
    <t xml:space="preserve">aritra.2005@gmail.com</t>
  </si>
  <si>
    <t xml:space="preserve">Swapnali Halder</t>
  </si>
  <si>
    <t xml:space="preserve">shweb2008@gmail.com</t>
  </si>
  <si>
    <t xml:space="preserve">Aronyak Dey</t>
  </si>
  <si>
    <t xml:space="preserve">81 Handsworht Ln, Apt 107</t>
  </si>
  <si>
    <t xml:space="preserve">Sanhita Lahiri</t>
  </si>
  <si>
    <t xml:space="preserve">Shounak Lahiri</t>
  </si>
  <si>
    <t xml:space="preserve">2217 WoodCutter Court</t>
  </si>
  <si>
    <t xml:space="preserve">Biswadev Roy</t>
  </si>
  <si>
    <t xml:space="preserve">devroy2007@yahoo.com</t>
  </si>
  <si>
    <t xml:space="preserve">Saswati Datta</t>
  </si>
  <si>
    <t xml:space="preserve">sdatta@dniconsultants.com</t>
  </si>
  <si>
    <t xml:space="preserve">Piyali Roy; Arko Roy</t>
  </si>
  <si>
    <t xml:space="preserve">504 WILLINGHAM RD</t>
  </si>
  <si>
    <t xml:space="preserve">Amit K Sanyal</t>
  </si>
  <si>
    <t xml:space="preserve">Akaash Sanyal</t>
  </si>
  <si>
    <t xml:space="preserve">Aabir Sanyal</t>
  </si>
  <si>
    <t xml:space="preserve">405 Rensford Pl</t>
  </si>
  <si>
    <t xml:space="preserve">Subroto Bhattacharya</t>
  </si>
  <si>
    <t xml:space="preserve">subroto@computer.org</t>
  </si>
  <si>
    <t xml:space="preserve">Nandita Bhattacharya</t>
  </si>
  <si>
    <t xml:space="preserve">nanditajsr@gmail.com</t>
  </si>
  <si>
    <t xml:space="preserve">Vivek, Arjun</t>
  </si>
  <si>
    <t xml:space="preserve">5015 Sears Farm Road</t>
  </si>
  <si>
    <t xml:space="preserve">Jaya Ghosh</t>
  </si>
  <si>
    <t xml:space="preserve">jayaguptaghosh@gmail.com</t>
  </si>
  <si>
    <t xml:space="preserve">Sib Ghosh</t>
  </si>
  <si>
    <t xml:space="preserve">Ananda, Nil, Jit</t>
  </si>
  <si>
    <t xml:space="preserve">106 Darden Pl.</t>
  </si>
  <si>
    <t xml:space="preserve">Pritam Mukherjee</t>
  </si>
  <si>
    <t xml:space="preserve">philan.pritam@gmail.com</t>
  </si>
  <si>
    <t xml:space="preserve">Ranita Datta</t>
  </si>
  <si>
    <t xml:space="preserve">Amiya Mukherjee</t>
  </si>
  <si>
    <t xml:space="preserve">9218 Madison Dr</t>
  </si>
  <si>
    <t xml:space="preserve">Atlanta</t>
  </si>
  <si>
    <t xml:space="preserve">GA</t>
  </si>
  <si>
    <t xml:space="preserve">my relative (maternal uncle - Sudipta Mukherjee) is a BANC member.</t>
  </si>
  <si>
    <t xml:space="preserve">David Runton</t>
  </si>
  <si>
    <t xml:space="preserve">rrunton@gmail.com</t>
  </si>
  <si>
    <t xml:space="preserve">Rajashi (Pom Pom)</t>
  </si>
  <si>
    <t xml:space="preserve">Neel, Rubi, Nick</t>
  </si>
  <si>
    <t xml:space="preserve">6920 Palaver Lane</t>
  </si>
  <si>
    <t xml:space="preserve">27519-7583</t>
  </si>
  <si>
    <t xml:space="preserve">Puspendu Sarkar</t>
  </si>
  <si>
    <t xml:space="preserve">puspendusarkar@gmail.com</t>
  </si>
  <si>
    <t xml:space="preserve">Tamali Sarkar</t>
  </si>
  <si>
    <t xml:space="preserve">tamalisarkar.sarkar@gmail.com</t>
  </si>
  <si>
    <t xml:space="preserve">Puspakhi Sarkar</t>
  </si>
  <si>
    <t xml:space="preserve">2310 Stonewater Glen Ln</t>
  </si>
  <si>
    <t xml:space="preserve">Progyamita Bhattacharya</t>
  </si>
  <si>
    <t xml:space="preserve">pbanerjee@gmail.com</t>
  </si>
  <si>
    <t xml:space="preserve">Sambit Bhattacharya</t>
  </si>
  <si>
    <t xml:space="preserve">Audrija Bhattacharya, Ishani Bhattacharya</t>
  </si>
  <si>
    <t xml:space="preserve">310 Alliance Circle</t>
  </si>
  <si>
    <t xml:space="preserve">Prabir Majumdar</t>
  </si>
  <si>
    <t xml:space="preserve">majumdarp1@gmail.com</t>
  </si>
  <si>
    <t xml:space="preserve">Indrani Das</t>
  </si>
  <si>
    <t xml:space="preserve">Parisa, Advitya</t>
  </si>
  <si>
    <t xml:space="preserve">parents</t>
  </si>
  <si>
    <t xml:space="preserve">509 Henmore Brook Dr</t>
  </si>
  <si>
    <t xml:space="preserve">We are member of BANC</t>
  </si>
  <si>
    <t xml:space="preserve">Benu &amp; Sanjoy Chatterjee</t>
  </si>
  <si>
    <t xml:space="preserve">benuc@hotmail.com</t>
  </si>
  <si>
    <t xml:space="preserve">6109 Carlyle Drive</t>
  </si>
  <si>
    <t xml:space="preserve">Sandipan Basu</t>
  </si>
  <si>
    <t xml:space="preserve">sandipon.basu@gmail.com</t>
  </si>
  <si>
    <t xml:space="preserve">Snaoli Basu</t>
  </si>
  <si>
    <t xml:space="preserve">snaoli.basu@gmail.com</t>
  </si>
  <si>
    <t xml:space="preserve">Sayak Basu </t>
  </si>
  <si>
    <t xml:space="preserve">213 star magnolia drive </t>
  </si>
  <si>
    <t xml:space="preserve">Tanmoy Choudhury</t>
  </si>
  <si>
    <t xml:space="preserve">tanmoydc@outlook.com</t>
  </si>
  <si>
    <t xml:space="preserve">Tanisha Datta</t>
  </si>
  <si>
    <t xml:space="preserve">tanisha.datta@gmail.com</t>
  </si>
  <si>
    <t xml:space="preserve">Tahan, Trishika</t>
  </si>
  <si>
    <t xml:space="preserve">507 Founders Walk Dr</t>
  </si>
  <si>
    <t xml:space="preserve">Refunded $50 as Tanmoy paid the membership dues already during Saraswati Pujo</t>
  </si>
  <si>
    <t xml:space="preserve">Sharmistha Dastider</t>
  </si>
  <si>
    <t xml:space="preserve">sharmisthadastider@gmail.com</t>
  </si>
  <si>
    <t xml:space="preserve">Mainak Raychowdhury</t>
  </si>
  <si>
    <t xml:space="preserve">Hrishan Raychowdhury</t>
  </si>
  <si>
    <t xml:space="preserve">5162 Nottingham Pl ln Apt 101</t>
  </si>
  <si>
    <t xml:space="preserve">Winston Salem</t>
  </si>
  <si>
    <t xml:space="preserve">mainakraychowdhury@gmail.com</t>
  </si>
  <si>
    <t xml:space="preserve">5162 Nottingham Pl Ln Apt 101</t>
  </si>
  <si>
    <t xml:space="preserve">Pankaj Halder</t>
  </si>
  <si>
    <t xml:space="preserve">pkhalder@yahoo.com</t>
  </si>
  <si>
    <t xml:space="preserve">Aradhana Halder</t>
  </si>
  <si>
    <t xml:space="preserve">aradhana.halder@gmail.com</t>
  </si>
  <si>
    <t xml:space="preserve">1. Aishwarya Halder; 2. Tathagat Halder</t>
  </si>
  <si>
    <t xml:space="preserve">133 River Pine Drive</t>
  </si>
  <si>
    <t xml:space="preserve">Kishorejit Kar</t>
  </si>
  <si>
    <t xml:space="preserve">kishore73k@yahoo.com</t>
  </si>
  <si>
    <t xml:space="preserve">Nupur Shome</t>
  </si>
  <si>
    <t xml:space="preserve">nupurkar@yahoo.co.in</t>
  </si>
  <si>
    <t xml:space="preserve">Sukanya Kar, Nandana Kar</t>
  </si>
  <si>
    <t xml:space="preserve">133 BEGEN ST</t>
  </si>
  <si>
    <t xml:space="preserve">Shankhadeep Ajit Mukherjee</t>
  </si>
  <si>
    <t xml:space="preserve">mshankha@hotmail.com</t>
  </si>
  <si>
    <t xml:space="preserve">Sanchita Mukherjee</t>
  </si>
  <si>
    <t xml:space="preserve">mukhsanchita@yahoo.com</t>
  </si>
  <si>
    <t xml:space="preserve">Srishti Mukherjee</t>
  </si>
  <si>
    <t xml:space="preserve">1030 Trinity Ridge Rd APT 204</t>
  </si>
  <si>
    <t xml:space="preserve">Mukherjee Joydeep</t>
  </si>
  <si>
    <t xml:space="preserve">joydm1974@gmail.com</t>
  </si>
  <si>
    <t xml:space="preserve">Bidisha Mukherjee</t>
  </si>
  <si>
    <t xml:space="preserve">bidishamukherjee101@gmail.com</t>
  </si>
  <si>
    <t xml:space="preserve">Dhrubadeep Mukherjee, Aditya Mukherjee</t>
  </si>
  <si>
    <t xml:space="preserve">Pradeep Chatterjee, Aparna Chatterjee </t>
  </si>
  <si>
    <t xml:space="preserve">1033 Historic Cir</t>
  </si>
  <si>
    <t xml:space="preserve">Sritama Nath</t>
  </si>
  <si>
    <t xml:space="preserve">Bijan Mazumder, Dr. Gayatri Mazumder, Manjusri Nath</t>
  </si>
  <si>
    <t xml:space="preserve">Debarati Dutta</t>
  </si>
  <si>
    <t xml:space="preserve">debarati.dutta77@gmail.com</t>
  </si>
  <si>
    <t xml:space="preserve">Harish Cherukuri</t>
  </si>
  <si>
    <t xml:space="preserve">Not applicable</t>
  </si>
  <si>
    <t xml:space="preserve">7721 Cotswold Court</t>
  </si>
  <si>
    <t xml:space="preserve">We live in Charlotte and got to know about the BANC Durga Pujo dates through Dr. Sambit Bhattacharya who has invited us to participate in your club's pujo celebrations this year. </t>
  </si>
  <si>
    <t xml:space="preserve">SUSHMITA KUNDU</t>
  </si>
  <si>
    <t xml:space="preserve">saha_sushmita@hotmail.com</t>
  </si>
  <si>
    <t xml:space="preserve">SARBA KUNDU</t>
  </si>
  <si>
    <t xml:space="preserve">HRIDOY KUNDU AND RADHIKA KUNDU</t>
  </si>
  <si>
    <t xml:space="preserve">880 cameron village drive</t>
  </si>
  <si>
    <t xml:space="preserve">Amalendu Chatterjee</t>
  </si>
  <si>
    <t xml:space="preserve">amalendu.chatterjee@eximsoftint.com</t>
  </si>
  <si>
    <t xml:space="preserve">arundhati chatterjee</t>
  </si>
  <si>
    <t xml:space="preserve">tutun.chatterjee@gmail.com</t>
  </si>
  <si>
    <t xml:space="preserve">na</t>
  </si>
  <si>
    <t xml:space="preserve">476 perfect moment drive</t>
  </si>
  <si>
    <t xml:space="preserve">single home</t>
  </si>
  <si>
    <t xml:space="preserve">durham</t>
  </si>
  <si>
    <t xml:space="preserve">Shubhashish Chatterjee</t>
  </si>
  <si>
    <t xml:space="preserve">shubhashishc@gmail.com</t>
  </si>
  <si>
    <t xml:space="preserve">Neha Raj</t>
  </si>
  <si>
    <t xml:space="preserve">charm.neharaj@gmail.com</t>
  </si>
  <si>
    <t xml:space="preserve">Devina Chatterjee</t>
  </si>
  <si>
    <t xml:space="preserve">1401 Carrington Park Cir</t>
  </si>
  <si>
    <t xml:space="preserve">Apt 104</t>
  </si>
  <si>
    <t xml:space="preserve">MANAS SINHA MAHA PATRA</t>
  </si>
  <si>
    <t xml:space="preserve">manas.sinha@gmail.com</t>
  </si>
  <si>
    <t xml:space="preserve">Sangita Mahanty</t>
  </si>
  <si>
    <t xml:space="preserve">mahantymbsangita@gmail.com</t>
  </si>
  <si>
    <t xml:space="preserve">Aarush Sinha Maha Patra</t>
  </si>
  <si>
    <t xml:space="preserve">2009 aventon ln</t>
  </si>
  <si>
    <t xml:space="preserve">Sukanya Banik</t>
  </si>
  <si>
    <t xml:space="preserve">suku120@yahoo.com</t>
  </si>
  <si>
    <t xml:space="preserve">Sujit Satpathy</t>
  </si>
  <si>
    <t xml:space="preserve">sujit.satpathy@hotmail.com</t>
  </si>
  <si>
    <t xml:space="preserve">Aadya Satpathy, Srishti Satpathy</t>
  </si>
  <si>
    <t xml:space="preserve">4013 Vallonia Dr</t>
  </si>
  <si>
    <t xml:space="preserve">Tapas Ghosh</t>
  </si>
  <si>
    <t xml:space="preserve">gajaghosh@yahoo.com</t>
  </si>
  <si>
    <t xml:space="preserve">Lakshmi Ghosh</t>
  </si>
  <si>
    <t xml:space="preserve">tghosh0511@gmail.com</t>
  </si>
  <si>
    <t xml:space="preserve">2100 Camerron Pond Drive</t>
  </si>
  <si>
    <t xml:space="preserve">Durba Ghoshal</t>
  </si>
  <si>
    <t xml:space="preserve">ghoshaldurba@gmail.com</t>
  </si>
  <si>
    <t xml:space="preserve">Siddhartha K Ghoshal</t>
  </si>
  <si>
    <t xml:space="preserve">Udita Delta Ghoshal</t>
  </si>
  <si>
    <t xml:space="preserve">4030, Remington Oaks Circle</t>
  </si>
  <si>
    <t xml:space="preserve">Srikana Pal</t>
  </si>
  <si>
    <t xml:space="preserve">pal.srikana@gmail.com</t>
  </si>
  <si>
    <t xml:space="preserve">Premjit Pan</t>
  </si>
  <si>
    <t xml:space="preserve">pan.premjit@gmail.com</t>
  </si>
  <si>
    <t xml:space="preserve">Avisha Pan</t>
  </si>
  <si>
    <t xml:space="preserve">Amarendra Kumar Pan, Jharna Pan</t>
  </si>
  <si>
    <t xml:space="preserve">939 Dalton Ridge Pl</t>
  </si>
  <si>
    <t xml:space="preserve">Rupam Roy</t>
  </si>
  <si>
    <t xml:space="preserve">roopamroy@gmail.com</t>
  </si>
  <si>
    <t xml:space="preserve">Saptaparna Majumdar</t>
  </si>
  <si>
    <t xml:space="preserve">royparna83@gmail.com</t>
  </si>
  <si>
    <t xml:space="preserve">Rishabh Roy and Ridansh Roy</t>
  </si>
  <si>
    <t xml:space="preserve">Dipti Roy</t>
  </si>
  <si>
    <t xml:space="preserve">3434 Norway Spruce Rd</t>
  </si>
  <si>
    <t xml:space="preserve">Already member since 2017</t>
  </si>
  <si>
    <t xml:space="preserve">Saraswathi Gururaj</t>
  </si>
  <si>
    <t xml:space="preserve">Event</t>
  </si>
  <si>
    <t xml:space="preserve">Event-info</t>
  </si>
  <si>
    <t xml:space="preserve">Event-amount</t>
  </si>
  <si>
    <t xml:space="preserve">Additional-info</t>
  </si>
  <si>
    <t xml:space="preserve">Additional-amount</t>
  </si>
  <si>
    <t xml:space="preserve">Durga Puja</t>
  </si>
  <si>
    <t xml:space="preserve">ac95b89ea0|Family/Couple-$50.00</t>
  </si>
  <si>
    <t xml:space="preserve">52bfab83bd|Not A Member-$0.00</t>
  </si>
  <si>
    <t xml:space="preserve">64a488b7b4|Family/Couple-$50.00</t>
  </si>
  <si>
    <t xml:space="preserve">1 days/Member Guest-$60</t>
  </si>
  <si>
    <t xml:space="preserve">36a6a98c93|Already Paid-$0.00</t>
  </si>
  <si>
    <t xml:space="preserve">d19c2ba296|Already Paid-$0.00</t>
  </si>
  <si>
    <t xml:space="preserve">e3b92b8ea1|Not A Member-$0.00</t>
  </si>
  <si>
    <t xml:space="preserve">d8b298aa9c|Not A Member-$0.00</t>
  </si>
  <si>
    <t xml:space="preserve">959c3bb88d|Not A Member-$0.00</t>
  </si>
  <si>
    <t xml:space="preserve">8f810a919b|Not A Member-$0.00</t>
  </si>
  <si>
    <t xml:space="preserve">Abhraneel Dutta, Anamitraa Roumi Dutta</t>
  </si>
  <si>
    <t xml:space="preserve">ff859980ac|Already Paid-$0.00</t>
  </si>
  <si>
    <t xml:space="preserve">beaf9996bd|Already Paid-$0.00</t>
  </si>
  <si>
    <t xml:space="preserve">e2a099b393|Already Paid-$0.00</t>
  </si>
  <si>
    <t xml:space="preserve">(336)-259-3200</t>
  </si>
  <si>
    <t xml:space="preserve">99bb68a0be|Not A Member-$0.00</t>
  </si>
  <si>
    <t xml:space="preserve">Ayan Saha , Arnav Saha</t>
  </si>
  <si>
    <t xml:space="preserve">b983d9aabb|Family/Couple-$50.00</t>
  </si>
  <si>
    <t xml:space="preserve">a1be2bb69a|Family/Couple-$50.00</t>
  </si>
  <si>
    <t xml:space="preserve">Sohini Das ,  Srija Das</t>
  </si>
  <si>
    <t xml:space="preserve">69939b98a2|Already Paid-$0.00</t>
  </si>
  <si>
    <t xml:space="preserve">2192d88ea5|Already Paid-$0.00</t>
  </si>
  <si>
    <t xml:space="preserve">e2bc68afa8|Not A Member-$0.00</t>
  </si>
  <si>
    <t xml:space="preserve">56ab09adb3|Not A Member-$0.00</t>
  </si>
  <si>
    <t xml:space="preserve">58a2da86a3|Already Paid-$0.00</t>
  </si>
  <si>
    <t xml:space="preserve">f1a0a89fb0|Already Paid-$0.00</t>
  </si>
  <si>
    <t xml:space="preserve">62bc9bb88c|Already Paid-$0.00</t>
  </si>
  <si>
    <t xml:space="preserve">Rohan, Rukmini </t>
  </si>
  <si>
    <t xml:space="preserve">119 Tuckerâ€™s Pond Dr</t>
  </si>
  <si>
    <t xml:space="preserve">19b65baabb|Already Paid-$0.00</t>
  </si>
  <si>
    <t xml:space="preserve">b3915bb5a7|Already Paid-$0.00</t>
  </si>
  <si>
    <t xml:space="preserve">db8c5b9b85|Already Paid-$0.00</t>
  </si>
  <si>
    <t xml:space="preserve">Soham ,  Oishii</t>
  </si>
  <si>
    <t xml:space="preserve">3e82fa84b4|Family/Couple-$50.00</t>
  </si>
  <si>
    <t xml:space="preserve">d7b1cba3b1|Not A Member-$0.00</t>
  </si>
  <si>
    <t xml:space="preserve">39825a8ba3|Not A Member-$0.00</t>
  </si>
  <si>
    <t xml:space="preserve">dd9999b48d|Already Paid-$0.00</t>
  </si>
  <si>
    <t xml:space="preserve">2c9af8bdab|Family/Couple-$50.00</t>
  </si>
  <si>
    <t xml:space="preserve">10b478b29f|Family/Couple-$50.00</t>
  </si>
  <si>
    <t xml:space="preserve">ceafd98691|Family/Couple-$50.00</t>
  </si>
  <si>
    <t xml:space="preserve">Rohan thomas , Rylan Thomas</t>
  </si>
  <si>
    <t xml:space="preserve">89a0a8af90|Not A Member-$0.00</t>
  </si>
  <si>
    <t xml:space="preserve">Madhurima Riya Chakrabarti </t>
  </si>
  <si>
    <t xml:space="preserve">5693ea8686|Already Paid-$0.00</t>
  </si>
  <si>
    <t xml:space="preserve">3 days/Member Guest-$80</t>
  </si>
  <si>
    <t xml:space="preserve">1957 GRACE POINT RD</t>
  </si>
  <si>
    <t xml:space="preserve">3fa07b8bb2|Family/Couple-$50.00</t>
  </si>
  <si>
    <t xml:space="preserve">1fb62995a1|Not A Member-$0.00</t>
  </si>
  <si>
    <t xml:space="preserve">a999faa6bc|Already Paid-$0.00</t>
  </si>
  <si>
    <t xml:space="preserve">d0a75aa185|Already Paid-$0.00</t>
  </si>
  <si>
    <t xml:space="preserve">2da48b8b82|Already Paid-$0.00</t>
  </si>
  <si>
    <t xml:space="preserve">91aefb9cb8|Already Paid-$0.00</t>
  </si>
  <si>
    <t xml:space="preserve">95945a949b|Already Paid-$0.00</t>
  </si>
  <si>
    <t xml:space="preserve">92a69a8dbe|Family/Couple-$50.00</t>
  </si>
  <si>
    <t xml:space="preserve">d1962b83b6|Already Paid-$0.00</t>
  </si>
  <si>
    <t xml:space="preserve">7b849bbf9a|Family/Couple-$50.00</t>
  </si>
  <si>
    <t xml:space="preserve">bab98ba9ba|Not A Member-$0.00</t>
  </si>
  <si>
    <t xml:space="preserve">9e856ba8a0|Already Paid-$0.00</t>
  </si>
  <si>
    <t xml:space="preserve">778878a884|Already Paid-$0.00</t>
  </si>
  <si>
    <t xml:space="preserve">27ba7b9794|Not A Member-$0.00</t>
  </si>
  <si>
    <t xml:space="preserve">908bfba9ad|Already Paid-$0.00</t>
  </si>
  <si>
    <t xml:space="preserve">f681c99f8b|Already Paid-$0.00</t>
  </si>
  <si>
    <t xml:space="preserve">Aashna , Aalia </t>
  </si>
  <si>
    <t xml:space="preserve">4d8ebabab5|Already Paid-$0.00</t>
  </si>
  <si>
    <t xml:space="preserve">0ab08a9085|Family/Couple-$50.00</t>
  </si>
  <si>
    <t xml:space="preserve">a9af09929a|Family/Couple-$50.00</t>
  </si>
  <si>
    <t xml:space="preserve">5a9a48b18c|Already Paid-$0.00</t>
  </si>
  <si>
    <t xml:space="preserve">12ac5aae84|Family/Couple-$50.00</t>
  </si>
  <si>
    <t xml:space="preserve">f7a3bb9db1|Already Paid-$0.00</t>
  </si>
  <si>
    <t xml:space="preserve">b6ac58b79b|Already Paid-$0.00</t>
  </si>
  <si>
    <t xml:space="preserve">9ea0cbb0ba|Family/Couple-$50.00</t>
  </si>
  <si>
    <t xml:space="preserve">aea54ba094|Already Paid-$0.00</t>
  </si>
  <si>
    <t xml:space="preserve">678d4bb985|Already Paid-$0.00</t>
  </si>
  <si>
    <t xml:space="preserve">ac973bb1b1|Already Paid-$0.00</t>
  </si>
  <si>
    <t xml:space="preserve">0a9c6988a9|Already Paid-$0.00</t>
  </si>
  <si>
    <t xml:space="preserve">2f99eabd87|Already Paid-$0.00</t>
  </si>
  <si>
    <t xml:space="preserve">0e891aaf90|Not A Member-$0.00</t>
  </si>
  <si>
    <t xml:space="preserve">7088aba99e|Not A Member-$0.00</t>
  </si>
  <si>
    <t xml:space="preserve">e08c59b892|Already Paid-$0.00</t>
  </si>
  <si>
    <t xml:space="preserve">Ritesh , Ritika</t>
  </si>
  <si>
    <t xml:space="preserve">7fa1898b96|Already Paid-$0.00</t>
  </si>
  <si>
    <t xml:space="preserve">2e99288cb2|Already Paid-$0.00</t>
  </si>
  <si>
    <t xml:space="preserve">f58699a791|Already Paid-$0.00</t>
  </si>
  <si>
    <t xml:space="preserve">e2a3c8ad94|Already Paid-$0.00</t>
  </si>
  <si>
    <t xml:space="preserve">279eda9482|Already Paid-$0.00</t>
  </si>
  <si>
    <t xml:space="preserve">Aneeta ,  Abhishek Dasgupta </t>
  </si>
  <si>
    <t xml:space="preserve">6bb5588984|Family/Couple-$50.00</t>
  </si>
  <si>
    <t xml:space="preserve">fba36a9ebd|Already Paid-$0.00</t>
  </si>
  <si>
    <t xml:space="preserve">dfbe08b2b3|Already Paid-$0.00</t>
  </si>
  <si>
    <t xml:space="preserve">61b56a8e81|Family/Couple-$50.00</t>
  </si>
  <si>
    <t xml:space="preserve">69912886bb|Not A Member-$0.00</t>
  </si>
  <si>
    <t xml:space="preserve">58adda85b6|Not A Member-$0.00</t>
  </si>
  <si>
    <t xml:space="preserve">9b9bfbb998|Already Paid-$0.00</t>
  </si>
  <si>
    <t xml:space="preserve">ac98f8998d|Already Paid-$0.00</t>
  </si>
  <si>
    <t xml:space="preserve">Souvik Roychowdhury , Nandita Roychowdhury </t>
  </si>
  <si>
    <t xml:space="preserve">81ab09968d|Family/Couple-$50.00</t>
  </si>
  <si>
    <t xml:space="preserve">7284e882bd|Already Paid-$0.00</t>
  </si>
  <si>
    <t xml:space="preserve">26b6889583|Already Paid-$0.00</t>
  </si>
  <si>
    <t xml:space="preserve">59a36ba683|Not A Member-$0.00</t>
  </si>
  <si>
    <t xml:space="preserve">989a6ba194|Already Paid-$0.00</t>
  </si>
  <si>
    <t xml:space="preserve">72bbdab28d|Already Paid-$0.00</t>
  </si>
  <si>
    <t xml:space="preserve">eab4f8baa0|Already Paid-$0.00</t>
  </si>
  <si>
    <t xml:space="preserve">959ed9a190|Already Paid-$0.00</t>
  </si>
  <si>
    <t xml:space="preserve">ffa468aa86|Not A Member-$0.00</t>
  </si>
  <si>
    <t xml:space="preserve">15b838bdab|Already Paid-$0.00</t>
  </si>
  <si>
    <t xml:space="preserve">97ac5ab99e|Already Paid-$0.00</t>
  </si>
  <si>
    <t xml:space="preserve">12be3bb7a9|Already Paid-$0.00</t>
  </si>
  <si>
    <t xml:space="preserve">0281ebb986|Already Paid-$0.00</t>
  </si>
  <si>
    <t xml:space="preserve">bba7daa4bb|Already Paid-$0.00</t>
  </si>
  <si>
    <t xml:space="preserve">4e9dfb87af|Already Paid-$0.00</t>
  </si>
  <si>
    <t xml:space="preserve">2b9e3b8db6|Already Paid-$0.00</t>
  </si>
  <si>
    <t xml:space="preserve">c28ada89bd|Family/Couple-$50.00</t>
  </si>
  <si>
    <t xml:space="preserve">4fac2bae8f|Not A Member-$0.00</t>
  </si>
  <si>
    <t xml:space="preserve">2d96a98e8a|Already Paid-$0.00</t>
  </si>
  <si>
    <t xml:space="preserve">d6bc3a8aa2|Family/Couple-$50.00</t>
  </si>
  <si>
    <t xml:space="preserve">Leeya , Neel</t>
  </si>
  <si>
    <t xml:space="preserve">63b2fb83b1|Family/Couple-$50.00</t>
  </si>
  <si>
    <t xml:space="preserve">dbbeca929a|Already Paid-$0.00</t>
  </si>
  <si>
    <t xml:space="preserve">10874ba096|Family/Couple-$50.00</t>
  </si>
  <si>
    <t xml:space="preserve">299e489f8e|Already Paid-$0.00</t>
  </si>
  <si>
    <t xml:space="preserve">f794db9f8b|Already Paid-$0.00</t>
  </si>
  <si>
    <t xml:space="preserve">Arup Mallik</t>
  </si>
  <si>
    <t xml:space="preserve">Bharati Mallik</t>
  </si>
  <si>
    <t xml:space="preserve">1295b8b3bf|Family/Couple-$50.00</t>
  </si>
  <si>
    <t xml:space="preserve">8eac7badab|Already Paid-$0.00</t>
  </si>
  <si>
    <t xml:space="preserve">a5aa6abb80|Already Paid-$0.00</t>
  </si>
  <si>
    <t xml:space="preserve">f38319999f|Already Paid-$0.00</t>
  </si>
  <si>
    <t xml:space="preserve">e5b1f88c9d|Family/Couple-$50.00</t>
  </si>
  <si>
    <t xml:space="preserve">278bbb9fb0|Already Paid-$0.00</t>
  </si>
  <si>
    <t xml:space="preserve">96a2b98eba|Already Paid-$0.00</t>
  </si>
  <si>
    <t xml:space="preserve">58baba9cab|Family/Couple-$50.00</t>
  </si>
  <si>
    <t xml:space="preserve">22a448a79c|Family/Couple-$50.00</t>
  </si>
  <si>
    <t xml:space="preserve">5495aba599|Already Paid-$0.00</t>
  </si>
  <si>
    <t xml:space="preserve">(919) 824-1894</t>
  </si>
  <si>
    <t xml:space="preserve">Brithika Aahi Mukhopadhyay, Smithika Mohi Mukhopadhyay</t>
  </si>
  <si>
    <t xml:space="preserve">848009bab1|Already Paid-$0.00</t>
  </si>
  <si>
    <t xml:space="preserve">5097abbab9|Already Paid-$0.00</t>
  </si>
  <si>
    <t xml:space="preserve">b0adcba8a2|Already Paid-$0.00</t>
  </si>
  <si>
    <t xml:space="preserve">74a78893bc|Already Paid-$0.00</t>
  </si>
  <si>
    <t xml:space="preserve">f5a709ad86|Not A Member-$0.00</t>
  </si>
  <si>
    <t xml:space="preserve">Shreya Dey , Isha Dey</t>
  </si>
  <si>
    <t xml:space="preserve">4ab91abdb8|Already Paid-$0.00</t>
  </si>
  <si>
    <t xml:space="preserve">d89ebbb49b|Not A Member-$0.00</t>
  </si>
  <si>
    <t xml:space="preserve">4c86cba599|Already Paid-$0.00</t>
  </si>
  <si>
    <t xml:space="preserve">6186e89f87|Family/Couple-$50.00</t>
  </si>
  <si>
    <t xml:space="preserve">9ab5589e86|Already Paid-$0.00</t>
  </si>
  <si>
    <t xml:space="preserve">Sandeep , Trisha</t>
  </si>
  <si>
    <t xml:space="preserve">Ashtami Special/Member Guest-$45</t>
  </si>
  <si>
    <t xml:space="preserve">Pay By Check #400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Check sent through mail</t>
  </si>
  <si>
    <t xml:space="preserve">Diya , Sriya</t>
  </si>
  <si>
    <t xml:space="preserve">Shatorupa Tuli ghosh</t>
  </si>
  <si>
    <t xml:space="preserve">Arunabha ,  Aditi</t>
  </si>
  <si>
    <t xml:space="preserve">Ayan ,  Abira</t>
  </si>
  <si>
    <t xml:space="preserve">Sporsho Banik , Srotoshini Banik</t>
  </si>
  <si>
    <t xml:space="preserve">Madulavi Majumder</t>
  </si>
  <si>
    <t xml:space="preserve">Piyali Roy, Arko Roy</t>
  </si>
  <si>
    <t xml:space="preserve">Rajashi PomPom Runton</t>
  </si>
  <si>
    <t xml:space="preserve">Benu Chatterjee</t>
  </si>
  <si>
    <t xml:space="preserve">Sanjoy Chatterjee</t>
  </si>
  <si>
    <t xml:space="preserve">Aishwarya Halder, Tathagat Halder</t>
  </si>
  <si>
    <t xml:space="preserve">HRIDOY KUNDU , RADHIKA KUNDU</t>
  </si>
  <si>
    <t xml:space="preserve">MANAS SINHA MAHAPATRA</t>
  </si>
  <si>
    <t xml:space="preserve">Aarush Sinha MahaPatra</t>
  </si>
  <si>
    <t xml:space="preserve">Rishabh Roy, Ridansh Roy</t>
  </si>
  <si>
    <t xml:space="preserve">Swaraswati Puja</t>
  </si>
  <si>
    <t xml:space="preserve">919-363-6536</t>
  </si>
  <si>
    <t xml:space="preserve">Tilottama Moon Roy</t>
  </si>
  <si>
    <t xml:space="preserve">Anisha, Rishabh</t>
  </si>
  <si>
    <t xml:space="preserve">Pay by Check #449</t>
  </si>
  <si>
    <t xml:space="preserve">919-460-6851</t>
  </si>
  <si>
    <t xml:space="preserve">Joyoditto, Chirag</t>
  </si>
  <si>
    <t xml:space="preserve">1005 Longwillow Court</t>
  </si>
  <si>
    <t xml:space="preserve">Paid by Check# 2334</t>
  </si>
  <si>
    <t xml:space="preserve">Chhaya Banik (Mother)</t>
  </si>
  <si>
    <t xml:space="preserve">Paid by Check #151</t>
  </si>
  <si>
    <t xml:space="preserve">Payment By Check# 2686</t>
  </si>
  <si>
    <t xml:space="preserve">Parag Ghosh</t>
  </si>
  <si>
    <t xml:space="preserve">ggtech21@yahoo.com</t>
  </si>
  <si>
    <t xml:space="preserve">919-387-6021</t>
  </si>
  <si>
    <t xml:space="preserve">Basavdatta Ghosh</t>
  </si>
  <si>
    <t xml:space="preserve">Oishi</t>
  </si>
  <si>
    <t xml:space="preserve">199 Settlement Drive</t>
  </si>
  <si>
    <t xml:space="preserve">Paid by Check</t>
  </si>
  <si>
    <t xml:space="preserve">Check Payment. Check# 332</t>
  </si>
  <si>
    <t xml:space="preserve">484-557-4407</t>
  </si>
  <si>
    <t xml:space="preserve">Sriparna Chaktaborty</t>
  </si>
  <si>
    <t xml:space="preserve">itsmimi2001@yahoo.co.in</t>
  </si>
  <si>
    <t xml:space="preserve">Ayana, Samaira</t>
  </si>
  <si>
    <t xml:space="preserve">1405 Everette Fields Rd</t>
  </si>
  <si>
    <t xml:space="preserve">Ranabir Saha</t>
  </si>
  <si>
    <t xml:space="preserve">ronsaha@hotmail.com</t>
  </si>
  <si>
    <t xml:space="preserve">919-290-2600</t>
  </si>
  <si>
    <t xml:space="preserve">Tinku Saha</t>
  </si>
  <si>
    <t xml:space="preserve">Pooja-Tanya, Victor</t>
  </si>
  <si>
    <t xml:space="preserve">214 Billingrath Turn Lane</t>
  </si>
  <si>
    <t xml:space="preserve">919-467-1027</t>
  </si>
  <si>
    <t xml:space="preserve">Urvi, Siyona</t>
  </si>
  <si>
    <t xml:space="preserve">334 Chase Hill Drive</t>
  </si>
  <si>
    <t xml:space="preserve">Bhanu Tanty</t>
  </si>
  <si>
    <t xml:space="preserve">bhanu.tanty@gmail.com</t>
  </si>
  <si>
    <t xml:space="preserve">919-785-3450</t>
  </si>
  <si>
    <t xml:space="preserve">vijoya Laxmi Tanty</t>
  </si>
  <si>
    <t xml:space="preserve">Ashutosh, Kajol</t>
  </si>
  <si>
    <t xml:space="preserve">7100 Benhart Drive</t>
  </si>
  <si>
    <t xml:space="preserve">919-535-8673</t>
  </si>
  <si>
    <t xml:space="preserve">2100 Cameron Pond Drive</t>
  </si>
  <si>
    <t xml:space="preserve">JIBAN, MINATI, MOUSUMI PAUL</t>
  </si>
  <si>
    <t xml:space="preserve">ABM Nasir</t>
  </si>
  <si>
    <t xml:space="preserve">nasmc@yahoo.com</t>
  </si>
  <si>
    <t xml:space="preserve">hosne22@yahoo.com</t>
  </si>
  <si>
    <t xml:space="preserve">508 Slate Creek Place</t>
  </si>
  <si>
    <t xml:space="preserve">RamS Basak</t>
  </si>
  <si>
    <t xml:space="preserve">Chandrima Sen</t>
  </si>
  <si>
    <t xml:space="preserve">c_sen@hotmail.com</t>
  </si>
  <si>
    <t xml:space="preserve">Alok Chakrabarti</t>
  </si>
  <si>
    <t xml:space="preserve">Gouri Dutta</t>
  </si>
  <si>
    <t xml:space="preserve">gourisdutta@gmail.com</t>
  </si>
  <si>
    <t xml:space="preserve">217 Alumni Ave</t>
  </si>
  <si>
    <t xml:space="preserve">Joyati Lockley</t>
  </si>
  <si>
    <t xml:space="preserve">joyati@gmail.com</t>
  </si>
  <si>
    <t xml:space="preserve">Barrett Lockley</t>
  </si>
  <si>
    <t xml:space="preserve">Travis </t>
  </si>
  <si>
    <t xml:space="preserve">170 Grey Elm Trail</t>
  </si>
  <si>
    <t xml:space="preserve">Paid by Gouri Dutta PayPal</t>
  </si>
  <si>
    <t xml:space="preserve">chandranighosh2009@gmail.com</t>
  </si>
  <si>
    <t xml:space="preserve">Trishana Ghosh, Ariana Ghosh</t>
  </si>
  <si>
    <t xml:space="preserve">1957 Grace Point Road</t>
  </si>
  <si>
    <t xml:space="preserve">Anubrata Mukherjee</t>
  </si>
  <si>
    <t xml:space="preserve">paushali.couture@gmail.com</t>
  </si>
  <si>
    <t xml:space="preserve">310 Walnut Woods Dr</t>
  </si>
  <si>
    <t xml:space="preserve">Poulami  Barman</t>
  </si>
  <si>
    <t xml:space="preserve">saptashigoswami@gmail.com</t>
  </si>
  <si>
    <t xml:space="preserve">2211, Good wood Circle</t>
  </si>
  <si>
    <t xml:space="preserve">Audrija, Ishani</t>
  </si>
  <si>
    <t xml:space="preserve">Reema Banerjee</t>
  </si>
  <si>
    <t xml:space="preserve">310 Alliance Cir</t>
  </si>
  <si>
    <t xml:space="preserve">27519-5527</t>
  </si>
  <si>
    <t xml:space="preserve">919-462-9410</t>
  </si>
  <si>
    <t xml:space="preserve">Pradip Gangopadhyay </t>
  </si>
  <si>
    <t xml:space="preserve">pradip.gangopadhyay@gmail.com</t>
  </si>
  <si>
    <t xml:space="preserve">Swapna </t>
  </si>
  <si>
    <t xml:space="preserve">Paula </t>
  </si>
  <si>
    <t xml:space="preserve">5305 Lake Edge Dr </t>
  </si>
  <si>
    <t xml:space="preserve">Holly Springs </t>
  </si>
  <si>
    <t xml:space="preserve">Been a member for a while.</t>
  </si>
  <si>
    <t xml:space="preserve">(919) 493-7334</t>
  </si>
  <si>
    <t xml:space="preserve">SUSANA M. BISWAS</t>
  </si>
  <si>
    <t xml:space="preserve">LONG TIME MEMBER</t>
  </si>
  <si>
    <t xml:space="preserve">Dilip R Choudhury</t>
  </si>
  <si>
    <t xml:space="preserve">Aparna, Mohua Choudhury</t>
  </si>
  <si>
    <t xml:space="preserve">204 Royal Tower Way</t>
  </si>
  <si>
    <t xml:space="preserve">We are a regular member.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
You are aware we are seniors and we do not drive any more.  Please note our care giver, who drives, will be with us to take us to the puja, bring us back and stay with us for our safety. </t>
  </si>
  <si>
    <t xml:space="preserve">Gautam Saha</t>
  </si>
  <si>
    <t xml:space="preserve">919-894-1953</t>
  </si>
  <si>
    <t xml:space="preserve">Madhumita Saha</t>
  </si>
  <si>
    <t xml:space="preserve">211 Tecumseh Ct. </t>
  </si>
  <si>
    <t xml:space="preserve">SANKHA DEY</t>
  </si>
  <si>
    <t xml:space="preserve">SATABDI SANTRA</t>
  </si>
  <si>
    <t xml:space="preserve">satabdi.santra@gmail.com</t>
  </si>
  <si>
    <t xml:space="preserve">4000  MANOR CLUB DRIVE</t>
  </si>
  <si>
    <t xml:space="preserve">APARTMENT 343</t>
  </si>
  <si>
    <t xml:space="preserve">Ranee Chatterjee Montgomery</t>
  </si>
  <si>
    <t xml:space="preserve">seanandranee@gmail.com</t>
  </si>
  <si>
    <t xml:space="preserve">Sean Montgomery</t>
  </si>
  <si>
    <t xml:space="preserve">Maya, Meera</t>
  </si>
  <si>
    <t xml:space="preserve">Ranee Montgomery</t>
  </si>
  <si>
    <t xml:space="preserve">140 Old Greensboro Rd</t>
  </si>
  <si>
    <t xml:space="preserve">Arun Chatterjee</t>
  </si>
  <si>
    <t xml:space="preserve">arun@utk.edu</t>
  </si>
  <si>
    <t xml:space="preserve">Kalpana Chatterjee</t>
  </si>
  <si>
    <t xml:space="preserve">Ranee, Maya. Meera</t>
  </si>
  <si>
    <t xml:space="preserve">30120 Village Park Drive</t>
  </si>
  <si>
    <t xml:space="preserve">BANC e-mail</t>
  </si>
  <si>
    <t xml:space="preserve">Aashna Rashid, Aalia Rashid</t>
  </si>
  <si>
    <t xml:space="preserve">Anuradha S Roy</t>
  </si>
  <si>
    <t xml:space="preserve">Riaan Dechaudhari</t>
  </si>
  <si>
    <t xml:space="preserve">Ariana</t>
  </si>
  <si>
    <t xml:space="preserve">Diptorup Deb</t>
  </si>
  <si>
    <t xml:space="preserve">diptorupd@gmail.com</t>
  </si>
  <si>
    <t xml:space="preserve">Shreoshi Mukherjee</t>
  </si>
  <si>
    <t xml:space="preserve">1002 Willow Dr Apt 76</t>
  </si>
  <si>
    <t xml:space="preserve">Arduja Kundu </t>
  </si>
  <si>
    <t xml:space="preserve">3222 Myra Street </t>
  </si>
  <si>
    <t xml:space="preserve">732 vine pond ct</t>
  </si>
  <si>
    <t xml:space="preserve">apex</t>
  </si>
  <si>
    <t xml:space="preserve">Suchitra Dutta</t>
  </si>
  <si>
    <t xml:space="preserve">suchitradutta1104@gmail.com</t>
  </si>
  <si>
    <t xml:space="preserve">Sudip Kumar Dutta, Sumita Dutta</t>
  </si>
  <si>
    <t xml:space="preserve">5119 Carolwood Lane</t>
  </si>
  <si>
    <t xml:space="preserve">NILENDU SEN</t>
  </si>
  <si>
    <t xml:space="preserve">ADITI SEN</t>
  </si>
  <si>
    <t xml:space="preserve">aditinsen@gmail.com</t>
  </si>
  <si>
    <t xml:space="preserve">MRITTIKA SEN</t>
  </si>
  <si>
    <t xml:space="preserve">205 Bluffton Drive</t>
  </si>
  <si>
    <t xml:space="preserve">Shankha Mukherjee</t>
  </si>
  <si>
    <t xml:space="preserve">1030 Trinity Ridge Rd</t>
  </si>
  <si>
    <t xml:space="preserve">APT 204</t>
  </si>
  <si>
    <t xml:space="preserve">1012 Deshire Lane.</t>
  </si>
  <si>
    <t xml:space="preserve">MAHADEV BANERJEE</t>
  </si>
  <si>
    <t xml:space="preserve">614-805-7674</t>
  </si>
  <si>
    <t xml:space="preserve">Bishakha Goswami</t>
  </si>
  <si>
    <t xml:space="preserve">Arihant, Adyant, Advika</t>
  </si>
  <si>
    <t xml:space="preserve">Jaydeep dhar</t>
  </si>
  <si>
    <t xml:space="preserve">Ishita ghosh</t>
  </si>
  <si>
    <t xml:space="preserve">Anaya dhar</t>
  </si>
  <si>
    <t xml:space="preserve">Bina dhar</t>
  </si>
  <si>
    <t xml:space="preserve">Kalyan Ghosh</t>
  </si>
  <si>
    <t xml:space="preserve">Attreyee Roy Chowdhury</t>
  </si>
  <si>
    <t xml:space="preserve">atree123@gmail.com</t>
  </si>
  <si>
    <t xml:space="preserve">Kausik Dutta</t>
  </si>
  <si>
    <t xml:space="preserve">kausikmcet2005@gmail.com</t>
  </si>
  <si>
    <t xml:space="preserve">Keertish Dutta</t>
  </si>
  <si>
    <t xml:space="preserve">1226 Macalpine Cir</t>
  </si>
  <si>
    <t xml:space="preserve">Somasish Ghosh Dastidar</t>
  </si>
  <si>
    <t xml:space="preserve">somasish@gmail.com</t>
  </si>
  <si>
    <t xml:space="preserve">469-879-9760</t>
  </si>
  <si>
    <t xml:space="preserve">Ranita Ghosh Dastidar</t>
  </si>
  <si>
    <t xml:space="preserve">netalaap@gmail.com</t>
  </si>
  <si>
    <t xml:space="preserve">Hridhaan Ghosh Dastidar</t>
  </si>
  <si>
    <t xml:space="preserve">5126 Copper Ridge Drive</t>
  </si>
  <si>
    <t xml:space="preserve">Saikot Mandal </t>
  </si>
  <si>
    <t xml:space="preserve">2510 Cedar Forest Way</t>
  </si>
  <si>
    <t xml:space="preserve">Apt 203</t>
  </si>
  <si>
    <t xml:space="preserve">Kingshuk Roychoudhury</t>
  </si>
  <si>
    <t xml:space="preserve">119 tuckers pond Dr</t>
  </si>
  <si>
    <t xml:space="preserve">Chapel hill</t>
  </si>
  <si>
    <t xml:space="preserve">919-371-0243</t>
  </si>
  <si>
    <t xml:space="preserve">304 FRONTGATE DR</t>
  </si>
  <si>
    <t xml:space="preserve">27519-7187</t>
  </si>
  <si>
    <t xml:space="preserve">Shantanu K Datta</t>
  </si>
  <si>
    <t xml:space="preserve">8221 Bertini Rd, Apt 204</t>
  </si>
  <si>
    <t xml:space="preserve">Sritama Ghosh </t>
  </si>
  <si>
    <t xml:space="preserve">1228 oak crest green court </t>
  </si>
  <si>
    <t xml:space="preserve">Aniruddha Chakravarty</t>
  </si>
  <si>
    <t xml:space="preserve">achakra65@gmail.com</t>
  </si>
  <si>
    <t xml:space="preserve">914-733-2506</t>
  </si>
  <si>
    <t xml:space="preserve">Manami Banerjee</t>
  </si>
  <si>
    <t xml:space="preserve">Aditi, Suhana</t>
  </si>
  <si>
    <t xml:space="preserve">603 Thomaston Hill Ct</t>
  </si>
  <si>
    <t xml:space="preserve">pravakar samanta</t>
  </si>
  <si>
    <t xml:space="preserve">soma samanta</t>
  </si>
  <si>
    <t xml:space="preserve">Labannya samanta</t>
  </si>
  <si>
    <t xml:space="preserve">Vinaya Kapat</t>
  </si>
  <si>
    <t xml:space="preserve">Previous members </t>
  </si>
  <si>
    <t xml:space="preserve">sudipto.sen1978@gmail.com</t>
  </si>
  <si>
    <t xml:space="preserve">Asya Sen , Reyaansh Sen</t>
  </si>
  <si>
    <t xml:space="preserve">110 Bigbee Trl</t>
  </si>
  <si>
    <t xml:space="preserve">Teesta Ghosh</t>
  </si>
  <si>
    <t xml:space="preserve">teestaghosh@gmail.com</t>
  </si>
  <si>
    <t xml:space="preserve">Siddhartha Sen</t>
  </si>
  <si>
    <t xml:space="preserve">sid2677@gmail.com</t>
  </si>
  <si>
    <t xml:space="preserve">Rihaan Ghosh Sen</t>
  </si>
  <si>
    <t xml:space="preserve">1503 Catch Fly Ln</t>
  </si>
  <si>
    <t xml:space="preserve">Madhurima Chakrabarti</t>
  </si>
  <si>
    <t xml:space="preserve">27519-7618</t>
  </si>
  <si>
    <t xml:space="preserve">From Friends</t>
  </si>
  <si>
    <t xml:space="preserve">BDATTA2@YAHOO.COM</t>
  </si>
  <si>
    <t xml:space="preserve">BASABI DATTA</t>
  </si>
  <si>
    <t xml:space="preserve">BASABIDATTA@YAHOO.COM</t>
  </si>
  <si>
    <t xml:space="preserve">8212 COOSA COURT</t>
  </si>
  <si>
    <t xml:space="preserve">133 Begen St</t>
  </si>
  <si>
    <t xml:space="preserve">malakar.rinku@gmail.com</t>
  </si>
  <si>
    <t xml:space="preserve">Sohini</t>
  </si>
  <si>
    <t xml:space="preserve">sohini4851@gmail.com</t>
  </si>
  <si>
    <t xml:space="preserve">14 Old Saybrook Dr </t>
  </si>
  <si>
    <t xml:space="preserve">Common friends (Debojyoti and Paulami)</t>
  </si>
  <si>
    <t xml:space="preserve">2324 Grande Valley Circle</t>
  </si>
  <si>
    <t xml:space="preserve">Ashvik Pal</t>
  </si>
  <si>
    <t xml:space="preserve">Already a Member</t>
  </si>
  <si>
    <t xml:space="preserve">sumi sarkar</t>
  </si>
  <si>
    <t xml:space="preserve">APT 458, Trinity Commons</t>
  </si>
  <si>
    <t xml:space="preserve">Shayon</t>
  </si>
  <si>
    <t xml:space="preserve">debalina09.sinha@gmail.com</t>
  </si>
  <si>
    <t xml:space="preserve">Dhriti Sinha , Rashtri Sinha</t>
  </si>
  <si>
    <t xml:space="preserve">Membership renewal</t>
  </si>
  <si>
    <t xml:space="preserve">Anwesha Nandi, Ankita Nandi</t>
  </si>
  <si>
    <t xml:space="preserve">Ashok Chatterjee </t>
  </si>
  <si>
    <t xml:space="preserve">rita.chat4ever@gmail.com</t>
  </si>
  <si>
    <t xml:space="preserve">919-870-8356</t>
  </si>
  <si>
    <t xml:space="preserve">Rita Chatterjee </t>
  </si>
  <si>
    <t xml:space="preserve">148 Yorkchester Way</t>
  </si>
  <si>
    <t xml:space="preserve">Rupsa Roychowdhury</t>
  </si>
  <si>
    <t xml:space="preserve">2005 grace point road</t>
  </si>
  <si>
    <t xml:space="preserve">Sanjoy Kumar</t>
  </si>
  <si>
    <t xml:space="preserve">514 Highgrove Drive</t>
  </si>
  <si>
    <t xml:space="preserve">Kaberi Dad</t>
  </si>
  <si>
    <t xml:space="preserve">104 Fairwood Dr</t>
  </si>
  <si>
    <t xml:space="preserve">Sohini Das</t>
  </si>
  <si>
    <t xml:space="preserve">Srija das</t>
  </si>
  <si>
    <t xml:space="preserve">105 Begen St</t>
  </si>
  <si>
    <t xml:space="preserve">pin.mukherjee@gmail.com</t>
  </si>
  <si>
    <t xml:space="preserve">101 Orianna Dr Morrisville</t>
  </si>
  <si>
    <t xml:space="preserve">104 Thresher Court</t>
  </si>
  <si>
    <t xml:space="preserve">Freny Mukerjee</t>
  </si>
  <si>
    <t xml:space="preserve">919-544-3699</t>
  </si>
  <si>
    <t xml:space="preserve">Debdas</t>
  </si>
  <si>
    <t xml:space="preserve">Souvik Dey</t>
  </si>
  <si>
    <t xml:space="preserve">Aadya , Srishti</t>
  </si>
  <si>
    <t xml:space="preserve">Bhaskar Roy</t>
  </si>
  <si>
    <t xml:space="preserve">roypbc@yahoo.com</t>
  </si>
  <si>
    <t xml:space="preserve">Harveen Roy</t>
  </si>
  <si>
    <t xml:space="preserve">1120 Forest Willow Ln</t>
  </si>
  <si>
    <t xml:space="preserve">Chiranjib Kumar Ghorui</t>
  </si>
  <si>
    <t xml:space="preserve">chiranjib84@gmail.com</t>
  </si>
  <si>
    <t xml:space="preserve">Anwesha Boral</t>
  </si>
  <si>
    <t xml:space="preserve">Anamitra Ghorui</t>
  </si>
  <si>
    <t xml:space="preserve">125 Stardale Road</t>
  </si>
  <si>
    <t xml:space="preserve">samirand@gmail.com</t>
  </si>
  <si>
    <t xml:space="preserve">101 Presidents Walk Lane </t>
  </si>
  <si>
    <t xml:space="preserve">DEBABRATA MAZUMDER</t>
  </si>
  <si>
    <t xml:space="preserve">mazumderd@outlook.com</t>
  </si>
  <si>
    <t xml:space="preserve">Moumita Maity </t>
  </si>
  <si>
    <t xml:space="preserve">5523 North Carolina 55, Apt 424 </t>
  </si>
  <si>
    <t xml:space="preserve">224 Stablegate Dr.</t>
  </si>
  <si>
    <t xml:space="preserve">Son of Prianka Dasgupta</t>
  </si>
  <si>
    <t xml:space="preserve">224 Stablegate Dr. </t>
  </si>
  <si>
    <t xml:space="preserve">debashreedh@gmail.com</t>
  </si>
  <si>
    <t xml:space="preserve">TEMPORARY WORKER (H)</t>
  </si>
  <si>
    <t xml:space="preserve">3105 stonewater glen lane</t>
  </si>
  <si>
    <t xml:space="preserve">476 Perfect Moment Drive</t>
  </si>
  <si>
    <t xml:space="preserve">Manas Sinha MahaPatra</t>
  </si>
  <si>
    <t xml:space="preserve">2009 Aventon Ln</t>
  </si>
  <si>
    <t xml:space="preserve">Samrat Das</t>
  </si>
  <si>
    <t xml:space="preserve">Trina Das</t>
  </si>
  <si>
    <t xml:space="preserve">Sharmelle, Sagnik, Satakshi</t>
  </si>
  <si>
    <t xml:space="preserve">1349 Cozy Oak Ave</t>
  </si>
  <si>
    <t xml:space="preserve">Rajendra Narayan Mitra</t>
  </si>
  <si>
    <t xml:space="preserve">mitrarajendra@gmail.com</t>
  </si>
  <si>
    <t xml:space="preserve">Dibyasree Dutt</t>
  </si>
  <si>
    <t xml:space="preserve">duttdibyasree@gmail.com</t>
  </si>
  <si>
    <t xml:space="preserve">Rudrabha Mitra</t>
  </si>
  <si>
    <t xml:space="preserve">101 Cooper Glen Place</t>
  </si>
  <si>
    <t xml:space="preserve">Previous member</t>
  </si>
  <si>
    <t xml:space="preserve">(919)412-5793</t>
  </si>
  <si>
    <t xml:space="preserve">177 Chapel Ridge Drive</t>
  </si>
  <si>
    <t xml:space="preserve">Sagnik Saha, Sanket Saha</t>
  </si>
  <si>
    <t xml:space="preserve">204 Drakewood place</t>
  </si>
  <si>
    <t xml:space="preserve">SIDDHARTHA RAY CHAUDHURI</t>
  </si>
  <si>
    <t xml:space="preserve">CHAITALI BHAUMIK</t>
  </si>
  <si>
    <t xml:space="preserve">1009 FOREST WILLOW LN</t>
  </si>
  <si>
    <t xml:space="preserve">Madhumita bhattacharya</t>
  </si>
  <si>
    <t xml:space="preserve">104 Brickford Ct</t>
  </si>
  <si>
    <t xml:space="preserve">Jeffrey Fischer</t>
  </si>
  <si>
    <t xml:space="preserve">jeffnita@gmail.com</t>
  </si>
  <si>
    <t xml:space="preserve">Nabanita Modak Fischer</t>
  </si>
  <si>
    <t xml:space="preserve">200 Castle Hayne Drive</t>
  </si>
  <si>
    <t xml:space="preserve">Kingshuk Roy</t>
  </si>
  <si>
    <t xml:space="preserve">Kautik Roy</t>
  </si>
  <si>
    <t xml:space="preserve">Internet</t>
  </si>
  <si>
    <t xml:space="preserve">812 Handsworth Lane, Apt 107</t>
  </si>
  <si>
    <t xml:space="preserve">nanditacus@hotmail.com</t>
  </si>
  <si>
    <t xml:space="preserve">Juthika Chatterjee, Juhi Chatterjee</t>
  </si>
  <si>
    <t xml:space="preserve">1600 Wheelwright Pl</t>
  </si>
  <si>
    <t xml:space="preserve">Apt 114</t>
  </si>
  <si>
    <t xml:space="preserve">majumder.id@gmail.com</t>
  </si>
  <si>
    <t xml:space="preserve">Referal</t>
  </si>
  <si>
    <t xml:space="preserve">Rajashi PomPom runton</t>
  </si>
  <si>
    <t xml:space="preserve">d_runton@yahoo.com</t>
  </si>
  <si>
    <t xml:space="preserve">Subhajit Guha</t>
  </si>
  <si>
    <t xml:space="preserve">Nikita Dasgupta</t>
  </si>
  <si>
    <t xml:space="preserve">nikita.dasgupta@gmail.com</t>
  </si>
  <si>
    <t xml:space="preserve">Aura Guha</t>
  </si>
  <si>
    <t xml:space="preserve">2642 Rambling Creek road</t>
  </si>
  <si>
    <t xml:space="preserve">friends</t>
  </si>
  <si>
    <t xml:space="preserve">Aditi Majumdar</t>
  </si>
  <si>
    <t xml:space="preserve">mithuster@gmail.com</t>
  </si>
  <si>
    <t xml:space="preserve">300 Indian Branch Dr</t>
  </si>
  <si>
    <t xml:space="preserve">216 Chesley lane</t>
  </si>
  <si>
    <t xml:space="preserve">Current member</t>
  </si>
  <si>
    <t xml:space="preserve">(919) 460-7990</t>
  </si>
  <si>
    <t xml:space="preserve">Vivek , Arjun</t>
  </si>
  <si>
    <t xml:space="preserve">5015 Sears Farm Rd</t>
  </si>
  <si>
    <t xml:space="preserve">4030 Remington Oaks Circle</t>
  </si>
  <si>
    <t xml:space="preserve">Rishabh Roy , Ridansh Roy</t>
  </si>
  <si>
    <t xml:space="preserve">1311 Burningbush Ln </t>
  </si>
  <si>
    <t xml:space="preserve">Apt 102</t>
  </si>
  <si>
    <t xml:space="preserve">We are member from 2017</t>
  </si>
  <si>
    <t xml:space="preserve">Aranya Chakrabortty </t>
  </si>
  <si>
    <t xml:space="preserve">Arun Chakrabartty (father), Suma Chakrabortty (mother)</t>
  </si>
  <si>
    <t xml:space="preserve">4404 Macintyre Commons</t>
  </si>
  <si>
    <t xml:space="preserve">201 Ticonderoga RD</t>
  </si>
  <si>
    <t xml:space="preserve">1c82da8f84|Not A Member-$0.00</t>
  </si>
  <si>
    <t xml:space="preserve">81931b8f88|Already Paid-$0.00</t>
  </si>
  <si>
    <t xml:space="preserve">52a9f8afaa|Family/Couple-$50.00</t>
  </si>
  <si>
    <t xml:space="preserve">6a8e88af97|Already Paid-$0.00</t>
  </si>
  <si>
    <t xml:space="preserve">c1a58aa2be|Not A Member-$0.00</t>
  </si>
  <si>
    <t xml:space="preserve">0daa0bb9ae|Already Paid-$0.00</t>
  </si>
  <si>
    <t xml:space="preserve">5787f9abba|Family/Couple-$50.00</t>
  </si>
  <si>
    <t xml:space="preserve">a3a1499287|Family/Couple-$50.00</t>
  </si>
  <si>
    <t xml:space="preserve">f38028b596|Not A Member-$0.00</t>
  </si>
  <si>
    <t xml:space="preserve">6a83b8b890|Family/Couple-$50.00</t>
  </si>
  <si>
    <t xml:space="preserve">eea89ab4ae|Not A Member-$0.00</t>
  </si>
  <si>
    <t xml:space="preserve">4f90eaa3ad|Not A Member-$0.00</t>
  </si>
  <si>
    <t xml:space="preserve">Dev Sanyal, Neil Sanyal</t>
  </si>
  <si>
    <t xml:space="preserve">fbb9a8bb93|Single-$30.00</t>
  </si>
  <si>
    <t xml:space="preserve">0391188982|Already Paid-$0.00</t>
  </si>
</sst>
</file>

<file path=xl/styles.xml><?xml version="1.0" encoding="utf-8"?>
<styleSheet xmlns="http://schemas.openxmlformats.org/spreadsheetml/2006/main">
  <numFmts count="7">
    <numFmt numFmtId="164" formatCode="General"/>
    <numFmt numFmtId="165" formatCode="\$#,##0.00"/>
    <numFmt numFmtId="166" formatCode="\$#,##0.00_);[RED]&quot;($&quot;#,##0.00\)"/>
    <numFmt numFmtId="167" formatCode="MM/DD/YYYY\ HH:MM:SS"/>
    <numFmt numFmtId="168" formatCode="0.00E+00"/>
    <numFmt numFmtId="169" formatCode="M/D/YYYY\ H:MM"/>
    <numFmt numFmtId="170" formatCode="\$#,##0_);[RED]&quot;($&quot;#,##0\)"/>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4"/>
      <color rgb="FF000000"/>
      <name val="Calibri"/>
      <family val="2"/>
      <charset val="1"/>
    </font>
  </fonts>
  <fills count="4">
    <fill>
      <patternFill patternType="none"/>
    </fill>
    <fill>
      <patternFill patternType="gray125"/>
    </fill>
    <fill>
      <patternFill patternType="solid">
        <fgColor rgb="FFFFC000"/>
        <bgColor rgb="FFFF9900"/>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7" fontId="4"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4" fillId="2"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mailto:dpchaudhuri@embarqmail" TargetMode="External"/><Relationship Id="rId2"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mailto:dpchaudhuri@embarqmail" TargetMode="External"/><Relationship Id="rId2"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 zeroHeight="false" outlineLevelRow="0" outlineLevelCol="0"/>
  <cols>
    <col collapsed="false" customWidth="true" hidden="false" outlineLevel="0" max="1" min="1" style="0" width="25"/>
    <col collapsed="false" customWidth="true" hidden="false" outlineLevel="0" max="2" min="2" style="0" width="17.14"/>
    <col collapsed="false" customWidth="true" hidden="false" outlineLevel="0" max="3" min="3" style="0" width="30.86"/>
    <col collapsed="false" customWidth="true" hidden="false" outlineLevel="0" max="4" min="4" style="0" width="19.14"/>
    <col collapsed="false" customWidth="true" hidden="false" outlineLevel="0" max="5" min="5" style="0" width="18"/>
    <col collapsed="false" customWidth="true" hidden="false" outlineLevel="0" max="6" min="6" style="0" width="30.86"/>
    <col collapsed="false" customWidth="true" hidden="false" outlineLevel="0" max="7" min="7" style="0" width="36.14"/>
    <col collapsed="false" customWidth="true" hidden="false" outlineLevel="0" max="8" min="8" style="0" width="28.72"/>
    <col collapsed="false" customWidth="true" hidden="false" outlineLevel="0" max="9" min="9" style="0" width="29"/>
    <col collapsed="false" customWidth="true" hidden="false" outlineLevel="0" max="10" min="10" style="0" width="15.57"/>
    <col collapsed="false" customWidth="true" hidden="false" outlineLevel="0" max="11" min="11" style="0" width="16.14"/>
    <col collapsed="false" customWidth="true" hidden="false" outlineLevel="0" max="12" min="12" style="0" width="17"/>
    <col collapsed="false" customWidth="true" hidden="false" outlineLevel="0" max="13" min="13" style="0" width="8"/>
    <col collapsed="false" customWidth="true" hidden="false" outlineLevel="0" max="14" min="14" style="0" width="45.43"/>
    <col collapsed="false" customWidth="true" hidden="false" outlineLevel="0" max="15" min="15" style="1" width="14.71"/>
    <col collapsed="false" customWidth="true" hidden="false" outlineLevel="0" max="1025" min="16" style="0" width="8.53"/>
  </cols>
  <sheetData>
    <row r="2" customFormat="false" ht="15" hidden="false" customHeight="false" outlineLevel="0" collapsed="false">
      <c r="A2" s="2" t="s">
        <v>0</v>
      </c>
      <c r="B2" s="3" t="s">
        <v>1</v>
      </c>
      <c r="C2" s="3" t="s">
        <v>2</v>
      </c>
      <c r="D2" s="3" t="s">
        <v>3</v>
      </c>
    </row>
    <row r="3" customFormat="false" ht="15" hidden="false" customHeight="false" outlineLevel="0" collapsed="false">
      <c r="A3" s="0" t="s">
        <v>4</v>
      </c>
      <c r="B3" s="4" t="n">
        <f aca="false">SUMIF(Direct_Membership!P2:P200, "=50", Direct_Membership!P2:P200) + SUMIF('Durga_Pujo-0914'!P2:P300, "=50", 'Durga_Pujo-0914'!P2:P300) + SUMIF(Saraswati_Pujo!O2:O200, "=50", Saraswati_Pujo!O2:O200)</f>
        <v>11300</v>
      </c>
      <c r="C3" s="0" t="n">
        <f aca="false">COUNTIF(Direct_Membership!P2:P200,"50") + COUNTIF('Durga_Pujo-0914'!P2:P300,"50") + COUNTIF(Saraswati_Pujo!O2:O200,"50")</f>
        <v>226</v>
      </c>
      <c r="D3" s="0" t="n">
        <f aca="false">C3+C4</f>
        <v>240</v>
      </c>
    </row>
    <row r="4" customFormat="false" ht="15" hidden="false" customHeight="false" outlineLevel="0" collapsed="false">
      <c r="A4" s="0" t="s">
        <v>5</v>
      </c>
      <c r="B4" s="1" t="n">
        <f aca="false">SUMIF(Direct_Membership!P2:P200, "=30", Direct_Membership!P2:P200) + SUMIF('Durga_Pujo-0914'!P2:P300, "=30", 'Durga_Pujo-0914'!P2:P300) + SUMIF(Saraswati_Pujo!O2:O200, "=30", Saraswati_Pujo!O2:O200)</f>
        <v>420</v>
      </c>
      <c r="C4" s="0" t="n">
        <f aca="false">COUNTIF(Direct_Membership!P2:P200,"30") + COUNTIF('Durga_Pujo-0914'!P2:P300,"30") + COUNTIF(Saraswati_Pujo!O2:O200,"30")</f>
        <v>14</v>
      </c>
    </row>
    <row r="6" customFormat="false" ht="15" hidden="false" customHeight="false" outlineLevel="0" collapsed="false">
      <c r="A6" s="2" t="s">
        <v>6</v>
      </c>
      <c r="B6" s="3"/>
      <c r="C6" s="3"/>
      <c r="D6" s="3"/>
    </row>
    <row r="7" customFormat="false" ht="15" hidden="false" customHeight="false" outlineLevel="0" collapsed="false">
      <c r="A7" s="0" t="s">
        <v>7</v>
      </c>
      <c r="B7" s="1" t="n">
        <f aca="false">SUMPRODUCT('Durga_Pujo-0914'!S2:S300, 'Durga_Pujo-0914'!T2:T300 * (LEFT('Durga_Pujo-0914'!R2:R300, 6)="Member")) + SUMPRODUCT('Durga_Pujo-0914'!V2:V300, 'Durga_Pujo-0914'!W2:W300 * (LEFT('Durga_Pujo-0914'!R2:R300, 6)="Member"))</f>
        <v>31775</v>
      </c>
      <c r="C7" s="0" t="n">
        <f aca="false">COUNTIF('Durga_Pujo-0914'!R2:R300, "Member*")</f>
        <v>193</v>
      </c>
      <c r="D7" s="0" t="n">
        <f aca="false">C7+C8</f>
        <v>242</v>
      </c>
    </row>
    <row r="8" customFormat="false" ht="15" hidden="false" customHeight="false" outlineLevel="0" collapsed="false">
      <c r="A8" s="0" t="s">
        <v>8</v>
      </c>
      <c r="B8" s="1" t="n">
        <f aca="false">SUMPRODUCT('Durga_Pujo-0914'!S2:S300, 'Durga_Pujo-0914'!T2:T300 * (LEFT('Durga_Pujo-0914'!R2:R300, 6)&lt;&gt;"Member")) + SUMPRODUCT('Durga_Pujo-0914'!V2:V300, 'Durga_Pujo-0914'!W2:W300 * (LEFT('Durga_Pujo-0914'!R2:R300, 6)&lt;&gt;"Member"))</f>
        <v>5815</v>
      </c>
      <c r="C8" s="0" t="n">
        <f aca="false">COUNTA('Durga_Pujo-0914'!R2:R300)-C7</f>
        <v>49</v>
      </c>
    </row>
    <row r="10" customFormat="false" ht="15" hidden="false" customHeight="false" outlineLevel="0" collapsed="false">
      <c r="A10" s="2" t="s">
        <v>9</v>
      </c>
      <c r="B10" s="3"/>
      <c r="C10" s="3"/>
      <c r="D10" s="3"/>
    </row>
    <row r="11" customFormat="false" ht="15" hidden="false" customHeight="false" outlineLevel="0" collapsed="false">
      <c r="A11" s="0" t="s">
        <v>7</v>
      </c>
      <c r="B11" s="1" t="n">
        <f aca="false">SUMIF(Saraswati_Pujo!P2:P200, "=35", Saraswati_Pujo!P2:P200) + SUMIF(Saraswati_Pujo!P2:P200, "=25", Saraswati_Pujo!P2:P200)</f>
        <v>4600</v>
      </c>
      <c r="C11" s="0" t="n">
        <f aca="false">COUNTIF(Saraswati_Pujo!P2:P200, "35") + COUNTIF(Saraswati_Pujo!P2:P200, "25")</f>
        <v>134</v>
      </c>
      <c r="D11" s="0" t="n">
        <f aca="false">C11+C12</f>
        <v>147</v>
      </c>
    </row>
    <row r="12" customFormat="false" ht="15" hidden="false" customHeight="false" outlineLevel="0" collapsed="false">
      <c r="A12" s="0" t="s">
        <v>8</v>
      </c>
      <c r="B12" s="1" t="n">
        <f aca="false">SUMIF(Saraswati_Pujo!P2:P200, "=50", Saraswati_Pujo!P2:P200) + SUMIF(Saraswati_Pujo!P2:P200, "=10", Saraswati_Pujo!P2:P200)</f>
        <v>570</v>
      </c>
      <c r="C12" s="0" t="n">
        <f aca="false">COUNTIF(Saraswati_Pujo!P2:P200, "50") + COUNTIF(Saraswati_Pujo!P2:P200, "10")</f>
        <v>13</v>
      </c>
    </row>
    <row r="15" customFormat="false" ht="18.75" hidden="false" customHeight="false" outlineLevel="0" collapsed="false">
      <c r="A15" s="5" t="s">
        <v>10</v>
      </c>
      <c r="B15" s="6" t="n">
        <f aca="false">SUM(B3,B4,B7,B8,B11,B12)</f>
        <v>54480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5" activeCellId="0" sqref="E5"/>
    </sheetView>
  </sheetViews>
  <sheetFormatPr defaultRowHeight="13.8" zeroHeight="false" outlineLevelRow="0" outlineLevelCol="0"/>
  <cols>
    <col collapsed="false" customWidth="true" hidden="false" outlineLevel="0" max="1" min="1" style="7" width="24.03"/>
    <col collapsed="false" customWidth="true" hidden="false" outlineLevel="0" max="2" min="2" style="0" width="25.72"/>
    <col collapsed="false" customWidth="true" hidden="false" outlineLevel="0" max="3" min="3" style="0" width="30.86"/>
    <col collapsed="false" customWidth="true" hidden="false" outlineLevel="0" max="4" min="4" style="8" width="13.71"/>
    <col collapsed="false" customWidth="true" hidden="false" outlineLevel="0" max="5" min="5" style="0" width="27.85"/>
    <col collapsed="false" customWidth="true" hidden="false" outlineLevel="0" max="6" min="6" style="0" width="30.86"/>
    <col collapsed="false" customWidth="true" hidden="false" outlineLevel="0" max="7" min="7" style="0" width="41.43"/>
    <col collapsed="false" customWidth="true" hidden="false" outlineLevel="0" max="8" min="8" style="0" width="28.72"/>
    <col collapsed="false" customWidth="true" hidden="false" outlineLevel="0" max="9" min="9" style="0" width="29"/>
    <col collapsed="false" customWidth="false" hidden="false" outlineLevel="0" max="10" min="10" style="0" width="11.43"/>
    <col collapsed="false" customWidth="true" hidden="false" outlineLevel="0" max="11" min="11" style="0" width="16.14"/>
    <col collapsed="false" customWidth="true" hidden="false" outlineLevel="0" max="12" min="12" style="0" width="35.06"/>
    <col collapsed="false" customWidth="true" hidden="false" outlineLevel="0" max="13" min="13" style="0" width="10.28"/>
    <col collapsed="false" customWidth="true" hidden="false" outlineLevel="0" max="14" min="14" style="9" width="55.85"/>
    <col collapsed="false" customWidth="true" hidden="false" outlineLevel="0" max="15" min="15" style="9" width="38.03"/>
    <col collapsed="false" customWidth="true" hidden="false" outlineLevel="0" max="16" min="16" style="0" width="14.71"/>
    <col collapsed="false" customWidth="true" hidden="false" outlineLevel="0" max="17" min="17" style="8" width="14.57"/>
    <col collapsed="false" customWidth="true" hidden="false" outlineLevel="0" max="1025" min="18" style="0" width="8.53"/>
  </cols>
  <sheetData>
    <row r="1" customFormat="false" ht="14.9" hidden="false" customHeight="false" outlineLevel="0" collapsed="false">
      <c r="A1" s="10" t="s">
        <v>11</v>
      </c>
      <c r="B1" s="2" t="s">
        <v>12</v>
      </c>
      <c r="C1" s="2" t="s">
        <v>13</v>
      </c>
      <c r="D1" s="11" t="s">
        <v>14</v>
      </c>
      <c r="E1" s="2" t="s">
        <v>15</v>
      </c>
      <c r="F1" s="2" t="s">
        <v>16</v>
      </c>
      <c r="G1" s="2" t="s">
        <v>17</v>
      </c>
      <c r="H1" s="2" t="s">
        <v>18</v>
      </c>
      <c r="I1" s="2" t="s">
        <v>19</v>
      </c>
      <c r="J1" s="2" t="s">
        <v>20</v>
      </c>
      <c r="K1" s="2" t="s">
        <v>21</v>
      </c>
      <c r="L1" s="2" t="s">
        <v>22</v>
      </c>
      <c r="M1" s="2" t="s">
        <v>23</v>
      </c>
      <c r="N1" s="12" t="s">
        <v>24</v>
      </c>
      <c r="O1" s="12" t="s">
        <v>25</v>
      </c>
      <c r="P1" s="13" t="s">
        <v>0</v>
      </c>
      <c r="Q1" s="3" t="s">
        <v>26</v>
      </c>
    </row>
    <row r="2" customFormat="false" ht="15" hidden="false" customHeight="false" outlineLevel="0" collapsed="false">
      <c r="A2" s="7" t="n">
        <v>43721.9049884259</v>
      </c>
      <c r="B2" s="0" t="s">
        <v>27</v>
      </c>
      <c r="C2" s="0" t="s">
        <v>28</v>
      </c>
      <c r="D2" s="8" t="n">
        <v>9198517277</v>
      </c>
      <c r="E2" s="0" t="s">
        <v>29</v>
      </c>
      <c r="F2" s="0" t="s">
        <v>30</v>
      </c>
      <c r="G2" s="0" t="s">
        <v>31</v>
      </c>
      <c r="H2" s="0" t="s">
        <v>32</v>
      </c>
      <c r="I2" s="0" t="s">
        <v>33</v>
      </c>
      <c r="K2" s="0" t="s">
        <v>34</v>
      </c>
      <c r="L2" s="0" t="s">
        <v>35</v>
      </c>
      <c r="M2" s="0" t="s">
        <v>36</v>
      </c>
      <c r="N2" s="9" t="s">
        <v>37</v>
      </c>
      <c r="O2" s="14" t="s">
        <v>38</v>
      </c>
      <c r="P2" s="0" t="n">
        <v>50</v>
      </c>
    </row>
    <row r="3" customFormat="false" ht="28.35" hidden="false" customHeight="false" outlineLevel="0" collapsed="false">
      <c r="A3" s="7" t="n">
        <v>43717.8572337963</v>
      </c>
      <c r="B3" s="0" t="s">
        <v>39</v>
      </c>
      <c r="C3" s="0" t="s">
        <v>40</v>
      </c>
      <c r="D3" s="8" t="s">
        <v>41</v>
      </c>
      <c r="E3" s="0" t="s">
        <v>42</v>
      </c>
      <c r="G3" s="0" t="s">
        <v>43</v>
      </c>
      <c r="H3" s="0" t="s">
        <v>44</v>
      </c>
      <c r="I3" s="0" t="s">
        <v>45</v>
      </c>
      <c r="K3" s="0" t="s">
        <v>46</v>
      </c>
      <c r="L3" s="0" t="s">
        <v>35</v>
      </c>
      <c r="M3" s="0" t="n">
        <v>27560</v>
      </c>
      <c r="O3" s="9" t="s">
        <v>47</v>
      </c>
      <c r="P3" s="0" t="n">
        <v>50</v>
      </c>
      <c r="Q3" s="8" t="s">
        <v>48</v>
      </c>
    </row>
    <row r="4" customFormat="false" ht="28.35" hidden="false" customHeight="false" outlineLevel="0" collapsed="false">
      <c r="A4" s="7" t="n">
        <v>43713.8374189815</v>
      </c>
      <c r="B4" s="0" t="s">
        <v>49</v>
      </c>
      <c r="C4" s="0" t="s">
        <v>50</v>
      </c>
      <c r="D4" s="8" t="s">
        <v>51</v>
      </c>
      <c r="E4" s="0" t="s">
        <v>52</v>
      </c>
      <c r="G4" s="0" t="s">
        <v>53</v>
      </c>
      <c r="I4" s="0" t="s">
        <v>54</v>
      </c>
      <c r="K4" s="0" t="s">
        <v>55</v>
      </c>
      <c r="L4" s="0" t="s">
        <v>56</v>
      </c>
      <c r="M4" s="0" t="n">
        <v>27560</v>
      </c>
      <c r="O4" s="9" t="s">
        <v>57</v>
      </c>
      <c r="P4" s="0" t="n">
        <v>50</v>
      </c>
      <c r="Q4" s="8" t="s">
        <v>48</v>
      </c>
    </row>
    <row r="5" customFormat="false" ht="28.35" hidden="false" customHeight="false" outlineLevel="0" collapsed="false">
      <c r="A5" s="7" t="n">
        <v>43712.967349537</v>
      </c>
      <c r="B5" s="0" t="s">
        <v>58</v>
      </c>
      <c r="C5" s="0" t="s">
        <v>59</v>
      </c>
      <c r="D5" s="8" t="n">
        <v>9847770993</v>
      </c>
      <c r="E5" s="0" t="s">
        <v>60</v>
      </c>
      <c r="F5" s="0" t="s">
        <v>61</v>
      </c>
      <c r="I5" s="0" t="s">
        <v>62</v>
      </c>
      <c r="K5" s="0" t="s">
        <v>34</v>
      </c>
      <c r="L5" s="0" t="s">
        <v>35</v>
      </c>
      <c r="M5" s="0" t="n">
        <v>27513</v>
      </c>
      <c r="O5" s="9" t="s">
        <v>63</v>
      </c>
      <c r="P5" s="0" t="n">
        <v>50</v>
      </c>
      <c r="Q5" s="8" t="s">
        <v>48</v>
      </c>
    </row>
    <row r="6" customFormat="false" ht="28.5" hidden="false" customHeight="false" outlineLevel="0" collapsed="false">
      <c r="A6" s="7" t="n">
        <v>43712.7184027778</v>
      </c>
      <c r="B6" s="0" t="s">
        <v>64</v>
      </c>
      <c r="C6" s="0" t="s">
        <v>65</v>
      </c>
      <c r="D6" s="8" t="n">
        <v>9194142682</v>
      </c>
      <c r="G6" s="0" t="s">
        <v>64</v>
      </c>
      <c r="I6" s="0" t="s">
        <v>66</v>
      </c>
      <c r="K6" s="0" t="s">
        <v>67</v>
      </c>
      <c r="L6" s="0" t="s">
        <v>35</v>
      </c>
      <c r="M6" s="0" t="n">
        <v>27615</v>
      </c>
      <c r="O6" s="9" t="s">
        <v>68</v>
      </c>
      <c r="P6" s="0" t="n">
        <v>30</v>
      </c>
      <c r="Q6" s="8" t="s">
        <v>48</v>
      </c>
    </row>
    <row r="7" customFormat="false" ht="14.9" hidden="false" customHeight="false" outlineLevel="0" collapsed="false">
      <c r="A7" s="7" t="n">
        <v>43712.5778240741</v>
      </c>
      <c r="B7" s="0" t="s">
        <v>69</v>
      </c>
      <c r="C7" s="0" t="s">
        <v>70</v>
      </c>
      <c r="D7" s="8" t="n">
        <v>9193603691</v>
      </c>
      <c r="E7" s="0" t="s">
        <v>71</v>
      </c>
      <c r="F7" s="0" t="s">
        <v>72</v>
      </c>
      <c r="G7" s="0" t="s">
        <v>69</v>
      </c>
      <c r="I7" s="0" t="s">
        <v>73</v>
      </c>
      <c r="K7" s="0" t="s">
        <v>74</v>
      </c>
      <c r="L7" s="0" t="s">
        <v>35</v>
      </c>
      <c r="M7" s="0" t="n">
        <v>27705</v>
      </c>
      <c r="O7" s="9" t="str">
        <f aca="false">IF(P7=50,CONCATENATE(N8,"|Family-member"),CONCATENATE(N8,"|Single-member"))</f>
        <v>|Family-member</v>
      </c>
      <c r="P7" s="0" t="n">
        <v>50</v>
      </c>
      <c r="Q7" s="8" t="s">
        <v>48</v>
      </c>
    </row>
    <row r="8" customFormat="false" ht="14.9" hidden="false" customHeight="false" outlineLevel="0" collapsed="false">
      <c r="A8" s="7" t="n">
        <v>43712.4630092593</v>
      </c>
      <c r="B8" s="0" t="s">
        <v>75</v>
      </c>
      <c r="C8" s="0" t="s">
        <v>76</v>
      </c>
      <c r="D8" s="8" t="s">
        <v>77</v>
      </c>
      <c r="E8" s="0" t="s">
        <v>78</v>
      </c>
      <c r="F8" s="0" t="s">
        <v>79</v>
      </c>
      <c r="G8" s="0" t="s">
        <v>80</v>
      </c>
      <c r="I8" s="0" t="s">
        <v>81</v>
      </c>
      <c r="K8" s="0" t="s">
        <v>46</v>
      </c>
      <c r="L8" s="0" t="s">
        <v>82</v>
      </c>
      <c r="M8" s="0" t="n">
        <v>27560</v>
      </c>
      <c r="O8" s="9" t="str">
        <f aca="false">IF(P8=50,CONCATENATE(N9,"|Family-member"),CONCATENATE(N9,"|Single-member"))</f>
        <v>|Family-member</v>
      </c>
      <c r="P8" s="0" t="n">
        <v>50</v>
      </c>
    </row>
    <row r="9" customFormat="false" ht="14.9" hidden="false" customHeight="false" outlineLevel="0" collapsed="false">
      <c r="A9" s="7" t="n">
        <v>43711.7274884259</v>
      </c>
      <c r="B9" s="0" t="s">
        <v>83</v>
      </c>
      <c r="C9" s="0" t="s">
        <v>84</v>
      </c>
      <c r="D9" s="8" t="s">
        <v>85</v>
      </c>
      <c r="E9" s="0" t="s">
        <v>86</v>
      </c>
      <c r="F9" s="0" t="s">
        <v>87</v>
      </c>
      <c r="I9" s="0" t="s">
        <v>88</v>
      </c>
      <c r="K9" s="0" t="s">
        <v>34</v>
      </c>
      <c r="L9" s="0" t="s">
        <v>82</v>
      </c>
      <c r="M9" s="0" t="n">
        <v>27513</v>
      </c>
      <c r="O9" s="9" t="str">
        <f aca="false">IF(P9=50,CONCATENATE(N10,"|Family-member"),CONCATENATE(N10,"|Single-member"))</f>
        <v>Pay by Check #4965|Family-member</v>
      </c>
      <c r="P9" s="0" t="n">
        <v>50</v>
      </c>
    </row>
    <row r="10" customFormat="false" ht="14.9" hidden="false" customHeight="false" outlineLevel="0" collapsed="false">
      <c r="A10" s="7" t="n">
        <v>43701.5534953704</v>
      </c>
      <c r="B10" s="0" t="s">
        <v>89</v>
      </c>
      <c r="C10" s="0" t="s">
        <v>90</v>
      </c>
      <c r="D10" s="8" t="s">
        <v>91</v>
      </c>
      <c r="E10" s="0" t="s">
        <v>92</v>
      </c>
      <c r="I10" s="0" t="s">
        <v>93</v>
      </c>
      <c r="K10" s="0" t="s">
        <v>34</v>
      </c>
      <c r="L10" s="0" t="s">
        <v>35</v>
      </c>
      <c r="M10" s="0" t="n">
        <v>27511</v>
      </c>
      <c r="N10" s="9" t="s">
        <v>94</v>
      </c>
      <c r="O10" s="9" t="str">
        <f aca="false">IF(P10=50,CONCATENATE(N11,"|Family-member"),CONCATENATE(N11,"|Single-member"))</f>
        <v>Cash Payment|Family-member</v>
      </c>
      <c r="P10" s="0" t="n">
        <v>50</v>
      </c>
      <c r="Q10" s="8" t="s">
        <v>95</v>
      </c>
    </row>
    <row r="11" customFormat="false" ht="14.9" hidden="false" customHeight="false" outlineLevel="0" collapsed="false">
      <c r="A11" s="7" t="n">
        <v>43701.534849537</v>
      </c>
      <c r="B11" s="0" t="s">
        <v>96</v>
      </c>
      <c r="C11" s="0" t="s">
        <v>97</v>
      </c>
      <c r="D11" s="8" t="s">
        <v>98</v>
      </c>
      <c r="E11" s="0" t="s">
        <v>99</v>
      </c>
      <c r="G11" s="0" t="s">
        <v>100</v>
      </c>
      <c r="I11" s="0" t="s">
        <v>101</v>
      </c>
      <c r="K11" s="0" t="s">
        <v>67</v>
      </c>
      <c r="L11" s="0" t="s">
        <v>35</v>
      </c>
      <c r="M11" s="0" t="n">
        <v>27612</v>
      </c>
      <c r="N11" s="9" t="s">
        <v>102</v>
      </c>
      <c r="O11" s="9" t="str">
        <f aca="false">IF(P11=50,CONCATENATE(N12,"|Family-member"),CONCATENATE(N12,"|Single-member"))</f>
        <v>Pay by Check #105|Family-member</v>
      </c>
      <c r="P11" s="0" t="n">
        <v>50</v>
      </c>
      <c r="Q11" s="8" t="s">
        <v>103</v>
      </c>
    </row>
    <row r="12" customFormat="false" ht="14.9" hidden="false" customHeight="false" outlineLevel="0" collapsed="false">
      <c r="A12" s="7" t="n">
        <v>43548.519837963</v>
      </c>
      <c r="B12" s="0" t="s">
        <v>104</v>
      </c>
      <c r="C12" s="0" t="s">
        <v>105</v>
      </c>
      <c r="D12" s="8" t="s">
        <v>106</v>
      </c>
      <c r="E12" s="0" t="s">
        <v>107</v>
      </c>
      <c r="F12" s="0" t="s">
        <v>108</v>
      </c>
      <c r="G12" s="0" t="s">
        <v>109</v>
      </c>
      <c r="I12" s="0" t="s">
        <v>110</v>
      </c>
      <c r="K12" s="0" t="s">
        <v>34</v>
      </c>
      <c r="L12" s="0" t="s">
        <v>35</v>
      </c>
      <c r="M12" s="0" t="n">
        <v>27519</v>
      </c>
      <c r="N12" s="9" t="s">
        <v>111</v>
      </c>
      <c r="O12" s="9" t="str">
        <f aca="false">IF(P12=50,CONCATENATE(N13,"|Family-member"),CONCATENATE(N13,"|Single-member"))</f>
        <v>Pay by Check #4315|Family-member</v>
      </c>
      <c r="P12" s="0" t="n">
        <v>50</v>
      </c>
      <c r="Q12" s="8" t="s">
        <v>95</v>
      </c>
    </row>
    <row r="13" customFormat="false" ht="14.9" hidden="false" customHeight="false" outlineLevel="0" collapsed="false">
      <c r="A13" s="7" t="n">
        <v>43701.5091435185</v>
      </c>
      <c r="B13" s="0" t="s">
        <v>112</v>
      </c>
      <c r="C13" s="0" t="s">
        <v>113</v>
      </c>
      <c r="D13" s="8" t="s">
        <v>114</v>
      </c>
      <c r="E13" s="0" t="s">
        <v>115</v>
      </c>
      <c r="G13" s="0" t="s">
        <v>116</v>
      </c>
      <c r="I13" s="0" t="s">
        <v>117</v>
      </c>
      <c r="K13" s="0" t="s">
        <v>34</v>
      </c>
      <c r="L13" s="0" t="s">
        <v>35</v>
      </c>
      <c r="M13" s="0" t="n">
        <v>27519</v>
      </c>
      <c r="N13" s="9" t="s">
        <v>118</v>
      </c>
      <c r="O13" s="9" t="str">
        <f aca="false">IF(P13=50,CONCATENATE(N14,"|Family-member"),CONCATENATE(N14,"|Single-member"))</f>
        <v>Pay by Check #3007|Family-member</v>
      </c>
      <c r="P13" s="0" t="n">
        <v>50</v>
      </c>
      <c r="Q13" s="8" t="s">
        <v>95</v>
      </c>
    </row>
    <row r="14" customFormat="false" ht="14.9" hidden="false" customHeight="false" outlineLevel="0" collapsed="false">
      <c r="A14" s="7" t="n">
        <v>43701.5039236111</v>
      </c>
      <c r="B14" s="0" t="s">
        <v>119</v>
      </c>
      <c r="C14" s="0" t="s">
        <v>120</v>
      </c>
      <c r="D14" s="8" t="s">
        <v>121</v>
      </c>
      <c r="E14" s="0" t="s">
        <v>122</v>
      </c>
      <c r="G14" s="0" t="s">
        <v>123</v>
      </c>
      <c r="I14" s="0" t="s">
        <v>124</v>
      </c>
      <c r="K14" s="0" t="s">
        <v>74</v>
      </c>
      <c r="L14" s="0" t="s">
        <v>35</v>
      </c>
      <c r="M14" s="0" t="n">
        <v>27704</v>
      </c>
      <c r="N14" s="9" t="s">
        <v>125</v>
      </c>
      <c r="O14" s="9" t="str">
        <f aca="false">IF(P14=50,CONCATENATE(N15,"|Family-member"),CONCATENATE(N15,"|Single-member"))</f>
        <v>Pay By Check #1483|Family-member</v>
      </c>
      <c r="P14" s="0" t="n">
        <v>50</v>
      </c>
      <c r="Q14" s="8" t="s">
        <v>95</v>
      </c>
    </row>
    <row r="15" customFormat="false" ht="14.9" hidden="false" customHeight="false" outlineLevel="0" collapsed="false">
      <c r="A15" s="7" t="n">
        <v>43701.4951041667</v>
      </c>
      <c r="B15" s="0" t="s">
        <v>126</v>
      </c>
      <c r="C15" s="0" t="s">
        <v>127</v>
      </c>
      <c r="D15" s="8" t="n">
        <v>0</v>
      </c>
      <c r="E15" s="0" t="s">
        <v>128</v>
      </c>
      <c r="F15" s="0" t="s">
        <v>129</v>
      </c>
      <c r="G15" s="0" t="s">
        <v>130</v>
      </c>
      <c r="I15" s="0" t="s">
        <v>131</v>
      </c>
      <c r="J15" s="0" t="s">
        <v>132</v>
      </c>
      <c r="K15" s="0" t="s">
        <v>34</v>
      </c>
      <c r="L15" s="0" t="s">
        <v>35</v>
      </c>
      <c r="M15" s="0" t="n">
        <v>27519</v>
      </c>
      <c r="N15" s="9" t="s">
        <v>133</v>
      </c>
      <c r="O15" s="9" t="str">
        <f aca="false">IF(P15=50,CONCATENATE(N16,"|Family-member"),CONCATENATE(N16,"|Single-member"))</f>
        <v>A friend introduced me.|Family-member</v>
      </c>
      <c r="P15" s="0" t="n">
        <v>50</v>
      </c>
      <c r="Q15" s="8" t="s">
        <v>95</v>
      </c>
    </row>
    <row r="16" customFormat="false" ht="14.9" hidden="false" customHeight="false" outlineLevel="0" collapsed="false">
      <c r="A16" s="7" t="n">
        <v>43710.4255555556</v>
      </c>
      <c r="B16" s="0" t="s">
        <v>134</v>
      </c>
      <c r="C16" s="0" t="s">
        <v>135</v>
      </c>
      <c r="D16" s="8" t="n">
        <v>9198025128</v>
      </c>
      <c r="E16" s="0" t="s">
        <v>136</v>
      </c>
      <c r="F16" s="0" t="s">
        <v>137</v>
      </c>
      <c r="I16" s="0" t="s">
        <v>138</v>
      </c>
      <c r="J16" s="0" t="s">
        <v>139</v>
      </c>
      <c r="K16" s="0" t="s">
        <v>67</v>
      </c>
      <c r="L16" s="0" t="s">
        <v>35</v>
      </c>
      <c r="M16" s="0" t="n">
        <v>27615</v>
      </c>
      <c r="N16" s="9" t="s">
        <v>140</v>
      </c>
      <c r="O16" s="9" t="str">
        <f aca="false">IF(P16=50,CONCATENATE(N17,"|Family-member"),CONCATENATE(N17,"|Single-member"))</f>
        <v>Cash Payment|Family-member</v>
      </c>
      <c r="P16" s="0" t="n">
        <v>50</v>
      </c>
    </row>
    <row r="17" customFormat="false" ht="14.9" hidden="false" customHeight="false" outlineLevel="0" collapsed="false">
      <c r="A17" s="7" t="n">
        <v>43511.4201041667</v>
      </c>
      <c r="B17" s="0" t="s">
        <v>141</v>
      </c>
      <c r="C17" s="0" t="s">
        <v>142</v>
      </c>
      <c r="D17" s="8" t="s">
        <v>143</v>
      </c>
      <c r="E17" s="0" t="s">
        <v>144</v>
      </c>
      <c r="G17" s="0" t="s">
        <v>145</v>
      </c>
      <c r="I17" s="0" t="s">
        <v>146</v>
      </c>
      <c r="K17" s="0" t="s">
        <v>46</v>
      </c>
      <c r="L17" s="0" t="s">
        <v>35</v>
      </c>
      <c r="M17" s="0" t="n">
        <v>27560</v>
      </c>
      <c r="N17" s="9" t="s">
        <v>102</v>
      </c>
      <c r="O17" s="9" t="str">
        <f aca="false">IF(P17=50,CONCATENATE(N18,"|Family-member"),CONCATENATE(N18,"|Single-member"))</f>
        <v>Cash Payment|Family-member</v>
      </c>
      <c r="P17" s="0" t="n">
        <v>50</v>
      </c>
      <c r="Q17" s="8" t="s">
        <v>103</v>
      </c>
    </row>
    <row r="18" customFormat="false" ht="14.9" hidden="false" customHeight="false" outlineLevel="0" collapsed="false">
      <c r="A18" s="7" t="n">
        <v>43710.1292013889</v>
      </c>
      <c r="B18" s="0" t="s">
        <v>147</v>
      </c>
      <c r="C18" s="0" t="s">
        <v>148</v>
      </c>
      <c r="D18" s="8" t="s">
        <v>149</v>
      </c>
      <c r="E18" s="0" t="s">
        <v>150</v>
      </c>
      <c r="F18" s="0" t="s">
        <v>151</v>
      </c>
      <c r="I18" s="0" t="s">
        <v>152</v>
      </c>
      <c r="K18" s="0" t="s">
        <v>34</v>
      </c>
      <c r="L18" s="0" t="s">
        <v>35</v>
      </c>
      <c r="M18" s="0" t="n">
        <v>27519</v>
      </c>
      <c r="N18" s="9" t="s">
        <v>102</v>
      </c>
      <c r="O18" s="9" t="str">
        <f aca="false">IF(P18=50,CONCATENATE(N19,"|Family-member"),CONCATENATE(N19,"|Single-member"))</f>
        <v>Cash Payment|Family-member</v>
      </c>
      <c r="P18" s="0" t="n">
        <v>50</v>
      </c>
      <c r="Q18" s="8" t="s">
        <v>103</v>
      </c>
    </row>
    <row r="19" customFormat="false" ht="14.9" hidden="false" customHeight="false" outlineLevel="0" collapsed="false">
      <c r="A19" s="7" t="n">
        <v>43709.4464930556</v>
      </c>
      <c r="B19" s="0" t="s">
        <v>153</v>
      </c>
      <c r="C19" s="0" t="s">
        <v>154</v>
      </c>
      <c r="D19" s="8" t="n">
        <v>7654304227</v>
      </c>
      <c r="E19" s="0" t="s">
        <v>155</v>
      </c>
      <c r="F19" s="0" t="s">
        <v>156</v>
      </c>
      <c r="G19" s="0" t="s">
        <v>157</v>
      </c>
      <c r="I19" s="0" t="s">
        <v>158</v>
      </c>
      <c r="K19" s="0" t="s">
        <v>34</v>
      </c>
      <c r="L19" s="0" t="s">
        <v>35</v>
      </c>
      <c r="M19" s="0" t="n">
        <v>27519</v>
      </c>
      <c r="N19" s="9" t="s">
        <v>102</v>
      </c>
      <c r="O19" s="9" t="str">
        <f aca="false">IF(P19=50,CONCATENATE(N20,"|Family-member"),CONCATENATE(N20,"|Single-member"))</f>
        <v>|Family-member</v>
      </c>
      <c r="P19" s="0" t="n">
        <v>50</v>
      </c>
      <c r="Q19" s="8" t="s">
        <v>103</v>
      </c>
    </row>
    <row r="20" customFormat="false" ht="14.9" hidden="false" customHeight="false" outlineLevel="0" collapsed="false">
      <c r="A20" s="7" t="n">
        <v>43708.8332523148</v>
      </c>
      <c r="B20" s="0" t="s">
        <v>159</v>
      </c>
      <c r="C20" s="0" t="s">
        <v>160</v>
      </c>
      <c r="D20" s="8" t="n">
        <v>9198549831</v>
      </c>
      <c r="E20" s="0" t="s">
        <v>161</v>
      </c>
      <c r="F20" s="0" t="s">
        <v>162</v>
      </c>
      <c r="G20" s="0" t="s">
        <v>163</v>
      </c>
      <c r="I20" s="0" t="s">
        <v>164</v>
      </c>
      <c r="K20" s="0" t="s">
        <v>67</v>
      </c>
      <c r="L20" s="0" t="s">
        <v>35</v>
      </c>
      <c r="M20" s="0" t="n">
        <v>27606</v>
      </c>
      <c r="O20" s="9" t="str">
        <f aca="false">IF(P20=50,CONCATENATE(N21,"|Family-member"),CONCATENATE(N21,"|Single-member"))</f>
        <v>|Family-member</v>
      </c>
      <c r="P20" s="0" t="n">
        <v>50</v>
      </c>
    </row>
    <row r="21" customFormat="false" ht="14.9" hidden="false" customHeight="false" outlineLevel="0" collapsed="false">
      <c r="A21" s="7" t="n">
        <v>43706.0459606481</v>
      </c>
      <c r="B21" s="0" t="s">
        <v>165</v>
      </c>
      <c r="C21" s="0" t="s">
        <v>166</v>
      </c>
      <c r="D21" s="8" t="n">
        <v>19198646621</v>
      </c>
      <c r="E21" s="0" t="s">
        <v>167</v>
      </c>
      <c r="F21" s="0" t="s">
        <v>168</v>
      </c>
      <c r="I21" s="0" t="s">
        <v>169</v>
      </c>
      <c r="K21" s="0" t="s">
        <v>170</v>
      </c>
      <c r="L21" s="0" t="s">
        <v>35</v>
      </c>
      <c r="M21" s="0" t="n">
        <v>27513</v>
      </c>
      <c r="O21" s="9" t="str">
        <f aca="false">IF(P21=50,CONCATENATE(N22,"|Family-member"),CONCATENATE(N22,"|Single-member"))</f>
        <v>|Family-member</v>
      </c>
      <c r="P21" s="0" t="n">
        <v>50</v>
      </c>
    </row>
    <row r="22" customFormat="false" ht="14.9" hidden="false" customHeight="false" outlineLevel="0" collapsed="false">
      <c r="A22" s="7" t="n">
        <v>43512.453287037</v>
      </c>
      <c r="B22" s="0" t="s">
        <v>171</v>
      </c>
      <c r="C22" s="0" t="s">
        <v>172</v>
      </c>
      <c r="D22" s="8" t="s">
        <v>173</v>
      </c>
      <c r="E22" s="0" t="s">
        <v>174</v>
      </c>
      <c r="F22" s="0" t="s">
        <v>175</v>
      </c>
      <c r="G22" s="0" t="s">
        <v>176</v>
      </c>
      <c r="I22" s="0" t="s">
        <v>177</v>
      </c>
      <c r="K22" s="0" t="s">
        <v>178</v>
      </c>
      <c r="L22" s="0" t="s">
        <v>35</v>
      </c>
      <c r="M22" s="0" t="n">
        <v>27514</v>
      </c>
      <c r="O22" s="9" t="str">
        <f aca="false">IF(P22=50,CONCATENATE(N23,"|Family-member"),CONCATENATE(N23,"|Single-member"))</f>
        <v>|Family-member</v>
      </c>
      <c r="P22" s="0" t="n">
        <v>50</v>
      </c>
    </row>
    <row r="23" customFormat="false" ht="14.9" hidden="false" customHeight="false" outlineLevel="0" collapsed="false">
      <c r="A23" s="7" t="n">
        <v>43512.4466550926</v>
      </c>
      <c r="B23" s="0" t="s">
        <v>179</v>
      </c>
      <c r="C23" s="0" t="s">
        <v>180</v>
      </c>
      <c r="D23" s="8" t="s">
        <v>181</v>
      </c>
      <c r="E23" s="0" t="s">
        <v>182</v>
      </c>
      <c r="G23" s="0" t="s">
        <v>183</v>
      </c>
      <c r="H23" s="0" t="s">
        <v>184</v>
      </c>
      <c r="I23" s="0" t="s">
        <v>185</v>
      </c>
      <c r="K23" s="0" t="s">
        <v>186</v>
      </c>
      <c r="L23" s="0" t="s">
        <v>35</v>
      </c>
      <c r="M23" s="0" t="n">
        <v>27455</v>
      </c>
      <c r="O23" s="9" t="str">
        <f aca="false">IF(P23=50,CONCATENATE(N24,"|Family-member"),CONCATENATE(N24,"|Single-member"))</f>
        <v>|Family-member</v>
      </c>
      <c r="P23" s="0" t="n">
        <v>50</v>
      </c>
    </row>
    <row r="24" customFormat="false" ht="14.9" hidden="false" customHeight="false" outlineLevel="0" collapsed="false">
      <c r="A24" s="7" t="n">
        <v>43512.4288194444</v>
      </c>
      <c r="B24" s="0" t="s">
        <v>187</v>
      </c>
      <c r="C24" s="0" t="s">
        <v>188</v>
      </c>
      <c r="D24" s="8" t="n">
        <v>9198895413</v>
      </c>
      <c r="E24" s="0" t="s">
        <v>189</v>
      </c>
      <c r="G24" s="0" t="s">
        <v>190</v>
      </c>
      <c r="I24" s="0" t="s">
        <v>191</v>
      </c>
      <c r="K24" s="0" t="s">
        <v>46</v>
      </c>
      <c r="L24" s="0" t="s">
        <v>35</v>
      </c>
      <c r="M24" s="0" t="n">
        <v>27560</v>
      </c>
      <c r="O24" s="9" t="str">
        <f aca="false">IF(P24=50,CONCATENATE(N25,"|Family-member"),CONCATENATE(N25,"|Single-member"))</f>
        <v>|Family-member</v>
      </c>
      <c r="P24" s="0" t="n">
        <v>50</v>
      </c>
    </row>
    <row r="25" customFormat="false" ht="14.9" hidden="false" customHeight="false" outlineLevel="0" collapsed="false">
      <c r="A25" s="7" t="n">
        <v>43512.4979166667</v>
      </c>
      <c r="B25" s="0" t="s">
        <v>192</v>
      </c>
      <c r="C25" s="0" t="s">
        <v>193</v>
      </c>
      <c r="D25" s="8" t="n">
        <v>5108595669</v>
      </c>
      <c r="E25" s="0" t="s">
        <v>194</v>
      </c>
      <c r="F25" s="0" t="s">
        <v>195</v>
      </c>
      <c r="G25" s="0" t="s">
        <v>196</v>
      </c>
      <c r="I25" s="0" t="s">
        <v>197</v>
      </c>
      <c r="J25" s="0" t="s">
        <v>198</v>
      </c>
      <c r="K25" s="0" t="s">
        <v>74</v>
      </c>
      <c r="L25" s="0" t="s">
        <v>35</v>
      </c>
      <c r="M25" s="0" t="n">
        <v>27707</v>
      </c>
      <c r="O25" s="9" t="str">
        <f aca="false">IF(P25=50,CONCATENATE(N26,"|Family-member"),CONCATENATE(N26,"|Single-member"))</f>
        <v>|Family-member</v>
      </c>
      <c r="P25" s="0" t="n">
        <v>50</v>
      </c>
    </row>
    <row r="26" customFormat="false" ht="14.9" hidden="false" customHeight="false" outlineLevel="0" collapsed="false">
      <c r="A26" s="7" t="n">
        <v>43703.428912037</v>
      </c>
      <c r="B26" s="0" t="s">
        <v>199</v>
      </c>
      <c r="C26" s="0" t="s">
        <v>200</v>
      </c>
      <c r="D26" s="8" t="n">
        <v>9794501144</v>
      </c>
      <c r="E26" s="0" t="s">
        <v>201</v>
      </c>
      <c r="G26" s="0" t="s">
        <v>202</v>
      </c>
      <c r="I26" s="0" t="s">
        <v>203</v>
      </c>
      <c r="K26" s="0" t="s">
        <v>67</v>
      </c>
      <c r="L26" s="0" t="s">
        <v>35</v>
      </c>
      <c r="M26" s="0" t="n">
        <v>27606</v>
      </c>
      <c r="O26" s="9" t="str">
        <f aca="false">IF(P26=50,CONCATENATE(N27,"|Family-member"),CONCATENATE(N27,"|Single-member"))</f>
        <v>|Family-member</v>
      </c>
      <c r="P26" s="0" t="n">
        <v>50</v>
      </c>
    </row>
    <row r="27" customFormat="false" ht="14.9" hidden="false" customHeight="false" outlineLevel="0" collapsed="false">
      <c r="A27" s="7" t="n">
        <v>43702.8287152778</v>
      </c>
      <c r="B27" s="0" t="s">
        <v>204</v>
      </c>
      <c r="C27" s="0" t="s">
        <v>205</v>
      </c>
      <c r="D27" s="8" t="n">
        <v>9195713293</v>
      </c>
      <c r="E27" s="0" t="s">
        <v>206</v>
      </c>
      <c r="G27" s="0" t="s">
        <v>207</v>
      </c>
      <c r="I27" s="0" t="s">
        <v>208</v>
      </c>
      <c r="K27" s="0" t="s">
        <v>67</v>
      </c>
      <c r="L27" s="0" t="s">
        <v>35</v>
      </c>
      <c r="M27" s="0" t="n">
        <v>27613</v>
      </c>
      <c r="O27" s="9" t="str">
        <f aca="false">IF(P27=50,CONCATENATE(N28,"|Family-member"),CONCATENATE(N28,"|Single-member"))</f>
        <v>|Family-member</v>
      </c>
      <c r="P27" s="0" t="n">
        <v>50</v>
      </c>
    </row>
    <row r="28" customFormat="false" ht="14.9" hidden="false" customHeight="false" outlineLevel="0" collapsed="false">
      <c r="A28" s="7" t="n">
        <v>43700.3970833333</v>
      </c>
      <c r="B28" s="0" t="s">
        <v>209</v>
      </c>
      <c r="C28" s="0" t="s">
        <v>210</v>
      </c>
      <c r="D28" s="8" t="n">
        <v>2016168476</v>
      </c>
      <c r="E28" s="0" t="s">
        <v>211</v>
      </c>
      <c r="F28" s="0" t="s">
        <v>212</v>
      </c>
      <c r="G28" s="0" t="s">
        <v>213</v>
      </c>
      <c r="I28" s="0" t="s">
        <v>214</v>
      </c>
      <c r="J28" s="0" t="s">
        <v>215</v>
      </c>
      <c r="K28" s="0" t="s">
        <v>34</v>
      </c>
      <c r="L28" s="0" t="s">
        <v>82</v>
      </c>
      <c r="M28" s="0" t="n">
        <v>27519</v>
      </c>
      <c r="O28" s="9" t="str">
        <f aca="false">IF(P28=50,CONCATENATE(N29,"|Family-member"),CONCATENATE(N29,"|Single-member"))</f>
        <v>|Family-member</v>
      </c>
      <c r="P28" s="0" t="n">
        <v>50</v>
      </c>
    </row>
    <row r="29" customFormat="false" ht="14.9" hidden="false" customHeight="false" outlineLevel="0" collapsed="false">
      <c r="A29" s="7" t="n">
        <v>43699.5243171296</v>
      </c>
      <c r="B29" s="0" t="s">
        <v>216</v>
      </c>
      <c r="C29" s="0" t="s">
        <v>217</v>
      </c>
      <c r="D29" s="8" t="n">
        <v>5014420807</v>
      </c>
      <c r="E29" s="0" t="s">
        <v>218</v>
      </c>
      <c r="G29" s="0" t="s">
        <v>216</v>
      </c>
      <c r="I29" s="0" t="s">
        <v>219</v>
      </c>
      <c r="K29" s="0" t="s">
        <v>220</v>
      </c>
      <c r="L29" s="0" t="s">
        <v>35</v>
      </c>
      <c r="M29" s="0" t="n">
        <v>27106</v>
      </c>
      <c r="O29" s="9" t="str">
        <f aca="false">IF(P29=50,CONCATENATE(N30,"|Family-member"),CONCATENATE(N30,"|Single-member"))</f>
        <v>|Family-member</v>
      </c>
      <c r="P29" s="0" t="n">
        <v>50</v>
      </c>
    </row>
    <row r="30" customFormat="false" ht="14.9" hidden="false" customHeight="false" outlineLevel="0" collapsed="false">
      <c r="A30" s="7" t="n">
        <v>43697.8725115741</v>
      </c>
      <c r="B30" s="0" t="s">
        <v>221</v>
      </c>
      <c r="C30" s="0" t="s">
        <v>222</v>
      </c>
      <c r="D30" s="8" t="n">
        <v>9199007840</v>
      </c>
      <c r="E30" s="0" t="s">
        <v>223</v>
      </c>
      <c r="F30" s="0" t="s">
        <v>224</v>
      </c>
      <c r="G30" s="0" t="s">
        <v>225</v>
      </c>
      <c r="I30" s="0" t="s">
        <v>226</v>
      </c>
      <c r="K30" s="0" t="s">
        <v>67</v>
      </c>
      <c r="L30" s="0" t="s">
        <v>82</v>
      </c>
      <c r="M30" s="0" t="n">
        <v>27616</v>
      </c>
      <c r="O30" s="9" t="str">
        <f aca="false">IF(P30=50,CONCATENATE(N31,"|Family-member"),CONCATENATE(N31,"|Single-member"))</f>
        <v>|Family-member</v>
      </c>
      <c r="P30" s="0" t="n">
        <v>50</v>
      </c>
    </row>
    <row r="31" customFormat="false" ht="14.9" hidden="false" customHeight="false" outlineLevel="0" collapsed="false">
      <c r="A31" s="7" t="n">
        <v>43697.691712963</v>
      </c>
      <c r="B31" s="0" t="s">
        <v>227</v>
      </c>
      <c r="C31" s="0" t="s">
        <v>228</v>
      </c>
      <c r="D31" s="8" t="n">
        <v>8478099432</v>
      </c>
      <c r="E31" s="0" t="s">
        <v>229</v>
      </c>
      <c r="G31" s="0" t="s">
        <v>230</v>
      </c>
      <c r="I31" s="0" t="s">
        <v>231</v>
      </c>
      <c r="K31" s="0" t="s">
        <v>232</v>
      </c>
      <c r="L31" s="0" t="s">
        <v>233</v>
      </c>
      <c r="M31" s="0" t="n">
        <v>27613</v>
      </c>
      <c r="O31" s="9" t="str">
        <f aca="false">IF(P31=50,CONCATENATE(N32,"|Family-member"),CONCATENATE(N32,"|Single-member"))</f>
        <v>|Family-member</v>
      </c>
      <c r="P31" s="0" t="n">
        <v>50</v>
      </c>
    </row>
    <row r="32" customFormat="false" ht="14.9" hidden="false" customHeight="false" outlineLevel="0" collapsed="false">
      <c r="A32" s="7" t="n">
        <v>43696.3778356482</v>
      </c>
      <c r="B32" s="0" t="s">
        <v>234</v>
      </c>
      <c r="C32" s="0" t="s">
        <v>235</v>
      </c>
      <c r="D32" s="8" t="n">
        <v>8045648969</v>
      </c>
      <c r="E32" s="0" t="s">
        <v>236</v>
      </c>
      <c r="F32" s="0" t="s">
        <v>237</v>
      </c>
      <c r="G32" s="0" t="s">
        <v>238</v>
      </c>
      <c r="H32" s="0" t="s">
        <v>239</v>
      </c>
      <c r="I32" s="0" t="s">
        <v>240</v>
      </c>
      <c r="K32" s="0" t="s">
        <v>74</v>
      </c>
      <c r="L32" s="0" t="s">
        <v>82</v>
      </c>
      <c r="M32" s="0" t="n">
        <v>27703</v>
      </c>
      <c r="O32" s="9" t="str">
        <f aca="false">IF(P32=50,CONCATENATE(N33,"|Family-member"),CONCATENATE(N33,"|Single-member"))</f>
        <v>|Family-member</v>
      </c>
      <c r="P32" s="0" t="n">
        <v>50</v>
      </c>
    </row>
    <row r="33" customFormat="false" ht="14.9" hidden="false" customHeight="false" outlineLevel="0" collapsed="false">
      <c r="A33" s="7" t="n">
        <v>43689.892974537</v>
      </c>
      <c r="B33" s="0" t="s">
        <v>241</v>
      </c>
      <c r="C33" s="0" t="s">
        <v>242</v>
      </c>
      <c r="D33" s="8" t="s">
        <v>243</v>
      </c>
      <c r="E33" s="0" t="s">
        <v>244</v>
      </c>
      <c r="F33" s="0" t="s">
        <v>245</v>
      </c>
      <c r="H33" s="0" t="s">
        <v>246</v>
      </c>
      <c r="I33" s="0" t="s">
        <v>247</v>
      </c>
      <c r="K33" s="0" t="s">
        <v>46</v>
      </c>
      <c r="L33" s="0" t="s">
        <v>82</v>
      </c>
      <c r="M33" s="0" t="n">
        <v>27560</v>
      </c>
      <c r="O33" s="9" t="str">
        <f aca="false">IF(P33=50,CONCATENATE(N34,"|Family-member"),CONCATENATE(N34,"|Single-member"))</f>
        <v>|Family-member</v>
      </c>
      <c r="P33" s="0" t="n">
        <v>50</v>
      </c>
    </row>
    <row r="34" customFormat="false" ht="14.9" hidden="false" customHeight="false" outlineLevel="0" collapsed="false">
      <c r="A34" s="7" t="n">
        <v>43684.9446296296</v>
      </c>
      <c r="B34" s="0" t="s">
        <v>248</v>
      </c>
      <c r="C34" s="0" t="s">
        <v>249</v>
      </c>
      <c r="D34" s="8" t="n">
        <v>9197488510</v>
      </c>
      <c r="E34" s="0" t="s">
        <v>250</v>
      </c>
      <c r="F34" s="0" t="s">
        <v>249</v>
      </c>
      <c r="G34" s="0" t="s">
        <v>251</v>
      </c>
      <c r="I34" s="0" t="s">
        <v>252</v>
      </c>
      <c r="K34" s="0" t="s">
        <v>253</v>
      </c>
      <c r="L34" s="0" t="s">
        <v>35</v>
      </c>
      <c r="M34" s="0" t="n">
        <v>27560</v>
      </c>
      <c r="O34" s="9" t="str">
        <f aca="false">IF(P34=50,CONCATENATE(N35,"|Family-member"),CONCATENATE(N35,"|Single-member"))</f>
        <v>|Family-member</v>
      </c>
      <c r="P34" s="0" t="n">
        <v>50</v>
      </c>
    </row>
    <row r="35" customFormat="false" ht="14.9" hidden="false" customHeight="false" outlineLevel="0" collapsed="false">
      <c r="A35" s="7" t="n">
        <v>43678.7633333333</v>
      </c>
      <c r="B35" s="0" t="s">
        <v>254</v>
      </c>
      <c r="C35" s="0" t="s">
        <v>255</v>
      </c>
      <c r="D35" s="8" t="n">
        <v>9194002304</v>
      </c>
      <c r="I35" s="0" t="s">
        <v>256</v>
      </c>
      <c r="K35" s="0" t="s">
        <v>34</v>
      </c>
      <c r="L35" s="0" t="s">
        <v>82</v>
      </c>
      <c r="M35" s="0" t="n">
        <v>27519</v>
      </c>
      <c r="O35" s="9" t="str">
        <f aca="false">IF(P35=50,CONCATENATE(N36,"|Family-member"),CONCATENATE(N36,"|Single-member"))</f>
        <v>|Single-member</v>
      </c>
      <c r="P35" s="0" t="n">
        <v>30</v>
      </c>
    </row>
    <row r="36" customFormat="false" ht="14.9" hidden="false" customHeight="false" outlineLevel="0" collapsed="false">
      <c r="A36" s="7" t="n">
        <v>43674.7597222222</v>
      </c>
      <c r="B36" s="0" t="s">
        <v>257</v>
      </c>
      <c r="C36" s="0" t="s">
        <v>258</v>
      </c>
      <c r="D36" s="8" t="n">
        <v>9195235086</v>
      </c>
      <c r="E36" s="0" t="s">
        <v>259</v>
      </c>
      <c r="F36" s="0" t="s">
        <v>260</v>
      </c>
      <c r="G36" s="0" t="s">
        <v>261</v>
      </c>
      <c r="I36" s="0" t="s">
        <v>262</v>
      </c>
      <c r="K36" s="0" t="s">
        <v>170</v>
      </c>
      <c r="L36" s="0" t="s">
        <v>263</v>
      </c>
      <c r="M36" s="0" t="n">
        <v>27513</v>
      </c>
      <c r="O36" s="9" t="str">
        <f aca="false">IF(P36=50,CONCATENATE(N37,"|Family-member"),CONCATENATE(N37,"|Single-member"))</f>
        <v>|Family-member</v>
      </c>
      <c r="P36" s="0" t="n">
        <v>50</v>
      </c>
    </row>
    <row r="37" customFormat="false" ht="14.9" hidden="false" customHeight="false" outlineLevel="0" collapsed="false">
      <c r="A37" s="7" t="n">
        <v>43674.7482291667</v>
      </c>
      <c r="B37" s="0" t="s">
        <v>264</v>
      </c>
      <c r="C37" s="0" t="s">
        <v>265</v>
      </c>
      <c r="D37" s="8" t="n">
        <v>8608349307</v>
      </c>
      <c r="E37" s="0" t="s">
        <v>266</v>
      </c>
      <c r="F37" s="0" t="s">
        <v>267</v>
      </c>
      <c r="G37" s="0" t="s">
        <v>268</v>
      </c>
      <c r="I37" s="0" t="s">
        <v>269</v>
      </c>
      <c r="K37" s="0" t="s">
        <v>270</v>
      </c>
      <c r="L37" s="0" t="s">
        <v>35</v>
      </c>
      <c r="M37" s="0" t="n">
        <v>27560</v>
      </c>
      <c r="O37" s="9" t="str">
        <f aca="false">IF(P37=50,CONCATENATE(N38,"|Family-member"),CONCATENATE(N38,"|Single-member"))</f>
        <v>|Family-member</v>
      </c>
      <c r="P37" s="0" t="n">
        <v>50</v>
      </c>
    </row>
    <row r="38" customFormat="false" ht="14.9" hidden="false" customHeight="false" outlineLevel="0" collapsed="false">
      <c r="A38" s="7" t="n">
        <v>43626.3997800926</v>
      </c>
      <c r="B38" s="0" t="s">
        <v>271</v>
      </c>
      <c r="C38" s="0" t="s">
        <v>272</v>
      </c>
      <c r="D38" s="8" t="n">
        <v>2035121869</v>
      </c>
      <c r="E38" s="0" t="s">
        <v>273</v>
      </c>
      <c r="F38" s="0" t="s">
        <v>274</v>
      </c>
      <c r="G38" s="0" t="s">
        <v>275</v>
      </c>
      <c r="I38" s="0" t="s">
        <v>276</v>
      </c>
      <c r="K38" s="0" t="s">
        <v>34</v>
      </c>
      <c r="L38" s="0" t="s">
        <v>35</v>
      </c>
      <c r="M38" s="0" t="n">
        <v>27519</v>
      </c>
      <c r="O38" s="9" t="str">
        <f aca="false">IF(P38=50,CONCATENATE(N39,"|Family-member"),CONCATENATE(N39,"|Single-member"))</f>
        <v>|Family-member</v>
      </c>
      <c r="P38" s="0" t="n">
        <v>50</v>
      </c>
    </row>
    <row r="39" customFormat="false" ht="14.9" hidden="false" customHeight="false" outlineLevel="0" collapsed="false">
      <c r="A39" s="7" t="n">
        <v>43606.6732523148</v>
      </c>
      <c r="B39" s="0" t="s">
        <v>277</v>
      </c>
      <c r="C39" s="0" t="s">
        <v>278</v>
      </c>
      <c r="D39" s="8" t="n">
        <v>2147965872</v>
      </c>
      <c r="E39" s="0" t="s">
        <v>279</v>
      </c>
      <c r="G39" s="0" t="s">
        <v>280</v>
      </c>
      <c r="I39" s="0" t="s">
        <v>281</v>
      </c>
      <c r="K39" s="0" t="s">
        <v>282</v>
      </c>
      <c r="L39" s="0" t="s">
        <v>35</v>
      </c>
      <c r="M39" s="0" t="n">
        <v>27410</v>
      </c>
      <c r="O39" s="9" t="str">
        <f aca="false">IF(P39=50,CONCATENATE(N40,"|Family-member"),CONCATENATE(N40,"|Single-member"))</f>
        <v>|Family-member</v>
      </c>
      <c r="P39" s="0" t="n">
        <v>50</v>
      </c>
    </row>
    <row r="40" customFormat="false" ht="14.9" hidden="false" customHeight="false" outlineLevel="0" collapsed="false">
      <c r="A40" s="7" t="n">
        <v>43603.6069791667</v>
      </c>
      <c r="B40" s="0" t="s">
        <v>283</v>
      </c>
      <c r="C40" s="0" t="s">
        <v>284</v>
      </c>
      <c r="D40" s="8" t="n">
        <v>9193458279</v>
      </c>
      <c r="E40" s="0" t="s">
        <v>285</v>
      </c>
      <c r="F40" s="0" t="s">
        <v>286</v>
      </c>
      <c r="G40" s="0" t="s">
        <v>285</v>
      </c>
      <c r="I40" s="0" t="s">
        <v>287</v>
      </c>
      <c r="K40" s="0" t="s">
        <v>34</v>
      </c>
      <c r="L40" s="0" t="s">
        <v>35</v>
      </c>
      <c r="M40" s="0" t="n">
        <v>27513</v>
      </c>
      <c r="O40" s="9" t="str">
        <f aca="false">IF(P40=50,CONCATENATE(N41,"|Family-member"),CONCATENATE(N41,"|Single-member"))</f>
        <v>|Family-member</v>
      </c>
      <c r="P40" s="0" t="n">
        <v>50</v>
      </c>
    </row>
    <row r="41" customFormat="false" ht="14.9" hidden="false" customHeight="false" outlineLevel="0" collapsed="false">
      <c r="A41" s="7" t="n">
        <v>43603.605162037</v>
      </c>
      <c r="B41" s="0" t="s">
        <v>288</v>
      </c>
      <c r="C41" s="0" t="s">
        <v>289</v>
      </c>
      <c r="D41" s="8" t="n">
        <v>9042005246</v>
      </c>
      <c r="E41" s="0" t="s">
        <v>290</v>
      </c>
      <c r="F41" s="0" t="s">
        <v>291</v>
      </c>
      <c r="I41" s="0" t="s">
        <v>292</v>
      </c>
      <c r="K41" s="0" t="s">
        <v>46</v>
      </c>
      <c r="L41" s="0" t="s">
        <v>82</v>
      </c>
      <c r="M41" s="0" t="n">
        <v>27560</v>
      </c>
      <c r="O41" s="9" t="str">
        <f aca="false">IF(P41=50,CONCATENATE(N42,"|Family-member"),CONCATENATE(N42,"|Single-member"))</f>
        <v>|Family-member</v>
      </c>
      <c r="P41" s="0" t="n">
        <v>50</v>
      </c>
    </row>
    <row r="42" customFormat="false" ht="14.9" hidden="false" customHeight="false" outlineLevel="0" collapsed="false">
      <c r="A42" s="7" t="n">
        <v>43602.2676388889</v>
      </c>
      <c r="B42" s="0" t="s">
        <v>293</v>
      </c>
      <c r="C42" s="0" t="s">
        <v>294</v>
      </c>
      <c r="D42" s="8" t="n">
        <v>9195358174</v>
      </c>
      <c r="E42" s="0" t="s">
        <v>295</v>
      </c>
      <c r="F42" s="0" t="s">
        <v>296</v>
      </c>
      <c r="G42" s="0" t="s">
        <v>297</v>
      </c>
      <c r="I42" s="0" t="s">
        <v>298</v>
      </c>
      <c r="K42" s="0" t="s">
        <v>270</v>
      </c>
      <c r="L42" s="0" t="s">
        <v>56</v>
      </c>
      <c r="M42" s="0" t="n">
        <v>27560</v>
      </c>
      <c r="O42" s="9" t="str">
        <f aca="false">IF(P42=50,CONCATENATE(N43,"|Family-member"),CONCATENATE(N43,"|Single-member"))</f>
        <v>|Family-member</v>
      </c>
      <c r="P42" s="0" t="n">
        <v>50</v>
      </c>
    </row>
    <row r="43" customFormat="false" ht="14.9" hidden="false" customHeight="false" outlineLevel="0" collapsed="false">
      <c r="A43" s="7" t="n">
        <v>43579.781400463</v>
      </c>
      <c r="B43" s="0" t="s">
        <v>299</v>
      </c>
      <c r="C43" s="0" t="s">
        <v>300</v>
      </c>
      <c r="D43" s="8" t="n">
        <v>2032520081</v>
      </c>
      <c r="I43" s="0" t="s">
        <v>301</v>
      </c>
      <c r="K43" s="0" t="s">
        <v>302</v>
      </c>
      <c r="L43" s="0" t="s">
        <v>303</v>
      </c>
      <c r="M43" s="0" t="n">
        <v>6905</v>
      </c>
      <c r="O43" s="9" t="str">
        <f aca="false">IF(P43=50,CONCATENATE(N44,"|Family-member"),CONCATENATE(N44,"|Single-member"))</f>
        <v>|Single-member</v>
      </c>
      <c r="P43" s="0" t="n">
        <v>30</v>
      </c>
    </row>
    <row r="44" customFormat="false" ht="14.9" hidden="false" customHeight="false" outlineLevel="0" collapsed="false">
      <c r="A44" s="7" t="n">
        <v>43569.7861458333</v>
      </c>
      <c r="B44" s="0" t="s">
        <v>304</v>
      </c>
      <c r="C44" s="0" t="s">
        <v>305</v>
      </c>
      <c r="D44" s="8" t="s">
        <v>306</v>
      </c>
      <c r="I44" s="0" t="s">
        <v>307</v>
      </c>
      <c r="K44" s="0" t="s">
        <v>308</v>
      </c>
      <c r="L44" s="0" t="s">
        <v>309</v>
      </c>
      <c r="M44" s="0" t="n">
        <v>29715</v>
      </c>
      <c r="O44" s="9" t="str">
        <f aca="false">IF(P44=50,CONCATENATE(N45,"|Family-member"),CONCATENATE(N45,"|Single-member"))</f>
        <v>|Single-member</v>
      </c>
      <c r="P44" s="0" t="n">
        <v>30</v>
      </c>
    </row>
    <row r="45" customFormat="false" ht="14.9" hidden="false" customHeight="false" outlineLevel="0" collapsed="false">
      <c r="A45" s="7" t="n">
        <v>43562.7076041667</v>
      </c>
      <c r="B45" s="0" t="s">
        <v>310</v>
      </c>
      <c r="C45" s="0" t="s">
        <v>311</v>
      </c>
      <c r="D45" s="8" t="n">
        <v>9196075721</v>
      </c>
      <c r="E45" s="0" t="s">
        <v>312</v>
      </c>
      <c r="I45" s="0" t="s">
        <v>313</v>
      </c>
      <c r="J45" s="0" t="s">
        <v>314</v>
      </c>
      <c r="K45" s="0" t="s">
        <v>315</v>
      </c>
      <c r="L45" s="0" t="s">
        <v>35</v>
      </c>
      <c r="M45" s="0" t="n">
        <v>27605</v>
      </c>
      <c r="O45" s="9" t="str">
        <f aca="false">IF(P45=50,CONCATENATE(N46,"|Family-member"),CONCATENATE(N46,"|Single-member"))</f>
        <v>|Family-member</v>
      </c>
      <c r="P45" s="0" t="n">
        <v>50</v>
      </c>
    </row>
    <row r="46" customFormat="false" ht="14.9" hidden="false" customHeight="false" outlineLevel="0" collapsed="false">
      <c r="A46" s="7" t="n">
        <v>43556.4529282407</v>
      </c>
      <c r="B46" s="0" t="s">
        <v>316</v>
      </c>
      <c r="C46" s="0" t="s">
        <v>317</v>
      </c>
      <c r="D46" s="8" t="n">
        <v>9194654614</v>
      </c>
      <c r="E46" s="0" t="s">
        <v>318</v>
      </c>
      <c r="G46" s="0" t="s">
        <v>319</v>
      </c>
      <c r="I46" s="0" t="s">
        <v>320</v>
      </c>
      <c r="K46" s="0" t="s">
        <v>34</v>
      </c>
      <c r="L46" s="0" t="s">
        <v>35</v>
      </c>
      <c r="M46" s="0" t="n">
        <v>27519</v>
      </c>
      <c r="O46" s="9" t="str">
        <f aca="false">IF(P46=50,CONCATENATE(N47,"|Family-member"),CONCATENATE(N47,"|Single-member"))</f>
        <v>|Family-member</v>
      </c>
      <c r="P46" s="0" t="n">
        <v>50</v>
      </c>
    </row>
    <row r="47" customFormat="false" ht="14.9" hidden="false" customHeight="false" outlineLevel="0" collapsed="false">
      <c r="A47" s="7" t="n">
        <v>43548.6500578704</v>
      </c>
      <c r="B47" s="0" t="s">
        <v>321</v>
      </c>
      <c r="C47" s="0" t="s">
        <v>322</v>
      </c>
      <c r="D47" s="8" t="n">
        <v>9106169247</v>
      </c>
      <c r="E47" s="0" t="s">
        <v>323</v>
      </c>
      <c r="F47" s="0" t="s">
        <v>324</v>
      </c>
      <c r="I47" s="0" t="s">
        <v>325</v>
      </c>
      <c r="K47" s="0" t="s">
        <v>315</v>
      </c>
      <c r="L47" s="0" t="s">
        <v>82</v>
      </c>
      <c r="M47" s="0" t="n">
        <v>27614</v>
      </c>
      <c r="O47" s="9" t="str">
        <f aca="false">IF(P47=50,CONCATENATE(N48,"|Family-member"),CONCATENATE(N48,"|Single-member"))</f>
        <v>|Family-member</v>
      </c>
      <c r="P47" s="0" t="n">
        <v>50</v>
      </c>
    </row>
    <row r="48" customFormat="false" ht="14.9" hidden="false" customHeight="false" outlineLevel="0" collapsed="false">
      <c r="A48" s="7" t="n">
        <v>43548.4953703704</v>
      </c>
      <c r="B48" s="0" t="s">
        <v>326</v>
      </c>
      <c r="C48" s="0" t="s">
        <v>327</v>
      </c>
      <c r="D48" s="8" t="n">
        <v>9848336480</v>
      </c>
      <c r="E48" s="0" t="s">
        <v>328</v>
      </c>
      <c r="G48" s="0" t="s">
        <v>329</v>
      </c>
      <c r="I48" s="0" t="s">
        <v>330</v>
      </c>
      <c r="K48" s="0" t="s">
        <v>34</v>
      </c>
      <c r="L48" s="0" t="s">
        <v>35</v>
      </c>
      <c r="M48" s="0" t="n">
        <v>27518</v>
      </c>
      <c r="O48" s="9" t="str">
        <f aca="false">IF(P48=50,CONCATENATE(N49,"|Family-member"),CONCATENATE(N49,"|Single-member"))</f>
        <v>|Family-member</v>
      </c>
      <c r="P48" s="0" t="n">
        <v>50</v>
      </c>
    </row>
    <row r="49" customFormat="false" ht="14.9" hidden="false" customHeight="false" outlineLevel="0" collapsed="false">
      <c r="A49" s="7" t="n">
        <v>43547.8267013889</v>
      </c>
      <c r="B49" s="0" t="s">
        <v>331</v>
      </c>
      <c r="C49" s="0" t="s">
        <v>332</v>
      </c>
      <c r="D49" s="8" t="n">
        <v>4256159892</v>
      </c>
      <c r="E49" s="0" t="s">
        <v>333</v>
      </c>
      <c r="G49" s="0" t="s">
        <v>334</v>
      </c>
      <c r="I49" s="0" t="s">
        <v>335</v>
      </c>
      <c r="J49" s="0" t="n">
        <v>933</v>
      </c>
      <c r="K49" s="0" t="s">
        <v>34</v>
      </c>
      <c r="L49" s="0" t="s">
        <v>35</v>
      </c>
      <c r="M49" s="0" t="n">
        <v>27519</v>
      </c>
      <c r="O49" s="9" t="str">
        <f aca="false">IF(P49=50,CONCATENATE(N50,"|Family-member"),CONCATENATE(N50,"|Single-member"))</f>
        <v>|Family-member</v>
      </c>
      <c r="P49" s="0" t="n">
        <v>50</v>
      </c>
    </row>
    <row r="50" customFormat="false" ht="14.9" hidden="false" customHeight="false" outlineLevel="0" collapsed="false">
      <c r="A50" s="7" t="n">
        <v>43547.8049074074</v>
      </c>
      <c r="B50" s="0" t="s">
        <v>336</v>
      </c>
      <c r="C50" s="0" t="s">
        <v>337</v>
      </c>
      <c r="D50" s="8" t="n">
        <v>4692228566</v>
      </c>
      <c r="E50" s="0" t="s">
        <v>338</v>
      </c>
      <c r="F50" s="0" t="s">
        <v>339</v>
      </c>
      <c r="G50" s="0" t="s">
        <v>340</v>
      </c>
      <c r="I50" s="0" t="s">
        <v>341</v>
      </c>
      <c r="K50" s="0" t="s">
        <v>342</v>
      </c>
      <c r="L50" s="0" t="s">
        <v>35</v>
      </c>
      <c r="M50" s="0" t="n">
        <v>27523</v>
      </c>
      <c r="O50" s="9" t="str">
        <f aca="false">IF(P50=50,CONCATENATE(N51,"|Family-member"),CONCATENATE(N51,"|Single-member"))</f>
        <v>|Family-member</v>
      </c>
      <c r="P50" s="0" t="n">
        <v>50</v>
      </c>
    </row>
    <row r="51" customFormat="false" ht="14.9" hidden="false" customHeight="false" outlineLevel="0" collapsed="false">
      <c r="A51" s="7" t="n">
        <v>43546.9473148148</v>
      </c>
      <c r="B51" s="0" t="s">
        <v>343</v>
      </c>
      <c r="C51" s="0" t="s">
        <v>344</v>
      </c>
      <c r="D51" s="8" t="n">
        <v>7325248465</v>
      </c>
      <c r="E51" s="0" t="s">
        <v>345</v>
      </c>
      <c r="F51" s="0" t="s">
        <v>346</v>
      </c>
      <c r="G51" s="0" t="s">
        <v>347</v>
      </c>
      <c r="I51" s="0" t="s">
        <v>348</v>
      </c>
      <c r="J51" s="0" t="s">
        <v>198</v>
      </c>
      <c r="K51" s="0" t="s">
        <v>270</v>
      </c>
      <c r="L51" s="0" t="s">
        <v>35</v>
      </c>
      <c r="M51" s="0" t="n">
        <v>27560</v>
      </c>
      <c r="O51" s="9" t="str">
        <f aca="false">IF(P51=50,CONCATENATE(N52,"|Family-member"),CONCATENATE(N52,"|Single-member"))</f>
        <v>|Family-member</v>
      </c>
      <c r="P51" s="0" t="n">
        <v>50</v>
      </c>
    </row>
    <row r="52" customFormat="false" ht="14.9" hidden="false" customHeight="false" outlineLevel="0" collapsed="false">
      <c r="A52" s="7" t="n">
        <v>43546.7875115741</v>
      </c>
      <c r="B52" s="0" t="s">
        <v>349</v>
      </c>
      <c r="C52" s="0" t="s">
        <v>350</v>
      </c>
      <c r="D52" s="8" t="n">
        <v>9199169169</v>
      </c>
      <c r="E52" s="0" t="s">
        <v>351</v>
      </c>
      <c r="F52" s="0" t="s">
        <v>352</v>
      </c>
      <c r="I52" s="0" t="s">
        <v>353</v>
      </c>
      <c r="K52" s="0" t="s">
        <v>46</v>
      </c>
      <c r="L52" s="0" t="s">
        <v>35</v>
      </c>
      <c r="M52" s="0" t="n">
        <v>27560</v>
      </c>
      <c r="O52" s="9" t="str">
        <f aca="false">IF(P52=50,CONCATENATE(N53,"|Family-member"),CONCATENATE(N53,"|Single-member"))</f>
        <v>|Family-member</v>
      </c>
      <c r="P52" s="0" t="n">
        <v>50</v>
      </c>
    </row>
    <row r="53" customFormat="false" ht="14.9" hidden="false" customHeight="false" outlineLevel="0" collapsed="false">
      <c r="A53" s="7" t="n">
        <v>43545.4316782407</v>
      </c>
      <c r="B53" s="0" t="s">
        <v>354</v>
      </c>
      <c r="C53" s="0" t="s">
        <v>355</v>
      </c>
      <c r="D53" s="8" t="n">
        <v>9196788928</v>
      </c>
      <c r="E53" s="0" t="s">
        <v>356</v>
      </c>
      <c r="F53" s="0" t="s">
        <v>357</v>
      </c>
      <c r="I53" s="0" t="s">
        <v>358</v>
      </c>
      <c r="K53" s="0" t="s">
        <v>34</v>
      </c>
      <c r="L53" s="0" t="s">
        <v>82</v>
      </c>
      <c r="M53" s="0" t="n">
        <v>27513</v>
      </c>
      <c r="O53" s="9" t="str">
        <f aca="false">IF(P53=50,CONCATENATE(N54,"|Family-member"),CONCATENATE(N54,"|Single-member"))</f>
        <v>|Family-member</v>
      </c>
      <c r="P53" s="0" t="n">
        <v>50</v>
      </c>
    </row>
    <row r="54" customFormat="false" ht="14.9" hidden="false" customHeight="false" outlineLevel="0" collapsed="false">
      <c r="A54" s="7" t="n">
        <v>43543.7490393519</v>
      </c>
      <c r="B54" s="0" t="s">
        <v>359</v>
      </c>
      <c r="C54" s="0" t="s">
        <v>360</v>
      </c>
      <c r="D54" s="8" t="s">
        <v>361</v>
      </c>
      <c r="G54" s="0" t="s">
        <v>362</v>
      </c>
      <c r="I54" s="0" t="s">
        <v>363</v>
      </c>
      <c r="K54" s="0" t="s">
        <v>34</v>
      </c>
      <c r="L54" s="0" t="s">
        <v>35</v>
      </c>
      <c r="M54" s="0" t="n">
        <v>27519</v>
      </c>
      <c r="O54" s="9" t="str">
        <f aca="false">IF(P54=50,CONCATENATE(N55,"|Family-member"),CONCATENATE(N55,"|Single-member"))</f>
        <v>|Family-member</v>
      </c>
      <c r="P54" s="0" t="n">
        <v>50</v>
      </c>
    </row>
    <row r="55" customFormat="false" ht="14.9" hidden="false" customHeight="false" outlineLevel="0" collapsed="false">
      <c r="A55" s="7" t="n">
        <v>43542.4484953704</v>
      </c>
      <c r="B55" s="0" t="s">
        <v>364</v>
      </c>
      <c r="C55" s="0" t="s">
        <v>365</v>
      </c>
      <c r="D55" s="8" t="n">
        <v>9194750540</v>
      </c>
      <c r="G55" s="0" t="s">
        <v>366</v>
      </c>
      <c r="I55" s="0" t="s">
        <v>367</v>
      </c>
      <c r="K55" s="0" t="s">
        <v>46</v>
      </c>
      <c r="L55" s="0" t="s">
        <v>35</v>
      </c>
      <c r="M55" s="0" t="n">
        <v>27560</v>
      </c>
      <c r="O55" s="9" t="str">
        <f aca="false">IF(P55=50,CONCATENATE(N56,"|Family-member"),CONCATENATE(N56,"|Single-member"))</f>
        <v>|Family-member</v>
      </c>
      <c r="P55" s="0" t="n">
        <v>50</v>
      </c>
    </row>
    <row r="56" customFormat="false" ht="14.9" hidden="false" customHeight="false" outlineLevel="0" collapsed="false">
      <c r="A56" s="7" t="n">
        <v>43515.9364583333</v>
      </c>
      <c r="B56" s="0" t="s">
        <v>368</v>
      </c>
      <c r="C56" s="0" t="s">
        <v>369</v>
      </c>
      <c r="D56" s="8" t="s">
        <v>370</v>
      </c>
      <c r="E56" s="0" t="s">
        <v>371</v>
      </c>
      <c r="F56" s="0" t="s">
        <v>372</v>
      </c>
      <c r="I56" s="0" t="s">
        <v>373</v>
      </c>
      <c r="K56" s="0" t="s">
        <v>342</v>
      </c>
      <c r="L56" s="0" t="s">
        <v>35</v>
      </c>
      <c r="M56" s="0" t="n">
        <v>27539</v>
      </c>
      <c r="O56" s="9" t="str">
        <f aca="false">IF(P56=50,CONCATENATE(N57,"|Family-member"),CONCATENATE(N57,"|Single-member"))</f>
        <v>|Family-member</v>
      </c>
      <c r="P56" s="0" t="n">
        <v>50</v>
      </c>
    </row>
    <row r="57" customFormat="false" ht="14.9" hidden="false" customHeight="false" outlineLevel="0" collapsed="false">
      <c r="A57" s="7" t="n">
        <v>43509.965775463</v>
      </c>
      <c r="B57" s="0" t="s">
        <v>374</v>
      </c>
      <c r="C57" s="0" t="s">
        <v>375</v>
      </c>
      <c r="D57" s="8" t="n">
        <v>6628016484</v>
      </c>
      <c r="E57" s="0" t="s">
        <v>376</v>
      </c>
      <c r="F57" s="0" t="s">
        <v>377</v>
      </c>
      <c r="G57" s="0" t="s">
        <v>378</v>
      </c>
      <c r="I57" s="0" t="s">
        <v>379</v>
      </c>
      <c r="K57" s="0" t="s">
        <v>74</v>
      </c>
      <c r="L57" s="0" t="s">
        <v>35</v>
      </c>
      <c r="M57" s="0" t="n">
        <v>27704</v>
      </c>
      <c r="O57" s="9" t="str">
        <f aca="false">IF(P57=50,CONCATENATE(N58,"|Family-member"),CONCATENATE(N58,"|Single-member"))</f>
        <v>|Family-member</v>
      </c>
      <c r="P57" s="0" t="n">
        <v>50</v>
      </c>
    </row>
    <row r="58" customFormat="false" ht="14.9" hidden="false" customHeight="false" outlineLevel="0" collapsed="false">
      <c r="A58" s="7" t="n">
        <v>43508.4949652778</v>
      </c>
      <c r="B58" s="0" t="s">
        <v>380</v>
      </c>
      <c r="C58" s="0" t="s">
        <v>381</v>
      </c>
      <c r="D58" s="8" t="n">
        <v>5512479463</v>
      </c>
      <c r="E58" s="0" t="s">
        <v>382</v>
      </c>
      <c r="F58" s="0" t="s">
        <v>383</v>
      </c>
      <c r="G58" s="0" t="s">
        <v>384</v>
      </c>
      <c r="I58" s="0" t="s">
        <v>385</v>
      </c>
      <c r="K58" s="0" t="s">
        <v>46</v>
      </c>
      <c r="L58" s="0" t="s">
        <v>82</v>
      </c>
      <c r="M58" s="0" t="n">
        <v>27560</v>
      </c>
      <c r="O58" s="9" t="str">
        <f aca="false">IF(P58=50,CONCATENATE(N59,"|Family-member"),CONCATENATE(N59,"|Single-member"))</f>
        <v>|Family-member</v>
      </c>
      <c r="P58" s="0" t="n">
        <v>50</v>
      </c>
    </row>
    <row r="59" customFormat="false" ht="14.9" hidden="false" customHeight="false" outlineLevel="0" collapsed="false">
      <c r="A59" s="7" t="n">
        <v>43505.6490972222</v>
      </c>
      <c r="B59" s="0" t="s">
        <v>386</v>
      </c>
      <c r="C59" s="0" t="s">
        <v>387</v>
      </c>
      <c r="D59" s="8" t="n">
        <v>5714372960</v>
      </c>
      <c r="E59" s="0" t="s">
        <v>388</v>
      </c>
      <c r="F59" s="0" t="s">
        <v>389</v>
      </c>
      <c r="G59" s="0" t="s">
        <v>390</v>
      </c>
      <c r="I59" s="0" t="s">
        <v>391</v>
      </c>
      <c r="K59" s="0" t="s">
        <v>46</v>
      </c>
      <c r="L59" s="0" t="s">
        <v>35</v>
      </c>
      <c r="M59" s="0" t="n">
        <v>27560</v>
      </c>
      <c r="O59" s="9" t="str">
        <f aca="false">IF(P59=50,CONCATENATE(N60,"|Family-member"),CONCATENATE(N60,"|Single-member"))</f>
        <v>|Family-member</v>
      </c>
      <c r="P59" s="0" t="n">
        <v>50</v>
      </c>
    </row>
    <row r="60" customFormat="false" ht="14.9" hidden="false" customHeight="false" outlineLevel="0" collapsed="false">
      <c r="A60" s="7" t="n">
        <v>43505.4879398148</v>
      </c>
      <c r="B60" s="0" t="s">
        <v>392</v>
      </c>
      <c r="C60" s="0" t="s">
        <v>393</v>
      </c>
      <c r="D60" s="8" t="n">
        <v>5133358675</v>
      </c>
      <c r="E60" s="0" t="s">
        <v>394</v>
      </c>
      <c r="F60" s="0" t="s">
        <v>395</v>
      </c>
      <c r="G60" s="0" t="s">
        <v>394</v>
      </c>
      <c r="I60" s="0" t="s">
        <v>396</v>
      </c>
      <c r="K60" s="0" t="s">
        <v>34</v>
      </c>
      <c r="L60" s="0" t="s">
        <v>35</v>
      </c>
      <c r="M60" s="0" t="n">
        <v>27519</v>
      </c>
      <c r="O60" s="9" t="str">
        <f aca="false">IF(P60=50,CONCATENATE(N61,"|Family-member"),CONCATENATE(N61,"|Single-member"))</f>
        <v>|Family-member</v>
      </c>
      <c r="P60" s="0" t="n">
        <v>50</v>
      </c>
    </row>
    <row r="61" customFormat="false" ht="14.9" hidden="false" customHeight="false" outlineLevel="0" collapsed="false">
      <c r="A61" s="7" t="n">
        <v>43505.4348611111</v>
      </c>
      <c r="B61" s="0" t="s">
        <v>397</v>
      </c>
      <c r="C61" s="0" t="s">
        <v>398</v>
      </c>
      <c r="D61" s="8" t="n">
        <v>2525253291</v>
      </c>
      <c r="I61" s="0" t="s">
        <v>399</v>
      </c>
      <c r="J61" s="0" t="s">
        <v>400</v>
      </c>
      <c r="K61" s="0" t="s">
        <v>401</v>
      </c>
      <c r="L61" s="0" t="s">
        <v>82</v>
      </c>
      <c r="M61" s="0" t="n">
        <v>28540</v>
      </c>
      <c r="O61" s="9" t="str">
        <f aca="false">IF(P61=50,CONCATENATE(N62,"|Family-member"),CONCATENATE(N62,"|Single-member"))</f>
        <v>|Single-member</v>
      </c>
      <c r="P61" s="0" t="n">
        <v>30</v>
      </c>
    </row>
    <row r="62" customFormat="false" ht="14.9" hidden="false" customHeight="false" outlineLevel="0" collapsed="false">
      <c r="A62" s="7" t="n">
        <v>43502.7773148148</v>
      </c>
      <c r="B62" s="0" t="s">
        <v>402</v>
      </c>
      <c r="C62" s="0" t="s">
        <v>403</v>
      </c>
      <c r="D62" s="8" t="n">
        <v>7323068828</v>
      </c>
      <c r="E62" s="0" t="s">
        <v>404</v>
      </c>
      <c r="F62" s="0" t="s">
        <v>405</v>
      </c>
      <c r="G62" s="0" t="s">
        <v>406</v>
      </c>
      <c r="I62" s="0" t="s">
        <v>407</v>
      </c>
      <c r="K62" s="0" t="s">
        <v>34</v>
      </c>
      <c r="L62" s="0" t="s">
        <v>35</v>
      </c>
      <c r="M62" s="0" t="n">
        <v>27519</v>
      </c>
      <c r="O62" s="9" t="str">
        <f aca="false">IF(P62=50,CONCATENATE(N63,"|Family-member"),CONCATENATE(N63,"|Single-member"))</f>
        <v>|Family-member</v>
      </c>
      <c r="P62" s="0" t="n">
        <v>50</v>
      </c>
    </row>
    <row r="63" customFormat="false" ht="14.9" hidden="false" customHeight="false" outlineLevel="0" collapsed="false">
      <c r="A63" s="7" t="n">
        <v>43478.5423842593</v>
      </c>
      <c r="B63" s="0" t="s">
        <v>408</v>
      </c>
      <c r="C63" s="0" t="s">
        <v>409</v>
      </c>
      <c r="D63" s="8" t="n">
        <v>9195922552</v>
      </c>
      <c r="E63" s="0" t="s">
        <v>410</v>
      </c>
      <c r="G63" s="0" t="s">
        <v>411</v>
      </c>
      <c r="I63" s="0" t="s">
        <v>412</v>
      </c>
      <c r="K63" s="0" t="s">
        <v>46</v>
      </c>
      <c r="L63" s="0" t="s">
        <v>35</v>
      </c>
      <c r="M63" s="0" t="n">
        <v>27560</v>
      </c>
      <c r="O63" s="9" t="str">
        <f aca="false">IF(P63=50,CONCATENATE(N64,"|Family-member"),CONCATENATE(N64,"|Single-member"))</f>
        <v>|Family-member</v>
      </c>
      <c r="P63" s="0" t="n">
        <v>50</v>
      </c>
    </row>
    <row r="64" customFormat="false" ht="14.9" hidden="false" customHeight="false" outlineLevel="0" collapsed="false">
      <c r="A64" s="7" t="n">
        <v>43477.938275463</v>
      </c>
      <c r="B64" s="0" t="s">
        <v>413</v>
      </c>
      <c r="C64" s="0" t="s">
        <v>414</v>
      </c>
      <c r="D64" s="8" t="n">
        <v>9195571836</v>
      </c>
      <c r="E64" s="0" t="s">
        <v>415</v>
      </c>
      <c r="I64" s="0" t="s">
        <v>416</v>
      </c>
      <c r="K64" s="0" t="s">
        <v>417</v>
      </c>
      <c r="L64" s="0" t="s">
        <v>35</v>
      </c>
      <c r="M64" s="0" t="n">
        <v>27526</v>
      </c>
      <c r="O64" s="9" t="str">
        <f aca="false">IF(P64=50,CONCATENATE(N65,"|Family-member"),CONCATENATE(N65,"|Single-member"))</f>
        <v>|Family-member</v>
      </c>
      <c r="P64" s="0" t="n">
        <v>50</v>
      </c>
    </row>
    <row r="65" customFormat="false" ht="14.9" hidden="false" customHeight="false" outlineLevel="0" collapsed="false">
      <c r="A65" s="7" t="n">
        <v>43477.7315277778</v>
      </c>
      <c r="B65" s="0" t="s">
        <v>418</v>
      </c>
      <c r="C65" s="0" t="s">
        <v>419</v>
      </c>
      <c r="D65" s="8" t="n">
        <v>9194005794</v>
      </c>
      <c r="E65" s="0" t="s">
        <v>420</v>
      </c>
      <c r="F65" s="0" t="s">
        <v>421</v>
      </c>
      <c r="I65" s="0" t="s">
        <v>422</v>
      </c>
      <c r="K65" s="0" t="s">
        <v>67</v>
      </c>
      <c r="L65" s="0" t="s">
        <v>35</v>
      </c>
      <c r="M65" s="0" t="n">
        <v>27616</v>
      </c>
      <c r="O65" s="9" t="str">
        <f aca="false">IF(P65=50,CONCATENATE(N66,"|Family-member"),CONCATENATE(N66,"|Single-member"))</f>
        <v>|Family-member</v>
      </c>
      <c r="P65" s="0" t="n">
        <v>50</v>
      </c>
    </row>
    <row r="66" customFormat="false" ht="14.9" hidden="false" customHeight="false" outlineLevel="0" collapsed="false">
      <c r="A66" s="7" t="n">
        <v>43476.7318402778</v>
      </c>
      <c r="B66" s="0" t="s">
        <v>423</v>
      </c>
      <c r="C66" s="0" t="s">
        <v>424</v>
      </c>
      <c r="D66" s="8" t="n">
        <v>9197170665</v>
      </c>
      <c r="E66" s="0" t="s">
        <v>425</v>
      </c>
      <c r="F66" s="0" t="s">
        <v>426</v>
      </c>
      <c r="G66" s="0" t="s">
        <v>427</v>
      </c>
      <c r="I66" s="0" t="s">
        <v>428</v>
      </c>
      <c r="K66" s="0" t="s">
        <v>46</v>
      </c>
      <c r="L66" s="0" t="s">
        <v>82</v>
      </c>
      <c r="M66" s="0" t="n">
        <v>27560</v>
      </c>
      <c r="O66" s="9" t="str">
        <f aca="false">IF(P66=50,CONCATENATE(N67,"|Family-member"),CONCATENATE(N67,"|Single-member"))</f>
        <v>|Family-member</v>
      </c>
      <c r="P66" s="0" t="n">
        <v>50</v>
      </c>
    </row>
    <row r="67" customFormat="false" ht="14.9" hidden="false" customHeight="false" outlineLevel="0" collapsed="false">
      <c r="A67" s="7" t="n">
        <v>43473.7993055556</v>
      </c>
      <c r="B67" s="0" t="s">
        <v>429</v>
      </c>
      <c r="C67" s="0" t="s">
        <v>430</v>
      </c>
      <c r="D67" s="8" t="s">
        <v>431</v>
      </c>
      <c r="E67" s="0" t="s">
        <v>432</v>
      </c>
      <c r="F67" s="0" t="s">
        <v>433</v>
      </c>
      <c r="G67" s="0" t="s">
        <v>434</v>
      </c>
      <c r="I67" s="0" t="s">
        <v>435</v>
      </c>
      <c r="K67" s="0" t="s">
        <v>46</v>
      </c>
      <c r="L67" s="0" t="s">
        <v>35</v>
      </c>
      <c r="M67" s="0" t="n">
        <v>27560</v>
      </c>
      <c r="O67" s="9" t="str">
        <f aca="false">IF(P67=50,CONCATENATE(N68,"|Family-member"),CONCATENATE(N68,"|Single-member"))</f>
        <v>|Family-member</v>
      </c>
      <c r="P67" s="0" t="n">
        <v>50</v>
      </c>
    </row>
    <row r="68" customFormat="false" ht="14.9" hidden="false" customHeight="false" outlineLevel="0" collapsed="false">
      <c r="A68" s="7" t="n">
        <v>43492.8513310185</v>
      </c>
      <c r="B68" s="0" t="s">
        <v>436</v>
      </c>
      <c r="C68" s="0" t="s">
        <v>437</v>
      </c>
      <c r="D68" s="8" t="n">
        <v>9196098420</v>
      </c>
      <c r="E68" s="0" t="s">
        <v>438</v>
      </c>
      <c r="G68" s="0" t="s">
        <v>439</v>
      </c>
      <c r="I68" s="0" t="s">
        <v>440</v>
      </c>
      <c r="K68" s="0" t="s">
        <v>67</v>
      </c>
      <c r="L68" s="0" t="s">
        <v>35</v>
      </c>
      <c r="M68" s="0" t="n">
        <v>27617</v>
      </c>
      <c r="O68" s="9" t="str">
        <f aca="false">IF(P68=50,CONCATENATE(N69,"|Family-member"),CONCATENATE(N69,"|Single-member"))</f>
        <v>|Family-member</v>
      </c>
      <c r="P68" s="0" t="n">
        <v>50</v>
      </c>
    </row>
    <row r="69" customFormat="false" ht="14.9" hidden="false" customHeight="false" outlineLevel="0" collapsed="false">
      <c r="A69" s="7" t="n">
        <v>43488.9875231482</v>
      </c>
      <c r="B69" s="0" t="s">
        <v>441</v>
      </c>
      <c r="C69" s="0" t="s">
        <v>442</v>
      </c>
      <c r="D69" s="8" t="n">
        <v>9256408939</v>
      </c>
      <c r="E69" s="0" t="s">
        <v>443</v>
      </c>
      <c r="F69" s="0" t="s">
        <v>444</v>
      </c>
      <c r="G69" s="0" t="s">
        <v>445</v>
      </c>
      <c r="H69" s="0" t="s">
        <v>446</v>
      </c>
      <c r="I69" s="0" t="s">
        <v>447</v>
      </c>
      <c r="K69" s="0" t="s">
        <v>34</v>
      </c>
      <c r="L69" s="0" t="s">
        <v>35</v>
      </c>
      <c r="M69" s="0" t="n">
        <v>27519</v>
      </c>
      <c r="O69" s="9" t="str">
        <f aca="false">IF(P69=50,CONCATENATE(N70,"|Family-member"),CONCATENATE(N70,"|Single-member"))</f>
        <v>|Family-member</v>
      </c>
      <c r="P69" s="0" t="n">
        <v>50</v>
      </c>
    </row>
    <row r="70" customFormat="false" ht="14.9" hidden="false" customHeight="false" outlineLevel="0" collapsed="false">
      <c r="A70" s="7" t="n">
        <v>43487.8755324074</v>
      </c>
      <c r="B70" s="0" t="s">
        <v>448</v>
      </c>
      <c r="C70" s="0" t="s">
        <v>449</v>
      </c>
      <c r="D70" s="8" t="n">
        <v>8609181392</v>
      </c>
      <c r="I70" s="0" t="s">
        <v>450</v>
      </c>
      <c r="K70" s="0" t="s">
        <v>34</v>
      </c>
      <c r="L70" s="0" t="s">
        <v>35</v>
      </c>
      <c r="M70" s="0" t="n">
        <v>27511</v>
      </c>
      <c r="O70" s="9" t="str">
        <f aca="false">IF(P70=50,CONCATENATE(N71,"|Family-member"),CONCATENATE(N71,"|Single-member"))</f>
        <v>|Single-member</v>
      </c>
      <c r="P70" s="0" t="n">
        <v>30</v>
      </c>
    </row>
    <row r="71" customFormat="false" ht="14.9" hidden="false" customHeight="false" outlineLevel="0" collapsed="false">
      <c r="A71" s="7" t="n">
        <v>43486.3929166667</v>
      </c>
      <c r="B71" s="0" t="s">
        <v>451</v>
      </c>
      <c r="C71" s="0" t="s">
        <v>452</v>
      </c>
      <c r="D71" s="8" t="n">
        <v>9194553408</v>
      </c>
      <c r="E71" s="0" t="s">
        <v>453</v>
      </c>
      <c r="G71" s="0" t="s">
        <v>454</v>
      </c>
      <c r="I71" s="0" t="s">
        <v>455</v>
      </c>
      <c r="K71" s="0" t="s">
        <v>34</v>
      </c>
      <c r="L71" s="0" t="s">
        <v>35</v>
      </c>
      <c r="M71" s="0" t="n">
        <v>27519</v>
      </c>
      <c r="O71" s="9" t="str">
        <f aca="false">IF(P71=50,CONCATENATE(N72,"|Family-member"),CONCATENATE(N72,"|Single-member"))</f>
        <v>|Family-member</v>
      </c>
      <c r="P71" s="0" t="n">
        <v>50</v>
      </c>
    </row>
  </sheetData>
  <autoFilter ref="A1:Q7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W258"/>
  <sheetViews>
    <sheetView showFormulas="false" showGridLines="true" showRowColHeaders="true" showZeros="true" rightToLeft="false" tabSelected="false" showOutlineSymbols="true" defaultGridColor="true" view="normal" topLeftCell="A92" colorId="64" zoomScale="100" zoomScaleNormal="100" zoomScalePageLayoutView="100" workbookViewId="0">
      <selection pane="topLeft" activeCell="C114" activeCellId="0" sqref="C114"/>
    </sheetView>
  </sheetViews>
  <sheetFormatPr defaultRowHeight="15" zeroHeight="false" outlineLevelRow="0" outlineLevelCol="0"/>
  <cols>
    <col collapsed="false" customWidth="true" hidden="false" outlineLevel="0" max="1" min="1" style="0" width="14.85"/>
    <col collapsed="false" customWidth="true" hidden="false" outlineLevel="0" max="2" min="2" style="0" width="27.3"/>
    <col collapsed="false" customWidth="true" hidden="false" outlineLevel="0" max="3" min="3" style="0" width="36.85"/>
    <col collapsed="false" customWidth="true" hidden="false" outlineLevel="0" max="4" min="4" style="0" width="15.28"/>
    <col collapsed="false" customWidth="true" hidden="false" outlineLevel="0" max="5" min="5" style="0" width="23.85"/>
    <col collapsed="false" customWidth="true" hidden="false" outlineLevel="0" max="6" min="6" style="0" width="35"/>
    <col collapsed="false" customWidth="true" hidden="false" outlineLevel="0" max="7" min="7" style="0" width="40"/>
    <col collapsed="false" customWidth="true" hidden="false" outlineLevel="0" max="8" min="8" style="0" width="50.14"/>
    <col collapsed="false" customWidth="true" hidden="false" outlineLevel="0" max="9" min="9" style="0" width="29"/>
    <col collapsed="false" customWidth="true" hidden="false" outlineLevel="0" max="10" min="10" style="0" width="11.85"/>
    <col collapsed="false" customWidth="true" hidden="false" outlineLevel="0" max="11" min="11" style="0" width="16.14"/>
    <col collapsed="false" customWidth="true" hidden="false" outlineLevel="0" max="12" min="12" style="0" width="8.53"/>
    <col collapsed="false" customWidth="true" hidden="false" outlineLevel="0" max="13" min="13" style="0" width="10.71"/>
    <col collapsed="false" customWidth="true" hidden="false" outlineLevel="0" max="14" min="14" style="9" width="30.14"/>
    <col collapsed="false" customWidth="true" hidden="false" outlineLevel="0" max="15" min="15" style="0" width="19"/>
    <col collapsed="false" customWidth="true" hidden="false" outlineLevel="0" max="16" min="16" style="9" width="30.14"/>
    <col collapsed="false" customWidth="true" hidden="false" outlineLevel="0" max="17" min="17" style="0" width="40.43"/>
    <col collapsed="false" customWidth="true" hidden="false" outlineLevel="0" max="18" min="18" style="0" width="21.28"/>
    <col collapsed="false" customWidth="true" hidden="false" outlineLevel="0" max="19" min="19" style="0" width="10.43"/>
    <col collapsed="false" customWidth="true" hidden="false" outlineLevel="0" max="20" min="20" style="0" width="35.14"/>
    <col collapsed="false" customWidth="true" hidden="false" outlineLevel="0" max="21" min="21" style="0" width="19"/>
    <col collapsed="false" customWidth="true" hidden="false" outlineLevel="0" max="22" min="22" style="0" width="10.85"/>
    <col collapsed="false" customWidth="true" hidden="false" outlineLevel="0" max="23" min="23" style="0" width="14.71"/>
    <col collapsed="false" customWidth="true" hidden="false" outlineLevel="0" max="1025" min="24" style="0" width="8.53"/>
  </cols>
  <sheetData>
    <row r="1" customFormat="false" ht="15" hidden="false" customHeight="false" outlineLevel="0" collapsed="false">
      <c r="A1" s="2" t="s">
        <v>456</v>
      </c>
      <c r="B1" s="2" t="s">
        <v>12</v>
      </c>
      <c r="C1" s="2" t="s">
        <v>13</v>
      </c>
      <c r="D1" s="2" t="s">
        <v>14</v>
      </c>
      <c r="E1" s="2" t="s">
        <v>15</v>
      </c>
      <c r="F1" s="2" t="s">
        <v>16</v>
      </c>
      <c r="G1" s="2" t="s">
        <v>17</v>
      </c>
      <c r="H1" s="2" t="s">
        <v>18</v>
      </c>
      <c r="I1" s="2" t="s">
        <v>19</v>
      </c>
      <c r="J1" s="2" t="s">
        <v>20</v>
      </c>
      <c r="K1" s="2" t="s">
        <v>21</v>
      </c>
      <c r="L1" s="2" t="s">
        <v>22</v>
      </c>
      <c r="M1" s="2" t="s">
        <v>23</v>
      </c>
      <c r="N1" s="12" t="s">
        <v>24</v>
      </c>
      <c r="O1" s="2" t="s">
        <v>457</v>
      </c>
      <c r="P1" s="12" t="s">
        <v>0</v>
      </c>
      <c r="Q1" s="2" t="s">
        <v>458</v>
      </c>
      <c r="R1" s="2" t="s">
        <v>459</v>
      </c>
      <c r="S1" s="2" t="s">
        <v>460</v>
      </c>
      <c r="T1" s="2" t="s">
        <v>461</v>
      </c>
      <c r="U1" s="2" t="s">
        <v>462</v>
      </c>
      <c r="V1" s="2" t="s">
        <v>463</v>
      </c>
      <c r="W1" s="2" t="s">
        <v>26</v>
      </c>
    </row>
    <row r="2" customFormat="false" ht="15" hidden="false" customHeight="false" outlineLevel="0" collapsed="false">
      <c r="A2" s="15" t="n">
        <v>43724.9113078704</v>
      </c>
      <c r="B2" s="0" t="s">
        <v>464</v>
      </c>
      <c r="C2" s="0" t="s">
        <v>465</v>
      </c>
      <c r="D2" s="8" t="s">
        <v>466</v>
      </c>
      <c r="E2" s="0" t="s">
        <v>467</v>
      </c>
      <c r="G2" s="0" t="s">
        <v>468</v>
      </c>
      <c r="I2" s="0" t="s">
        <v>469</v>
      </c>
      <c r="K2" s="0" t="s">
        <v>178</v>
      </c>
      <c r="L2" s="0" t="s">
        <v>35</v>
      </c>
      <c r="M2" s="0" t="n">
        <v>27516</v>
      </c>
      <c r="O2" s="4" t="n">
        <v>0</v>
      </c>
      <c r="P2" s="9" t="s">
        <v>470</v>
      </c>
      <c r="Q2" s="0" t="s">
        <v>471</v>
      </c>
      <c r="R2" s="4" t="n">
        <v>50</v>
      </c>
      <c r="S2" s="0" t="n">
        <v>2</v>
      </c>
      <c r="T2" s="0" t="s">
        <v>472</v>
      </c>
      <c r="U2" s="0" t="n">
        <v>0</v>
      </c>
      <c r="V2" s="0" t="n">
        <v>0</v>
      </c>
      <c r="W2" s="0" t="s">
        <v>48</v>
      </c>
    </row>
    <row r="3" customFormat="false" ht="15" hidden="false" customHeight="false" outlineLevel="0" collapsed="false">
      <c r="A3" s="15" t="n">
        <v>43724.6310300926</v>
      </c>
      <c r="B3" s="0" t="s">
        <v>473</v>
      </c>
      <c r="C3" s="0" t="s">
        <v>474</v>
      </c>
      <c r="D3" s="8" t="n">
        <v>2404981795</v>
      </c>
      <c r="E3" s="0" t="s">
        <v>475</v>
      </c>
      <c r="F3" s="0" t="s">
        <v>476</v>
      </c>
      <c r="G3" s="0" t="s">
        <v>477</v>
      </c>
      <c r="I3" s="0" t="s">
        <v>478</v>
      </c>
      <c r="K3" s="0" t="s">
        <v>46</v>
      </c>
      <c r="L3" s="0" t="s">
        <v>35</v>
      </c>
      <c r="M3" s="0" t="n">
        <v>27560</v>
      </c>
      <c r="O3" s="4" t="n">
        <v>0</v>
      </c>
      <c r="P3" s="9" t="s">
        <v>479</v>
      </c>
      <c r="Q3" s="0" t="s">
        <v>480</v>
      </c>
      <c r="R3" s="4" t="n">
        <v>160</v>
      </c>
      <c r="S3" s="0" t="n">
        <v>1</v>
      </c>
      <c r="T3" s="0" t="s">
        <v>472</v>
      </c>
      <c r="U3" s="0" t="n">
        <v>0</v>
      </c>
      <c r="V3" s="0" t="n">
        <v>0</v>
      </c>
      <c r="W3" s="0" t="s">
        <v>48</v>
      </c>
    </row>
    <row r="4" customFormat="false" ht="15" hidden="false" customHeight="false" outlineLevel="0" collapsed="false">
      <c r="A4" s="15" t="n">
        <v>43724.6278240741</v>
      </c>
      <c r="B4" s="0" t="s">
        <v>481</v>
      </c>
      <c r="C4" s="0" t="s">
        <v>482</v>
      </c>
      <c r="D4" s="8" t="s">
        <v>483</v>
      </c>
      <c r="E4" s="0" t="s">
        <v>484</v>
      </c>
      <c r="F4" s="0" t="s">
        <v>485</v>
      </c>
      <c r="G4" s="0" t="s">
        <v>486</v>
      </c>
      <c r="I4" s="0" t="s">
        <v>487</v>
      </c>
      <c r="K4" s="0" t="s">
        <v>488</v>
      </c>
      <c r="L4" s="0" t="s">
        <v>35</v>
      </c>
      <c r="M4" s="0" t="s">
        <v>489</v>
      </c>
      <c r="N4" s="9" t="s">
        <v>490</v>
      </c>
      <c r="O4" s="4" t="n">
        <v>0</v>
      </c>
      <c r="P4" s="9" t="s">
        <v>491</v>
      </c>
      <c r="Q4" s="0" t="s">
        <v>492</v>
      </c>
      <c r="R4" s="4" t="n">
        <v>70</v>
      </c>
      <c r="S4" s="0" t="n">
        <v>2</v>
      </c>
      <c r="T4" s="0" t="s">
        <v>493</v>
      </c>
      <c r="U4" s="4" t="n">
        <v>10</v>
      </c>
      <c r="V4" s="0" t="n">
        <v>1</v>
      </c>
      <c r="W4" s="0" t="s">
        <v>48</v>
      </c>
    </row>
    <row r="5" customFormat="false" ht="105" hidden="false" customHeight="false" outlineLevel="0" collapsed="false">
      <c r="A5" s="15" t="n">
        <v>43724.542974537</v>
      </c>
      <c r="B5" s="0" t="s">
        <v>494</v>
      </c>
      <c r="C5" s="0" t="s">
        <v>495</v>
      </c>
      <c r="D5" s="8" t="s">
        <v>496</v>
      </c>
      <c r="E5" s="0" t="s">
        <v>497</v>
      </c>
      <c r="G5" s="0" t="s">
        <v>498</v>
      </c>
      <c r="I5" s="0" t="s">
        <v>499</v>
      </c>
      <c r="K5" s="0" t="s">
        <v>67</v>
      </c>
      <c r="L5" s="0" t="s">
        <v>35</v>
      </c>
      <c r="M5" s="0" t="n">
        <v>27612</v>
      </c>
      <c r="N5" s="9" t="s">
        <v>500</v>
      </c>
      <c r="O5" s="4" t="n">
        <v>50</v>
      </c>
      <c r="P5" s="9" t="s">
        <v>501</v>
      </c>
      <c r="Q5" s="0" t="s">
        <v>480</v>
      </c>
      <c r="R5" s="4" t="n">
        <v>160</v>
      </c>
      <c r="S5" s="0" t="n">
        <v>1</v>
      </c>
      <c r="T5" s="0" t="s">
        <v>472</v>
      </c>
      <c r="U5" s="0" t="n">
        <v>0</v>
      </c>
      <c r="V5" s="0" t="n">
        <v>0</v>
      </c>
      <c r="W5" s="0" t="s">
        <v>48</v>
      </c>
    </row>
    <row r="6" customFormat="false" ht="15" hidden="false" customHeight="false" outlineLevel="0" collapsed="false">
      <c r="A6" s="15" t="n">
        <v>43724.4968634259</v>
      </c>
      <c r="B6" s="0" t="s">
        <v>502</v>
      </c>
      <c r="C6" s="0" t="s">
        <v>503</v>
      </c>
      <c r="D6" s="8" t="n">
        <v>7326683837</v>
      </c>
      <c r="E6" s="0" t="s">
        <v>504</v>
      </c>
      <c r="I6" s="0" t="s">
        <v>505</v>
      </c>
      <c r="K6" s="0" t="s">
        <v>270</v>
      </c>
      <c r="L6" s="0" t="s">
        <v>35</v>
      </c>
      <c r="M6" s="0" t="n">
        <v>27560</v>
      </c>
      <c r="O6" s="4" t="n">
        <v>0</v>
      </c>
      <c r="P6" s="9" t="s">
        <v>506</v>
      </c>
      <c r="Q6" s="0" t="s">
        <v>480</v>
      </c>
      <c r="R6" s="4" t="n">
        <v>160</v>
      </c>
      <c r="S6" s="0" t="n">
        <v>1</v>
      </c>
      <c r="T6" s="0" t="s">
        <v>472</v>
      </c>
      <c r="U6" s="0" t="n">
        <v>0</v>
      </c>
      <c r="V6" s="0" t="n">
        <v>0</v>
      </c>
      <c r="W6" s="0" t="s">
        <v>48</v>
      </c>
    </row>
    <row r="7" customFormat="false" ht="15" hidden="false" customHeight="false" outlineLevel="0" collapsed="false">
      <c r="A7" s="15" t="n">
        <v>43724.3807291667</v>
      </c>
      <c r="B7" s="0" t="s">
        <v>507</v>
      </c>
      <c r="C7" s="0" t="s">
        <v>508</v>
      </c>
      <c r="D7" s="0" t="n">
        <v>4808436091</v>
      </c>
      <c r="I7" s="0" t="s">
        <v>509</v>
      </c>
      <c r="J7" s="0" t="s">
        <v>510</v>
      </c>
      <c r="K7" s="0" t="s">
        <v>511</v>
      </c>
      <c r="L7" s="0" t="s">
        <v>35</v>
      </c>
      <c r="M7" s="0" t="n">
        <v>27282</v>
      </c>
      <c r="O7" s="4" t="n">
        <v>0</v>
      </c>
      <c r="P7" s="9" t="s">
        <v>512</v>
      </c>
      <c r="Q7" s="0" t="s">
        <v>492</v>
      </c>
      <c r="R7" s="4" t="n">
        <v>70</v>
      </c>
      <c r="S7" s="0" t="n">
        <v>1</v>
      </c>
      <c r="T7" s="0" t="s">
        <v>472</v>
      </c>
      <c r="U7" s="0" t="n">
        <v>0</v>
      </c>
      <c r="V7" s="0" t="n">
        <v>0</v>
      </c>
      <c r="W7" s="0" t="s">
        <v>48</v>
      </c>
    </row>
    <row r="8" customFormat="false" ht="15" hidden="false" customHeight="false" outlineLevel="0" collapsed="false">
      <c r="A8" s="15" t="n">
        <v>43723.9520601852</v>
      </c>
      <c r="B8" s="0" t="s">
        <v>310</v>
      </c>
      <c r="C8" s="0" t="s">
        <v>311</v>
      </c>
      <c r="D8" s="0" t="n">
        <v>9196075721</v>
      </c>
      <c r="E8" s="0" t="s">
        <v>312</v>
      </c>
      <c r="F8" s="0" t="s">
        <v>311</v>
      </c>
      <c r="I8" s="0" t="s">
        <v>313</v>
      </c>
      <c r="J8" s="0" t="s">
        <v>314</v>
      </c>
      <c r="K8" s="0" t="s">
        <v>315</v>
      </c>
      <c r="L8" s="0" t="s">
        <v>35</v>
      </c>
      <c r="M8" s="0" t="n">
        <v>27605</v>
      </c>
      <c r="O8" s="4" t="n">
        <v>0</v>
      </c>
      <c r="P8" s="9" t="s">
        <v>513</v>
      </c>
      <c r="Q8" s="0" t="s">
        <v>480</v>
      </c>
      <c r="R8" s="4" t="n">
        <v>160</v>
      </c>
      <c r="S8" s="0" t="n">
        <v>1</v>
      </c>
      <c r="T8" s="0" t="s">
        <v>472</v>
      </c>
      <c r="U8" s="0" t="n">
        <v>0</v>
      </c>
      <c r="V8" s="0" t="n">
        <v>0</v>
      </c>
      <c r="W8" s="0" t="s">
        <v>48</v>
      </c>
    </row>
    <row r="9" customFormat="false" ht="15" hidden="false" customHeight="false" outlineLevel="0" collapsed="false">
      <c r="A9" s="15" t="n">
        <v>43723.9298611111</v>
      </c>
      <c r="B9" s="0" t="s">
        <v>514</v>
      </c>
      <c r="C9" s="0" t="s">
        <v>515</v>
      </c>
      <c r="D9" s="0" t="n">
        <v>4073352676</v>
      </c>
      <c r="E9" s="0" t="s">
        <v>516</v>
      </c>
      <c r="F9" s="0" t="s">
        <v>517</v>
      </c>
      <c r="G9" s="0" t="s">
        <v>518</v>
      </c>
      <c r="I9" s="0" t="s">
        <v>519</v>
      </c>
      <c r="K9" s="0" t="s">
        <v>34</v>
      </c>
      <c r="L9" s="0" t="s">
        <v>35</v>
      </c>
      <c r="M9" s="0" t="n">
        <v>27513</v>
      </c>
      <c r="N9" s="9" t="s">
        <v>520</v>
      </c>
      <c r="O9" s="4" t="n">
        <v>50</v>
      </c>
      <c r="P9" s="9" t="s">
        <v>521</v>
      </c>
      <c r="Q9" s="0" t="s">
        <v>480</v>
      </c>
      <c r="R9" s="4" t="n">
        <v>160</v>
      </c>
      <c r="S9" s="0" t="n">
        <v>1</v>
      </c>
      <c r="T9" s="0" t="s">
        <v>472</v>
      </c>
      <c r="U9" s="0" t="n">
        <v>0</v>
      </c>
      <c r="V9" s="0" t="n">
        <v>0</v>
      </c>
      <c r="W9" s="0" t="s">
        <v>48</v>
      </c>
    </row>
    <row r="10" customFormat="false" ht="15" hidden="false" customHeight="false" outlineLevel="0" collapsed="false">
      <c r="A10" s="15" t="n">
        <v>43723.9217476852</v>
      </c>
      <c r="B10" s="0" t="s">
        <v>522</v>
      </c>
      <c r="C10" s="0" t="s">
        <v>523</v>
      </c>
      <c r="D10" s="0" t="n">
        <v>5519986550</v>
      </c>
      <c r="E10" s="0" t="s">
        <v>524</v>
      </c>
      <c r="F10" s="0" t="s">
        <v>525</v>
      </c>
      <c r="G10" s="0" t="s">
        <v>526</v>
      </c>
      <c r="I10" s="0" t="s">
        <v>527</v>
      </c>
      <c r="K10" s="0" t="s">
        <v>528</v>
      </c>
      <c r="L10" s="0" t="s">
        <v>35</v>
      </c>
      <c r="M10" s="0" t="n">
        <v>27560</v>
      </c>
      <c r="N10" s="9" t="s">
        <v>520</v>
      </c>
      <c r="O10" s="4" t="n">
        <v>50</v>
      </c>
      <c r="P10" s="9" t="s">
        <v>529</v>
      </c>
      <c r="Q10" s="0" t="s">
        <v>480</v>
      </c>
      <c r="R10" s="4" t="n">
        <v>160</v>
      </c>
      <c r="S10" s="0" t="n">
        <v>1</v>
      </c>
      <c r="T10" s="0" t="s">
        <v>472</v>
      </c>
      <c r="U10" s="0" t="n">
        <v>0</v>
      </c>
      <c r="V10" s="0" t="n">
        <v>1</v>
      </c>
      <c r="W10" s="0" t="s">
        <v>48</v>
      </c>
    </row>
    <row r="11" customFormat="false" ht="15" hidden="false" customHeight="false" outlineLevel="0" collapsed="false">
      <c r="A11" s="15" t="n">
        <v>43723.8281481482</v>
      </c>
      <c r="B11" s="0" t="s">
        <v>530</v>
      </c>
      <c r="C11" s="0" t="s">
        <v>531</v>
      </c>
      <c r="D11" s="0" t="n">
        <v>9199466058</v>
      </c>
      <c r="I11" s="0" t="s">
        <v>532</v>
      </c>
      <c r="K11" s="0" t="s">
        <v>67</v>
      </c>
      <c r="L11" s="0" t="s">
        <v>35</v>
      </c>
      <c r="M11" s="0" t="n">
        <v>27606</v>
      </c>
      <c r="O11" s="4" t="n">
        <v>0</v>
      </c>
      <c r="P11" s="9" t="s">
        <v>533</v>
      </c>
      <c r="Q11" s="0" t="s">
        <v>534</v>
      </c>
      <c r="R11" s="4" t="n">
        <v>50</v>
      </c>
      <c r="S11" s="0" t="n">
        <v>1</v>
      </c>
      <c r="T11" s="0" t="s">
        <v>472</v>
      </c>
      <c r="U11" s="0" t="n">
        <v>0</v>
      </c>
      <c r="V11" s="0" t="n">
        <v>0</v>
      </c>
      <c r="W11" s="0" t="s">
        <v>48</v>
      </c>
    </row>
    <row r="12" customFormat="false" ht="15" hidden="false" customHeight="false" outlineLevel="0" collapsed="false">
      <c r="A12" s="15" t="n">
        <v>43723.6353587963</v>
      </c>
      <c r="B12" s="0" t="s">
        <v>535</v>
      </c>
      <c r="C12" s="0" t="s">
        <v>536</v>
      </c>
      <c r="D12" s="8" t="s">
        <v>537</v>
      </c>
      <c r="I12" s="0" t="s">
        <v>538</v>
      </c>
      <c r="K12" s="0" t="s">
        <v>528</v>
      </c>
      <c r="L12" s="0" t="s">
        <v>35</v>
      </c>
      <c r="M12" s="0" t="n">
        <v>27560</v>
      </c>
      <c r="O12" s="4" t="n">
        <v>50</v>
      </c>
      <c r="P12" s="9" t="s">
        <v>539</v>
      </c>
      <c r="Q12" s="0" t="s">
        <v>540</v>
      </c>
      <c r="R12" s="4" t="n">
        <v>70</v>
      </c>
      <c r="S12" s="0" t="n">
        <v>2</v>
      </c>
      <c r="T12" s="0" t="s">
        <v>472</v>
      </c>
      <c r="U12" s="0" t="n">
        <v>0</v>
      </c>
      <c r="V12" s="0" t="n">
        <v>0</v>
      </c>
      <c r="W12" s="0" t="s">
        <v>48</v>
      </c>
    </row>
    <row r="13" customFormat="false" ht="15" hidden="false" customHeight="false" outlineLevel="0" collapsed="false">
      <c r="A13" s="15" t="n">
        <v>43723.5630092593</v>
      </c>
      <c r="B13" s="0" t="s">
        <v>541</v>
      </c>
      <c r="C13" s="0" t="s">
        <v>542</v>
      </c>
      <c r="D13" s="0" t="n">
        <v>9194401226</v>
      </c>
      <c r="E13" s="0" t="s">
        <v>543</v>
      </c>
      <c r="I13" s="0" t="s">
        <v>544</v>
      </c>
      <c r="K13" s="0" t="s">
        <v>34</v>
      </c>
      <c r="L13" s="0" t="s">
        <v>545</v>
      </c>
      <c r="M13" s="0" t="n">
        <v>27513</v>
      </c>
      <c r="O13" s="4" t="n">
        <v>0</v>
      </c>
      <c r="P13" s="9" t="s">
        <v>546</v>
      </c>
      <c r="Q13" s="0" t="s">
        <v>492</v>
      </c>
      <c r="R13" s="4" t="n">
        <v>70</v>
      </c>
      <c r="S13" s="0" t="n">
        <v>2</v>
      </c>
      <c r="T13" s="0" t="s">
        <v>472</v>
      </c>
      <c r="U13" s="0" t="n">
        <v>0</v>
      </c>
      <c r="V13" s="0" t="n">
        <v>0</v>
      </c>
      <c r="W13" s="0" t="s">
        <v>48</v>
      </c>
    </row>
    <row r="14" customFormat="false" ht="15" hidden="false" customHeight="false" outlineLevel="0" collapsed="false">
      <c r="A14" s="15" t="n">
        <v>43723.5225578704</v>
      </c>
      <c r="B14" s="0" t="s">
        <v>547</v>
      </c>
      <c r="C14" s="0" t="s">
        <v>548</v>
      </c>
      <c r="D14" s="0" t="n">
        <v>6095585496</v>
      </c>
      <c r="E14" s="0" t="s">
        <v>549</v>
      </c>
      <c r="F14" s="0" t="s">
        <v>550</v>
      </c>
      <c r="G14" s="0" t="s">
        <v>551</v>
      </c>
      <c r="I14" s="0" t="s">
        <v>552</v>
      </c>
      <c r="K14" s="0" t="s">
        <v>270</v>
      </c>
      <c r="L14" s="0" t="s">
        <v>233</v>
      </c>
      <c r="M14" s="0" t="n">
        <v>27560</v>
      </c>
      <c r="O14" s="4" t="n">
        <v>0</v>
      </c>
      <c r="P14" s="9" t="s">
        <v>553</v>
      </c>
      <c r="Q14" s="0" t="s">
        <v>554</v>
      </c>
      <c r="R14" s="4" t="n">
        <v>110</v>
      </c>
      <c r="S14" s="0" t="n">
        <v>2</v>
      </c>
      <c r="T14" s="0" t="s">
        <v>472</v>
      </c>
      <c r="U14" s="0" t="n">
        <v>0</v>
      </c>
      <c r="V14" s="0" t="n">
        <v>0</v>
      </c>
      <c r="W14" s="0" t="s">
        <v>48</v>
      </c>
    </row>
    <row r="15" customFormat="false" ht="15" hidden="false" customHeight="false" outlineLevel="0" collapsed="false">
      <c r="A15" s="15" t="n">
        <v>43723.4099074074</v>
      </c>
      <c r="B15" s="0" t="s">
        <v>555</v>
      </c>
      <c r="C15" s="0" t="s">
        <v>556</v>
      </c>
      <c r="D15" s="0" t="n">
        <v>9197816180</v>
      </c>
      <c r="E15" s="0" t="s">
        <v>557</v>
      </c>
      <c r="F15" s="0" t="s">
        <v>556</v>
      </c>
      <c r="G15" s="0" t="s">
        <v>558</v>
      </c>
      <c r="I15" s="0" t="s">
        <v>559</v>
      </c>
      <c r="K15" s="0" t="s">
        <v>67</v>
      </c>
      <c r="L15" s="0" t="s">
        <v>35</v>
      </c>
      <c r="M15" s="0" t="n">
        <v>27613</v>
      </c>
      <c r="N15" s="9" t="s">
        <v>560</v>
      </c>
      <c r="O15" s="4" t="n">
        <v>30</v>
      </c>
      <c r="P15" s="9" t="s">
        <v>561</v>
      </c>
      <c r="Q15" s="0" t="s">
        <v>562</v>
      </c>
      <c r="R15" s="4" t="n">
        <v>80</v>
      </c>
      <c r="S15" s="0" t="n">
        <v>1</v>
      </c>
      <c r="T15" s="0" t="s">
        <v>563</v>
      </c>
      <c r="U15" s="16" t="n">
        <v>45</v>
      </c>
      <c r="V15" s="0" t="n">
        <v>2</v>
      </c>
      <c r="W15" s="0" t="s">
        <v>48</v>
      </c>
    </row>
    <row r="16" customFormat="false" ht="15" hidden="false" customHeight="false" outlineLevel="0" collapsed="false">
      <c r="A16" s="15" t="n">
        <v>43723.3289236111</v>
      </c>
      <c r="B16" s="0" t="s">
        <v>564</v>
      </c>
      <c r="C16" s="0" t="s">
        <v>565</v>
      </c>
      <c r="D16" s="0" t="n">
        <v>9177419099</v>
      </c>
      <c r="E16" s="0" t="s">
        <v>566</v>
      </c>
      <c r="F16" s="0" t="s">
        <v>567</v>
      </c>
      <c r="I16" s="0" t="s">
        <v>568</v>
      </c>
      <c r="K16" s="0" t="s">
        <v>67</v>
      </c>
      <c r="L16" s="0" t="s">
        <v>35</v>
      </c>
      <c r="M16" s="0" t="n">
        <v>27603</v>
      </c>
      <c r="O16" s="4" t="n">
        <v>0</v>
      </c>
      <c r="P16" s="9" t="s">
        <v>569</v>
      </c>
      <c r="Q16" s="0" t="s">
        <v>480</v>
      </c>
      <c r="R16" s="4" t="n">
        <v>160</v>
      </c>
      <c r="S16" s="0" t="n">
        <v>1</v>
      </c>
      <c r="T16" s="0" t="s">
        <v>472</v>
      </c>
      <c r="U16" s="0" t="n">
        <v>0</v>
      </c>
      <c r="V16" s="0" t="n">
        <v>0</v>
      </c>
      <c r="W16" s="0" t="s">
        <v>48</v>
      </c>
    </row>
    <row r="17" customFormat="false" ht="15" hidden="false" customHeight="false" outlineLevel="0" collapsed="false">
      <c r="A17" s="15" t="n">
        <v>43722.983287037</v>
      </c>
      <c r="B17" s="0" t="s">
        <v>570</v>
      </c>
      <c r="C17" s="0" t="s">
        <v>571</v>
      </c>
      <c r="D17" s="0" t="n">
        <v>7322814537</v>
      </c>
      <c r="E17" s="0" t="s">
        <v>572</v>
      </c>
      <c r="F17" s="0" t="s">
        <v>571</v>
      </c>
      <c r="G17" s="0" t="s">
        <v>573</v>
      </c>
      <c r="I17" s="0" t="s">
        <v>574</v>
      </c>
      <c r="K17" s="0" t="s">
        <v>342</v>
      </c>
      <c r="L17" s="0" t="s">
        <v>35</v>
      </c>
      <c r="M17" s="0" t="s">
        <v>575</v>
      </c>
      <c r="O17" s="4" t="n">
        <v>50</v>
      </c>
      <c r="P17" s="9" t="s">
        <v>576</v>
      </c>
      <c r="Q17" s="0" t="s">
        <v>480</v>
      </c>
      <c r="R17" s="4" t="n">
        <v>160</v>
      </c>
      <c r="S17" s="0" t="n">
        <v>1</v>
      </c>
      <c r="T17" s="0" t="s">
        <v>472</v>
      </c>
      <c r="U17" s="0" t="n">
        <v>0</v>
      </c>
      <c r="V17" s="0" t="n">
        <v>0</v>
      </c>
      <c r="W17" s="0" t="s">
        <v>48</v>
      </c>
    </row>
    <row r="18" customFormat="false" ht="15" hidden="false" customHeight="false" outlineLevel="0" collapsed="false">
      <c r="A18" s="15" t="n">
        <v>43722.9098611111</v>
      </c>
      <c r="B18" s="0" t="s">
        <v>577</v>
      </c>
      <c r="C18" s="0" t="s">
        <v>578</v>
      </c>
      <c r="D18" s="0" t="n">
        <v>6099337450</v>
      </c>
      <c r="E18" s="0" t="s">
        <v>579</v>
      </c>
      <c r="I18" s="0" t="s">
        <v>580</v>
      </c>
      <c r="K18" s="0" t="s">
        <v>74</v>
      </c>
      <c r="L18" s="0" t="s">
        <v>35</v>
      </c>
      <c r="M18" s="0" t="n">
        <v>27713</v>
      </c>
      <c r="N18" s="9" t="s">
        <v>581</v>
      </c>
      <c r="O18" s="4" t="n">
        <v>0</v>
      </c>
      <c r="P18" s="9" t="s">
        <v>582</v>
      </c>
      <c r="Q18" s="0" t="s">
        <v>492</v>
      </c>
      <c r="R18" s="4" t="n">
        <v>70</v>
      </c>
      <c r="S18" s="0" t="n">
        <v>1</v>
      </c>
      <c r="T18" s="0" t="s">
        <v>472</v>
      </c>
      <c r="U18" s="0" t="n">
        <v>0</v>
      </c>
      <c r="V18" s="0" t="n">
        <v>0</v>
      </c>
      <c r="W18" s="0" t="s">
        <v>48</v>
      </c>
    </row>
    <row r="19" customFormat="false" ht="15" hidden="false" customHeight="false" outlineLevel="0" collapsed="false">
      <c r="A19" s="15" t="n">
        <v>43722.8871759259</v>
      </c>
      <c r="B19" s="0" t="s">
        <v>583</v>
      </c>
      <c r="C19" s="0" t="s">
        <v>584</v>
      </c>
      <c r="D19" s="0" t="n">
        <v>6023636212</v>
      </c>
      <c r="E19" s="0" t="s">
        <v>585</v>
      </c>
      <c r="F19" s="0" t="s">
        <v>586</v>
      </c>
      <c r="G19" s="0" t="s">
        <v>587</v>
      </c>
      <c r="I19" s="0" t="s">
        <v>588</v>
      </c>
      <c r="K19" s="0" t="s">
        <v>46</v>
      </c>
      <c r="L19" s="0" t="s">
        <v>82</v>
      </c>
      <c r="M19" s="0" t="n">
        <v>27560</v>
      </c>
      <c r="O19" s="4" t="n">
        <v>50</v>
      </c>
      <c r="P19" s="9" t="s">
        <v>589</v>
      </c>
      <c r="Q19" s="0" t="s">
        <v>480</v>
      </c>
      <c r="R19" s="4" t="n">
        <v>160</v>
      </c>
      <c r="S19" s="0" t="n">
        <v>1</v>
      </c>
      <c r="T19" s="0" t="s">
        <v>590</v>
      </c>
      <c r="U19" s="16" t="n">
        <v>60</v>
      </c>
      <c r="V19" s="0" t="n">
        <v>1</v>
      </c>
      <c r="W19" s="0" t="s">
        <v>48</v>
      </c>
    </row>
    <row r="20" customFormat="false" ht="15" hidden="false" customHeight="false" outlineLevel="0" collapsed="false">
      <c r="A20" s="15" t="n">
        <v>43722.8539583333</v>
      </c>
      <c r="B20" s="0" t="s">
        <v>591</v>
      </c>
      <c r="C20" s="0" t="s">
        <v>592</v>
      </c>
      <c r="D20" s="0" t="n">
        <v>9194545582</v>
      </c>
      <c r="E20" s="0" t="s">
        <v>593</v>
      </c>
      <c r="F20" s="0" t="s">
        <v>594</v>
      </c>
      <c r="G20" s="0" t="s">
        <v>595</v>
      </c>
      <c r="I20" s="0" t="s">
        <v>596</v>
      </c>
      <c r="K20" s="0" t="s">
        <v>34</v>
      </c>
      <c r="L20" s="0" t="s">
        <v>35</v>
      </c>
      <c r="M20" s="0" t="n">
        <v>27519</v>
      </c>
      <c r="O20" s="4" t="n">
        <v>0</v>
      </c>
      <c r="P20" s="9" t="s">
        <v>597</v>
      </c>
      <c r="Q20" s="0" t="s">
        <v>480</v>
      </c>
      <c r="R20" s="4" t="n">
        <v>160</v>
      </c>
      <c r="S20" s="0" t="n">
        <v>1</v>
      </c>
      <c r="T20" s="0" t="s">
        <v>472</v>
      </c>
      <c r="U20" s="0" t="n">
        <v>0</v>
      </c>
      <c r="V20" s="0" t="n">
        <v>0</v>
      </c>
      <c r="W20" s="0" t="s">
        <v>48</v>
      </c>
    </row>
    <row r="21" customFormat="false" ht="15" hidden="false" customHeight="false" outlineLevel="0" collapsed="false">
      <c r="A21" s="15" t="n">
        <v>43722.7688425926</v>
      </c>
      <c r="B21" s="0" t="s">
        <v>598</v>
      </c>
      <c r="C21" s="0" t="s">
        <v>599</v>
      </c>
      <c r="D21" s="0" t="n">
        <v>7048186327</v>
      </c>
      <c r="E21" s="0" t="s">
        <v>600</v>
      </c>
      <c r="F21" s="0" t="s">
        <v>599</v>
      </c>
      <c r="G21" s="0" t="s">
        <v>601</v>
      </c>
      <c r="I21" s="0" t="s">
        <v>602</v>
      </c>
      <c r="K21" s="0" t="s">
        <v>34</v>
      </c>
      <c r="L21" s="0" t="s">
        <v>82</v>
      </c>
      <c r="M21" s="0" t="n">
        <v>27519</v>
      </c>
      <c r="O21" s="4" t="n">
        <v>0</v>
      </c>
      <c r="P21" s="9" t="s">
        <v>603</v>
      </c>
      <c r="Q21" s="0" t="s">
        <v>480</v>
      </c>
      <c r="R21" s="4" t="n">
        <v>160</v>
      </c>
      <c r="S21" s="0" t="n">
        <v>1</v>
      </c>
      <c r="T21" s="0" t="s">
        <v>472</v>
      </c>
      <c r="U21" s="0" t="n">
        <v>0</v>
      </c>
      <c r="V21" s="0" t="n">
        <v>0</v>
      </c>
      <c r="W21" s="0" t="s">
        <v>48</v>
      </c>
    </row>
    <row r="22" customFormat="false" ht="15" hidden="false" customHeight="false" outlineLevel="0" collapsed="false">
      <c r="A22" s="15" t="n">
        <v>43722.747962963</v>
      </c>
      <c r="B22" s="0" t="s">
        <v>604</v>
      </c>
      <c r="C22" s="0" t="s">
        <v>605</v>
      </c>
      <c r="D22" s="0" t="n">
        <v>9193733107</v>
      </c>
      <c r="E22" s="0" t="s">
        <v>606</v>
      </c>
      <c r="I22" s="0" t="s">
        <v>607</v>
      </c>
      <c r="J22" s="0" t="s">
        <v>608</v>
      </c>
      <c r="K22" s="0" t="s">
        <v>67</v>
      </c>
      <c r="L22" s="0" t="s">
        <v>82</v>
      </c>
      <c r="M22" s="0" t="n">
        <v>27612</v>
      </c>
      <c r="O22" s="4" t="n">
        <v>0</v>
      </c>
      <c r="P22" s="9" t="s">
        <v>609</v>
      </c>
      <c r="Q22" s="0" t="s">
        <v>610</v>
      </c>
      <c r="R22" s="4" t="n">
        <v>70</v>
      </c>
      <c r="S22" s="0" t="n">
        <v>1</v>
      </c>
      <c r="T22" s="0" t="s">
        <v>472</v>
      </c>
      <c r="U22" s="0" t="n">
        <v>0</v>
      </c>
      <c r="V22" s="0" t="n">
        <v>0</v>
      </c>
      <c r="W22" s="0" t="s">
        <v>48</v>
      </c>
    </row>
    <row r="23" customFormat="false" ht="15" hidden="false" customHeight="false" outlineLevel="0" collapsed="false">
      <c r="A23" s="15" t="n">
        <v>43722.7226041667</v>
      </c>
      <c r="B23" s="0" t="s">
        <v>611</v>
      </c>
      <c r="C23" s="0" t="s">
        <v>612</v>
      </c>
      <c r="D23" s="0" t="n">
        <v>9199870763</v>
      </c>
      <c r="E23" s="0" t="s">
        <v>606</v>
      </c>
      <c r="I23" s="0" t="s">
        <v>613</v>
      </c>
      <c r="K23" s="0" t="s">
        <v>67</v>
      </c>
      <c r="L23" s="0" t="s">
        <v>82</v>
      </c>
      <c r="M23" s="0" t="n">
        <v>27617</v>
      </c>
      <c r="O23" s="4" t="n">
        <v>0</v>
      </c>
      <c r="P23" s="9" t="s">
        <v>614</v>
      </c>
      <c r="Q23" s="0" t="s">
        <v>471</v>
      </c>
      <c r="R23" s="4" t="n">
        <v>50</v>
      </c>
      <c r="S23" s="0" t="n">
        <v>2</v>
      </c>
      <c r="T23" s="0" t="s">
        <v>472</v>
      </c>
      <c r="U23" s="0" t="n">
        <v>0</v>
      </c>
      <c r="V23" s="0" t="n">
        <v>0</v>
      </c>
      <c r="W23" s="0" t="s">
        <v>48</v>
      </c>
    </row>
    <row r="24" customFormat="false" ht="15" hidden="false" customHeight="false" outlineLevel="0" collapsed="false">
      <c r="A24" s="15" t="n">
        <v>43722.7207291667</v>
      </c>
      <c r="B24" s="0" t="s">
        <v>615</v>
      </c>
      <c r="C24" s="0" t="s">
        <v>616</v>
      </c>
      <c r="D24" s="0" t="n">
        <v>6787043722</v>
      </c>
      <c r="E24" s="0" t="s">
        <v>617</v>
      </c>
      <c r="I24" s="0" t="s">
        <v>618</v>
      </c>
      <c r="K24" s="0" t="s">
        <v>342</v>
      </c>
      <c r="L24" s="0" t="s">
        <v>35</v>
      </c>
      <c r="M24" s="0" t="n">
        <v>27502</v>
      </c>
      <c r="O24" s="4" t="n">
        <v>0</v>
      </c>
      <c r="P24" s="9" t="s">
        <v>619</v>
      </c>
      <c r="Q24" s="0" t="s">
        <v>471</v>
      </c>
      <c r="R24" s="4" t="n">
        <v>50</v>
      </c>
      <c r="S24" s="0" t="n">
        <v>2</v>
      </c>
      <c r="T24" s="0" t="s">
        <v>472</v>
      </c>
      <c r="U24" s="0" t="n">
        <v>0</v>
      </c>
      <c r="V24" s="0" t="n">
        <v>0</v>
      </c>
      <c r="W24" s="0" t="s">
        <v>48</v>
      </c>
    </row>
    <row r="25" customFormat="false" ht="15" hidden="false" customHeight="false" outlineLevel="0" collapsed="false">
      <c r="A25" s="15" t="n">
        <v>43722.7174884259</v>
      </c>
      <c r="B25" s="0" t="s">
        <v>611</v>
      </c>
      <c r="C25" s="0" t="s">
        <v>612</v>
      </c>
      <c r="D25" s="0" t="n">
        <v>9199870763</v>
      </c>
      <c r="E25" s="0" t="s">
        <v>606</v>
      </c>
      <c r="I25" s="0" t="s">
        <v>613</v>
      </c>
      <c r="K25" s="0" t="s">
        <v>67</v>
      </c>
      <c r="L25" s="0" t="s">
        <v>82</v>
      </c>
      <c r="M25" s="0" t="n">
        <v>27617</v>
      </c>
      <c r="O25" s="4" t="n">
        <v>0</v>
      </c>
      <c r="P25" s="9" t="s">
        <v>620</v>
      </c>
      <c r="Q25" s="0" t="s">
        <v>621</v>
      </c>
      <c r="R25" s="4" t="n">
        <v>35</v>
      </c>
      <c r="S25" s="0" t="n">
        <v>1</v>
      </c>
      <c r="T25" s="0" t="s">
        <v>472</v>
      </c>
      <c r="U25" s="0" t="n">
        <v>0</v>
      </c>
      <c r="V25" s="0" t="n">
        <v>0</v>
      </c>
      <c r="W25" s="0" t="s">
        <v>48</v>
      </c>
    </row>
    <row r="26" customFormat="false" ht="15" hidden="false" customHeight="false" outlineLevel="0" collapsed="false">
      <c r="A26" s="15" t="n">
        <v>43722.7090046296</v>
      </c>
      <c r="B26" s="0" t="s">
        <v>622</v>
      </c>
      <c r="C26" s="0" t="s">
        <v>623</v>
      </c>
      <c r="D26" s="0" t="n">
        <v>9198524757</v>
      </c>
      <c r="E26" s="0" t="s">
        <v>624</v>
      </c>
      <c r="F26" s="0" t="s">
        <v>625</v>
      </c>
      <c r="G26" s="0" t="s">
        <v>626</v>
      </c>
      <c r="I26" s="0" t="s">
        <v>627</v>
      </c>
      <c r="K26" s="0" t="s">
        <v>34</v>
      </c>
      <c r="L26" s="0" t="s">
        <v>35</v>
      </c>
      <c r="M26" s="0" t="n">
        <v>27518</v>
      </c>
      <c r="N26" s="9" t="s">
        <v>628</v>
      </c>
      <c r="O26" s="4" t="n">
        <v>0</v>
      </c>
      <c r="P26" s="9" t="s">
        <v>629</v>
      </c>
      <c r="Q26" s="0" t="s">
        <v>480</v>
      </c>
      <c r="R26" s="4" t="n">
        <v>160</v>
      </c>
      <c r="S26" s="0" t="n">
        <v>1</v>
      </c>
      <c r="T26" s="0" t="s">
        <v>472</v>
      </c>
      <c r="U26" s="0" t="n">
        <v>0</v>
      </c>
      <c r="V26" s="0" t="n">
        <v>0</v>
      </c>
      <c r="W26" s="0" t="s">
        <v>48</v>
      </c>
    </row>
    <row r="27" customFormat="false" ht="15" hidden="false" customHeight="false" outlineLevel="0" collapsed="false">
      <c r="A27" s="15" t="n">
        <v>43722.6834259259</v>
      </c>
      <c r="B27" s="0" t="s">
        <v>630</v>
      </c>
      <c r="C27" s="0" t="s">
        <v>631</v>
      </c>
      <c r="D27" s="0" t="n">
        <v>2016808455</v>
      </c>
      <c r="E27" s="0" t="s">
        <v>632</v>
      </c>
      <c r="F27" s="0" t="s">
        <v>633</v>
      </c>
      <c r="G27" s="0" t="s">
        <v>634</v>
      </c>
      <c r="I27" s="0" t="s">
        <v>635</v>
      </c>
      <c r="K27" s="0" t="s">
        <v>34</v>
      </c>
      <c r="L27" s="0" t="s">
        <v>35</v>
      </c>
      <c r="M27" s="0" t="n">
        <v>27519</v>
      </c>
      <c r="N27" s="9" t="s">
        <v>636</v>
      </c>
      <c r="O27" s="4" t="n">
        <v>0</v>
      </c>
      <c r="P27" s="9" t="s">
        <v>637</v>
      </c>
      <c r="Q27" s="0" t="s">
        <v>480</v>
      </c>
      <c r="R27" s="4" t="n">
        <v>160</v>
      </c>
      <c r="S27" s="0" t="n">
        <v>1</v>
      </c>
      <c r="T27" s="0" t="s">
        <v>472</v>
      </c>
      <c r="U27" s="0" t="n">
        <v>0</v>
      </c>
      <c r="V27" s="0" t="n">
        <v>0</v>
      </c>
      <c r="W27" s="0" t="s">
        <v>48</v>
      </c>
    </row>
    <row r="28" customFormat="false" ht="15" hidden="false" customHeight="false" outlineLevel="0" collapsed="false">
      <c r="A28" s="15" t="n">
        <v>43722.6620138889</v>
      </c>
      <c r="B28" s="0" t="s">
        <v>638</v>
      </c>
      <c r="C28" s="0" t="s">
        <v>639</v>
      </c>
      <c r="D28" s="0" t="n">
        <v>9193256959</v>
      </c>
      <c r="E28" s="0" t="s">
        <v>640</v>
      </c>
      <c r="F28" s="0" t="s">
        <v>641</v>
      </c>
      <c r="G28" s="0" t="s">
        <v>642</v>
      </c>
      <c r="I28" s="0" t="s">
        <v>643</v>
      </c>
      <c r="K28" s="0" t="s">
        <v>253</v>
      </c>
      <c r="L28" s="0" t="s">
        <v>263</v>
      </c>
      <c r="M28" s="0" t="n">
        <v>27560</v>
      </c>
      <c r="O28" s="4" t="n">
        <v>0</v>
      </c>
      <c r="P28" s="9" t="s">
        <v>644</v>
      </c>
      <c r="Q28" s="0" t="s">
        <v>480</v>
      </c>
      <c r="R28" s="4" t="n">
        <v>160</v>
      </c>
      <c r="S28" s="0" t="n">
        <v>1</v>
      </c>
      <c r="T28" s="0" t="s">
        <v>472</v>
      </c>
      <c r="U28" s="0" t="n">
        <v>0</v>
      </c>
      <c r="V28" s="0" t="n">
        <v>0</v>
      </c>
      <c r="W28" s="0" t="s">
        <v>48</v>
      </c>
    </row>
    <row r="29" customFormat="false" ht="15" hidden="false" customHeight="false" outlineLevel="0" collapsed="false">
      <c r="A29" s="15" t="n">
        <v>43722.6588773148</v>
      </c>
      <c r="B29" s="0" t="s">
        <v>645</v>
      </c>
      <c r="C29" s="0" t="s">
        <v>646</v>
      </c>
      <c r="D29" s="8" t="s">
        <v>647</v>
      </c>
      <c r="E29" s="0" t="s">
        <v>648</v>
      </c>
      <c r="G29" s="0" t="s">
        <v>606</v>
      </c>
      <c r="I29" s="0" t="s">
        <v>649</v>
      </c>
      <c r="K29" s="0" t="s">
        <v>34</v>
      </c>
      <c r="L29" s="0" t="s">
        <v>35</v>
      </c>
      <c r="M29" s="0" t="n">
        <v>27519</v>
      </c>
      <c r="O29" s="4" t="n">
        <v>0</v>
      </c>
      <c r="P29" s="9" t="s">
        <v>650</v>
      </c>
      <c r="Q29" s="0" t="s">
        <v>492</v>
      </c>
      <c r="R29" s="4" t="n">
        <v>70</v>
      </c>
      <c r="S29" s="0" t="n">
        <v>1</v>
      </c>
      <c r="T29" s="0" t="s">
        <v>472</v>
      </c>
      <c r="U29" s="0" t="n">
        <v>0</v>
      </c>
      <c r="V29" s="0" t="n">
        <v>1</v>
      </c>
      <c r="W29" s="0" t="s">
        <v>48</v>
      </c>
    </row>
    <row r="30" customFormat="false" ht="15" hidden="false" customHeight="false" outlineLevel="0" collapsed="false">
      <c r="A30" s="15" t="n">
        <v>43722.6412962963</v>
      </c>
      <c r="B30" s="0" t="s">
        <v>651</v>
      </c>
      <c r="C30" s="0" t="s">
        <v>652</v>
      </c>
      <c r="D30" s="0" t="n">
        <v>9194491566</v>
      </c>
      <c r="E30" s="0" t="s">
        <v>653</v>
      </c>
      <c r="F30" s="0" t="s">
        <v>654</v>
      </c>
      <c r="G30" s="0" t="s">
        <v>655</v>
      </c>
      <c r="I30" s="0" t="s">
        <v>656</v>
      </c>
      <c r="K30" s="0" t="s">
        <v>34</v>
      </c>
      <c r="L30" s="0" t="s">
        <v>35</v>
      </c>
      <c r="M30" s="0" t="n">
        <v>27519</v>
      </c>
      <c r="O30" s="4" t="n">
        <v>50</v>
      </c>
      <c r="P30" s="9" t="s">
        <v>657</v>
      </c>
      <c r="Q30" s="0" t="s">
        <v>480</v>
      </c>
      <c r="R30" s="4" t="n">
        <v>160</v>
      </c>
      <c r="S30" s="0" t="n">
        <v>1</v>
      </c>
      <c r="T30" s="0" t="s">
        <v>472</v>
      </c>
      <c r="U30" s="0" t="n">
        <v>0</v>
      </c>
      <c r="V30" s="0" t="n">
        <v>0</v>
      </c>
      <c r="W30" s="0" t="s">
        <v>48</v>
      </c>
    </row>
    <row r="31" customFormat="false" ht="15" hidden="false" customHeight="false" outlineLevel="0" collapsed="false">
      <c r="A31" s="15" t="n">
        <v>43722.6076736111</v>
      </c>
      <c r="B31" s="0" t="s">
        <v>658</v>
      </c>
      <c r="C31" s="0" t="s">
        <v>659</v>
      </c>
      <c r="D31" s="0" t="n">
        <v>6263760140</v>
      </c>
      <c r="E31" s="0" t="s">
        <v>660</v>
      </c>
      <c r="F31" s="0" t="s">
        <v>661</v>
      </c>
      <c r="G31" s="0" t="s">
        <v>662</v>
      </c>
      <c r="I31" s="0" t="s">
        <v>663</v>
      </c>
      <c r="J31" s="0" t="s">
        <v>664</v>
      </c>
      <c r="K31" s="0" t="s">
        <v>67</v>
      </c>
      <c r="L31" s="0" t="s">
        <v>82</v>
      </c>
      <c r="M31" s="0" t="n">
        <v>27617</v>
      </c>
      <c r="O31" s="4" t="n">
        <v>50</v>
      </c>
      <c r="P31" s="9" t="s">
        <v>665</v>
      </c>
      <c r="Q31" s="0" t="s">
        <v>480</v>
      </c>
      <c r="R31" s="4" t="n">
        <v>160</v>
      </c>
      <c r="S31" s="0" t="n">
        <v>1</v>
      </c>
      <c r="T31" s="0" t="s">
        <v>472</v>
      </c>
      <c r="U31" s="0" t="n">
        <v>0</v>
      </c>
      <c r="V31" s="0" t="n">
        <v>0</v>
      </c>
      <c r="W31" s="0" t="s">
        <v>48</v>
      </c>
    </row>
    <row r="32" customFormat="false" ht="15" hidden="false" customHeight="false" outlineLevel="0" collapsed="false">
      <c r="A32" s="15" t="n">
        <v>43722.5290393519</v>
      </c>
      <c r="B32" s="0" t="s">
        <v>666</v>
      </c>
      <c r="C32" s="0" t="s">
        <v>667</v>
      </c>
      <c r="D32" s="0" t="n">
        <v>9193444883</v>
      </c>
      <c r="E32" s="0" t="s">
        <v>668</v>
      </c>
      <c r="F32" s="0" t="s">
        <v>669</v>
      </c>
      <c r="G32" s="0" t="s">
        <v>670</v>
      </c>
      <c r="H32" s="0" t="s">
        <v>671</v>
      </c>
      <c r="I32" s="0" t="s">
        <v>672</v>
      </c>
      <c r="K32" s="0" t="s">
        <v>46</v>
      </c>
      <c r="L32" s="0" t="s">
        <v>82</v>
      </c>
      <c r="M32" s="0" t="n">
        <v>27560</v>
      </c>
      <c r="O32" s="4" t="n">
        <v>0</v>
      </c>
      <c r="P32" s="9" t="s">
        <v>673</v>
      </c>
      <c r="Q32" s="0" t="s">
        <v>480</v>
      </c>
      <c r="R32" s="4" t="n">
        <v>160</v>
      </c>
      <c r="S32" s="0" t="n">
        <v>1</v>
      </c>
      <c r="T32" s="0" t="s">
        <v>472</v>
      </c>
      <c r="U32" s="0" t="n">
        <v>0</v>
      </c>
      <c r="V32" s="0" t="n">
        <v>0</v>
      </c>
      <c r="W32" s="0" t="s">
        <v>48</v>
      </c>
    </row>
    <row r="33" customFormat="false" ht="15" hidden="false" customHeight="false" outlineLevel="0" collapsed="false">
      <c r="A33" s="15" t="n">
        <v>43722.4149537037</v>
      </c>
      <c r="B33" s="0" t="s">
        <v>674</v>
      </c>
      <c r="C33" s="0" t="s">
        <v>675</v>
      </c>
      <c r="D33" s="0" t="n">
        <v>4242492659</v>
      </c>
      <c r="E33" s="0" t="s">
        <v>676</v>
      </c>
      <c r="G33" s="0" t="s">
        <v>677</v>
      </c>
      <c r="I33" s="0" t="s">
        <v>678</v>
      </c>
      <c r="K33" s="0" t="s">
        <v>679</v>
      </c>
      <c r="L33" s="0" t="s">
        <v>35</v>
      </c>
      <c r="M33" s="0" t="n">
        <v>27523</v>
      </c>
      <c r="O33" s="4" t="n">
        <v>0</v>
      </c>
      <c r="P33" s="9" t="s">
        <v>680</v>
      </c>
      <c r="Q33" s="0" t="s">
        <v>480</v>
      </c>
      <c r="R33" s="4" t="n">
        <v>160</v>
      </c>
      <c r="S33" s="0" t="n">
        <v>1</v>
      </c>
      <c r="T33" s="0" t="s">
        <v>472</v>
      </c>
      <c r="U33" s="0" t="n">
        <v>0</v>
      </c>
      <c r="V33" s="0" t="n">
        <v>0</v>
      </c>
      <c r="W33" s="0" t="s">
        <v>48</v>
      </c>
    </row>
    <row r="34" customFormat="false" ht="15" hidden="false" customHeight="false" outlineLevel="0" collapsed="false">
      <c r="A34" s="15" t="n">
        <v>43722.3195949074</v>
      </c>
      <c r="B34" s="0" t="s">
        <v>681</v>
      </c>
      <c r="C34" s="0" t="s">
        <v>682</v>
      </c>
      <c r="D34" s="0" t="n">
        <v>9196241691</v>
      </c>
      <c r="E34" s="0" t="s">
        <v>683</v>
      </c>
      <c r="G34" s="0" t="s">
        <v>684</v>
      </c>
      <c r="H34" s="0" t="s">
        <v>685</v>
      </c>
      <c r="I34" s="0" t="s">
        <v>686</v>
      </c>
      <c r="K34" s="0" t="s">
        <v>67</v>
      </c>
      <c r="L34" s="0" t="s">
        <v>35</v>
      </c>
      <c r="M34" s="0" t="n">
        <v>27613</v>
      </c>
      <c r="O34" s="4" t="n">
        <v>0</v>
      </c>
      <c r="P34" s="9" t="s">
        <v>687</v>
      </c>
      <c r="Q34" s="0" t="s">
        <v>492</v>
      </c>
      <c r="R34" s="4" t="n">
        <v>70</v>
      </c>
      <c r="S34" s="0" t="n">
        <v>2</v>
      </c>
      <c r="T34" s="0" t="s">
        <v>493</v>
      </c>
      <c r="U34" s="4" t="n">
        <v>10</v>
      </c>
      <c r="V34" s="0" t="n">
        <v>2</v>
      </c>
      <c r="W34" s="0" t="s">
        <v>48</v>
      </c>
    </row>
    <row r="35" customFormat="false" ht="15" hidden="false" customHeight="false" outlineLevel="0" collapsed="false">
      <c r="A35" s="15" t="n">
        <v>43722.0958333333</v>
      </c>
      <c r="B35" s="0" t="s">
        <v>688</v>
      </c>
      <c r="C35" s="0" t="s">
        <v>689</v>
      </c>
      <c r="D35" s="0" t="n">
        <v>5188924308</v>
      </c>
      <c r="E35" s="0" t="s">
        <v>606</v>
      </c>
      <c r="G35" s="0" t="s">
        <v>606</v>
      </c>
      <c r="I35" s="0" t="s">
        <v>690</v>
      </c>
      <c r="K35" s="0" t="s">
        <v>67</v>
      </c>
      <c r="L35" s="0" t="s">
        <v>35</v>
      </c>
      <c r="M35" s="0" t="n">
        <v>27606</v>
      </c>
      <c r="O35" s="4" t="n">
        <v>0</v>
      </c>
      <c r="P35" s="9" t="s">
        <v>691</v>
      </c>
      <c r="Q35" s="0" t="s">
        <v>554</v>
      </c>
      <c r="R35" s="4" t="n">
        <v>110</v>
      </c>
      <c r="S35" s="0" t="n">
        <v>1</v>
      </c>
      <c r="T35" s="0" t="s">
        <v>472</v>
      </c>
      <c r="U35" s="0" t="n">
        <v>0</v>
      </c>
      <c r="V35" s="0" t="n">
        <v>0</v>
      </c>
      <c r="W35" s="0" t="s">
        <v>48</v>
      </c>
    </row>
    <row r="36" customFormat="false" ht="15" hidden="false" customHeight="false" outlineLevel="0" collapsed="false">
      <c r="A36" s="15" t="n">
        <v>43722.0788888889</v>
      </c>
      <c r="B36" s="0" t="s">
        <v>692</v>
      </c>
      <c r="C36" s="0" t="s">
        <v>344</v>
      </c>
      <c r="D36" s="0" t="n">
        <v>7325248465</v>
      </c>
      <c r="E36" s="0" t="s">
        <v>693</v>
      </c>
      <c r="G36" s="0" t="s">
        <v>694</v>
      </c>
      <c r="I36" s="0" t="s">
        <v>695</v>
      </c>
      <c r="K36" s="0" t="s">
        <v>46</v>
      </c>
      <c r="L36" s="0" t="s">
        <v>35</v>
      </c>
      <c r="M36" s="0" t="n">
        <v>27560</v>
      </c>
      <c r="O36" s="4" t="n">
        <v>0</v>
      </c>
      <c r="P36" s="9" t="s">
        <v>696</v>
      </c>
      <c r="Q36" s="0" t="s">
        <v>480</v>
      </c>
      <c r="R36" s="4" t="n">
        <v>160</v>
      </c>
      <c r="S36" s="0" t="n">
        <v>1</v>
      </c>
      <c r="T36" s="0" t="s">
        <v>472</v>
      </c>
      <c r="U36" s="0" t="n">
        <v>0</v>
      </c>
      <c r="V36" s="0" t="n">
        <v>0</v>
      </c>
      <c r="W36" s="0" t="s">
        <v>48</v>
      </c>
    </row>
    <row r="37" customFormat="false" ht="15" hidden="false" customHeight="false" outlineLevel="0" collapsed="false">
      <c r="A37" s="15" t="n">
        <v>43721.9831134259</v>
      </c>
      <c r="B37" s="0" t="s">
        <v>697</v>
      </c>
      <c r="C37" s="0" t="s">
        <v>698</v>
      </c>
      <c r="D37" s="0" t="n">
        <v>9192603948</v>
      </c>
      <c r="E37" s="0" t="s">
        <v>699</v>
      </c>
      <c r="F37" s="0" t="s">
        <v>700</v>
      </c>
      <c r="G37" s="0" t="s">
        <v>701</v>
      </c>
      <c r="I37" s="0" t="s">
        <v>702</v>
      </c>
      <c r="K37" s="0" t="s">
        <v>34</v>
      </c>
      <c r="L37" s="0" t="s">
        <v>35</v>
      </c>
      <c r="M37" s="0" t="n">
        <v>27519</v>
      </c>
      <c r="O37" s="4" t="n">
        <v>0</v>
      </c>
      <c r="P37" s="9" t="s">
        <v>703</v>
      </c>
      <c r="Q37" s="0" t="s">
        <v>480</v>
      </c>
      <c r="R37" s="4" t="n">
        <v>160</v>
      </c>
      <c r="S37" s="0" t="n">
        <v>1</v>
      </c>
      <c r="T37" s="0" t="s">
        <v>472</v>
      </c>
      <c r="U37" s="0" t="n">
        <v>0</v>
      </c>
      <c r="V37" s="0" t="n">
        <v>0</v>
      </c>
      <c r="W37" s="0" t="s">
        <v>48</v>
      </c>
    </row>
    <row r="38" customFormat="false" ht="15" hidden="false" customHeight="false" outlineLevel="0" collapsed="false">
      <c r="A38" s="15" t="n">
        <v>43721.940625</v>
      </c>
      <c r="B38" s="17" t="s">
        <v>704</v>
      </c>
      <c r="C38" s="0" t="s">
        <v>705</v>
      </c>
      <c r="D38" s="0" t="n">
        <v>3173798168</v>
      </c>
      <c r="E38" s="0" t="s">
        <v>706</v>
      </c>
      <c r="F38" s="0" t="s">
        <v>707</v>
      </c>
      <c r="G38" s="0" t="s">
        <v>708</v>
      </c>
      <c r="I38" s="0" t="s">
        <v>709</v>
      </c>
      <c r="K38" s="0" t="s">
        <v>67</v>
      </c>
      <c r="L38" s="0" t="s">
        <v>35</v>
      </c>
      <c r="M38" s="0" t="n">
        <v>27165</v>
      </c>
      <c r="O38" s="4" t="n">
        <v>0</v>
      </c>
      <c r="P38" s="9" t="s">
        <v>710</v>
      </c>
      <c r="Q38" s="0" t="s">
        <v>480</v>
      </c>
      <c r="R38" s="4" t="n">
        <v>160</v>
      </c>
      <c r="S38" s="0" t="n">
        <v>1</v>
      </c>
      <c r="T38" s="0" t="s">
        <v>472</v>
      </c>
      <c r="U38" s="0" t="n">
        <v>0</v>
      </c>
      <c r="V38" s="0" t="n">
        <v>0</v>
      </c>
      <c r="W38" s="0" t="s">
        <v>48</v>
      </c>
    </row>
    <row r="39" customFormat="false" ht="15" hidden="false" customHeight="false" outlineLevel="0" collapsed="false">
      <c r="A39" s="15" t="n">
        <v>43721.9345138889</v>
      </c>
      <c r="B39" s="0" t="s">
        <v>711</v>
      </c>
      <c r="C39" s="0" t="s">
        <v>712</v>
      </c>
      <c r="D39" s="0" t="n">
        <v>9193607109</v>
      </c>
      <c r="E39" s="0" t="s">
        <v>713</v>
      </c>
      <c r="G39" s="0" t="s">
        <v>714</v>
      </c>
      <c r="I39" s="0" t="s">
        <v>715</v>
      </c>
      <c r="K39" s="0" t="s">
        <v>178</v>
      </c>
      <c r="L39" s="0" t="s">
        <v>35</v>
      </c>
      <c r="M39" s="0" t="n">
        <v>27516</v>
      </c>
      <c r="O39" s="4" t="n">
        <v>0</v>
      </c>
      <c r="P39" s="9" t="s">
        <v>716</v>
      </c>
      <c r="Q39" s="0" t="s">
        <v>480</v>
      </c>
      <c r="R39" s="4" t="n">
        <v>160</v>
      </c>
      <c r="S39" s="0" t="n">
        <v>1</v>
      </c>
      <c r="T39" s="0" t="s">
        <v>472</v>
      </c>
      <c r="U39" s="0" t="n">
        <v>0</v>
      </c>
      <c r="V39" s="0" t="n">
        <v>0</v>
      </c>
      <c r="W39" s="0" t="s">
        <v>48</v>
      </c>
    </row>
    <row r="40" customFormat="false" ht="15" hidden="false" customHeight="false" outlineLevel="0" collapsed="false">
      <c r="A40" s="15" t="n">
        <v>43721.9303125</v>
      </c>
      <c r="B40" s="0" t="s">
        <v>717</v>
      </c>
      <c r="C40" s="0" t="s">
        <v>718</v>
      </c>
      <c r="D40" s="0" t="n">
        <v>9193715005</v>
      </c>
      <c r="E40" s="0" t="s">
        <v>719</v>
      </c>
      <c r="F40" s="0" t="s">
        <v>720</v>
      </c>
      <c r="G40" s="0" t="s">
        <v>721</v>
      </c>
      <c r="I40" s="0" t="s">
        <v>722</v>
      </c>
      <c r="K40" s="0" t="s">
        <v>34</v>
      </c>
      <c r="L40" s="0" t="s">
        <v>35</v>
      </c>
      <c r="M40" s="0" t="n">
        <v>27519</v>
      </c>
      <c r="O40" s="4" t="n">
        <v>0</v>
      </c>
      <c r="P40" s="9" t="s">
        <v>723</v>
      </c>
      <c r="Q40" s="0" t="s">
        <v>480</v>
      </c>
      <c r="R40" s="4" t="n">
        <v>160</v>
      </c>
      <c r="S40" s="0" t="n">
        <v>1</v>
      </c>
      <c r="T40" s="0" t="s">
        <v>472</v>
      </c>
      <c r="U40" s="0" t="n">
        <v>0</v>
      </c>
      <c r="V40" s="0" t="n">
        <v>0</v>
      </c>
      <c r="W40" s="0" t="s">
        <v>48</v>
      </c>
    </row>
    <row r="41" customFormat="false" ht="15" hidden="false" customHeight="false" outlineLevel="0" collapsed="false">
      <c r="A41" s="15" t="n">
        <v>43721.9240972222</v>
      </c>
      <c r="B41" s="0" t="s">
        <v>27</v>
      </c>
      <c r="C41" s="0" t="s">
        <v>28</v>
      </c>
      <c r="D41" s="0" t="n">
        <v>9198517277</v>
      </c>
      <c r="E41" s="0" t="s">
        <v>29</v>
      </c>
      <c r="F41" s="0" t="s">
        <v>30</v>
      </c>
      <c r="G41" s="0" t="s">
        <v>31</v>
      </c>
      <c r="H41" s="0" t="s">
        <v>32</v>
      </c>
      <c r="I41" s="0" t="s">
        <v>33</v>
      </c>
      <c r="K41" s="0" t="s">
        <v>34</v>
      </c>
      <c r="L41" s="0" t="s">
        <v>724</v>
      </c>
      <c r="M41" s="0" t="s">
        <v>36</v>
      </c>
      <c r="N41" s="9" t="s">
        <v>725</v>
      </c>
      <c r="O41" s="4" t="n">
        <v>0</v>
      </c>
      <c r="P41" s="9" t="s">
        <v>726</v>
      </c>
      <c r="Q41" s="0" t="s">
        <v>480</v>
      </c>
      <c r="R41" s="4" t="n">
        <v>160</v>
      </c>
      <c r="S41" s="0" t="n">
        <v>1</v>
      </c>
      <c r="T41" s="0" t="s">
        <v>472</v>
      </c>
      <c r="U41" s="0" t="n">
        <v>0</v>
      </c>
      <c r="V41" s="0" t="n">
        <v>0</v>
      </c>
      <c r="W41" s="0" t="s">
        <v>48</v>
      </c>
    </row>
    <row r="42" customFormat="false" ht="15" hidden="false" customHeight="false" outlineLevel="0" collapsed="false">
      <c r="A42" s="15" t="n">
        <v>43721.9126388889</v>
      </c>
      <c r="B42" s="0" t="s">
        <v>727</v>
      </c>
      <c r="C42" s="0" t="s">
        <v>728</v>
      </c>
      <c r="D42" s="0" t="n">
        <v>9192599256</v>
      </c>
      <c r="E42" s="0" t="s">
        <v>729</v>
      </c>
      <c r="F42" s="0" t="s">
        <v>730</v>
      </c>
      <c r="G42" s="0" t="s">
        <v>731</v>
      </c>
      <c r="I42" s="0" t="s">
        <v>732</v>
      </c>
      <c r="K42" s="0" t="s">
        <v>733</v>
      </c>
      <c r="L42" s="0" t="s">
        <v>35</v>
      </c>
      <c r="M42" s="0" t="n">
        <v>27539</v>
      </c>
      <c r="O42" s="4" t="n">
        <v>50</v>
      </c>
      <c r="P42" s="9" t="s">
        <v>734</v>
      </c>
      <c r="Q42" s="0" t="s">
        <v>480</v>
      </c>
      <c r="R42" s="4" t="n">
        <v>160</v>
      </c>
      <c r="S42" s="0" t="n">
        <v>1</v>
      </c>
      <c r="T42" s="0" t="s">
        <v>472</v>
      </c>
      <c r="U42" s="0" t="n">
        <v>0</v>
      </c>
      <c r="V42" s="0" t="n">
        <v>0</v>
      </c>
      <c r="W42" s="0" t="s">
        <v>48</v>
      </c>
    </row>
    <row r="43" customFormat="false" ht="15" hidden="false" customHeight="false" outlineLevel="0" collapsed="false">
      <c r="A43" s="15" t="n">
        <v>43721.9075347222</v>
      </c>
      <c r="B43" s="0" t="s">
        <v>735</v>
      </c>
      <c r="C43" s="0" t="s">
        <v>736</v>
      </c>
      <c r="D43" s="0" t="n">
        <v>9196078272</v>
      </c>
      <c r="E43" s="0" t="s">
        <v>737</v>
      </c>
      <c r="F43" s="0" t="s">
        <v>738</v>
      </c>
      <c r="G43" s="0" t="s">
        <v>606</v>
      </c>
      <c r="I43" s="0" t="s">
        <v>739</v>
      </c>
      <c r="J43" s="0" t="s">
        <v>740</v>
      </c>
      <c r="K43" s="0" t="s">
        <v>46</v>
      </c>
      <c r="L43" s="0" t="s">
        <v>82</v>
      </c>
      <c r="M43" s="0" t="n">
        <v>27560</v>
      </c>
      <c r="O43" s="4" t="n">
        <v>0</v>
      </c>
      <c r="P43" s="9" t="s">
        <v>741</v>
      </c>
      <c r="Q43" s="0" t="s">
        <v>471</v>
      </c>
      <c r="R43" s="4" t="n">
        <v>50</v>
      </c>
      <c r="S43" s="0" t="n">
        <v>2</v>
      </c>
      <c r="T43" s="0" t="s">
        <v>472</v>
      </c>
      <c r="U43" s="0" t="n">
        <v>0</v>
      </c>
      <c r="V43" s="0" t="n">
        <v>0</v>
      </c>
      <c r="W43" s="0" t="s">
        <v>48</v>
      </c>
    </row>
    <row r="44" customFormat="false" ht="15" hidden="false" customHeight="false" outlineLevel="0" collapsed="false">
      <c r="A44" s="15" t="n">
        <v>43721.8605555556</v>
      </c>
      <c r="B44" s="0" t="s">
        <v>742</v>
      </c>
      <c r="C44" s="0" t="s">
        <v>743</v>
      </c>
      <c r="D44" s="0" t="n">
        <v>4108070457</v>
      </c>
      <c r="E44" s="0" t="s">
        <v>744</v>
      </c>
      <c r="G44" s="0" t="s">
        <v>606</v>
      </c>
      <c r="I44" s="0" t="s">
        <v>745</v>
      </c>
      <c r="K44" s="0" t="s">
        <v>74</v>
      </c>
      <c r="L44" s="0" t="s">
        <v>35</v>
      </c>
      <c r="M44" s="0" t="n">
        <v>27713</v>
      </c>
      <c r="O44" s="4" t="n">
        <v>0</v>
      </c>
      <c r="P44" s="9" t="s">
        <v>746</v>
      </c>
      <c r="Q44" s="0" t="s">
        <v>492</v>
      </c>
      <c r="R44" s="4" t="n">
        <v>70</v>
      </c>
      <c r="S44" s="0" t="n">
        <v>2</v>
      </c>
      <c r="T44" s="0" t="s">
        <v>472</v>
      </c>
      <c r="U44" s="0" t="n">
        <v>0</v>
      </c>
      <c r="V44" s="0" t="n">
        <v>0</v>
      </c>
      <c r="W44" s="0" t="s">
        <v>48</v>
      </c>
    </row>
    <row r="45" customFormat="false" ht="15" hidden="false" customHeight="false" outlineLevel="0" collapsed="false">
      <c r="A45" s="15" t="n">
        <v>43721.8116666667</v>
      </c>
      <c r="B45" s="0" t="s">
        <v>408</v>
      </c>
      <c r="C45" s="0" t="s">
        <v>409</v>
      </c>
      <c r="D45" s="0" t="n">
        <v>9195922552</v>
      </c>
      <c r="E45" s="0" t="s">
        <v>410</v>
      </c>
      <c r="F45" s="0" t="s">
        <v>747</v>
      </c>
      <c r="G45" s="0" t="s">
        <v>411</v>
      </c>
      <c r="I45" s="0" t="s">
        <v>412</v>
      </c>
      <c r="K45" s="0" t="s">
        <v>46</v>
      </c>
      <c r="L45" s="0" t="s">
        <v>35</v>
      </c>
      <c r="M45" s="0" t="n">
        <v>27560</v>
      </c>
      <c r="O45" s="4" t="n">
        <v>0</v>
      </c>
      <c r="P45" s="9" t="s">
        <v>748</v>
      </c>
      <c r="Q45" s="0" t="s">
        <v>480</v>
      </c>
      <c r="R45" s="4" t="n">
        <v>160</v>
      </c>
      <c r="S45" s="0" t="n">
        <v>1</v>
      </c>
      <c r="T45" s="0" t="s">
        <v>472</v>
      </c>
      <c r="U45" s="0" t="n">
        <v>0</v>
      </c>
      <c r="V45" s="0" t="n">
        <v>0</v>
      </c>
      <c r="W45" s="0" t="s">
        <v>48</v>
      </c>
    </row>
    <row r="46" customFormat="false" ht="15" hidden="false" customHeight="false" outlineLevel="0" collapsed="false">
      <c r="A46" s="15" t="n">
        <v>43721.7153587963</v>
      </c>
      <c r="B46" s="0" t="s">
        <v>749</v>
      </c>
      <c r="C46" s="0" t="s">
        <v>750</v>
      </c>
      <c r="D46" s="0" t="n">
        <v>9195978800</v>
      </c>
      <c r="E46" s="0" t="s">
        <v>751</v>
      </c>
      <c r="F46" s="0" t="s">
        <v>750</v>
      </c>
      <c r="G46" s="0" t="s">
        <v>752</v>
      </c>
      <c r="I46" s="0" t="s">
        <v>753</v>
      </c>
      <c r="K46" s="0" t="s">
        <v>178</v>
      </c>
      <c r="L46" s="0" t="s">
        <v>35</v>
      </c>
      <c r="M46" s="0" t="n">
        <v>27516</v>
      </c>
      <c r="O46" s="4" t="n">
        <v>50</v>
      </c>
      <c r="P46" s="9" t="s">
        <v>754</v>
      </c>
      <c r="Q46" s="0" t="s">
        <v>480</v>
      </c>
      <c r="R46" s="4" t="n">
        <v>160</v>
      </c>
      <c r="S46" s="0" t="n">
        <v>1</v>
      </c>
      <c r="T46" s="0" t="s">
        <v>472</v>
      </c>
      <c r="U46" s="0" t="n">
        <v>0</v>
      </c>
      <c r="V46" s="0" t="n">
        <v>1</v>
      </c>
      <c r="W46" s="0" t="s">
        <v>48</v>
      </c>
    </row>
    <row r="47" customFormat="false" ht="15" hidden="false" customHeight="false" outlineLevel="0" collapsed="false">
      <c r="A47" s="15" t="n">
        <v>43721.6340046296</v>
      </c>
      <c r="B47" s="0" t="s">
        <v>755</v>
      </c>
      <c r="C47" s="0" t="s">
        <v>756</v>
      </c>
      <c r="D47" s="0" t="n">
        <v>4254183905</v>
      </c>
      <c r="E47" s="0" t="s">
        <v>757</v>
      </c>
      <c r="G47" s="0" t="s">
        <v>606</v>
      </c>
      <c r="H47" s="0" t="s">
        <v>758</v>
      </c>
      <c r="I47" s="0" t="s">
        <v>759</v>
      </c>
      <c r="K47" s="0" t="s">
        <v>34</v>
      </c>
      <c r="L47" s="0" t="s">
        <v>82</v>
      </c>
      <c r="M47" s="0" t="n">
        <v>27513</v>
      </c>
      <c r="N47" s="9" t="s">
        <v>760</v>
      </c>
      <c r="O47" s="4" t="n">
        <v>50</v>
      </c>
      <c r="P47" s="9" t="s">
        <v>761</v>
      </c>
      <c r="Q47" s="0" t="s">
        <v>480</v>
      </c>
      <c r="R47" s="4" t="n">
        <v>160</v>
      </c>
      <c r="S47" s="0" t="n">
        <v>1</v>
      </c>
      <c r="T47" s="0" t="s">
        <v>472</v>
      </c>
      <c r="U47" s="0" t="n">
        <v>0</v>
      </c>
      <c r="V47" s="0" t="n">
        <v>0</v>
      </c>
      <c r="W47" s="0" t="s">
        <v>48</v>
      </c>
    </row>
    <row r="48" customFormat="false" ht="15" hidden="false" customHeight="false" outlineLevel="0" collapsed="false">
      <c r="A48" s="15" t="n">
        <v>43721.6190856482</v>
      </c>
      <c r="B48" s="0" t="s">
        <v>762</v>
      </c>
      <c r="C48" s="0" t="s">
        <v>763</v>
      </c>
      <c r="D48" s="0" t="n">
        <v>9194003223</v>
      </c>
      <c r="E48" s="0" t="s">
        <v>764</v>
      </c>
      <c r="G48" s="0" t="s">
        <v>606</v>
      </c>
      <c r="I48" s="0" t="s">
        <v>765</v>
      </c>
      <c r="K48" s="0" t="s">
        <v>34</v>
      </c>
      <c r="L48" s="0" t="s">
        <v>35</v>
      </c>
      <c r="M48" s="0" t="n">
        <v>27519</v>
      </c>
      <c r="O48" s="4" t="n">
        <v>50</v>
      </c>
      <c r="P48" s="9" t="s">
        <v>766</v>
      </c>
      <c r="Q48" s="0" t="s">
        <v>480</v>
      </c>
      <c r="R48" s="4" t="n">
        <v>160</v>
      </c>
      <c r="S48" s="0" t="n">
        <v>1</v>
      </c>
      <c r="T48" s="0" t="s">
        <v>472</v>
      </c>
      <c r="U48" s="0" t="n">
        <v>0</v>
      </c>
      <c r="V48" s="0" t="n">
        <v>0</v>
      </c>
      <c r="W48" s="0" t="s">
        <v>48</v>
      </c>
    </row>
    <row r="49" customFormat="false" ht="15" hidden="false" customHeight="false" outlineLevel="0" collapsed="false">
      <c r="A49" s="15" t="n">
        <v>43721.6137962963</v>
      </c>
      <c r="B49" s="0" t="s">
        <v>767</v>
      </c>
      <c r="C49" s="0" t="s">
        <v>768</v>
      </c>
      <c r="D49" s="0" t="n">
        <v>9172731362</v>
      </c>
      <c r="E49" s="0" t="s">
        <v>769</v>
      </c>
      <c r="F49" s="0" t="s">
        <v>768</v>
      </c>
      <c r="G49" s="0" t="s">
        <v>770</v>
      </c>
      <c r="I49" s="0" t="s">
        <v>771</v>
      </c>
      <c r="K49" s="0" t="s">
        <v>67</v>
      </c>
      <c r="L49" s="0" t="s">
        <v>82</v>
      </c>
      <c r="M49" s="0" t="n">
        <v>27614</v>
      </c>
      <c r="O49" s="4" t="n">
        <v>0</v>
      </c>
      <c r="P49" s="9" t="s">
        <v>772</v>
      </c>
      <c r="Q49" s="0" t="s">
        <v>471</v>
      </c>
      <c r="R49" s="4" t="n">
        <v>50</v>
      </c>
      <c r="S49" s="0" t="n">
        <v>1</v>
      </c>
      <c r="T49" s="0" t="s">
        <v>472</v>
      </c>
      <c r="U49" s="0" t="n">
        <v>0</v>
      </c>
      <c r="V49" s="0" t="n">
        <v>0</v>
      </c>
      <c r="W49" s="0" t="s">
        <v>48</v>
      </c>
    </row>
    <row r="50" customFormat="false" ht="15" hidden="false" customHeight="false" outlineLevel="0" collapsed="false">
      <c r="A50" s="15" t="n">
        <v>43721.6058101852</v>
      </c>
      <c r="B50" s="0" t="s">
        <v>773</v>
      </c>
      <c r="C50" s="0" t="s">
        <v>774</v>
      </c>
      <c r="D50" s="0" t="n">
        <v>2013153725</v>
      </c>
      <c r="E50" s="0" t="s">
        <v>775</v>
      </c>
      <c r="F50" s="0" t="s">
        <v>776</v>
      </c>
      <c r="G50" s="0" t="s">
        <v>777</v>
      </c>
      <c r="H50" s="0" t="s">
        <v>778</v>
      </c>
      <c r="I50" s="0" t="s">
        <v>779</v>
      </c>
      <c r="K50" s="0" t="s">
        <v>34</v>
      </c>
      <c r="L50" s="0" t="s">
        <v>82</v>
      </c>
      <c r="M50" s="0" t="n">
        <v>27519</v>
      </c>
      <c r="N50" s="9" t="s">
        <v>780</v>
      </c>
      <c r="O50" s="4" t="n">
        <v>0</v>
      </c>
      <c r="P50" s="9" t="s">
        <v>781</v>
      </c>
      <c r="Q50" s="0" t="s">
        <v>480</v>
      </c>
      <c r="R50" s="4" t="n">
        <v>160</v>
      </c>
      <c r="S50" s="0" t="n">
        <v>1</v>
      </c>
      <c r="T50" s="0" t="s">
        <v>782</v>
      </c>
      <c r="U50" s="16" t="n">
        <v>80</v>
      </c>
      <c r="V50" s="0" t="n">
        <v>1</v>
      </c>
      <c r="W50" s="0" t="s">
        <v>48</v>
      </c>
    </row>
    <row r="51" customFormat="false" ht="15" hidden="false" customHeight="false" outlineLevel="0" collapsed="false">
      <c r="A51" s="15" t="n">
        <v>43721.4860763889</v>
      </c>
      <c r="B51" s="0" t="s">
        <v>783</v>
      </c>
      <c r="C51" s="0" t="s">
        <v>784</v>
      </c>
      <c r="D51" s="0" t="n">
        <v>9705817506</v>
      </c>
      <c r="E51" s="0" t="s">
        <v>785</v>
      </c>
      <c r="F51" s="0" t="s">
        <v>784</v>
      </c>
      <c r="G51" s="0" t="s">
        <v>786</v>
      </c>
      <c r="I51" s="0" t="s">
        <v>787</v>
      </c>
      <c r="K51" s="0" t="s">
        <v>46</v>
      </c>
      <c r="L51" s="0" t="s">
        <v>35</v>
      </c>
      <c r="M51" s="0" t="n">
        <v>27560</v>
      </c>
      <c r="O51" s="4" t="n">
        <v>0</v>
      </c>
      <c r="P51" s="9" t="s">
        <v>788</v>
      </c>
      <c r="Q51" s="0" t="s">
        <v>480</v>
      </c>
      <c r="R51" s="4" t="n">
        <v>160</v>
      </c>
      <c r="S51" s="0" t="n">
        <v>1</v>
      </c>
      <c r="T51" s="0" t="s">
        <v>472</v>
      </c>
      <c r="U51" s="0" t="n">
        <v>0</v>
      </c>
      <c r="V51" s="0" t="n">
        <v>0</v>
      </c>
      <c r="W51" s="0" t="s">
        <v>48</v>
      </c>
    </row>
    <row r="52" customFormat="false" ht="15" hidden="false" customHeight="false" outlineLevel="0" collapsed="false">
      <c r="A52" s="15" t="n">
        <v>43721.4713541667</v>
      </c>
      <c r="B52" s="0" t="s">
        <v>789</v>
      </c>
      <c r="C52" s="0" t="s">
        <v>790</v>
      </c>
      <c r="D52" s="0" t="n">
        <v>5513585296</v>
      </c>
      <c r="E52" s="0" t="s">
        <v>791</v>
      </c>
      <c r="F52" s="0" t="s">
        <v>792</v>
      </c>
      <c r="G52" s="0" t="s">
        <v>606</v>
      </c>
      <c r="I52" s="0" t="s">
        <v>793</v>
      </c>
      <c r="K52" s="0" t="s">
        <v>794</v>
      </c>
      <c r="L52" s="0" t="s">
        <v>35</v>
      </c>
      <c r="M52" s="0" t="n">
        <v>27513</v>
      </c>
      <c r="O52" s="4" t="n">
        <v>0</v>
      </c>
      <c r="P52" s="9" t="s">
        <v>795</v>
      </c>
      <c r="Q52" s="0" t="s">
        <v>492</v>
      </c>
      <c r="R52" s="4" t="n">
        <v>70</v>
      </c>
      <c r="S52" s="0" t="n">
        <v>2</v>
      </c>
      <c r="T52" s="0" t="s">
        <v>472</v>
      </c>
      <c r="U52" s="0" t="n">
        <v>0</v>
      </c>
      <c r="V52" s="0" t="n">
        <v>0</v>
      </c>
      <c r="W52" s="0" t="s">
        <v>48</v>
      </c>
    </row>
    <row r="53" customFormat="false" ht="15" hidden="false" customHeight="false" outlineLevel="0" collapsed="false">
      <c r="A53" s="15" t="n">
        <v>43721.4338194444</v>
      </c>
      <c r="B53" s="0" t="s">
        <v>283</v>
      </c>
      <c r="C53" s="0" t="s">
        <v>284</v>
      </c>
      <c r="D53" s="0" t="n">
        <v>9193458279</v>
      </c>
      <c r="E53" s="0" t="s">
        <v>285</v>
      </c>
      <c r="F53" s="0" t="s">
        <v>286</v>
      </c>
      <c r="G53" s="0" t="s">
        <v>606</v>
      </c>
      <c r="I53" s="0" t="s">
        <v>287</v>
      </c>
      <c r="J53" s="0" t="s">
        <v>287</v>
      </c>
      <c r="K53" s="0" t="s">
        <v>34</v>
      </c>
      <c r="L53" s="0" t="s">
        <v>35</v>
      </c>
      <c r="M53" s="0" t="n">
        <v>27513</v>
      </c>
      <c r="O53" s="4" t="n">
        <v>0</v>
      </c>
      <c r="P53" s="9" t="s">
        <v>796</v>
      </c>
      <c r="Q53" s="0" t="s">
        <v>480</v>
      </c>
      <c r="R53" s="4" t="n">
        <v>160</v>
      </c>
      <c r="S53" s="0" t="n">
        <v>1</v>
      </c>
      <c r="T53" s="0" t="s">
        <v>472</v>
      </c>
      <c r="U53" s="0" t="n">
        <v>0</v>
      </c>
      <c r="V53" s="0" t="n">
        <v>0</v>
      </c>
      <c r="W53" s="0" t="s">
        <v>48</v>
      </c>
    </row>
    <row r="54" customFormat="false" ht="15" hidden="false" customHeight="false" outlineLevel="0" collapsed="false">
      <c r="A54" s="15" t="n">
        <v>43721.4267013889</v>
      </c>
      <c r="B54" s="0" t="s">
        <v>797</v>
      </c>
      <c r="C54" s="0" t="s">
        <v>798</v>
      </c>
      <c r="D54" s="0" t="n">
        <v>19194142706</v>
      </c>
      <c r="E54" s="0" t="s">
        <v>799</v>
      </c>
      <c r="F54" s="0" t="s">
        <v>800</v>
      </c>
      <c r="G54" s="0" t="s">
        <v>801</v>
      </c>
      <c r="I54" s="0" t="s">
        <v>802</v>
      </c>
      <c r="K54" s="0" t="s">
        <v>178</v>
      </c>
      <c r="L54" s="0" t="s">
        <v>35</v>
      </c>
      <c r="M54" s="0" t="n">
        <v>27516</v>
      </c>
      <c r="N54" s="9" t="s">
        <v>803</v>
      </c>
      <c r="O54" s="4" t="n">
        <v>0</v>
      </c>
      <c r="P54" s="9" t="s">
        <v>804</v>
      </c>
      <c r="Q54" s="0" t="s">
        <v>480</v>
      </c>
      <c r="R54" s="4" t="n">
        <v>160</v>
      </c>
      <c r="S54" s="0" t="n">
        <v>1</v>
      </c>
      <c r="T54" s="0" t="s">
        <v>472</v>
      </c>
      <c r="U54" s="0" t="n">
        <v>0</v>
      </c>
      <c r="V54" s="0" t="n">
        <v>0</v>
      </c>
      <c r="W54" s="0" t="s">
        <v>48</v>
      </c>
    </row>
    <row r="55" customFormat="false" ht="15" hidden="false" customHeight="false" outlineLevel="0" collapsed="false">
      <c r="A55" s="15" t="n">
        <v>43721.4079398148</v>
      </c>
      <c r="B55" s="0" t="s">
        <v>805</v>
      </c>
      <c r="C55" s="0" t="s">
        <v>806</v>
      </c>
      <c r="D55" s="8" t="s">
        <v>807</v>
      </c>
      <c r="E55" s="0" t="s">
        <v>808</v>
      </c>
      <c r="F55" s="0" t="s">
        <v>809</v>
      </c>
      <c r="G55" s="0" t="s">
        <v>810</v>
      </c>
      <c r="I55" s="0" t="s">
        <v>811</v>
      </c>
      <c r="K55" s="0" t="s">
        <v>34</v>
      </c>
      <c r="L55" s="0" t="s">
        <v>35</v>
      </c>
      <c r="M55" s="0" t="n">
        <v>27513</v>
      </c>
      <c r="O55" s="4" t="n">
        <v>0</v>
      </c>
      <c r="P55" s="9" t="s">
        <v>812</v>
      </c>
      <c r="Q55" s="0" t="s">
        <v>480</v>
      </c>
      <c r="R55" s="4" t="n">
        <v>160</v>
      </c>
      <c r="S55" s="0" t="n">
        <v>1</v>
      </c>
      <c r="T55" s="0" t="s">
        <v>472</v>
      </c>
      <c r="U55" s="0" t="n">
        <v>0</v>
      </c>
      <c r="V55" s="0" t="n">
        <v>0</v>
      </c>
      <c r="W55" s="0" t="s">
        <v>48</v>
      </c>
    </row>
    <row r="56" customFormat="false" ht="15" hidden="false" customHeight="false" outlineLevel="0" collapsed="false">
      <c r="A56" s="15" t="n">
        <v>43721.3955439815</v>
      </c>
      <c r="B56" s="0" t="s">
        <v>813</v>
      </c>
      <c r="C56" s="0" t="s">
        <v>814</v>
      </c>
      <c r="D56" s="0" t="n">
        <v>6265353745</v>
      </c>
      <c r="E56" s="0" t="s">
        <v>815</v>
      </c>
      <c r="F56" s="0" t="s">
        <v>816</v>
      </c>
      <c r="G56" s="0" t="s">
        <v>817</v>
      </c>
      <c r="I56" s="0" t="s">
        <v>818</v>
      </c>
      <c r="K56" s="0" t="s">
        <v>270</v>
      </c>
      <c r="L56" s="0" t="s">
        <v>819</v>
      </c>
      <c r="M56" s="0" t="n">
        <v>27560</v>
      </c>
      <c r="O56" s="4" t="n">
        <v>0</v>
      </c>
      <c r="P56" s="9" t="s">
        <v>820</v>
      </c>
      <c r="Q56" s="0" t="s">
        <v>480</v>
      </c>
      <c r="R56" s="4" t="n">
        <v>160</v>
      </c>
      <c r="S56" s="0" t="n">
        <v>1</v>
      </c>
      <c r="T56" s="0" t="s">
        <v>472</v>
      </c>
      <c r="U56" s="0" t="n">
        <v>0</v>
      </c>
      <c r="V56" s="0" t="n">
        <v>0</v>
      </c>
      <c r="W56" s="0" t="s">
        <v>48</v>
      </c>
    </row>
    <row r="57" customFormat="false" ht="15" hidden="false" customHeight="false" outlineLevel="0" collapsed="false">
      <c r="A57" s="15" t="n">
        <v>43721.3505324074</v>
      </c>
      <c r="B57" s="0" t="s">
        <v>69</v>
      </c>
      <c r="C57" s="0" t="s">
        <v>70</v>
      </c>
      <c r="D57" s="0" t="n">
        <v>9193603691</v>
      </c>
      <c r="E57" s="0" t="s">
        <v>71</v>
      </c>
      <c r="F57" s="0" t="s">
        <v>72</v>
      </c>
      <c r="G57" s="0" t="s">
        <v>821</v>
      </c>
      <c r="I57" s="0" t="s">
        <v>73</v>
      </c>
      <c r="K57" s="0" t="s">
        <v>74</v>
      </c>
      <c r="L57" s="0" t="s">
        <v>35</v>
      </c>
      <c r="M57" s="0" t="n">
        <v>27705</v>
      </c>
      <c r="O57" s="4" t="n">
        <v>0</v>
      </c>
      <c r="P57" s="9" t="s">
        <v>822</v>
      </c>
      <c r="Q57" s="0" t="s">
        <v>480</v>
      </c>
      <c r="R57" s="4" t="n">
        <v>160</v>
      </c>
      <c r="S57" s="0" t="n">
        <v>1</v>
      </c>
      <c r="T57" s="0" t="s">
        <v>472</v>
      </c>
      <c r="U57" s="0" t="n">
        <v>0</v>
      </c>
      <c r="V57" s="0" t="n">
        <v>0</v>
      </c>
      <c r="W57" s="0" t="s">
        <v>48</v>
      </c>
    </row>
    <row r="58" customFormat="false" ht="15" hidden="false" customHeight="false" outlineLevel="0" collapsed="false">
      <c r="A58" s="15" t="n">
        <v>43720.912037037</v>
      </c>
      <c r="B58" s="0" t="s">
        <v>823</v>
      </c>
      <c r="C58" s="0" t="s">
        <v>824</v>
      </c>
      <c r="D58" s="0" t="n">
        <v>3365099940</v>
      </c>
      <c r="E58" s="0" t="s">
        <v>825</v>
      </c>
      <c r="G58" s="0" t="s">
        <v>826</v>
      </c>
      <c r="H58" s="0" t="s">
        <v>826</v>
      </c>
      <c r="I58" s="0" t="s">
        <v>827</v>
      </c>
      <c r="K58" s="0" t="s">
        <v>282</v>
      </c>
      <c r="L58" s="0" t="s">
        <v>82</v>
      </c>
      <c r="M58" s="0" t="n">
        <v>27410</v>
      </c>
      <c r="N58" s="9" t="s">
        <v>828</v>
      </c>
      <c r="O58" s="4" t="n">
        <v>50</v>
      </c>
      <c r="P58" s="9" t="s">
        <v>829</v>
      </c>
      <c r="Q58" s="0" t="s">
        <v>480</v>
      </c>
      <c r="R58" s="4" t="n">
        <v>160</v>
      </c>
      <c r="S58" s="0" t="n">
        <v>1</v>
      </c>
      <c r="T58" s="0" t="s">
        <v>472</v>
      </c>
      <c r="U58" s="0" t="n">
        <v>0</v>
      </c>
      <c r="V58" s="0" t="n">
        <v>0</v>
      </c>
      <c r="W58" s="0" t="s">
        <v>48</v>
      </c>
    </row>
    <row r="59" customFormat="false" ht="15" hidden="false" customHeight="false" outlineLevel="0" collapsed="false">
      <c r="A59" s="15" t="n">
        <v>43720.6277893518</v>
      </c>
      <c r="B59" s="0" t="s">
        <v>830</v>
      </c>
      <c r="C59" s="0" t="s">
        <v>135</v>
      </c>
      <c r="D59" s="0" t="n">
        <v>9198025128</v>
      </c>
      <c r="E59" s="0" t="s">
        <v>831</v>
      </c>
      <c r="F59" s="0" t="s">
        <v>137</v>
      </c>
      <c r="G59" s="0" t="s">
        <v>606</v>
      </c>
      <c r="I59" s="0" t="s">
        <v>138</v>
      </c>
      <c r="J59" s="0" t="s">
        <v>832</v>
      </c>
      <c r="K59" s="0" t="s">
        <v>67</v>
      </c>
      <c r="L59" s="0" t="s">
        <v>82</v>
      </c>
      <c r="M59" s="0" t="n">
        <v>27615</v>
      </c>
      <c r="O59" s="4" t="n">
        <v>0</v>
      </c>
      <c r="P59" s="9" t="s">
        <v>833</v>
      </c>
      <c r="Q59" s="0" t="s">
        <v>480</v>
      </c>
      <c r="R59" s="4" t="n">
        <v>160</v>
      </c>
      <c r="S59" s="0" t="n">
        <v>1</v>
      </c>
      <c r="T59" s="0" t="s">
        <v>472</v>
      </c>
      <c r="U59" s="0" t="n">
        <v>0</v>
      </c>
      <c r="V59" s="0" t="n">
        <v>0</v>
      </c>
      <c r="W59" s="0" t="s">
        <v>48</v>
      </c>
    </row>
    <row r="60" customFormat="false" ht="15" hidden="false" customHeight="false" outlineLevel="0" collapsed="false">
      <c r="A60" s="15" t="n">
        <v>43720.5930439815</v>
      </c>
      <c r="B60" s="0" t="s">
        <v>834</v>
      </c>
      <c r="C60" s="0" t="s">
        <v>835</v>
      </c>
      <c r="D60" s="0" t="n">
        <v>9103987348</v>
      </c>
      <c r="E60" s="0" t="s">
        <v>836</v>
      </c>
      <c r="F60" s="0" t="s">
        <v>837</v>
      </c>
      <c r="G60" s="0" t="s">
        <v>606</v>
      </c>
      <c r="I60" s="0" t="s">
        <v>838</v>
      </c>
      <c r="K60" s="0" t="s">
        <v>34</v>
      </c>
      <c r="L60" s="0" t="s">
        <v>839</v>
      </c>
      <c r="M60" s="0" t="n">
        <v>27513</v>
      </c>
      <c r="O60" s="4" t="n">
        <v>50</v>
      </c>
      <c r="P60" s="9" t="s">
        <v>840</v>
      </c>
      <c r="Q60" s="0" t="s">
        <v>480</v>
      </c>
      <c r="R60" s="4" t="n">
        <v>160</v>
      </c>
      <c r="S60" s="0" t="n">
        <v>1</v>
      </c>
      <c r="T60" s="0" t="s">
        <v>472</v>
      </c>
      <c r="U60" s="0" t="n">
        <v>0</v>
      </c>
      <c r="V60" s="0" t="n">
        <v>0</v>
      </c>
      <c r="W60" s="0" t="s">
        <v>48</v>
      </c>
    </row>
    <row r="61" customFormat="false" ht="15" hidden="false" customHeight="false" outlineLevel="0" collapsed="false">
      <c r="A61" s="15" t="n">
        <v>43720.5448958333</v>
      </c>
      <c r="B61" s="0" t="s">
        <v>841</v>
      </c>
      <c r="C61" s="0" t="s">
        <v>842</v>
      </c>
      <c r="D61" s="0" t="n">
        <v>9196417025</v>
      </c>
      <c r="E61" s="0" t="s">
        <v>843</v>
      </c>
      <c r="F61" s="0" t="s">
        <v>842</v>
      </c>
      <c r="G61" s="0" t="s">
        <v>606</v>
      </c>
      <c r="I61" s="0" t="s">
        <v>844</v>
      </c>
      <c r="K61" s="0" t="s">
        <v>67</v>
      </c>
      <c r="L61" s="0" t="s">
        <v>35</v>
      </c>
      <c r="M61" s="0" t="n">
        <v>27606</v>
      </c>
      <c r="O61" s="4" t="n">
        <v>0</v>
      </c>
      <c r="P61" s="9" t="s">
        <v>845</v>
      </c>
      <c r="Q61" s="0" t="s">
        <v>492</v>
      </c>
      <c r="R61" s="4" t="n">
        <v>70</v>
      </c>
      <c r="S61" s="0" t="n">
        <v>2</v>
      </c>
      <c r="T61" s="0" t="s">
        <v>472</v>
      </c>
      <c r="U61" s="0" t="n">
        <v>0</v>
      </c>
      <c r="V61" s="0" t="n">
        <v>0</v>
      </c>
      <c r="W61" s="0" t="s">
        <v>48</v>
      </c>
    </row>
    <row r="62" customFormat="false" ht="15" hidden="false" customHeight="false" outlineLevel="0" collapsed="false">
      <c r="A62" s="15" t="n">
        <v>43719.940775463</v>
      </c>
      <c r="B62" s="0" t="s">
        <v>448</v>
      </c>
      <c r="C62" s="0" t="s">
        <v>449</v>
      </c>
      <c r="D62" s="0" t="n">
        <v>8609181392</v>
      </c>
      <c r="E62" s="0" t="s">
        <v>606</v>
      </c>
      <c r="G62" s="0" t="s">
        <v>606</v>
      </c>
      <c r="I62" s="0" t="s">
        <v>846</v>
      </c>
      <c r="K62" s="0" t="s">
        <v>34</v>
      </c>
      <c r="L62" s="0" t="s">
        <v>35</v>
      </c>
      <c r="M62" s="0" t="n">
        <v>27511</v>
      </c>
      <c r="O62" s="4" t="n">
        <v>0</v>
      </c>
      <c r="P62" s="14" t="s">
        <v>847</v>
      </c>
      <c r="Q62" s="0" t="s">
        <v>540</v>
      </c>
      <c r="R62" s="4" t="n">
        <v>70</v>
      </c>
      <c r="S62" s="0" t="n">
        <v>1</v>
      </c>
      <c r="T62" s="0" t="s">
        <v>472</v>
      </c>
      <c r="U62" s="0" t="n">
        <v>0</v>
      </c>
      <c r="V62" s="0" t="n">
        <v>0</v>
      </c>
      <c r="W62" s="0" t="s">
        <v>48</v>
      </c>
    </row>
    <row r="63" customFormat="false" ht="15" hidden="false" customHeight="false" outlineLevel="0" collapsed="false">
      <c r="A63" s="15" t="n">
        <v>43719.9242708333</v>
      </c>
      <c r="B63" s="0" t="s">
        <v>848</v>
      </c>
      <c r="C63" s="0" t="s">
        <v>849</v>
      </c>
      <c r="D63" s="0" t="n">
        <v>9195920771</v>
      </c>
      <c r="E63" s="0" t="s">
        <v>850</v>
      </c>
      <c r="F63" s="0" t="s">
        <v>851</v>
      </c>
      <c r="G63" s="0" t="s">
        <v>852</v>
      </c>
      <c r="I63" s="0" t="s">
        <v>853</v>
      </c>
      <c r="K63" s="0" t="s">
        <v>34</v>
      </c>
      <c r="L63" s="0" t="s">
        <v>35</v>
      </c>
      <c r="M63" s="0" t="n">
        <v>27519</v>
      </c>
      <c r="O63" s="4" t="n">
        <v>0</v>
      </c>
      <c r="P63" s="9" t="s">
        <v>854</v>
      </c>
      <c r="Q63" s="0" t="s">
        <v>480</v>
      </c>
      <c r="R63" s="4" t="n">
        <v>160</v>
      </c>
      <c r="S63" s="0" t="n">
        <v>1</v>
      </c>
      <c r="T63" s="0" t="s">
        <v>472</v>
      </c>
      <c r="U63" s="0" t="n">
        <v>0</v>
      </c>
      <c r="V63" s="0" t="n">
        <v>0</v>
      </c>
      <c r="W63" s="0" t="s">
        <v>48</v>
      </c>
    </row>
    <row r="64" customFormat="false" ht="15" hidden="false" customHeight="false" outlineLevel="0" collapsed="false">
      <c r="A64" s="15" t="n">
        <v>43719.8785416667</v>
      </c>
      <c r="B64" s="0" t="s">
        <v>855</v>
      </c>
      <c r="C64" s="0" t="s">
        <v>856</v>
      </c>
      <c r="D64" s="0" t="n">
        <v>2246228784</v>
      </c>
      <c r="E64" s="0" t="s">
        <v>857</v>
      </c>
      <c r="G64" s="0" t="s">
        <v>606</v>
      </c>
      <c r="I64" s="0" t="s">
        <v>858</v>
      </c>
      <c r="J64" s="0" t="s">
        <v>859</v>
      </c>
      <c r="K64" s="0" t="s">
        <v>860</v>
      </c>
      <c r="L64" s="0" t="s">
        <v>82</v>
      </c>
      <c r="M64" s="0" t="n">
        <v>28210</v>
      </c>
      <c r="N64" s="9" t="s">
        <v>861</v>
      </c>
      <c r="O64" s="4" t="n">
        <v>0</v>
      </c>
      <c r="P64" s="9" t="s">
        <v>862</v>
      </c>
      <c r="Q64" s="0" t="s">
        <v>492</v>
      </c>
      <c r="R64" s="4" t="n">
        <v>70</v>
      </c>
      <c r="S64" s="0" t="n">
        <v>2</v>
      </c>
      <c r="T64" s="0" t="s">
        <v>472</v>
      </c>
      <c r="U64" s="0" t="n">
        <v>0</v>
      </c>
      <c r="V64" s="0" t="n">
        <v>0</v>
      </c>
      <c r="W64" s="0" t="s">
        <v>48</v>
      </c>
    </row>
    <row r="65" customFormat="false" ht="15" hidden="false" customHeight="false" outlineLevel="0" collapsed="false">
      <c r="A65" s="15" t="n">
        <v>43719.872650463</v>
      </c>
      <c r="B65" s="0" t="s">
        <v>863</v>
      </c>
      <c r="C65" s="0" t="s">
        <v>864</v>
      </c>
      <c r="D65" s="0" t="n">
        <v>5869910907</v>
      </c>
      <c r="E65" s="0" t="s">
        <v>865</v>
      </c>
      <c r="F65" s="0" t="s">
        <v>866</v>
      </c>
      <c r="G65" s="0" t="s">
        <v>867</v>
      </c>
      <c r="I65" s="0" t="s">
        <v>868</v>
      </c>
      <c r="K65" s="0" t="s">
        <v>170</v>
      </c>
      <c r="L65" s="0" t="s">
        <v>35</v>
      </c>
      <c r="M65" s="0" t="n">
        <v>27519</v>
      </c>
      <c r="O65" s="4" t="n">
        <v>0</v>
      </c>
      <c r="P65" s="9" t="s">
        <v>869</v>
      </c>
      <c r="Q65" s="0" t="s">
        <v>480</v>
      </c>
      <c r="R65" s="4" t="n">
        <v>160</v>
      </c>
      <c r="S65" s="0" t="n">
        <v>1</v>
      </c>
      <c r="T65" s="0" t="s">
        <v>472</v>
      </c>
      <c r="U65" s="0" t="n">
        <v>0</v>
      </c>
      <c r="V65" s="0" t="n">
        <v>0</v>
      </c>
      <c r="W65" s="0" t="s">
        <v>48</v>
      </c>
    </row>
    <row r="66" customFormat="false" ht="15" hidden="false" customHeight="false" outlineLevel="0" collapsed="false">
      <c r="A66" s="15" t="n">
        <v>43719.8624884259</v>
      </c>
      <c r="B66" s="0" t="s">
        <v>870</v>
      </c>
      <c r="C66" s="0" t="s">
        <v>871</v>
      </c>
      <c r="D66" s="0" t="n">
        <v>9194513153</v>
      </c>
      <c r="E66" s="0" t="s">
        <v>872</v>
      </c>
      <c r="F66" s="0" t="s">
        <v>871</v>
      </c>
      <c r="G66" s="0" t="s">
        <v>873</v>
      </c>
      <c r="I66" s="0" t="s">
        <v>874</v>
      </c>
      <c r="K66" s="0" t="s">
        <v>34</v>
      </c>
      <c r="L66" s="0" t="s">
        <v>35</v>
      </c>
      <c r="M66" s="0" t="n">
        <v>27519</v>
      </c>
      <c r="O66" s="4" t="n">
        <v>0</v>
      </c>
      <c r="P66" s="9" t="s">
        <v>875</v>
      </c>
      <c r="Q66" s="0" t="s">
        <v>480</v>
      </c>
      <c r="R66" s="4" t="n">
        <v>160</v>
      </c>
      <c r="S66" s="0" t="n">
        <v>1</v>
      </c>
      <c r="T66" s="0" t="s">
        <v>590</v>
      </c>
      <c r="U66" s="16" t="n">
        <v>60</v>
      </c>
      <c r="V66" s="0" t="n">
        <v>3</v>
      </c>
      <c r="W66" s="0" t="s">
        <v>48</v>
      </c>
    </row>
    <row r="67" customFormat="false" ht="15" hidden="false" customHeight="false" outlineLevel="0" collapsed="false">
      <c r="A67" s="15" t="n">
        <v>43719.8559375</v>
      </c>
      <c r="B67" s="0" t="s">
        <v>876</v>
      </c>
      <c r="C67" s="0" t="s">
        <v>877</v>
      </c>
      <c r="D67" s="0" t="n">
        <v>9196080055</v>
      </c>
      <c r="E67" s="0" t="s">
        <v>878</v>
      </c>
      <c r="F67" s="0" t="s">
        <v>879</v>
      </c>
      <c r="G67" s="0" t="s">
        <v>880</v>
      </c>
      <c r="I67" s="0" t="s">
        <v>881</v>
      </c>
      <c r="K67" s="0" t="s">
        <v>67</v>
      </c>
      <c r="L67" s="0" t="s">
        <v>35</v>
      </c>
      <c r="M67" s="0" t="n">
        <v>27617</v>
      </c>
      <c r="O67" s="4" t="n">
        <v>0</v>
      </c>
      <c r="P67" s="9" t="s">
        <v>882</v>
      </c>
      <c r="Q67" s="0" t="s">
        <v>480</v>
      </c>
      <c r="R67" s="4" t="n">
        <v>160</v>
      </c>
      <c r="S67" s="0" t="n">
        <v>1</v>
      </c>
      <c r="T67" s="0" t="s">
        <v>472</v>
      </c>
      <c r="U67" s="0" t="n">
        <v>0</v>
      </c>
      <c r="V67" s="0" t="n">
        <v>0</v>
      </c>
      <c r="W67" s="0" t="s">
        <v>48</v>
      </c>
    </row>
    <row r="68" customFormat="false" ht="15" hidden="false" customHeight="false" outlineLevel="0" collapsed="false">
      <c r="A68" s="15" t="n">
        <v>43719.7446875</v>
      </c>
      <c r="B68" s="0" t="s">
        <v>388</v>
      </c>
      <c r="C68" s="0" t="s">
        <v>389</v>
      </c>
      <c r="D68" s="0" t="n">
        <v>5712367039</v>
      </c>
      <c r="E68" s="0" t="s">
        <v>386</v>
      </c>
      <c r="F68" s="0" t="s">
        <v>387</v>
      </c>
      <c r="G68" s="0" t="s">
        <v>390</v>
      </c>
      <c r="H68" s="0" t="s">
        <v>883</v>
      </c>
      <c r="I68" s="0" t="s">
        <v>884</v>
      </c>
      <c r="K68" s="0" t="s">
        <v>46</v>
      </c>
      <c r="L68" s="0" t="s">
        <v>82</v>
      </c>
      <c r="M68" s="0" t="n">
        <v>27560</v>
      </c>
      <c r="O68" s="4" t="n">
        <v>50</v>
      </c>
      <c r="P68" s="9" t="s">
        <v>885</v>
      </c>
      <c r="Q68" s="0" t="s">
        <v>480</v>
      </c>
      <c r="R68" s="4" t="n">
        <v>160</v>
      </c>
      <c r="S68" s="0" t="n">
        <v>1</v>
      </c>
      <c r="T68" s="0" t="s">
        <v>782</v>
      </c>
      <c r="U68" s="16" t="n">
        <v>80</v>
      </c>
      <c r="V68" s="0" t="n">
        <v>1</v>
      </c>
      <c r="W68" s="0" t="s">
        <v>48</v>
      </c>
    </row>
    <row r="69" customFormat="false" ht="15" hidden="false" customHeight="false" outlineLevel="0" collapsed="false">
      <c r="A69" s="15" t="n">
        <v>43719.6987384259</v>
      </c>
      <c r="B69" s="0" t="s">
        <v>886</v>
      </c>
      <c r="C69" s="0" t="s">
        <v>887</v>
      </c>
      <c r="D69" s="0" t="n">
        <v>6094802097</v>
      </c>
      <c r="E69" s="0" t="s">
        <v>888</v>
      </c>
      <c r="G69" s="0" t="s">
        <v>889</v>
      </c>
      <c r="I69" s="0" t="s">
        <v>890</v>
      </c>
      <c r="K69" s="0" t="s">
        <v>46</v>
      </c>
      <c r="L69" s="0" t="s">
        <v>35</v>
      </c>
      <c r="M69" s="0" t="n">
        <v>27560</v>
      </c>
      <c r="O69" s="4" t="n">
        <v>50</v>
      </c>
      <c r="P69" s="9" t="s">
        <v>891</v>
      </c>
      <c r="Q69" s="0" t="s">
        <v>480</v>
      </c>
      <c r="R69" s="4" t="n">
        <v>160</v>
      </c>
      <c r="S69" s="0" t="n">
        <v>1</v>
      </c>
      <c r="T69" s="0" t="s">
        <v>472</v>
      </c>
      <c r="U69" s="0" t="n">
        <v>0</v>
      </c>
      <c r="V69" s="0" t="n">
        <v>0</v>
      </c>
      <c r="W69" s="0" t="s">
        <v>48</v>
      </c>
    </row>
    <row r="70" customFormat="false" ht="15" hidden="false" customHeight="false" outlineLevel="0" collapsed="false">
      <c r="A70" s="15" t="n">
        <v>43719.6480092593</v>
      </c>
      <c r="B70" s="0" t="s">
        <v>892</v>
      </c>
      <c r="C70" s="0" t="s">
        <v>893</v>
      </c>
      <c r="D70" s="0" t="n">
        <v>14102000875</v>
      </c>
      <c r="E70" s="0" t="s">
        <v>894</v>
      </c>
      <c r="F70" s="0" t="s">
        <v>895</v>
      </c>
      <c r="G70" s="0" t="s">
        <v>606</v>
      </c>
      <c r="I70" s="0" t="s">
        <v>896</v>
      </c>
      <c r="K70" s="0" t="s">
        <v>34</v>
      </c>
      <c r="L70" s="0" t="s">
        <v>35</v>
      </c>
      <c r="M70" s="0" t="n">
        <v>27519</v>
      </c>
      <c r="O70" s="4" t="n">
        <v>0</v>
      </c>
      <c r="P70" s="9" t="s">
        <v>897</v>
      </c>
      <c r="Q70" s="0" t="s">
        <v>480</v>
      </c>
      <c r="R70" s="4" t="n">
        <v>160</v>
      </c>
      <c r="S70" s="0" t="n">
        <v>1</v>
      </c>
      <c r="T70" s="0" t="s">
        <v>472</v>
      </c>
      <c r="U70" s="0" t="n">
        <v>0</v>
      </c>
      <c r="V70" s="0" t="n">
        <v>0</v>
      </c>
      <c r="W70" s="0" t="s">
        <v>48</v>
      </c>
    </row>
    <row r="71" customFormat="false" ht="15" hidden="false" customHeight="false" outlineLevel="0" collapsed="false">
      <c r="A71" s="15" t="n">
        <v>43719.5698842593</v>
      </c>
      <c r="B71" s="0" t="s">
        <v>898</v>
      </c>
      <c r="C71" s="0" t="s">
        <v>899</v>
      </c>
      <c r="D71" s="8" t="s">
        <v>900</v>
      </c>
      <c r="E71" s="0" t="s">
        <v>901</v>
      </c>
      <c r="F71" s="0" t="s">
        <v>902</v>
      </c>
      <c r="G71" s="0" t="s">
        <v>903</v>
      </c>
      <c r="H71" s="0" t="s">
        <v>904</v>
      </c>
      <c r="I71" s="0" t="s">
        <v>905</v>
      </c>
      <c r="K71" s="0" t="s">
        <v>342</v>
      </c>
      <c r="L71" s="0" t="s">
        <v>35</v>
      </c>
      <c r="M71" s="0" t="n">
        <v>27523</v>
      </c>
      <c r="O71" s="4" t="n">
        <v>50</v>
      </c>
      <c r="P71" s="9" t="s">
        <v>906</v>
      </c>
      <c r="Q71" s="0" t="s">
        <v>480</v>
      </c>
      <c r="R71" s="4" t="n">
        <v>160</v>
      </c>
      <c r="S71" s="0" t="n">
        <v>1</v>
      </c>
      <c r="T71" s="0" t="s">
        <v>472</v>
      </c>
      <c r="U71" s="0" t="n">
        <v>0</v>
      </c>
      <c r="V71" s="0" t="n">
        <v>0</v>
      </c>
      <c r="W71" s="0" t="s">
        <v>48</v>
      </c>
    </row>
    <row r="72" customFormat="false" ht="15" hidden="false" customHeight="false" outlineLevel="0" collapsed="false">
      <c r="A72" s="15" t="n">
        <v>43719.5358912037</v>
      </c>
      <c r="B72" s="0" t="s">
        <v>907</v>
      </c>
      <c r="C72" s="0" t="s">
        <v>908</v>
      </c>
      <c r="D72" s="8" t="s">
        <v>909</v>
      </c>
      <c r="E72" s="0" t="s">
        <v>910</v>
      </c>
      <c r="G72" s="0" t="s">
        <v>911</v>
      </c>
      <c r="H72" s="0" t="s">
        <v>912</v>
      </c>
      <c r="I72" s="0" t="s">
        <v>913</v>
      </c>
      <c r="K72" s="0" t="s">
        <v>46</v>
      </c>
      <c r="L72" s="0" t="s">
        <v>35</v>
      </c>
      <c r="M72" s="0" t="n">
        <v>27560</v>
      </c>
      <c r="O72" s="4" t="n">
        <v>0</v>
      </c>
      <c r="P72" s="9" t="s">
        <v>914</v>
      </c>
      <c r="Q72" s="0" t="s">
        <v>480</v>
      </c>
      <c r="R72" s="4" t="n">
        <v>160</v>
      </c>
      <c r="S72" s="0" t="n">
        <v>1</v>
      </c>
      <c r="T72" s="0" t="s">
        <v>472</v>
      </c>
      <c r="U72" s="0" t="n">
        <v>0</v>
      </c>
      <c r="V72" s="0" t="n">
        <v>0</v>
      </c>
      <c r="W72" s="0" t="s">
        <v>48</v>
      </c>
    </row>
    <row r="73" customFormat="false" ht="15" hidden="false" customHeight="false" outlineLevel="0" collapsed="false">
      <c r="A73" s="15" t="n">
        <v>43719.3391203704</v>
      </c>
      <c r="B73" s="0" t="s">
        <v>209</v>
      </c>
      <c r="C73" s="0" t="s">
        <v>210</v>
      </c>
      <c r="D73" s="0" t="n">
        <v>2016168476</v>
      </c>
      <c r="E73" s="0" t="s">
        <v>211</v>
      </c>
      <c r="F73" s="0" t="s">
        <v>915</v>
      </c>
      <c r="G73" s="0" t="s">
        <v>213</v>
      </c>
      <c r="I73" s="0" t="s">
        <v>214</v>
      </c>
      <c r="J73" s="0" t="s">
        <v>215</v>
      </c>
      <c r="K73" s="0" t="s">
        <v>34</v>
      </c>
      <c r="L73" s="0" t="s">
        <v>82</v>
      </c>
      <c r="M73" s="0" t="n">
        <v>27519</v>
      </c>
      <c r="O73" s="4" t="n">
        <v>0</v>
      </c>
      <c r="P73" s="9" t="s">
        <v>916</v>
      </c>
      <c r="Q73" s="0" t="s">
        <v>480</v>
      </c>
      <c r="R73" s="4" t="n">
        <v>160</v>
      </c>
      <c r="S73" s="0" t="n">
        <v>1</v>
      </c>
      <c r="T73" s="0" t="s">
        <v>472</v>
      </c>
      <c r="U73" s="0" t="n">
        <v>0</v>
      </c>
      <c r="V73" s="0" t="n">
        <v>0</v>
      </c>
      <c r="W73" s="0" t="s">
        <v>48</v>
      </c>
    </row>
    <row r="74" customFormat="false" ht="15" hidden="false" customHeight="false" outlineLevel="0" collapsed="false">
      <c r="A74" s="15" t="n">
        <v>43719.1011342593</v>
      </c>
      <c r="B74" s="0" t="s">
        <v>917</v>
      </c>
      <c r="C74" s="0" t="s">
        <v>918</v>
      </c>
      <c r="D74" s="0" t="n">
        <v>6096657086</v>
      </c>
      <c r="E74" s="0" t="s">
        <v>919</v>
      </c>
      <c r="F74" s="0" t="s">
        <v>920</v>
      </c>
      <c r="G74" s="0" t="s">
        <v>921</v>
      </c>
      <c r="I74" s="0" t="s">
        <v>922</v>
      </c>
      <c r="J74" s="0" t="s">
        <v>923</v>
      </c>
      <c r="K74" s="0" t="s">
        <v>34</v>
      </c>
      <c r="L74" s="0" t="s">
        <v>82</v>
      </c>
      <c r="M74" s="0" t="n">
        <v>27513</v>
      </c>
      <c r="N74" s="9" t="s">
        <v>924</v>
      </c>
      <c r="O74" s="4" t="n">
        <v>50</v>
      </c>
      <c r="P74" s="9" t="s">
        <v>925</v>
      </c>
      <c r="Q74" s="0" t="s">
        <v>480</v>
      </c>
      <c r="R74" s="4" t="n">
        <v>160</v>
      </c>
      <c r="S74" s="0" t="n">
        <v>1</v>
      </c>
      <c r="T74" s="0" t="s">
        <v>472</v>
      </c>
      <c r="U74" s="0" t="n">
        <v>0</v>
      </c>
      <c r="V74" s="0" t="n">
        <v>0</v>
      </c>
      <c r="W74" s="0" t="s">
        <v>48</v>
      </c>
    </row>
    <row r="75" customFormat="false" ht="15" hidden="false" customHeight="false" outlineLevel="0" collapsed="false">
      <c r="A75" s="15" t="n">
        <v>43718.9300925926</v>
      </c>
      <c r="B75" s="0" t="s">
        <v>926</v>
      </c>
      <c r="C75" s="0" t="s">
        <v>188</v>
      </c>
      <c r="D75" s="0" t="n">
        <v>9198895413</v>
      </c>
      <c r="E75" s="0" t="s">
        <v>927</v>
      </c>
      <c r="F75" s="0" t="s">
        <v>928</v>
      </c>
      <c r="G75" s="0" t="s">
        <v>929</v>
      </c>
      <c r="H75" s="0" t="s">
        <v>930</v>
      </c>
      <c r="I75" s="0" t="s">
        <v>931</v>
      </c>
      <c r="K75" s="0" t="s">
        <v>270</v>
      </c>
      <c r="L75" s="0" t="s">
        <v>819</v>
      </c>
      <c r="M75" s="0" t="n">
        <v>27560</v>
      </c>
      <c r="O75" s="4" t="n">
        <v>0</v>
      </c>
      <c r="P75" s="9" t="s">
        <v>932</v>
      </c>
      <c r="Q75" s="0" t="s">
        <v>480</v>
      </c>
      <c r="R75" s="4" t="n">
        <v>160</v>
      </c>
      <c r="S75" s="0" t="n">
        <v>1</v>
      </c>
      <c r="T75" s="0" t="s">
        <v>782</v>
      </c>
      <c r="U75" s="16" t="n">
        <v>80</v>
      </c>
      <c r="V75" s="0" t="n">
        <v>2</v>
      </c>
      <c r="W75" s="0" t="s">
        <v>48</v>
      </c>
    </row>
    <row r="76" customFormat="false" ht="15" hidden="false" customHeight="false" outlineLevel="0" collapsed="false">
      <c r="A76" s="15" t="n">
        <v>43714.6360185185</v>
      </c>
      <c r="B76" s="0" t="s">
        <v>933</v>
      </c>
      <c r="C76" s="0" t="s">
        <v>934</v>
      </c>
      <c r="D76" s="0" t="n">
        <v>9192605374</v>
      </c>
      <c r="E76" s="0" t="s">
        <v>606</v>
      </c>
      <c r="G76" s="0" t="s">
        <v>606</v>
      </c>
      <c r="I76" s="0" t="s">
        <v>935</v>
      </c>
      <c r="K76" s="0" t="s">
        <v>936</v>
      </c>
      <c r="L76" s="0" t="s">
        <v>937</v>
      </c>
      <c r="M76" s="0" t="n">
        <v>92506</v>
      </c>
      <c r="N76" s="9" t="s">
        <v>938</v>
      </c>
      <c r="O76" s="4" t="n">
        <v>30</v>
      </c>
      <c r="P76" s="9" t="s">
        <v>939</v>
      </c>
      <c r="Q76" s="0" t="s">
        <v>540</v>
      </c>
      <c r="R76" s="4" t="n">
        <v>70</v>
      </c>
      <c r="S76" s="0" t="n">
        <v>1</v>
      </c>
      <c r="T76" s="0" t="s">
        <v>472</v>
      </c>
      <c r="U76" s="0" t="n">
        <v>0</v>
      </c>
      <c r="V76" s="0" t="n">
        <v>0</v>
      </c>
      <c r="W76" s="0" t="s">
        <v>48</v>
      </c>
    </row>
    <row r="77" customFormat="false" ht="15" hidden="false" customHeight="false" outlineLevel="0" collapsed="false">
      <c r="A77" s="15" t="n">
        <v>43718.8416782407</v>
      </c>
      <c r="B77" s="0" t="s">
        <v>940</v>
      </c>
      <c r="C77" s="0" t="s">
        <v>941</v>
      </c>
      <c r="D77" s="0" t="n">
        <v>9195443699</v>
      </c>
      <c r="E77" s="0" t="s">
        <v>942</v>
      </c>
      <c r="G77" s="0" t="s">
        <v>943</v>
      </c>
      <c r="I77" s="0" t="s">
        <v>944</v>
      </c>
      <c r="K77" s="0" t="s">
        <v>74</v>
      </c>
      <c r="L77" s="0" t="s">
        <v>819</v>
      </c>
      <c r="M77" s="0" t="n">
        <v>27713</v>
      </c>
      <c r="O77" s="4" t="n">
        <v>0</v>
      </c>
      <c r="P77" s="9" t="s">
        <v>945</v>
      </c>
      <c r="Q77" s="0" t="s">
        <v>946</v>
      </c>
      <c r="R77" s="4" t="n">
        <v>50</v>
      </c>
      <c r="S77" s="0" t="n">
        <v>2</v>
      </c>
      <c r="T77" s="0" t="s">
        <v>472</v>
      </c>
      <c r="U77" s="0" t="n">
        <v>0</v>
      </c>
      <c r="V77" s="0" t="n">
        <v>0</v>
      </c>
      <c r="W77" s="0" t="s">
        <v>48</v>
      </c>
    </row>
    <row r="78" customFormat="false" ht="15" hidden="false" customHeight="false" outlineLevel="0" collapsed="false">
      <c r="A78" s="15" t="n">
        <v>43718.7779398148</v>
      </c>
      <c r="B78" s="0" t="s">
        <v>947</v>
      </c>
      <c r="C78" s="0" t="s">
        <v>948</v>
      </c>
      <c r="D78" s="0" t="n">
        <v>9195936517</v>
      </c>
      <c r="E78" s="0" t="s">
        <v>606</v>
      </c>
      <c r="G78" s="0" t="s">
        <v>606</v>
      </c>
      <c r="H78" s="0" t="s">
        <v>949</v>
      </c>
      <c r="I78" s="0" t="s">
        <v>950</v>
      </c>
      <c r="K78" s="0" t="s">
        <v>178</v>
      </c>
      <c r="L78" s="0" t="s">
        <v>35</v>
      </c>
      <c r="M78" s="0" t="n">
        <v>27517</v>
      </c>
      <c r="O78" s="4" t="n">
        <v>0</v>
      </c>
      <c r="P78" s="9" t="s">
        <v>951</v>
      </c>
      <c r="Q78" s="0" t="s">
        <v>562</v>
      </c>
      <c r="R78" s="4" t="n">
        <v>80</v>
      </c>
      <c r="S78" s="0" t="n">
        <v>1</v>
      </c>
      <c r="T78" s="0" t="s">
        <v>782</v>
      </c>
      <c r="U78" s="16" t="n">
        <v>80</v>
      </c>
      <c r="V78" s="0" t="n">
        <v>1</v>
      </c>
      <c r="W78" s="0" t="s">
        <v>48</v>
      </c>
    </row>
    <row r="79" customFormat="false" ht="15" hidden="false" customHeight="false" outlineLevel="0" collapsed="false">
      <c r="A79" s="15" t="n">
        <v>43718.5688773148</v>
      </c>
      <c r="B79" s="0" t="s">
        <v>952</v>
      </c>
      <c r="C79" s="0" t="s">
        <v>953</v>
      </c>
      <c r="D79" s="0" t="n">
        <v>4253059326</v>
      </c>
      <c r="E79" s="0" t="s">
        <v>954</v>
      </c>
      <c r="F79" s="0" t="s">
        <v>955</v>
      </c>
      <c r="G79" s="0" t="s">
        <v>956</v>
      </c>
      <c r="H79" s="0" t="s">
        <v>957</v>
      </c>
      <c r="I79" s="0" t="s">
        <v>958</v>
      </c>
      <c r="J79" s="0" t="s">
        <v>959</v>
      </c>
      <c r="K79" s="0" t="s">
        <v>46</v>
      </c>
      <c r="L79" s="0" t="s">
        <v>35</v>
      </c>
      <c r="M79" s="0" t="n">
        <v>27560</v>
      </c>
      <c r="O79" s="4" t="n">
        <v>0</v>
      </c>
      <c r="P79" s="9" t="s">
        <v>960</v>
      </c>
      <c r="Q79" s="0" t="s">
        <v>480</v>
      </c>
      <c r="R79" s="4" t="n">
        <v>160</v>
      </c>
      <c r="S79" s="0" t="n">
        <v>1</v>
      </c>
      <c r="T79" s="0" t="s">
        <v>472</v>
      </c>
      <c r="U79" s="0" t="n">
        <v>0</v>
      </c>
      <c r="V79" s="0" t="n">
        <v>0</v>
      </c>
      <c r="W79" s="0" t="s">
        <v>48</v>
      </c>
    </row>
    <row r="80" customFormat="false" ht="15" hidden="false" customHeight="false" outlineLevel="0" collapsed="false">
      <c r="A80" s="15" t="n">
        <v>43718.5550115741</v>
      </c>
      <c r="B80" s="0" t="s">
        <v>961</v>
      </c>
      <c r="C80" s="0" t="s">
        <v>962</v>
      </c>
      <c r="D80" s="0" t="n">
        <v>9192334691</v>
      </c>
      <c r="E80" s="0" t="s">
        <v>963</v>
      </c>
      <c r="F80" s="0" t="s">
        <v>964</v>
      </c>
      <c r="G80" s="0" t="s">
        <v>606</v>
      </c>
      <c r="I80" s="0" t="s">
        <v>965</v>
      </c>
      <c r="K80" s="0" t="s">
        <v>67</v>
      </c>
      <c r="L80" s="0" t="s">
        <v>35</v>
      </c>
      <c r="M80" s="0" t="n">
        <v>27607</v>
      </c>
      <c r="O80" s="4" t="n">
        <v>0</v>
      </c>
      <c r="P80" s="9" t="s">
        <v>966</v>
      </c>
      <c r="Q80" s="0" t="s">
        <v>480</v>
      </c>
      <c r="R80" s="4" t="n">
        <v>160</v>
      </c>
      <c r="S80" s="0" t="n">
        <v>1</v>
      </c>
      <c r="T80" s="0" t="s">
        <v>472</v>
      </c>
      <c r="U80" s="0" t="n">
        <v>0</v>
      </c>
      <c r="V80" s="0" t="n">
        <v>0</v>
      </c>
      <c r="W80" s="0" t="s">
        <v>48</v>
      </c>
    </row>
    <row r="81" customFormat="false" ht="15" hidden="false" customHeight="false" outlineLevel="0" collapsed="false">
      <c r="A81" s="15" t="n">
        <v>43718.5189351852</v>
      </c>
      <c r="B81" s="0" t="s">
        <v>898</v>
      </c>
      <c r="C81" s="0" t="s">
        <v>899</v>
      </c>
      <c r="D81" s="8" t="s">
        <v>900</v>
      </c>
      <c r="E81" s="0" t="s">
        <v>901</v>
      </c>
      <c r="G81" s="0" t="s">
        <v>903</v>
      </c>
      <c r="I81" s="0" t="s">
        <v>967</v>
      </c>
      <c r="K81" s="0" t="s">
        <v>342</v>
      </c>
      <c r="L81" s="0" t="s">
        <v>35</v>
      </c>
      <c r="M81" s="0" t="n">
        <v>27523</v>
      </c>
      <c r="O81" s="4" t="n">
        <v>0</v>
      </c>
      <c r="P81" s="14" t="s">
        <v>968</v>
      </c>
      <c r="Q81" s="0" t="s">
        <v>554</v>
      </c>
      <c r="R81" s="4" t="n">
        <v>110</v>
      </c>
      <c r="S81" s="0" t="n">
        <v>1</v>
      </c>
      <c r="T81" s="0" t="s">
        <v>493</v>
      </c>
      <c r="U81" s="4" t="n">
        <v>10</v>
      </c>
      <c r="V81" s="0" t="n">
        <v>1</v>
      </c>
      <c r="W81" s="0" t="s">
        <v>48</v>
      </c>
    </row>
    <row r="82" customFormat="false" ht="15" hidden="false" customHeight="false" outlineLevel="0" collapsed="false">
      <c r="A82" s="15" t="n">
        <v>43718.4780555556</v>
      </c>
      <c r="B82" s="0" t="s">
        <v>969</v>
      </c>
      <c r="C82" s="0" t="s">
        <v>970</v>
      </c>
      <c r="D82" s="8" t="n">
        <v>5046381036</v>
      </c>
      <c r="E82" s="0" t="s">
        <v>971</v>
      </c>
      <c r="F82" s="0" t="s">
        <v>972</v>
      </c>
      <c r="G82" s="0" t="s">
        <v>973</v>
      </c>
      <c r="I82" s="0" t="s">
        <v>974</v>
      </c>
      <c r="K82" s="0" t="s">
        <v>975</v>
      </c>
      <c r="L82" s="0" t="s">
        <v>35</v>
      </c>
      <c r="M82" s="0" t="n">
        <v>28303</v>
      </c>
      <c r="O82" s="4" t="n">
        <v>0</v>
      </c>
      <c r="P82" s="9" t="s">
        <v>976</v>
      </c>
      <c r="Q82" s="0" t="s">
        <v>492</v>
      </c>
      <c r="R82" s="4" t="n">
        <v>70</v>
      </c>
      <c r="S82" s="0" t="n">
        <v>6</v>
      </c>
      <c r="T82" s="0" t="s">
        <v>493</v>
      </c>
      <c r="U82" s="4" t="n">
        <v>10</v>
      </c>
      <c r="V82" s="0" t="n">
        <v>2</v>
      </c>
      <c r="W82" s="0" t="s">
        <v>48</v>
      </c>
    </row>
    <row r="83" customFormat="false" ht="15" hidden="false" customHeight="false" outlineLevel="0" collapsed="false">
      <c r="A83" s="15" t="n">
        <v>43718.4743634259</v>
      </c>
      <c r="B83" s="0" t="s">
        <v>380</v>
      </c>
      <c r="C83" s="0" t="s">
        <v>381</v>
      </c>
      <c r="D83" s="8" t="n">
        <v>5512479463</v>
      </c>
      <c r="E83" s="0" t="s">
        <v>606</v>
      </c>
      <c r="G83" s="0" t="s">
        <v>606</v>
      </c>
      <c r="I83" s="0" t="s">
        <v>385</v>
      </c>
      <c r="K83" s="0" t="s">
        <v>46</v>
      </c>
      <c r="L83" s="0" t="s">
        <v>82</v>
      </c>
      <c r="M83" s="0" t="n">
        <v>27560</v>
      </c>
      <c r="O83" s="4" t="n">
        <v>0</v>
      </c>
      <c r="P83" s="9" t="s">
        <v>977</v>
      </c>
      <c r="Q83" s="0" t="s">
        <v>562</v>
      </c>
      <c r="R83" s="4" t="n">
        <v>80</v>
      </c>
      <c r="S83" s="0" t="n">
        <v>1</v>
      </c>
      <c r="T83" s="0" t="s">
        <v>472</v>
      </c>
      <c r="U83" s="0" t="n">
        <v>0</v>
      </c>
      <c r="V83" s="0" t="n">
        <v>0</v>
      </c>
      <c r="W83" s="0" t="s">
        <v>48</v>
      </c>
    </row>
    <row r="84" customFormat="false" ht="30" hidden="false" customHeight="false" outlineLevel="0" collapsed="false">
      <c r="A84" s="15" t="n">
        <v>43718.4428356482</v>
      </c>
      <c r="B84" s="0" t="s">
        <v>978</v>
      </c>
      <c r="C84" s="0" t="s">
        <v>979</v>
      </c>
      <c r="D84" s="8" t="s">
        <v>980</v>
      </c>
      <c r="E84" s="0" t="s">
        <v>981</v>
      </c>
      <c r="F84" s="0" t="s">
        <v>982</v>
      </c>
      <c r="G84" s="0" t="s">
        <v>983</v>
      </c>
      <c r="I84" s="0" t="s">
        <v>984</v>
      </c>
      <c r="K84" s="0" t="s">
        <v>74</v>
      </c>
      <c r="L84" s="0" t="s">
        <v>35</v>
      </c>
      <c r="M84" s="0" t="n">
        <v>27703</v>
      </c>
      <c r="N84" s="9" t="s">
        <v>985</v>
      </c>
      <c r="O84" s="4" t="n">
        <v>0</v>
      </c>
      <c r="P84" s="9" t="s">
        <v>986</v>
      </c>
      <c r="Q84" s="0" t="s">
        <v>480</v>
      </c>
      <c r="R84" s="4" t="n">
        <v>160</v>
      </c>
      <c r="S84" s="0" t="n">
        <v>1</v>
      </c>
      <c r="T84" s="0" t="s">
        <v>472</v>
      </c>
      <c r="U84" s="0" t="n">
        <v>0</v>
      </c>
      <c r="V84" s="0" t="n">
        <v>4</v>
      </c>
      <c r="W84" s="0" t="s">
        <v>48</v>
      </c>
    </row>
    <row r="85" customFormat="false" ht="15" hidden="false" customHeight="false" outlineLevel="0" collapsed="false">
      <c r="A85" s="15" t="n">
        <v>43718.3302777778</v>
      </c>
      <c r="B85" s="0" t="s">
        <v>987</v>
      </c>
      <c r="C85" s="0" t="s">
        <v>988</v>
      </c>
      <c r="D85" s="8" t="s">
        <v>989</v>
      </c>
      <c r="E85" s="0" t="s">
        <v>990</v>
      </c>
      <c r="G85" s="0" t="s">
        <v>991</v>
      </c>
      <c r="I85" s="0" t="s">
        <v>992</v>
      </c>
      <c r="K85" s="0" t="s">
        <v>993</v>
      </c>
      <c r="L85" s="0" t="s">
        <v>35</v>
      </c>
      <c r="M85" s="0" t="n">
        <v>27858</v>
      </c>
      <c r="O85" s="4" t="n">
        <v>0</v>
      </c>
      <c r="P85" s="14" t="s">
        <v>994</v>
      </c>
      <c r="Q85" s="0" t="s">
        <v>480</v>
      </c>
      <c r="R85" s="4" t="n">
        <v>160</v>
      </c>
      <c r="S85" s="0" t="n">
        <v>1</v>
      </c>
      <c r="T85" s="0" t="s">
        <v>472</v>
      </c>
      <c r="U85" s="0" t="n">
        <v>0</v>
      </c>
      <c r="V85" s="0" t="n">
        <v>0</v>
      </c>
      <c r="W85" s="0" t="s">
        <v>48</v>
      </c>
    </row>
    <row r="86" customFormat="false" ht="15" hidden="false" customHeight="false" outlineLevel="0" collapsed="false">
      <c r="A86" s="15" t="n">
        <v>43717.8957523148</v>
      </c>
      <c r="B86" s="0" t="s">
        <v>995</v>
      </c>
      <c r="C86" s="0" t="s">
        <v>129</v>
      </c>
      <c r="D86" s="0" t="n">
        <v>7047240122</v>
      </c>
      <c r="E86" s="0" t="s">
        <v>126</v>
      </c>
      <c r="F86" s="0" t="s">
        <v>127</v>
      </c>
      <c r="G86" s="0" t="s">
        <v>996</v>
      </c>
      <c r="I86" s="0" t="s">
        <v>997</v>
      </c>
      <c r="K86" s="0" t="s">
        <v>342</v>
      </c>
      <c r="L86" s="0" t="s">
        <v>82</v>
      </c>
      <c r="M86" s="0" t="n">
        <v>27523</v>
      </c>
      <c r="O86" s="4" t="n">
        <v>0</v>
      </c>
      <c r="P86" s="9" t="s">
        <v>998</v>
      </c>
      <c r="Q86" s="0" t="s">
        <v>480</v>
      </c>
      <c r="R86" s="4" t="n">
        <v>160</v>
      </c>
      <c r="S86" s="0" t="n">
        <v>1</v>
      </c>
      <c r="T86" s="0" t="s">
        <v>472</v>
      </c>
      <c r="U86" s="0" t="n">
        <v>0</v>
      </c>
      <c r="V86" s="0" t="n">
        <v>0</v>
      </c>
      <c r="W86" s="0" t="s">
        <v>48</v>
      </c>
    </row>
    <row r="87" customFormat="false" ht="15" hidden="false" customHeight="false" outlineLevel="0" collapsed="false">
      <c r="A87" s="15" t="n">
        <v>43717.8598032407</v>
      </c>
      <c r="B87" s="0" t="s">
        <v>39</v>
      </c>
      <c r="C87" s="0" t="s">
        <v>40</v>
      </c>
      <c r="D87" s="8" t="s">
        <v>999</v>
      </c>
      <c r="E87" s="0" t="s">
        <v>42</v>
      </c>
      <c r="G87" s="0" t="s">
        <v>43</v>
      </c>
      <c r="H87" s="0" t="s">
        <v>44</v>
      </c>
      <c r="I87" s="0" t="s">
        <v>45</v>
      </c>
      <c r="K87" s="0" t="s">
        <v>46</v>
      </c>
      <c r="L87" s="0" t="s">
        <v>35</v>
      </c>
      <c r="M87" s="0" t="n">
        <v>27560</v>
      </c>
      <c r="O87" s="4" t="n">
        <v>0</v>
      </c>
      <c r="P87" s="9" t="s">
        <v>1000</v>
      </c>
      <c r="Q87" s="0" t="s">
        <v>480</v>
      </c>
      <c r="R87" s="4" t="n">
        <v>160</v>
      </c>
      <c r="S87" s="0" t="n">
        <v>1</v>
      </c>
      <c r="T87" s="0" t="s">
        <v>472</v>
      </c>
      <c r="U87" s="0" t="n">
        <v>0</v>
      </c>
      <c r="V87" s="0" t="n">
        <v>0</v>
      </c>
      <c r="W87" s="0" t="s">
        <v>48</v>
      </c>
    </row>
    <row r="88" customFormat="false" ht="15" hidden="false" customHeight="false" outlineLevel="0" collapsed="false">
      <c r="A88" s="15" t="n">
        <v>43717.4054861111</v>
      </c>
      <c r="B88" s="0" t="s">
        <v>1001</v>
      </c>
      <c r="C88" s="0" t="s">
        <v>1002</v>
      </c>
      <c r="D88" s="0" t="n">
        <v>4049886417</v>
      </c>
      <c r="E88" s="0" t="s">
        <v>1003</v>
      </c>
      <c r="F88" s="0" t="s">
        <v>1004</v>
      </c>
      <c r="G88" s="0" t="s">
        <v>1005</v>
      </c>
      <c r="I88" s="0" t="s">
        <v>1006</v>
      </c>
      <c r="K88" s="0" t="s">
        <v>170</v>
      </c>
      <c r="L88" s="0" t="s">
        <v>82</v>
      </c>
      <c r="M88" s="0" t="n">
        <v>27519</v>
      </c>
      <c r="O88" s="4" t="n">
        <v>0</v>
      </c>
      <c r="P88" s="9" t="s">
        <v>1007</v>
      </c>
      <c r="Q88" s="0" t="s">
        <v>480</v>
      </c>
      <c r="R88" s="4" t="n">
        <v>160</v>
      </c>
      <c r="S88" s="0" t="n">
        <v>1</v>
      </c>
      <c r="T88" s="0" t="s">
        <v>472</v>
      </c>
      <c r="U88" s="0" t="n">
        <v>0</v>
      </c>
      <c r="V88" s="0" t="n">
        <v>0</v>
      </c>
      <c r="W88" s="0" t="s">
        <v>48</v>
      </c>
    </row>
    <row r="89" customFormat="false" ht="15" hidden="false" customHeight="false" outlineLevel="0" collapsed="false">
      <c r="A89" s="15" t="n">
        <v>43716.9574074074</v>
      </c>
      <c r="B89" s="0" t="s">
        <v>1008</v>
      </c>
      <c r="C89" s="0" t="s">
        <v>1009</v>
      </c>
      <c r="D89" s="0" t="n">
        <v>9192604186</v>
      </c>
      <c r="E89" s="0" t="s">
        <v>1010</v>
      </c>
      <c r="F89" s="0" t="s">
        <v>1011</v>
      </c>
      <c r="G89" s="0" t="s">
        <v>1012</v>
      </c>
      <c r="H89" s="0" t="s">
        <v>1013</v>
      </c>
      <c r="I89" s="0" t="s">
        <v>1014</v>
      </c>
      <c r="K89" s="0" t="s">
        <v>1015</v>
      </c>
      <c r="L89" s="0" t="s">
        <v>56</v>
      </c>
      <c r="M89" s="0" t="n">
        <v>27516</v>
      </c>
      <c r="O89" s="4" t="n">
        <v>50</v>
      </c>
      <c r="P89" s="9" t="s">
        <v>1016</v>
      </c>
      <c r="Q89" s="0" t="s">
        <v>480</v>
      </c>
      <c r="R89" s="4" t="n">
        <v>160</v>
      </c>
      <c r="S89" s="0" t="n">
        <v>1</v>
      </c>
      <c r="T89" s="0" t="s">
        <v>472</v>
      </c>
      <c r="U89" s="0" t="n">
        <v>0</v>
      </c>
      <c r="V89" s="0" t="n">
        <v>0</v>
      </c>
      <c r="W89" s="0" t="s">
        <v>48</v>
      </c>
    </row>
    <row r="90" customFormat="false" ht="15" hidden="false" customHeight="false" outlineLevel="0" collapsed="false">
      <c r="A90" s="15" t="n">
        <v>43716.7336458333</v>
      </c>
      <c r="B90" s="0" t="s">
        <v>1017</v>
      </c>
      <c r="C90" s="0" t="s">
        <v>1018</v>
      </c>
      <c r="D90" s="0" t="n">
        <v>9842602122</v>
      </c>
      <c r="E90" s="0" t="s">
        <v>1019</v>
      </c>
      <c r="F90" s="0" t="s">
        <v>1020</v>
      </c>
      <c r="G90" s="0" t="s">
        <v>1021</v>
      </c>
      <c r="H90" s="0" t="s">
        <v>606</v>
      </c>
      <c r="I90" s="0" t="s">
        <v>1022</v>
      </c>
      <c r="K90" s="0" t="s">
        <v>34</v>
      </c>
      <c r="L90" s="0" t="s">
        <v>35</v>
      </c>
      <c r="M90" s="0" t="n">
        <v>27513</v>
      </c>
      <c r="O90" s="4" t="n">
        <v>0</v>
      </c>
      <c r="P90" s="9" t="s">
        <v>1023</v>
      </c>
      <c r="Q90" s="0" t="s">
        <v>480</v>
      </c>
      <c r="R90" s="4" t="n">
        <v>160</v>
      </c>
      <c r="S90" s="0" t="n">
        <v>1</v>
      </c>
      <c r="T90" s="0" t="s">
        <v>472</v>
      </c>
      <c r="U90" s="0" t="n">
        <v>0</v>
      </c>
      <c r="V90" s="0" t="n">
        <v>0</v>
      </c>
      <c r="W90" s="0" t="s">
        <v>48</v>
      </c>
    </row>
    <row r="91" customFormat="false" ht="15" hidden="false" customHeight="false" outlineLevel="0" collapsed="false">
      <c r="A91" s="15" t="n">
        <v>43716.6566319444</v>
      </c>
      <c r="B91" s="0" t="s">
        <v>326</v>
      </c>
      <c r="C91" s="0" t="s">
        <v>327</v>
      </c>
      <c r="D91" s="0" t="n">
        <v>9848336480</v>
      </c>
      <c r="E91" s="0" t="s">
        <v>328</v>
      </c>
      <c r="G91" s="0" t="s">
        <v>1024</v>
      </c>
      <c r="I91" s="0" t="s">
        <v>330</v>
      </c>
      <c r="K91" s="0" t="s">
        <v>34</v>
      </c>
      <c r="L91" s="0" t="s">
        <v>35</v>
      </c>
      <c r="M91" s="0" t="n">
        <v>27518</v>
      </c>
      <c r="O91" s="4" t="n">
        <v>0</v>
      </c>
      <c r="P91" s="9" t="s">
        <v>1025</v>
      </c>
      <c r="Q91" s="0" t="s">
        <v>480</v>
      </c>
      <c r="R91" s="4" t="n">
        <v>160</v>
      </c>
      <c r="S91" s="0" t="n">
        <v>1</v>
      </c>
      <c r="T91" s="0" t="s">
        <v>472</v>
      </c>
      <c r="U91" s="0" t="n">
        <v>0</v>
      </c>
      <c r="V91" s="0" t="n">
        <v>0</v>
      </c>
      <c r="W91" s="0" t="s">
        <v>48</v>
      </c>
    </row>
    <row r="92" customFormat="false" ht="15" hidden="false" customHeight="false" outlineLevel="0" collapsed="false">
      <c r="A92" s="15" t="n">
        <v>43716.4393171296</v>
      </c>
      <c r="B92" s="0" t="s">
        <v>1026</v>
      </c>
      <c r="C92" s="0" t="s">
        <v>1027</v>
      </c>
      <c r="D92" s="0" t="n">
        <v>9199208121</v>
      </c>
      <c r="E92" s="0" t="s">
        <v>1028</v>
      </c>
      <c r="F92" s="0" t="s">
        <v>1027</v>
      </c>
      <c r="G92" s="0" t="s">
        <v>606</v>
      </c>
      <c r="I92" s="0" t="s">
        <v>1029</v>
      </c>
      <c r="K92" s="0" t="s">
        <v>733</v>
      </c>
      <c r="L92" s="0" t="s">
        <v>82</v>
      </c>
      <c r="M92" s="0" t="n">
        <v>27539</v>
      </c>
      <c r="O92" s="4" t="n">
        <v>50</v>
      </c>
      <c r="P92" s="9" t="s">
        <v>1030</v>
      </c>
      <c r="Q92" s="0" t="s">
        <v>562</v>
      </c>
      <c r="R92" s="4" t="n">
        <v>80</v>
      </c>
      <c r="S92" s="0" t="n">
        <v>1</v>
      </c>
      <c r="T92" s="0" t="s">
        <v>472</v>
      </c>
      <c r="U92" s="0" t="n">
        <v>0</v>
      </c>
      <c r="V92" s="0" t="n">
        <v>0</v>
      </c>
      <c r="W92" s="0" t="s">
        <v>48</v>
      </c>
    </row>
    <row r="93" customFormat="false" ht="15" hidden="false" customHeight="false" outlineLevel="0" collapsed="false">
      <c r="A93" s="15" t="n">
        <v>43715.7949537037</v>
      </c>
      <c r="B93" s="0" t="s">
        <v>1031</v>
      </c>
      <c r="C93" s="0" t="s">
        <v>1032</v>
      </c>
      <c r="D93" s="0" t="n">
        <v>3303896125</v>
      </c>
      <c r="E93" s="0" t="s">
        <v>1033</v>
      </c>
      <c r="G93" s="0" t="s">
        <v>606</v>
      </c>
      <c r="I93" s="0" t="s">
        <v>1034</v>
      </c>
      <c r="J93" s="0" t="s">
        <v>1035</v>
      </c>
      <c r="K93" s="0" t="s">
        <v>74</v>
      </c>
      <c r="L93" s="0" t="s">
        <v>82</v>
      </c>
      <c r="M93" s="0" t="n">
        <v>27707</v>
      </c>
      <c r="O93" s="4" t="n">
        <v>0</v>
      </c>
      <c r="P93" s="9" t="s">
        <v>1036</v>
      </c>
      <c r="Q93" s="0" t="s">
        <v>554</v>
      </c>
      <c r="R93" s="4" t="n">
        <v>110</v>
      </c>
      <c r="S93" s="0" t="n">
        <v>2</v>
      </c>
      <c r="T93" s="0" t="s">
        <v>472</v>
      </c>
      <c r="U93" s="0" t="n">
        <v>0</v>
      </c>
      <c r="V93" s="0" t="n">
        <v>0</v>
      </c>
      <c r="W93" s="0" t="s">
        <v>48</v>
      </c>
    </row>
    <row r="94" customFormat="false" ht="15" hidden="false" customHeight="false" outlineLevel="0" collapsed="false">
      <c r="A94" s="15" t="n">
        <v>43715.64125</v>
      </c>
      <c r="B94" s="0" t="s">
        <v>1037</v>
      </c>
      <c r="C94" s="0" t="s">
        <v>1038</v>
      </c>
      <c r="D94" s="0" t="n">
        <v>9194237957</v>
      </c>
      <c r="E94" s="0" t="s">
        <v>1039</v>
      </c>
      <c r="G94" s="0" t="s">
        <v>606</v>
      </c>
      <c r="I94" s="0" t="s">
        <v>1040</v>
      </c>
      <c r="K94" s="0" t="s">
        <v>1041</v>
      </c>
      <c r="L94" s="0" t="s">
        <v>82</v>
      </c>
      <c r="M94" s="0" t="n">
        <v>27587</v>
      </c>
      <c r="N94" s="9" t="s">
        <v>1042</v>
      </c>
      <c r="O94" s="4" t="n">
        <v>0</v>
      </c>
      <c r="P94" s="9" t="s">
        <v>1043</v>
      </c>
      <c r="Q94" s="0" t="s">
        <v>471</v>
      </c>
      <c r="R94" s="4" t="n">
        <v>50</v>
      </c>
      <c r="S94" s="0" t="n">
        <v>2</v>
      </c>
      <c r="T94" s="0" t="s">
        <v>472</v>
      </c>
      <c r="U94" s="0" t="n">
        <v>0</v>
      </c>
      <c r="V94" s="0" t="n">
        <v>0</v>
      </c>
      <c r="W94" s="0" t="s">
        <v>48</v>
      </c>
    </row>
    <row r="95" customFormat="false" ht="15" hidden="false" customHeight="false" outlineLevel="0" collapsed="false">
      <c r="A95" s="15" t="n">
        <v>43715.5376736111</v>
      </c>
      <c r="B95" s="0" t="s">
        <v>1044</v>
      </c>
      <c r="C95" s="0" t="s">
        <v>1045</v>
      </c>
      <c r="D95" s="8" t="n">
        <v>9193607394</v>
      </c>
      <c r="E95" s="0" t="s">
        <v>1046</v>
      </c>
      <c r="G95" s="0" t="s">
        <v>1047</v>
      </c>
      <c r="I95" s="0" t="s">
        <v>1048</v>
      </c>
      <c r="K95" s="0" t="s">
        <v>342</v>
      </c>
      <c r="L95" s="0" t="s">
        <v>35</v>
      </c>
      <c r="M95" s="0" t="n">
        <v>27523</v>
      </c>
      <c r="O95" s="4" t="n">
        <v>0</v>
      </c>
      <c r="P95" s="9" t="s">
        <v>1049</v>
      </c>
      <c r="Q95" s="0" t="s">
        <v>480</v>
      </c>
      <c r="R95" s="4" t="n">
        <v>160</v>
      </c>
      <c r="S95" s="0" t="n">
        <v>1</v>
      </c>
      <c r="T95" s="0" t="s">
        <v>472</v>
      </c>
      <c r="U95" s="0" t="n">
        <v>0</v>
      </c>
      <c r="V95" s="0" t="n">
        <v>0</v>
      </c>
      <c r="W95" s="0" t="s">
        <v>48</v>
      </c>
    </row>
    <row r="96" customFormat="false" ht="15" hidden="false" customHeight="false" outlineLevel="0" collapsed="false">
      <c r="A96" s="15" t="n">
        <v>43715.5241782407</v>
      </c>
      <c r="B96" s="0" t="s">
        <v>1050</v>
      </c>
      <c r="C96" s="0" t="s">
        <v>1051</v>
      </c>
      <c r="D96" s="8" t="s">
        <v>1052</v>
      </c>
      <c r="E96" s="0" t="s">
        <v>1053</v>
      </c>
      <c r="G96" s="0" t="s">
        <v>1054</v>
      </c>
      <c r="I96" s="0" t="s">
        <v>1055</v>
      </c>
      <c r="K96" s="0" t="s">
        <v>34</v>
      </c>
      <c r="L96" s="0" t="s">
        <v>82</v>
      </c>
      <c r="M96" s="0" t="n">
        <v>27519</v>
      </c>
      <c r="O96" s="4" t="n">
        <v>0</v>
      </c>
      <c r="P96" s="9" t="s">
        <v>1056</v>
      </c>
      <c r="Q96" s="0" t="s">
        <v>480</v>
      </c>
      <c r="R96" s="4" t="n">
        <v>160</v>
      </c>
      <c r="S96" s="0" t="n">
        <v>1</v>
      </c>
      <c r="T96" s="0" t="s">
        <v>472</v>
      </c>
      <c r="U96" s="0" t="n">
        <v>0</v>
      </c>
      <c r="V96" s="0" t="n">
        <v>0</v>
      </c>
      <c r="W96" s="0" t="s">
        <v>48</v>
      </c>
    </row>
    <row r="97" customFormat="false" ht="15" hidden="false" customHeight="false" outlineLevel="0" collapsed="false">
      <c r="A97" s="15" t="n">
        <v>43715.4989236111</v>
      </c>
      <c r="B97" s="0" t="s">
        <v>1057</v>
      </c>
      <c r="C97" s="0" t="s">
        <v>1058</v>
      </c>
      <c r="D97" s="8" t="n">
        <v>7324767430</v>
      </c>
      <c r="E97" s="0" t="s">
        <v>1059</v>
      </c>
      <c r="F97" s="0" t="s">
        <v>1060</v>
      </c>
      <c r="G97" s="0" t="s">
        <v>1061</v>
      </c>
      <c r="I97" s="0" t="s">
        <v>1062</v>
      </c>
      <c r="K97" s="0" t="s">
        <v>1063</v>
      </c>
      <c r="L97" s="0" t="s">
        <v>233</v>
      </c>
      <c r="M97" s="0" t="n">
        <v>28501</v>
      </c>
      <c r="O97" s="4" t="n">
        <v>50</v>
      </c>
      <c r="P97" s="9" t="s">
        <v>1064</v>
      </c>
      <c r="Q97" s="0" t="s">
        <v>480</v>
      </c>
      <c r="R97" s="4" t="n">
        <v>160</v>
      </c>
      <c r="S97" s="0" t="n">
        <v>1</v>
      </c>
      <c r="T97" s="0" t="s">
        <v>472</v>
      </c>
      <c r="U97" s="0" t="n">
        <v>0</v>
      </c>
      <c r="V97" s="0" t="n">
        <v>0</v>
      </c>
      <c r="W97" s="0" t="s">
        <v>48</v>
      </c>
    </row>
    <row r="98" customFormat="false" ht="15" hidden="false" customHeight="false" outlineLevel="0" collapsed="false">
      <c r="A98" s="15" t="n">
        <v>43715.4398958333</v>
      </c>
      <c r="B98" s="0" t="s">
        <v>1065</v>
      </c>
      <c r="C98" s="0" t="s">
        <v>1066</v>
      </c>
      <c r="D98" s="8" t="n">
        <v>6262039750</v>
      </c>
      <c r="E98" s="0" t="s">
        <v>1067</v>
      </c>
      <c r="F98" s="0" t="s">
        <v>1068</v>
      </c>
      <c r="G98" s="0" t="s">
        <v>1069</v>
      </c>
      <c r="I98" s="0" t="s">
        <v>1070</v>
      </c>
      <c r="K98" s="0" t="s">
        <v>34</v>
      </c>
      <c r="L98" s="0" t="s">
        <v>35</v>
      </c>
      <c r="M98" s="0" t="n">
        <v>27519</v>
      </c>
      <c r="O98" s="4" t="n">
        <v>0</v>
      </c>
      <c r="P98" s="14" t="s">
        <v>1071</v>
      </c>
      <c r="Q98" s="0" t="s">
        <v>480</v>
      </c>
      <c r="R98" s="4" t="n">
        <v>160</v>
      </c>
      <c r="S98" s="0" t="n">
        <v>1</v>
      </c>
      <c r="T98" s="0" t="s">
        <v>472</v>
      </c>
      <c r="U98" s="0" t="n">
        <v>0</v>
      </c>
      <c r="V98" s="0" t="n">
        <v>0</v>
      </c>
      <c r="W98" s="0" t="s">
        <v>48</v>
      </c>
    </row>
    <row r="99" customFormat="false" ht="15" hidden="false" customHeight="false" outlineLevel="0" collapsed="false">
      <c r="A99" s="15" t="n">
        <v>43715.3936574074</v>
      </c>
      <c r="B99" s="0" t="s">
        <v>1072</v>
      </c>
      <c r="C99" s="0" t="s">
        <v>941</v>
      </c>
      <c r="D99" s="8" t="n">
        <v>9195443699</v>
      </c>
      <c r="E99" s="0" t="s">
        <v>1073</v>
      </c>
      <c r="G99" s="0" t="s">
        <v>606</v>
      </c>
      <c r="I99" s="0" t="s">
        <v>944</v>
      </c>
      <c r="K99" s="0" t="s">
        <v>74</v>
      </c>
      <c r="L99" s="0" t="s">
        <v>35</v>
      </c>
      <c r="M99" s="0" t="n">
        <v>27713</v>
      </c>
      <c r="O99" s="4" t="n">
        <v>0</v>
      </c>
      <c r="P99" s="9" t="s">
        <v>1074</v>
      </c>
      <c r="Q99" s="0" t="s">
        <v>946</v>
      </c>
      <c r="R99" s="4" t="n">
        <v>50</v>
      </c>
      <c r="S99" s="0" t="n">
        <v>2</v>
      </c>
      <c r="T99" s="0" t="s">
        <v>472</v>
      </c>
      <c r="U99" s="0" t="n">
        <v>0</v>
      </c>
      <c r="V99" s="0" t="n">
        <v>0</v>
      </c>
      <c r="W99" s="0" t="s">
        <v>48</v>
      </c>
    </row>
    <row r="100" customFormat="false" ht="15" hidden="false" customHeight="false" outlineLevel="0" collapsed="false">
      <c r="A100" s="15" t="n">
        <v>43714.898587963</v>
      </c>
      <c r="B100" s="0" t="s">
        <v>1075</v>
      </c>
      <c r="C100" s="0" t="s">
        <v>1076</v>
      </c>
      <c r="D100" s="8" t="n">
        <v>9842096520</v>
      </c>
      <c r="E100" s="0" t="s">
        <v>606</v>
      </c>
      <c r="G100" s="0" t="s">
        <v>606</v>
      </c>
      <c r="H100" s="0" t="s">
        <v>606</v>
      </c>
      <c r="I100" s="0" t="s">
        <v>1077</v>
      </c>
      <c r="J100" s="0" t="s">
        <v>1078</v>
      </c>
      <c r="K100" s="0" t="s">
        <v>74</v>
      </c>
      <c r="L100" s="0" t="s">
        <v>82</v>
      </c>
      <c r="M100" s="0" t="n">
        <v>27705</v>
      </c>
      <c r="O100" s="4" t="n">
        <v>0</v>
      </c>
      <c r="P100" s="9" t="s">
        <v>1079</v>
      </c>
      <c r="Q100" s="0" t="s">
        <v>621</v>
      </c>
      <c r="R100" s="4" t="n">
        <v>35</v>
      </c>
      <c r="S100" s="0" t="n">
        <v>1</v>
      </c>
      <c r="T100" s="0" t="s">
        <v>472</v>
      </c>
      <c r="U100" s="0" t="n">
        <v>0</v>
      </c>
      <c r="V100" s="0" t="n">
        <v>0</v>
      </c>
      <c r="W100" s="0" t="s">
        <v>48</v>
      </c>
    </row>
    <row r="101" customFormat="false" ht="15" hidden="false" customHeight="false" outlineLevel="0" collapsed="false">
      <c r="A101" s="15" t="n">
        <v>43714.7592013889</v>
      </c>
      <c r="B101" s="0" t="s">
        <v>1080</v>
      </c>
      <c r="C101" s="0" t="s">
        <v>1081</v>
      </c>
      <c r="D101" s="8" t="s">
        <v>1082</v>
      </c>
      <c r="E101" s="0" t="s">
        <v>1083</v>
      </c>
      <c r="G101" s="0" t="s">
        <v>1084</v>
      </c>
      <c r="I101" s="0" t="s">
        <v>1085</v>
      </c>
      <c r="K101" s="0" t="s">
        <v>34</v>
      </c>
      <c r="L101" s="0" t="s">
        <v>35</v>
      </c>
      <c r="M101" s="0" t="n">
        <v>27519</v>
      </c>
      <c r="O101" s="4" t="n">
        <v>0</v>
      </c>
      <c r="P101" s="9" t="s">
        <v>1086</v>
      </c>
      <c r="Q101" s="0" t="s">
        <v>480</v>
      </c>
      <c r="R101" s="4" t="n">
        <v>160</v>
      </c>
      <c r="S101" s="0" t="n">
        <v>1</v>
      </c>
      <c r="T101" s="0" t="s">
        <v>782</v>
      </c>
      <c r="U101" s="16" t="n">
        <v>80</v>
      </c>
      <c r="V101" s="0" t="n">
        <v>1</v>
      </c>
      <c r="W101" s="0" t="s">
        <v>48</v>
      </c>
    </row>
    <row r="102" customFormat="false" ht="15" hidden="false" customHeight="false" outlineLevel="0" collapsed="false">
      <c r="A102" s="15" t="n">
        <v>43714.6884259259</v>
      </c>
      <c r="B102" s="0" t="s">
        <v>112</v>
      </c>
      <c r="C102" s="0" t="s">
        <v>113</v>
      </c>
      <c r="D102" s="8" t="n">
        <v>9194172733</v>
      </c>
      <c r="E102" s="0" t="s">
        <v>115</v>
      </c>
      <c r="F102" s="0" t="s">
        <v>1087</v>
      </c>
      <c r="G102" s="0" t="s">
        <v>1088</v>
      </c>
      <c r="I102" s="0" t="s">
        <v>1089</v>
      </c>
      <c r="K102" s="0" t="s">
        <v>34</v>
      </c>
      <c r="L102" s="0" t="s">
        <v>35</v>
      </c>
      <c r="M102" s="0" t="n">
        <v>27519</v>
      </c>
      <c r="O102" s="4" t="n">
        <v>0</v>
      </c>
      <c r="P102" s="9" t="s">
        <v>1090</v>
      </c>
      <c r="Q102" s="0" t="s">
        <v>480</v>
      </c>
      <c r="R102" s="4" t="n">
        <v>160</v>
      </c>
      <c r="S102" s="0" t="n">
        <v>1</v>
      </c>
      <c r="T102" s="0" t="s">
        <v>782</v>
      </c>
      <c r="U102" s="16" t="n">
        <v>80</v>
      </c>
      <c r="V102" s="0" t="n">
        <v>1</v>
      </c>
      <c r="W102" s="0" t="s">
        <v>48</v>
      </c>
    </row>
    <row r="103" customFormat="false" ht="15" hidden="false" customHeight="false" outlineLevel="0" collapsed="false">
      <c r="A103" s="15" t="n">
        <v>43714.6852430556</v>
      </c>
      <c r="B103" s="0" t="s">
        <v>96</v>
      </c>
      <c r="C103" s="0" t="s">
        <v>1091</v>
      </c>
      <c r="D103" s="8" t="s">
        <v>98</v>
      </c>
      <c r="E103" s="0" t="s">
        <v>1092</v>
      </c>
      <c r="F103" s="0" t="s">
        <v>97</v>
      </c>
      <c r="G103" s="0" t="s">
        <v>606</v>
      </c>
      <c r="H103" s="0" t="s">
        <v>606</v>
      </c>
      <c r="I103" s="0" t="s">
        <v>1093</v>
      </c>
      <c r="K103" s="0" t="s">
        <v>67</v>
      </c>
      <c r="L103" s="0" t="s">
        <v>35</v>
      </c>
      <c r="M103" s="0" t="n">
        <v>27612</v>
      </c>
      <c r="O103" s="4" t="n">
        <v>0</v>
      </c>
      <c r="P103" s="9" t="s">
        <v>1094</v>
      </c>
      <c r="Q103" s="0" t="s">
        <v>480</v>
      </c>
      <c r="R103" s="4" t="n">
        <v>160</v>
      </c>
      <c r="S103" s="0" t="n">
        <v>1</v>
      </c>
      <c r="T103" s="0" t="s">
        <v>472</v>
      </c>
      <c r="U103" s="0" t="n">
        <v>0</v>
      </c>
      <c r="V103" s="0" t="n">
        <v>0</v>
      </c>
      <c r="W103" s="0" t="s">
        <v>48</v>
      </c>
    </row>
    <row r="104" customFormat="false" ht="15" hidden="false" customHeight="false" outlineLevel="0" collapsed="false">
      <c r="A104" s="15" t="n">
        <v>43714.5953240741</v>
      </c>
      <c r="B104" s="0" t="s">
        <v>1095</v>
      </c>
      <c r="C104" s="0" t="s">
        <v>1096</v>
      </c>
      <c r="D104" s="8" t="n">
        <v>9196677653</v>
      </c>
      <c r="E104" s="0" t="s">
        <v>1097</v>
      </c>
      <c r="F104" s="0" t="s">
        <v>1098</v>
      </c>
      <c r="G104" s="0" t="s">
        <v>1099</v>
      </c>
      <c r="I104" s="0" t="s">
        <v>1100</v>
      </c>
      <c r="K104" s="0" t="s">
        <v>34</v>
      </c>
      <c r="L104" s="0" t="s">
        <v>35</v>
      </c>
      <c r="M104" s="0" t="n">
        <v>27519</v>
      </c>
      <c r="O104" s="4" t="n">
        <v>0</v>
      </c>
      <c r="P104" s="9" t="s">
        <v>1101</v>
      </c>
      <c r="Q104" s="0" t="s">
        <v>480</v>
      </c>
      <c r="R104" s="4" t="n">
        <v>160</v>
      </c>
      <c r="S104" s="0" t="n">
        <v>1</v>
      </c>
      <c r="T104" s="0" t="s">
        <v>472</v>
      </c>
      <c r="U104" s="0" t="n">
        <v>0</v>
      </c>
      <c r="V104" s="0" t="n">
        <v>0</v>
      </c>
      <c r="W104" s="0" t="s">
        <v>48</v>
      </c>
    </row>
    <row r="105" customFormat="false" ht="15" hidden="false" customHeight="false" outlineLevel="0" collapsed="false">
      <c r="A105" s="15" t="n">
        <v>43714.5803240741</v>
      </c>
      <c r="B105" s="0" t="s">
        <v>1102</v>
      </c>
      <c r="C105" s="0" t="s">
        <v>1103</v>
      </c>
      <c r="D105" s="8" t="n">
        <v>4046416807</v>
      </c>
      <c r="E105" s="0" t="s">
        <v>1104</v>
      </c>
      <c r="G105" s="0" t="s">
        <v>606</v>
      </c>
      <c r="I105" s="0" t="s">
        <v>1105</v>
      </c>
      <c r="K105" s="0" t="s">
        <v>342</v>
      </c>
      <c r="L105" s="0" t="s">
        <v>35</v>
      </c>
      <c r="M105" s="0" t="n">
        <v>27523</v>
      </c>
      <c r="O105" s="4" t="n">
        <v>0</v>
      </c>
      <c r="P105" s="9" t="s">
        <v>1106</v>
      </c>
      <c r="Q105" s="0" t="s">
        <v>492</v>
      </c>
      <c r="R105" s="4" t="n">
        <v>70</v>
      </c>
      <c r="S105" s="0" t="n">
        <v>2</v>
      </c>
      <c r="T105" s="0" t="s">
        <v>472</v>
      </c>
      <c r="U105" s="0" t="n">
        <v>0</v>
      </c>
      <c r="V105" s="0" t="n">
        <v>0</v>
      </c>
      <c r="W105" s="0" t="s">
        <v>48</v>
      </c>
    </row>
    <row r="106" customFormat="false" ht="15" hidden="false" customHeight="false" outlineLevel="0" collapsed="false">
      <c r="A106" s="15" t="n">
        <v>43714.579375</v>
      </c>
      <c r="B106" s="0" t="s">
        <v>1107</v>
      </c>
      <c r="C106" s="0" t="s">
        <v>1108</v>
      </c>
      <c r="D106" s="0" t="n">
        <v>7023586474</v>
      </c>
      <c r="E106" s="0" t="s">
        <v>1109</v>
      </c>
      <c r="F106" s="0" t="s">
        <v>1110</v>
      </c>
      <c r="G106" s="0" t="s">
        <v>1111</v>
      </c>
      <c r="H106" s="0" t="s">
        <v>1112</v>
      </c>
      <c r="I106" s="0" t="s">
        <v>1113</v>
      </c>
      <c r="K106" s="0" t="s">
        <v>170</v>
      </c>
      <c r="L106" s="0" t="s">
        <v>35</v>
      </c>
      <c r="M106" s="0" t="n">
        <v>27519</v>
      </c>
      <c r="O106" s="4" t="n">
        <v>0</v>
      </c>
      <c r="P106" s="9" t="s">
        <v>1114</v>
      </c>
      <c r="Q106" s="0" t="s">
        <v>480</v>
      </c>
      <c r="R106" s="4" t="n">
        <v>160</v>
      </c>
      <c r="S106" s="0" t="n">
        <v>1</v>
      </c>
      <c r="T106" s="0" t="s">
        <v>472</v>
      </c>
      <c r="U106" s="0" t="n">
        <v>0</v>
      </c>
      <c r="V106" s="0" t="n">
        <v>0</v>
      </c>
      <c r="W106" s="0" t="s">
        <v>48</v>
      </c>
    </row>
    <row r="107" customFormat="false" ht="15" hidden="false" customHeight="false" outlineLevel="0" collapsed="false">
      <c r="A107" s="15" t="n">
        <v>43714.5628587963</v>
      </c>
      <c r="B107" s="0" t="s">
        <v>1115</v>
      </c>
      <c r="C107" s="0" t="s">
        <v>1116</v>
      </c>
      <c r="D107" s="0" t="n">
        <v>9495547169</v>
      </c>
      <c r="E107" s="0" t="s">
        <v>1117</v>
      </c>
      <c r="F107" s="0" t="s">
        <v>1118</v>
      </c>
      <c r="G107" s="0" t="s">
        <v>1119</v>
      </c>
      <c r="I107" s="0" t="s">
        <v>1120</v>
      </c>
      <c r="K107" s="0" t="s">
        <v>34</v>
      </c>
      <c r="L107" s="0" t="s">
        <v>35</v>
      </c>
      <c r="M107" s="0" t="n">
        <v>27519</v>
      </c>
      <c r="O107" s="4" t="n">
        <v>0</v>
      </c>
      <c r="P107" s="9" t="s">
        <v>1121</v>
      </c>
      <c r="Q107" s="0" t="s">
        <v>480</v>
      </c>
      <c r="R107" s="4" t="n">
        <v>160</v>
      </c>
      <c r="S107" s="0" t="n">
        <v>1</v>
      </c>
      <c r="T107" s="0" t="s">
        <v>472</v>
      </c>
      <c r="U107" s="0" t="n">
        <v>0</v>
      </c>
      <c r="V107" s="0" t="n">
        <v>0</v>
      </c>
      <c r="W107" s="0" t="s">
        <v>48</v>
      </c>
    </row>
    <row r="108" customFormat="false" ht="15" hidden="false" customHeight="false" outlineLevel="0" collapsed="false">
      <c r="A108" s="15" t="n">
        <v>43714.4977314815</v>
      </c>
      <c r="B108" s="0" t="s">
        <v>1122</v>
      </c>
      <c r="C108" s="0" t="s">
        <v>294</v>
      </c>
      <c r="D108" s="0" t="n">
        <v>9195358174</v>
      </c>
      <c r="E108" s="0" t="s">
        <v>1123</v>
      </c>
      <c r="G108" s="0" t="s">
        <v>1124</v>
      </c>
      <c r="I108" s="0" t="s">
        <v>298</v>
      </c>
      <c r="K108" s="0" t="s">
        <v>270</v>
      </c>
      <c r="L108" s="0" t="s">
        <v>35</v>
      </c>
      <c r="M108" s="0" t="n">
        <v>27560</v>
      </c>
      <c r="O108" s="4" t="n">
        <v>0</v>
      </c>
      <c r="P108" s="9" t="s">
        <v>1125</v>
      </c>
      <c r="Q108" s="0" t="s">
        <v>480</v>
      </c>
      <c r="R108" s="4" t="n">
        <v>160</v>
      </c>
      <c r="S108" s="0" t="n">
        <v>1</v>
      </c>
      <c r="T108" s="0" t="s">
        <v>472</v>
      </c>
      <c r="U108" s="0" t="n">
        <v>0</v>
      </c>
      <c r="V108" s="0" t="n">
        <v>0</v>
      </c>
      <c r="W108" s="0" t="s">
        <v>48</v>
      </c>
    </row>
    <row r="109" customFormat="false" ht="15" hidden="false" customHeight="false" outlineLevel="0" collapsed="false">
      <c r="A109" s="15" t="n">
        <v>43713.9096759259</v>
      </c>
      <c r="B109" s="0" t="s">
        <v>1126</v>
      </c>
      <c r="C109" s="0" t="s">
        <v>1127</v>
      </c>
      <c r="D109" s="0" t="n">
        <v>9194345898</v>
      </c>
      <c r="E109" s="0" t="s">
        <v>1128</v>
      </c>
      <c r="F109" s="0" t="s">
        <v>1129</v>
      </c>
      <c r="G109" s="0" t="s">
        <v>1130</v>
      </c>
      <c r="I109" s="0" t="s">
        <v>1131</v>
      </c>
      <c r="K109" s="0" t="s">
        <v>46</v>
      </c>
      <c r="L109" s="0" t="s">
        <v>35</v>
      </c>
      <c r="M109" s="0" t="n">
        <v>27560</v>
      </c>
      <c r="O109" s="4" t="n">
        <v>0</v>
      </c>
      <c r="P109" s="9" t="s">
        <v>1132</v>
      </c>
      <c r="Q109" s="0" t="s">
        <v>480</v>
      </c>
      <c r="R109" s="4" t="n">
        <v>160</v>
      </c>
      <c r="S109" s="0" t="n">
        <v>1</v>
      </c>
      <c r="T109" s="0" t="s">
        <v>472</v>
      </c>
      <c r="U109" s="0" t="n">
        <v>0</v>
      </c>
      <c r="V109" s="0" t="n">
        <v>0</v>
      </c>
      <c r="W109" s="0" t="s">
        <v>48</v>
      </c>
    </row>
    <row r="110" customFormat="false" ht="15" hidden="false" customHeight="false" outlineLevel="0" collapsed="false">
      <c r="A110" s="15" t="n">
        <v>43713.8872800926</v>
      </c>
      <c r="B110" s="0" t="s">
        <v>254</v>
      </c>
      <c r="C110" s="0" t="s">
        <v>255</v>
      </c>
      <c r="D110" s="0" t="n">
        <v>9194002304</v>
      </c>
      <c r="E110" s="0" t="s">
        <v>606</v>
      </c>
      <c r="F110" s="0" t="s">
        <v>255</v>
      </c>
      <c r="G110" s="0" t="s">
        <v>606</v>
      </c>
      <c r="I110" s="0" t="s">
        <v>256</v>
      </c>
      <c r="K110" s="0" t="s">
        <v>34</v>
      </c>
      <c r="L110" s="0" t="s">
        <v>35</v>
      </c>
      <c r="M110" s="0" t="n">
        <v>27519</v>
      </c>
      <c r="N110" s="9" t="s">
        <v>725</v>
      </c>
      <c r="O110" s="4" t="n">
        <v>0</v>
      </c>
      <c r="P110" s="9" t="s">
        <v>1133</v>
      </c>
      <c r="Q110" s="0" t="s">
        <v>562</v>
      </c>
      <c r="R110" s="4" t="n">
        <v>80</v>
      </c>
      <c r="S110" s="0" t="n">
        <v>1</v>
      </c>
      <c r="T110" s="0" t="s">
        <v>472</v>
      </c>
      <c r="U110" s="0" t="n">
        <v>0</v>
      </c>
      <c r="V110" s="0" t="n">
        <v>0</v>
      </c>
      <c r="W110" s="0" t="s">
        <v>48</v>
      </c>
    </row>
    <row r="111" customFormat="false" ht="15" hidden="false" customHeight="false" outlineLevel="0" collapsed="false">
      <c r="A111" s="15" t="n">
        <v>43713.8502662037</v>
      </c>
      <c r="B111" s="0" t="s">
        <v>1134</v>
      </c>
      <c r="C111" s="0" t="s">
        <v>50</v>
      </c>
      <c r="D111" s="8" t="s">
        <v>1135</v>
      </c>
      <c r="E111" s="0" t="s">
        <v>1136</v>
      </c>
      <c r="G111" s="0" t="s">
        <v>1137</v>
      </c>
      <c r="I111" s="0" t="s">
        <v>1138</v>
      </c>
      <c r="K111" s="0" t="s">
        <v>253</v>
      </c>
      <c r="L111" s="0" t="s">
        <v>35</v>
      </c>
      <c r="M111" s="0" t="n">
        <v>27560</v>
      </c>
      <c r="O111" s="4" t="n">
        <v>0</v>
      </c>
      <c r="P111" s="9" t="s">
        <v>1139</v>
      </c>
      <c r="Q111" s="0" t="s">
        <v>480</v>
      </c>
      <c r="R111" s="4" t="n">
        <v>160</v>
      </c>
      <c r="S111" s="0" t="n">
        <v>1</v>
      </c>
      <c r="T111" s="0" t="s">
        <v>472</v>
      </c>
      <c r="U111" s="0" t="n">
        <v>0</v>
      </c>
      <c r="V111" s="0" t="n">
        <v>0</v>
      </c>
      <c r="W111" s="0" t="s">
        <v>48</v>
      </c>
    </row>
    <row r="112" customFormat="false" ht="15" hidden="false" customHeight="false" outlineLevel="0" collapsed="false">
      <c r="A112" s="15" t="n">
        <v>43713.8047916667</v>
      </c>
      <c r="B112" s="0" t="s">
        <v>288</v>
      </c>
      <c r="C112" s="0" t="s">
        <v>289</v>
      </c>
      <c r="D112" s="8" t="n">
        <v>9042005245</v>
      </c>
      <c r="E112" s="0" t="s">
        <v>290</v>
      </c>
      <c r="F112" s="0" t="s">
        <v>1140</v>
      </c>
      <c r="G112" s="0" t="s">
        <v>606</v>
      </c>
      <c r="I112" s="0" t="s">
        <v>292</v>
      </c>
      <c r="K112" s="0" t="s">
        <v>46</v>
      </c>
      <c r="L112" s="0" t="s">
        <v>35</v>
      </c>
      <c r="M112" s="0" t="n">
        <v>27560</v>
      </c>
      <c r="O112" s="4" t="n">
        <v>0</v>
      </c>
      <c r="P112" s="9" t="s">
        <v>1141</v>
      </c>
      <c r="Q112" s="0" t="s">
        <v>480</v>
      </c>
      <c r="R112" s="4" t="n">
        <v>160</v>
      </c>
      <c r="S112" s="0" t="n">
        <v>1</v>
      </c>
      <c r="T112" s="0" t="s">
        <v>472</v>
      </c>
      <c r="U112" s="0" t="n">
        <v>0</v>
      </c>
      <c r="V112" s="0" t="n">
        <v>0</v>
      </c>
      <c r="W112" s="0" t="s">
        <v>48</v>
      </c>
    </row>
    <row r="113" customFormat="false" ht="15" hidden="false" customHeight="false" outlineLevel="0" collapsed="false">
      <c r="A113" s="15" t="n">
        <v>43713.7908217593</v>
      </c>
      <c r="B113" s="0" t="s">
        <v>1142</v>
      </c>
      <c r="C113" s="0" t="s">
        <v>1143</v>
      </c>
      <c r="D113" s="8" t="n">
        <v>9193616347</v>
      </c>
      <c r="E113" s="0" t="s">
        <v>1144</v>
      </c>
      <c r="F113" s="0" t="s">
        <v>1143</v>
      </c>
      <c r="G113" s="0" t="s">
        <v>606</v>
      </c>
      <c r="I113" s="0" t="s">
        <v>1145</v>
      </c>
      <c r="K113" s="0" t="s">
        <v>74</v>
      </c>
      <c r="L113" s="0" t="s">
        <v>819</v>
      </c>
      <c r="M113" s="0" t="n">
        <v>27713</v>
      </c>
      <c r="O113" s="4" t="n">
        <v>50</v>
      </c>
      <c r="P113" s="9" t="s">
        <v>1146</v>
      </c>
      <c r="Q113" s="0" t="s">
        <v>480</v>
      </c>
      <c r="R113" s="4" t="n">
        <v>160</v>
      </c>
      <c r="S113" s="0" t="n">
        <v>1</v>
      </c>
      <c r="T113" s="0" t="s">
        <v>472</v>
      </c>
      <c r="U113" s="0" t="n">
        <v>0</v>
      </c>
      <c r="V113" s="0" t="n">
        <v>0</v>
      </c>
      <c r="W113" s="0" t="s">
        <v>48</v>
      </c>
    </row>
    <row r="114" customFormat="false" ht="15" hidden="false" customHeight="false" outlineLevel="0" collapsed="false">
      <c r="A114" s="15" t="n">
        <v>43713.7658333333</v>
      </c>
      <c r="B114" s="0" t="s">
        <v>1147</v>
      </c>
      <c r="C114" s="0" t="s">
        <v>1148</v>
      </c>
      <c r="D114" s="8" t="n">
        <v>2133990481</v>
      </c>
      <c r="E114" s="0" t="s">
        <v>1149</v>
      </c>
      <c r="F114" s="0" t="s">
        <v>1150</v>
      </c>
      <c r="I114" s="0" t="s">
        <v>1151</v>
      </c>
      <c r="K114" s="0" t="s">
        <v>34</v>
      </c>
      <c r="L114" s="0" t="s">
        <v>35</v>
      </c>
      <c r="M114" s="0" t="n">
        <v>27519</v>
      </c>
      <c r="O114" s="4" t="n">
        <v>0</v>
      </c>
      <c r="P114" s="9" t="s">
        <v>1152</v>
      </c>
      <c r="Q114" s="0" t="s">
        <v>554</v>
      </c>
      <c r="R114" s="4" t="n">
        <v>110</v>
      </c>
      <c r="S114" s="0" t="n">
        <v>2</v>
      </c>
      <c r="T114" s="0" t="s">
        <v>472</v>
      </c>
      <c r="U114" s="0" t="n">
        <v>0</v>
      </c>
      <c r="V114" s="0" t="n">
        <v>0</v>
      </c>
      <c r="W114" s="0" t="s">
        <v>48</v>
      </c>
    </row>
    <row r="115" customFormat="false" ht="15" hidden="false" customHeight="false" outlineLevel="0" collapsed="false">
      <c r="A115" s="15" t="n">
        <v>43713.6728240741</v>
      </c>
      <c r="B115" s="0" t="s">
        <v>234</v>
      </c>
      <c r="C115" s="0" t="s">
        <v>235</v>
      </c>
      <c r="D115" s="8" t="n">
        <v>8045648969</v>
      </c>
      <c r="E115" s="0" t="s">
        <v>1153</v>
      </c>
      <c r="F115" s="0" t="s">
        <v>237</v>
      </c>
      <c r="G115" s="0" t="s">
        <v>1154</v>
      </c>
      <c r="H115" s="0" t="s">
        <v>1155</v>
      </c>
      <c r="I115" s="0" t="s">
        <v>240</v>
      </c>
      <c r="K115" s="0" t="s">
        <v>74</v>
      </c>
      <c r="L115" s="0" t="s">
        <v>35</v>
      </c>
      <c r="M115" s="0" t="n">
        <v>27703</v>
      </c>
      <c r="O115" s="4" t="n">
        <v>0</v>
      </c>
      <c r="P115" s="9" t="s">
        <v>1156</v>
      </c>
      <c r="Q115" s="0" t="s">
        <v>480</v>
      </c>
      <c r="R115" s="4" t="n">
        <v>160</v>
      </c>
      <c r="S115" s="0" t="n">
        <v>1</v>
      </c>
      <c r="T115" s="0" t="s">
        <v>472</v>
      </c>
      <c r="U115" s="0" t="n">
        <v>0</v>
      </c>
      <c r="V115" s="0" t="n">
        <v>0</v>
      </c>
      <c r="W115" s="0" t="s">
        <v>48</v>
      </c>
    </row>
    <row r="116" customFormat="false" ht="15" hidden="false" customHeight="false" outlineLevel="0" collapsed="false">
      <c r="A116" s="15" t="n">
        <v>43713.650162037</v>
      </c>
      <c r="B116" s="0" t="s">
        <v>1157</v>
      </c>
      <c r="C116" s="0" t="s">
        <v>1158</v>
      </c>
      <c r="D116" s="8" t="s">
        <v>1159</v>
      </c>
      <c r="E116" s="0" t="s">
        <v>1160</v>
      </c>
      <c r="F116" s="0" t="s">
        <v>1161</v>
      </c>
      <c r="G116" s="0" t="s">
        <v>1162</v>
      </c>
      <c r="I116" s="0" t="s">
        <v>1163</v>
      </c>
      <c r="K116" s="0" t="s">
        <v>34</v>
      </c>
      <c r="L116" s="0" t="s">
        <v>35</v>
      </c>
      <c r="M116" s="0" t="n">
        <v>27513</v>
      </c>
      <c r="N116" s="9" t="s">
        <v>1164</v>
      </c>
      <c r="O116" s="4" t="n">
        <v>50</v>
      </c>
      <c r="P116" s="9" t="s">
        <v>1165</v>
      </c>
      <c r="Q116" s="0" t="s">
        <v>480</v>
      </c>
      <c r="R116" s="4" t="n">
        <v>160</v>
      </c>
      <c r="S116" s="0" t="n">
        <v>1</v>
      </c>
      <c r="T116" s="0" t="s">
        <v>472</v>
      </c>
      <c r="U116" s="0" t="n">
        <v>0</v>
      </c>
      <c r="V116" s="0" t="n">
        <v>0</v>
      </c>
      <c r="W116" s="0" t="s">
        <v>48</v>
      </c>
    </row>
    <row r="117" customFormat="false" ht="15" hidden="false" customHeight="false" outlineLevel="0" collapsed="false">
      <c r="A117" s="15" t="n">
        <v>43713.5754513889</v>
      </c>
      <c r="B117" s="0" t="s">
        <v>1166</v>
      </c>
      <c r="C117" s="0" t="s">
        <v>1167</v>
      </c>
      <c r="D117" s="8" t="n">
        <v>9198350748</v>
      </c>
      <c r="E117" s="0" t="s">
        <v>1168</v>
      </c>
      <c r="F117" s="0" t="s">
        <v>1169</v>
      </c>
      <c r="G117" s="0" t="s">
        <v>1170</v>
      </c>
      <c r="I117" s="0" t="s">
        <v>1171</v>
      </c>
      <c r="K117" s="0" t="s">
        <v>67</v>
      </c>
      <c r="L117" s="0" t="s">
        <v>35</v>
      </c>
      <c r="M117" s="0" t="s">
        <v>1172</v>
      </c>
      <c r="O117" s="4" t="n">
        <v>50</v>
      </c>
      <c r="P117" s="9" t="s">
        <v>1173</v>
      </c>
      <c r="Q117" s="0" t="s">
        <v>480</v>
      </c>
      <c r="R117" s="4" t="n">
        <v>160</v>
      </c>
      <c r="S117" s="0" t="n">
        <v>1</v>
      </c>
      <c r="T117" s="0" t="s">
        <v>472</v>
      </c>
      <c r="U117" s="0" t="n">
        <v>0</v>
      </c>
      <c r="V117" s="0" t="n">
        <v>0</v>
      </c>
      <c r="W117" s="0" t="s">
        <v>48</v>
      </c>
    </row>
    <row r="118" customFormat="false" ht="15" hidden="false" customHeight="false" outlineLevel="0" collapsed="false">
      <c r="A118" s="15" t="n">
        <v>43713.5430208333</v>
      </c>
      <c r="B118" s="0" t="s">
        <v>1174</v>
      </c>
      <c r="C118" s="0" t="s">
        <v>1175</v>
      </c>
      <c r="D118" s="8" t="s">
        <v>1176</v>
      </c>
      <c r="I118" s="0" t="s">
        <v>1177</v>
      </c>
      <c r="K118" s="0" t="s">
        <v>1178</v>
      </c>
      <c r="L118" s="0" t="s">
        <v>35</v>
      </c>
      <c r="M118" s="0" t="n">
        <v>27278</v>
      </c>
      <c r="O118" s="4" t="n">
        <v>0</v>
      </c>
      <c r="P118" s="9" t="s">
        <v>1179</v>
      </c>
      <c r="Q118" s="0" t="s">
        <v>562</v>
      </c>
      <c r="R118" s="4" t="n">
        <v>80</v>
      </c>
      <c r="S118" s="0" t="n">
        <v>1</v>
      </c>
      <c r="T118" s="0" t="s">
        <v>472</v>
      </c>
      <c r="U118" s="0" t="n">
        <v>0</v>
      </c>
      <c r="V118" s="0" t="n">
        <v>0</v>
      </c>
      <c r="W118" s="0" t="s">
        <v>48</v>
      </c>
    </row>
    <row r="119" customFormat="false" ht="15" hidden="false" customHeight="false" outlineLevel="0" collapsed="false">
      <c r="A119" s="15" t="n">
        <v>43713.539224537</v>
      </c>
      <c r="B119" s="0" t="s">
        <v>1180</v>
      </c>
      <c r="C119" s="0" t="s">
        <v>1181</v>
      </c>
      <c r="D119" s="8" t="s">
        <v>1182</v>
      </c>
      <c r="E119" s="0" t="s">
        <v>1183</v>
      </c>
      <c r="I119" s="0" t="s">
        <v>1184</v>
      </c>
      <c r="K119" s="0" t="s">
        <v>34</v>
      </c>
      <c r="L119" s="0" t="s">
        <v>35</v>
      </c>
      <c r="M119" s="0" t="s">
        <v>1185</v>
      </c>
      <c r="O119" s="4" t="n">
        <v>50</v>
      </c>
      <c r="P119" s="9" t="s">
        <v>1186</v>
      </c>
      <c r="Q119" s="0" t="s">
        <v>946</v>
      </c>
      <c r="R119" s="4" t="n">
        <v>50</v>
      </c>
      <c r="S119" s="0" t="n">
        <v>2</v>
      </c>
      <c r="T119" s="0" t="s">
        <v>590</v>
      </c>
      <c r="U119" s="16" t="n">
        <v>60</v>
      </c>
      <c r="V119" s="0" t="n">
        <v>2</v>
      </c>
      <c r="W119" s="0" t="s">
        <v>48</v>
      </c>
    </row>
    <row r="120" customFormat="false" ht="15" hidden="false" customHeight="false" outlineLevel="0" collapsed="false">
      <c r="A120" s="15" t="n">
        <v>43713.5158680556</v>
      </c>
      <c r="B120" s="0" t="s">
        <v>223</v>
      </c>
      <c r="C120" s="0" t="s">
        <v>224</v>
      </c>
      <c r="D120" s="0" t="n">
        <v>9199007840</v>
      </c>
      <c r="E120" s="0" t="s">
        <v>221</v>
      </c>
      <c r="F120" s="0" t="s">
        <v>222</v>
      </c>
      <c r="G120" s="0" t="s">
        <v>225</v>
      </c>
      <c r="I120" s="0" t="s">
        <v>1187</v>
      </c>
      <c r="K120" s="0" t="s">
        <v>67</v>
      </c>
      <c r="L120" s="0" t="s">
        <v>35</v>
      </c>
      <c r="M120" s="0" t="n">
        <v>27616</v>
      </c>
      <c r="O120" s="4" t="n">
        <v>0</v>
      </c>
      <c r="P120" s="14" t="s">
        <v>1188</v>
      </c>
      <c r="Q120" s="0" t="s">
        <v>480</v>
      </c>
      <c r="R120" s="4" t="n">
        <v>160</v>
      </c>
      <c r="S120" s="0" t="n">
        <v>1</v>
      </c>
      <c r="T120" s="0" t="s">
        <v>472</v>
      </c>
      <c r="U120" s="0" t="n">
        <v>0</v>
      </c>
      <c r="V120" s="0" t="n">
        <v>0</v>
      </c>
      <c r="W120" s="0" t="s">
        <v>48</v>
      </c>
    </row>
    <row r="121" customFormat="false" ht="15" hidden="false" customHeight="false" outlineLevel="0" collapsed="false">
      <c r="A121" s="15" t="n">
        <v>43713.3481828704</v>
      </c>
      <c r="B121" s="0" t="s">
        <v>1189</v>
      </c>
      <c r="C121" s="0" t="s">
        <v>258</v>
      </c>
      <c r="D121" s="0" t="n">
        <v>9195235086</v>
      </c>
      <c r="E121" s="0" t="s">
        <v>1190</v>
      </c>
      <c r="F121" s="0" t="s">
        <v>260</v>
      </c>
      <c r="G121" s="0" t="s">
        <v>1191</v>
      </c>
      <c r="I121" s="0" t="s">
        <v>1192</v>
      </c>
      <c r="K121" s="0" t="s">
        <v>34</v>
      </c>
      <c r="L121" s="0" t="s">
        <v>35</v>
      </c>
      <c r="M121" s="0" t="n">
        <v>27513</v>
      </c>
      <c r="O121" s="4" t="n">
        <v>0</v>
      </c>
      <c r="P121" s="9" t="s">
        <v>1193</v>
      </c>
      <c r="Q121" s="0" t="s">
        <v>480</v>
      </c>
      <c r="R121" s="4" t="n">
        <v>160</v>
      </c>
      <c r="S121" s="0" t="n">
        <v>1</v>
      </c>
      <c r="T121" s="0" t="s">
        <v>472</v>
      </c>
      <c r="U121" s="0" t="n">
        <v>0</v>
      </c>
      <c r="V121" s="0" t="n">
        <v>0</v>
      </c>
      <c r="W121" s="0" t="s">
        <v>48</v>
      </c>
    </row>
    <row r="122" customFormat="false" ht="15" hidden="false" customHeight="false" outlineLevel="0" collapsed="false">
      <c r="A122" s="15" t="n">
        <v>43713.2810069445</v>
      </c>
      <c r="B122" s="0" t="s">
        <v>413</v>
      </c>
      <c r="C122" s="0" t="s">
        <v>414</v>
      </c>
      <c r="D122" s="0" t="n">
        <v>9195571836</v>
      </c>
      <c r="E122" s="0" t="s">
        <v>415</v>
      </c>
      <c r="F122" s="0" t="s">
        <v>414</v>
      </c>
      <c r="I122" s="0" t="s">
        <v>416</v>
      </c>
      <c r="K122" s="0" t="s">
        <v>417</v>
      </c>
      <c r="L122" s="0" t="s">
        <v>35</v>
      </c>
      <c r="M122" s="0" t="n">
        <v>27526</v>
      </c>
      <c r="O122" s="4" t="n">
        <v>50</v>
      </c>
      <c r="P122" s="9" t="s">
        <v>1194</v>
      </c>
      <c r="Q122" s="0" t="s">
        <v>480</v>
      </c>
      <c r="R122" s="4" t="n">
        <v>160</v>
      </c>
      <c r="S122" s="0" t="n">
        <v>1</v>
      </c>
      <c r="T122" s="0" t="s">
        <v>472</v>
      </c>
      <c r="U122" s="0" t="n">
        <v>0</v>
      </c>
      <c r="V122" s="0" t="n">
        <v>0</v>
      </c>
      <c r="W122" s="0" t="s">
        <v>48</v>
      </c>
    </row>
    <row r="123" customFormat="false" ht="15" hidden="false" customHeight="false" outlineLevel="0" collapsed="false">
      <c r="A123" s="15" t="n">
        <v>43713.2381828704</v>
      </c>
      <c r="B123" s="0" t="s">
        <v>1195</v>
      </c>
      <c r="C123" s="0" t="s">
        <v>1196</v>
      </c>
      <c r="D123" s="0" t="n">
        <v>8598689874</v>
      </c>
      <c r="E123" s="0" t="s">
        <v>1197</v>
      </c>
      <c r="G123" s="0" t="s">
        <v>1198</v>
      </c>
      <c r="I123" s="0" t="s">
        <v>1199</v>
      </c>
      <c r="K123" s="0" t="s">
        <v>34</v>
      </c>
      <c r="L123" s="0" t="s">
        <v>35</v>
      </c>
      <c r="M123" s="0" t="n">
        <v>27519</v>
      </c>
      <c r="O123" s="4" t="n">
        <v>0</v>
      </c>
      <c r="P123" s="9" t="s">
        <v>1200</v>
      </c>
      <c r="Q123" s="0" t="s">
        <v>480</v>
      </c>
      <c r="R123" s="4" t="n">
        <v>160</v>
      </c>
      <c r="S123" s="0" t="n">
        <v>1</v>
      </c>
      <c r="T123" s="0" t="s">
        <v>472</v>
      </c>
      <c r="U123" s="0" t="n">
        <v>0</v>
      </c>
      <c r="V123" s="0" t="n">
        <v>0</v>
      </c>
      <c r="W123" s="0" t="s">
        <v>48</v>
      </c>
    </row>
    <row r="124" customFormat="false" ht="15" hidden="false" customHeight="false" outlineLevel="0" collapsed="false">
      <c r="A124" s="15" t="n">
        <v>43713.06125</v>
      </c>
      <c r="B124" s="0" t="s">
        <v>1201</v>
      </c>
      <c r="C124" s="0" t="s">
        <v>1202</v>
      </c>
      <c r="D124" s="0" t="n">
        <v>9192258427</v>
      </c>
      <c r="E124" s="0" t="s">
        <v>1203</v>
      </c>
      <c r="F124" s="0" t="s">
        <v>1204</v>
      </c>
      <c r="G124" s="0" t="s">
        <v>1205</v>
      </c>
      <c r="I124" s="0" t="s">
        <v>1206</v>
      </c>
      <c r="K124" s="0" t="s">
        <v>170</v>
      </c>
      <c r="L124" s="0" t="s">
        <v>35</v>
      </c>
      <c r="M124" s="0" t="n">
        <v>27519</v>
      </c>
      <c r="O124" s="4" t="n">
        <v>0</v>
      </c>
      <c r="P124" s="9" t="s">
        <v>1207</v>
      </c>
      <c r="Q124" s="0" t="s">
        <v>480</v>
      </c>
      <c r="R124" s="4" t="n">
        <v>160</v>
      </c>
      <c r="S124" s="0" t="n">
        <v>1</v>
      </c>
      <c r="T124" s="0" t="s">
        <v>472</v>
      </c>
      <c r="U124" s="0" t="n">
        <v>0</v>
      </c>
      <c r="V124" s="0" t="n">
        <v>0</v>
      </c>
      <c r="W124" s="0" t="s">
        <v>48</v>
      </c>
    </row>
    <row r="125" customFormat="false" ht="15" hidden="false" customHeight="false" outlineLevel="0" collapsed="false">
      <c r="A125" s="15" t="n">
        <v>43712.9725925926</v>
      </c>
      <c r="B125" s="0" t="s">
        <v>58</v>
      </c>
      <c r="C125" s="0" t="s">
        <v>59</v>
      </c>
      <c r="D125" s="0" t="n">
        <v>9847770993</v>
      </c>
      <c r="E125" s="0" t="s">
        <v>1208</v>
      </c>
      <c r="F125" s="0" t="s">
        <v>61</v>
      </c>
      <c r="I125" s="0" t="s">
        <v>62</v>
      </c>
      <c r="K125" s="0" t="s">
        <v>34</v>
      </c>
      <c r="L125" s="0" t="s">
        <v>35</v>
      </c>
      <c r="M125" s="0" t="n">
        <v>27513</v>
      </c>
      <c r="O125" s="4" t="n">
        <v>0</v>
      </c>
      <c r="P125" s="9" t="s">
        <v>1209</v>
      </c>
      <c r="Q125" s="0" t="s">
        <v>480</v>
      </c>
      <c r="R125" s="4" t="n">
        <v>160</v>
      </c>
      <c r="S125" s="0" t="n">
        <v>1</v>
      </c>
      <c r="T125" s="0" t="s">
        <v>472</v>
      </c>
      <c r="U125" s="0" t="n">
        <v>0</v>
      </c>
      <c r="V125" s="0" t="n">
        <v>0</v>
      </c>
      <c r="W125" s="0" t="s">
        <v>48</v>
      </c>
    </row>
    <row r="126" customFormat="false" ht="15" hidden="false" customHeight="false" outlineLevel="0" collapsed="false">
      <c r="A126" s="15" t="n">
        <v>43712.8788888889</v>
      </c>
      <c r="B126" s="0" t="s">
        <v>1210</v>
      </c>
      <c r="C126" s="0" t="s">
        <v>1211</v>
      </c>
      <c r="D126" s="0" t="n">
        <v>9198408894</v>
      </c>
      <c r="E126" s="0" t="s">
        <v>1212</v>
      </c>
      <c r="F126" s="0" t="s">
        <v>1213</v>
      </c>
      <c r="G126" s="0" t="s">
        <v>1214</v>
      </c>
      <c r="I126" s="0" t="s">
        <v>1215</v>
      </c>
      <c r="K126" s="0" t="s">
        <v>46</v>
      </c>
      <c r="L126" s="0" t="s">
        <v>35</v>
      </c>
      <c r="M126" s="0" t="n">
        <v>27560</v>
      </c>
      <c r="O126" s="4" t="n">
        <v>50</v>
      </c>
      <c r="P126" s="9" t="s">
        <v>1216</v>
      </c>
      <c r="Q126" s="0" t="s">
        <v>480</v>
      </c>
      <c r="R126" s="4" t="n">
        <v>160</v>
      </c>
      <c r="S126" s="0" t="n">
        <v>1</v>
      </c>
      <c r="T126" s="0" t="s">
        <v>472</v>
      </c>
      <c r="U126" s="0" t="n">
        <v>0</v>
      </c>
      <c r="V126" s="0" t="n">
        <v>0</v>
      </c>
      <c r="W126" s="0" t="s">
        <v>48</v>
      </c>
    </row>
    <row r="127" customFormat="false" ht="15" hidden="false" customHeight="false" outlineLevel="0" collapsed="false">
      <c r="A127" s="15" t="n">
        <v>43712.7588425926</v>
      </c>
      <c r="B127" s="0" t="s">
        <v>1217</v>
      </c>
      <c r="C127" s="0" t="s">
        <v>265</v>
      </c>
      <c r="D127" s="0" t="n">
        <v>8608349307</v>
      </c>
      <c r="E127" s="0" t="s">
        <v>1218</v>
      </c>
      <c r="F127" s="0" t="s">
        <v>267</v>
      </c>
      <c r="G127" s="0" t="s">
        <v>1219</v>
      </c>
      <c r="H127" s="0" t="s">
        <v>1220</v>
      </c>
      <c r="I127" s="0" t="s">
        <v>1221</v>
      </c>
      <c r="K127" s="0" t="s">
        <v>46</v>
      </c>
      <c r="L127" s="0" t="s">
        <v>35</v>
      </c>
      <c r="M127" s="0" t="n">
        <v>27560</v>
      </c>
      <c r="O127" s="4" t="n">
        <v>0</v>
      </c>
      <c r="P127" s="9" t="s">
        <v>1222</v>
      </c>
      <c r="Q127" s="0" t="s">
        <v>480</v>
      </c>
      <c r="R127" s="4" t="n">
        <v>160</v>
      </c>
      <c r="S127" s="0" t="n">
        <v>1</v>
      </c>
      <c r="T127" s="0" t="s">
        <v>472</v>
      </c>
      <c r="U127" s="0" t="n">
        <v>0</v>
      </c>
      <c r="V127" s="0" t="n">
        <v>0</v>
      </c>
      <c r="W127" s="0" t="s">
        <v>48</v>
      </c>
    </row>
    <row r="128" customFormat="false" ht="15" hidden="false" customHeight="false" outlineLevel="0" collapsed="false">
      <c r="A128" s="15" t="n">
        <v>43712.7241435185</v>
      </c>
      <c r="B128" s="0" t="s">
        <v>64</v>
      </c>
      <c r="C128" s="0" t="s">
        <v>65</v>
      </c>
      <c r="D128" s="0" t="n">
        <v>9194142682</v>
      </c>
      <c r="E128" s="0" t="s">
        <v>606</v>
      </c>
      <c r="F128" s="0" t="s">
        <v>65</v>
      </c>
      <c r="G128" s="0" t="s">
        <v>64</v>
      </c>
      <c r="I128" s="0" t="s">
        <v>66</v>
      </c>
      <c r="K128" s="0" t="s">
        <v>67</v>
      </c>
      <c r="L128" s="0" t="s">
        <v>35</v>
      </c>
      <c r="M128" s="0" t="n">
        <v>27615</v>
      </c>
      <c r="O128" s="4" t="n">
        <v>0</v>
      </c>
      <c r="P128" s="9" t="s">
        <v>1223</v>
      </c>
      <c r="Q128" s="0" t="s">
        <v>562</v>
      </c>
      <c r="R128" s="4" t="n">
        <v>80</v>
      </c>
      <c r="S128" s="0" t="n">
        <v>1</v>
      </c>
      <c r="T128" s="0" t="s">
        <v>472</v>
      </c>
      <c r="U128" s="0" t="n">
        <v>0</v>
      </c>
      <c r="V128" s="0" t="n">
        <v>0</v>
      </c>
      <c r="W128" s="0" t="s">
        <v>48</v>
      </c>
    </row>
    <row r="129" customFormat="false" ht="15" hidden="false" customHeight="false" outlineLevel="0" collapsed="false">
      <c r="A129" s="15" t="n">
        <v>43712.6746064815</v>
      </c>
      <c r="B129" s="0" t="s">
        <v>1224</v>
      </c>
      <c r="C129" s="0" t="s">
        <v>1225</v>
      </c>
      <c r="D129" s="0" t="n">
        <v>9192602671</v>
      </c>
      <c r="E129" s="0" t="s">
        <v>1226</v>
      </c>
      <c r="F129" s="0" t="s">
        <v>1227</v>
      </c>
      <c r="I129" s="0" t="s">
        <v>1228</v>
      </c>
      <c r="J129" s="0" t="s">
        <v>1229</v>
      </c>
      <c r="K129" s="0" t="s">
        <v>1230</v>
      </c>
      <c r="L129" s="0" t="s">
        <v>35</v>
      </c>
      <c r="M129" s="0" t="n">
        <v>27707</v>
      </c>
      <c r="O129" s="4" t="n">
        <v>50</v>
      </c>
      <c r="P129" s="9" t="s">
        <v>1231</v>
      </c>
      <c r="Q129" s="0" t="s">
        <v>480</v>
      </c>
      <c r="R129" s="4" t="n">
        <v>160</v>
      </c>
      <c r="S129" s="0" t="n">
        <v>1</v>
      </c>
      <c r="T129" s="0" t="s">
        <v>472</v>
      </c>
      <c r="U129" s="0" t="n">
        <v>0</v>
      </c>
      <c r="V129" s="0" t="n">
        <v>0</v>
      </c>
      <c r="W129" s="0" t="s">
        <v>48</v>
      </c>
    </row>
    <row r="130" customFormat="false" ht="15" hidden="false" customHeight="false" outlineLevel="0" collapsed="false">
      <c r="A130" s="15" t="n">
        <v>43712.5923842593</v>
      </c>
      <c r="B130" s="0" t="s">
        <v>1232</v>
      </c>
      <c r="C130" s="0" t="s">
        <v>1233</v>
      </c>
      <c r="D130" s="0" t="n">
        <v>9195720286</v>
      </c>
      <c r="E130" s="0" t="s">
        <v>606</v>
      </c>
      <c r="I130" s="0" t="s">
        <v>1234</v>
      </c>
      <c r="J130" s="0" t="s">
        <v>1235</v>
      </c>
      <c r="K130" s="0" t="s">
        <v>74</v>
      </c>
      <c r="L130" s="0" t="s">
        <v>35</v>
      </c>
      <c r="M130" s="0" t="n">
        <v>27713</v>
      </c>
      <c r="N130" s="9" t="s">
        <v>1236</v>
      </c>
      <c r="O130" s="4" t="n">
        <v>30</v>
      </c>
      <c r="P130" s="9" t="s">
        <v>1237</v>
      </c>
      <c r="Q130" s="0" t="s">
        <v>1238</v>
      </c>
      <c r="R130" s="4" t="n">
        <v>35</v>
      </c>
      <c r="S130" s="0" t="n">
        <v>1</v>
      </c>
      <c r="T130" s="0" t="s">
        <v>472</v>
      </c>
      <c r="U130" s="0" t="n">
        <v>0</v>
      </c>
      <c r="V130" s="0" t="n">
        <v>0</v>
      </c>
      <c r="W130" s="0" t="s">
        <v>48</v>
      </c>
    </row>
    <row r="131" customFormat="false" ht="15" hidden="false" customHeight="false" outlineLevel="0" collapsed="false">
      <c r="A131" s="15" t="n">
        <v>43712.5879861111</v>
      </c>
      <c r="B131" s="0" t="s">
        <v>1239</v>
      </c>
      <c r="C131" s="0" t="s">
        <v>1240</v>
      </c>
      <c r="D131" s="0" t="n">
        <v>9198185401</v>
      </c>
      <c r="E131" s="0" t="s">
        <v>1241</v>
      </c>
      <c r="I131" s="0" t="s">
        <v>1242</v>
      </c>
      <c r="K131" s="0" t="s">
        <v>34</v>
      </c>
      <c r="L131" s="0" t="s">
        <v>35</v>
      </c>
      <c r="M131" s="0" t="n">
        <v>27518</v>
      </c>
      <c r="O131" s="4" t="n">
        <v>50</v>
      </c>
      <c r="P131" s="9" t="s">
        <v>1243</v>
      </c>
      <c r="Q131" s="0" t="s">
        <v>480</v>
      </c>
      <c r="R131" s="4" t="n">
        <v>160</v>
      </c>
      <c r="S131" s="0" t="n">
        <v>1</v>
      </c>
      <c r="T131" s="0" t="s">
        <v>472</v>
      </c>
      <c r="U131" s="0" t="n">
        <v>0</v>
      </c>
      <c r="V131" s="0" t="n">
        <v>0</v>
      </c>
      <c r="W131" s="0" t="s">
        <v>48</v>
      </c>
    </row>
    <row r="132" customFormat="false" ht="15" hidden="false" customHeight="false" outlineLevel="0" collapsed="false">
      <c r="A132" s="15" t="n">
        <v>43712.5491898148</v>
      </c>
      <c r="B132" s="0" t="s">
        <v>1244</v>
      </c>
      <c r="C132" s="0" t="s">
        <v>1245</v>
      </c>
      <c r="D132" s="8" t="s">
        <v>1246</v>
      </c>
      <c r="E132" s="0" t="s">
        <v>1247</v>
      </c>
      <c r="F132" s="0" t="s">
        <v>1248</v>
      </c>
      <c r="G132" s="0" t="s">
        <v>1249</v>
      </c>
      <c r="I132" s="0" t="s">
        <v>1250</v>
      </c>
      <c r="K132" s="0" t="s">
        <v>46</v>
      </c>
      <c r="L132" s="0" t="s">
        <v>35</v>
      </c>
      <c r="M132" s="0" t="n">
        <v>27560</v>
      </c>
      <c r="O132" s="4" t="n">
        <v>0</v>
      </c>
      <c r="P132" s="9" t="s">
        <v>1251</v>
      </c>
      <c r="Q132" s="0" t="s">
        <v>480</v>
      </c>
      <c r="R132" s="4" t="n">
        <v>160</v>
      </c>
      <c r="S132" s="0" t="n">
        <v>1</v>
      </c>
      <c r="T132" s="0" t="s">
        <v>472</v>
      </c>
      <c r="U132" s="0" t="n">
        <v>0</v>
      </c>
      <c r="V132" s="0" t="n">
        <v>0</v>
      </c>
      <c r="W132" s="0" t="s">
        <v>48</v>
      </c>
    </row>
    <row r="133" customFormat="false" ht="15" hidden="false" customHeight="false" outlineLevel="0" collapsed="false">
      <c r="A133" s="15" t="n">
        <v>43712.5413773148</v>
      </c>
      <c r="B133" s="0" t="s">
        <v>1252</v>
      </c>
      <c r="C133" s="0" t="s">
        <v>1253</v>
      </c>
      <c r="D133" s="8" t="s">
        <v>1254</v>
      </c>
      <c r="E133" s="0" t="s">
        <v>1255</v>
      </c>
      <c r="G133" s="0" t="s">
        <v>1256</v>
      </c>
      <c r="I133" s="0" t="s">
        <v>1257</v>
      </c>
      <c r="K133" s="0" t="s">
        <v>74</v>
      </c>
      <c r="L133" s="0" t="s">
        <v>35</v>
      </c>
      <c r="M133" s="0" t="n">
        <v>27713</v>
      </c>
      <c r="O133" s="4" t="n">
        <v>0</v>
      </c>
      <c r="P133" s="9" t="s">
        <v>1258</v>
      </c>
      <c r="Q133" s="0" t="s">
        <v>480</v>
      </c>
      <c r="R133" s="4" t="n">
        <v>160</v>
      </c>
      <c r="S133" s="0" t="n">
        <v>1</v>
      </c>
      <c r="T133" s="0" t="s">
        <v>472</v>
      </c>
      <c r="U133" s="0" t="n">
        <v>0</v>
      </c>
      <c r="V133" s="0" t="n">
        <v>0</v>
      </c>
      <c r="W133" s="0" t="s">
        <v>48</v>
      </c>
    </row>
    <row r="134" customFormat="false" ht="15" hidden="false" customHeight="false" outlineLevel="0" collapsed="false">
      <c r="A134" s="15" t="n">
        <v>43712.5069097222</v>
      </c>
      <c r="B134" s="0" t="s">
        <v>1259</v>
      </c>
      <c r="C134" s="0" t="s">
        <v>1260</v>
      </c>
      <c r="D134" s="8" t="n">
        <v>9199170335</v>
      </c>
      <c r="E134" s="0" t="s">
        <v>1261</v>
      </c>
      <c r="G134" s="0" t="s">
        <v>1262</v>
      </c>
      <c r="H134" s="0" t="s">
        <v>1263</v>
      </c>
      <c r="I134" s="0" t="s">
        <v>1264</v>
      </c>
      <c r="K134" s="0" t="s">
        <v>794</v>
      </c>
      <c r="L134" s="0" t="s">
        <v>35</v>
      </c>
      <c r="M134" s="0" t="n">
        <v>27519</v>
      </c>
      <c r="O134" s="4" t="n">
        <v>0</v>
      </c>
      <c r="P134" s="9" t="s">
        <v>1265</v>
      </c>
      <c r="Q134" s="0" t="s">
        <v>480</v>
      </c>
      <c r="R134" s="4" t="n">
        <v>160</v>
      </c>
      <c r="S134" s="0" t="n">
        <v>1</v>
      </c>
      <c r="T134" s="0" t="s">
        <v>472</v>
      </c>
      <c r="U134" s="0" t="n">
        <v>0</v>
      </c>
      <c r="V134" s="0" t="n">
        <v>0</v>
      </c>
      <c r="W134" s="0" t="s">
        <v>48</v>
      </c>
    </row>
    <row r="135" customFormat="false" ht="15" hidden="false" customHeight="false" outlineLevel="0" collapsed="false">
      <c r="A135" s="15" t="n">
        <v>43712.4727546296</v>
      </c>
      <c r="B135" s="0" t="s">
        <v>75</v>
      </c>
      <c r="C135" s="0" t="s">
        <v>76</v>
      </c>
      <c r="D135" s="8" t="s">
        <v>77</v>
      </c>
      <c r="E135" s="0" t="s">
        <v>78</v>
      </c>
      <c r="F135" s="0" t="s">
        <v>79</v>
      </c>
      <c r="G135" s="0" t="s">
        <v>80</v>
      </c>
      <c r="I135" s="0" t="s">
        <v>81</v>
      </c>
      <c r="K135" s="0" t="s">
        <v>46</v>
      </c>
      <c r="L135" s="0" t="s">
        <v>35</v>
      </c>
      <c r="M135" s="0" t="n">
        <v>27560</v>
      </c>
      <c r="O135" s="4" t="n">
        <v>0</v>
      </c>
      <c r="P135" s="9" t="s">
        <v>1266</v>
      </c>
      <c r="Q135" s="0" t="s">
        <v>480</v>
      </c>
      <c r="R135" s="4" t="n">
        <v>160</v>
      </c>
      <c r="S135" s="0" t="n">
        <v>1</v>
      </c>
      <c r="T135" s="0" t="s">
        <v>472</v>
      </c>
      <c r="U135" s="0" t="n">
        <v>0</v>
      </c>
      <c r="V135" s="0" t="n">
        <v>0</v>
      </c>
      <c r="W135" s="0" t="s">
        <v>48</v>
      </c>
    </row>
    <row r="136" customFormat="false" ht="15" hidden="false" customHeight="false" outlineLevel="0" collapsed="false">
      <c r="A136" s="15" t="n">
        <v>43712.4543287037</v>
      </c>
      <c r="B136" s="0" t="s">
        <v>1267</v>
      </c>
      <c r="C136" s="0" t="s">
        <v>1268</v>
      </c>
      <c r="D136" s="0" t="n">
        <v>7036903925</v>
      </c>
      <c r="E136" s="0" t="s">
        <v>1269</v>
      </c>
      <c r="F136" s="0" t="s">
        <v>1268</v>
      </c>
      <c r="G136" s="0" t="s">
        <v>1267</v>
      </c>
      <c r="I136" s="0" t="s">
        <v>1270</v>
      </c>
      <c r="K136" s="0" t="s">
        <v>34</v>
      </c>
      <c r="L136" s="0" t="s">
        <v>35</v>
      </c>
      <c r="M136" s="0" t="n">
        <v>27513</v>
      </c>
      <c r="O136" s="4" t="n">
        <v>0</v>
      </c>
      <c r="P136" s="9" t="s">
        <v>1271</v>
      </c>
      <c r="Q136" s="0" t="s">
        <v>540</v>
      </c>
      <c r="R136" s="4" t="n">
        <v>70</v>
      </c>
      <c r="S136" s="0" t="n">
        <v>2</v>
      </c>
      <c r="T136" s="0" t="s">
        <v>472</v>
      </c>
      <c r="U136" s="0" t="n">
        <v>0</v>
      </c>
      <c r="V136" s="0" t="n">
        <v>0</v>
      </c>
      <c r="W136" s="0" t="s">
        <v>48</v>
      </c>
    </row>
    <row r="137" customFormat="false" ht="15" hidden="false" customHeight="false" outlineLevel="0" collapsed="false">
      <c r="A137" s="15" t="n">
        <v>43712.4286805556</v>
      </c>
      <c r="B137" s="0" t="s">
        <v>1272</v>
      </c>
      <c r="C137" s="0" t="s">
        <v>1273</v>
      </c>
      <c r="D137" s="0" t="n">
        <v>9193608750</v>
      </c>
      <c r="E137" s="0" t="s">
        <v>1274</v>
      </c>
      <c r="F137" s="0" t="s">
        <v>1275</v>
      </c>
      <c r="G137" s="0" t="s">
        <v>606</v>
      </c>
      <c r="H137" s="0" t="s">
        <v>606</v>
      </c>
      <c r="I137" s="0" t="s">
        <v>1276</v>
      </c>
      <c r="J137" s="0" t="s">
        <v>1277</v>
      </c>
      <c r="K137" s="0" t="s">
        <v>46</v>
      </c>
      <c r="L137" s="0" t="s">
        <v>35</v>
      </c>
      <c r="M137" s="0" t="n">
        <v>27560</v>
      </c>
      <c r="O137" s="4" t="n">
        <v>0</v>
      </c>
      <c r="P137" s="9" t="s">
        <v>1278</v>
      </c>
      <c r="Q137" s="0" t="s">
        <v>492</v>
      </c>
      <c r="R137" s="4" t="n">
        <v>70</v>
      </c>
      <c r="S137" s="0" t="n">
        <v>2</v>
      </c>
      <c r="T137" s="0" t="s">
        <v>472</v>
      </c>
      <c r="U137" s="0" t="n">
        <v>0</v>
      </c>
      <c r="V137" s="0" t="n">
        <v>0</v>
      </c>
      <c r="W137" s="0" t="s">
        <v>48</v>
      </c>
    </row>
    <row r="138" customFormat="false" ht="15" hidden="false" customHeight="false" outlineLevel="0" collapsed="false">
      <c r="A138" s="15" t="n">
        <v>43711.9837268519</v>
      </c>
      <c r="B138" s="0" t="s">
        <v>1279</v>
      </c>
      <c r="C138" s="0" t="s">
        <v>1280</v>
      </c>
      <c r="D138" s="0" t="n">
        <v>4047904750</v>
      </c>
      <c r="E138" s="0" t="s">
        <v>1281</v>
      </c>
      <c r="F138" s="0" t="s">
        <v>1282</v>
      </c>
      <c r="G138" s="0" t="s">
        <v>1283</v>
      </c>
      <c r="I138" s="0" t="s">
        <v>1284</v>
      </c>
      <c r="K138" s="0" t="s">
        <v>34</v>
      </c>
      <c r="L138" s="0" t="s">
        <v>35</v>
      </c>
      <c r="M138" s="0" t="n">
        <v>27519</v>
      </c>
      <c r="O138" s="4" t="n">
        <v>0</v>
      </c>
      <c r="P138" s="9" t="s">
        <v>1285</v>
      </c>
      <c r="Q138" s="0" t="s">
        <v>480</v>
      </c>
      <c r="R138" s="4" t="n">
        <v>160</v>
      </c>
      <c r="S138" s="0" t="n">
        <v>1</v>
      </c>
      <c r="T138" s="0" t="s">
        <v>472</v>
      </c>
      <c r="U138" s="0" t="n">
        <v>0</v>
      </c>
      <c r="V138" s="0" t="n">
        <v>0</v>
      </c>
      <c r="W138" s="0" t="s">
        <v>48</v>
      </c>
    </row>
    <row r="139" customFormat="false" ht="15" hidden="false" customHeight="false" outlineLevel="0" collapsed="false">
      <c r="A139" s="15" t="n">
        <v>43711.9712847222</v>
      </c>
      <c r="B139" s="0" t="s">
        <v>1286</v>
      </c>
      <c r="C139" s="0" t="s">
        <v>1287</v>
      </c>
      <c r="D139" s="0" t="n">
        <v>9193417755</v>
      </c>
      <c r="E139" s="0" t="s">
        <v>1288</v>
      </c>
      <c r="G139" s="0" t="s">
        <v>1289</v>
      </c>
      <c r="I139" s="0" t="s">
        <v>1290</v>
      </c>
      <c r="K139" s="0" t="s">
        <v>67</v>
      </c>
      <c r="L139" s="0" t="s">
        <v>35</v>
      </c>
      <c r="M139" s="0" t="n">
        <v>27616</v>
      </c>
      <c r="O139" s="4" t="n">
        <v>0</v>
      </c>
      <c r="P139" s="9" t="s">
        <v>1291</v>
      </c>
      <c r="Q139" s="0" t="s">
        <v>471</v>
      </c>
      <c r="R139" s="4" t="n">
        <v>50</v>
      </c>
      <c r="S139" s="0" t="n">
        <v>2</v>
      </c>
      <c r="T139" s="0" t="s">
        <v>472</v>
      </c>
      <c r="U139" s="0" t="n">
        <v>0</v>
      </c>
      <c r="V139" s="0" t="n">
        <v>0</v>
      </c>
      <c r="W139" s="0" t="s">
        <v>48</v>
      </c>
    </row>
    <row r="140" customFormat="false" ht="15" hidden="false" customHeight="false" outlineLevel="0" collapsed="false">
      <c r="A140" s="15" t="n">
        <v>43711.9382523148</v>
      </c>
      <c r="B140" s="0" t="s">
        <v>331</v>
      </c>
      <c r="C140" s="0" t="s">
        <v>1292</v>
      </c>
      <c r="D140" s="0" t="n">
        <v>4256159892</v>
      </c>
      <c r="E140" s="0" t="s">
        <v>333</v>
      </c>
      <c r="F140" s="0" t="s">
        <v>1293</v>
      </c>
      <c r="G140" s="0" t="s">
        <v>334</v>
      </c>
      <c r="I140" s="0" t="s">
        <v>335</v>
      </c>
      <c r="J140" s="0" t="n">
        <v>933</v>
      </c>
      <c r="K140" s="0" t="s">
        <v>34</v>
      </c>
      <c r="L140" s="0" t="s">
        <v>35</v>
      </c>
      <c r="M140" s="0" t="n">
        <v>27519</v>
      </c>
      <c r="O140" s="4" t="n">
        <v>0</v>
      </c>
      <c r="P140" s="9" t="s">
        <v>1294</v>
      </c>
      <c r="Q140" s="0" t="s">
        <v>480</v>
      </c>
      <c r="R140" s="4" t="n">
        <v>160</v>
      </c>
      <c r="S140" s="0" t="n">
        <v>1</v>
      </c>
      <c r="T140" s="0" t="s">
        <v>472</v>
      </c>
      <c r="U140" s="0" t="n">
        <v>0</v>
      </c>
      <c r="V140" s="0" t="n">
        <v>0</v>
      </c>
      <c r="W140" s="0" t="s">
        <v>48</v>
      </c>
    </row>
    <row r="141" customFormat="false" ht="15" hidden="false" customHeight="false" outlineLevel="0" collapsed="false">
      <c r="A141" s="15" t="n">
        <v>43711.9219560185</v>
      </c>
      <c r="B141" s="0" t="s">
        <v>1295</v>
      </c>
      <c r="C141" s="0" t="s">
        <v>1296</v>
      </c>
      <c r="D141" s="8" t="n">
        <v>9088726940</v>
      </c>
      <c r="E141" s="0" t="s">
        <v>1297</v>
      </c>
      <c r="G141" s="0" t="s">
        <v>1298</v>
      </c>
      <c r="I141" s="0" t="s">
        <v>1299</v>
      </c>
      <c r="K141" s="0" t="s">
        <v>34</v>
      </c>
      <c r="L141" s="0" t="s">
        <v>35</v>
      </c>
      <c r="M141" s="0" t="n">
        <v>27519</v>
      </c>
      <c r="N141" s="9" t="s">
        <v>1300</v>
      </c>
      <c r="O141" s="4" t="n">
        <v>50</v>
      </c>
      <c r="P141" s="9" t="s">
        <v>1301</v>
      </c>
      <c r="Q141" s="0" t="s">
        <v>480</v>
      </c>
      <c r="R141" s="4" t="n">
        <v>160</v>
      </c>
      <c r="S141" s="0" t="n">
        <v>1</v>
      </c>
      <c r="T141" s="0" t="s">
        <v>472</v>
      </c>
      <c r="U141" s="0" t="n">
        <v>0</v>
      </c>
      <c r="V141" s="0" t="n">
        <v>0</v>
      </c>
      <c r="W141" s="0" t="s">
        <v>48</v>
      </c>
    </row>
    <row r="142" customFormat="false" ht="15" hidden="false" customHeight="false" outlineLevel="0" collapsed="false">
      <c r="A142" s="15" t="n">
        <v>43711.7357986111</v>
      </c>
      <c r="B142" s="0" t="s">
        <v>83</v>
      </c>
      <c r="C142" s="0" t="s">
        <v>84</v>
      </c>
      <c r="D142" s="8" t="n">
        <v>9842329311</v>
      </c>
      <c r="E142" s="0" t="s">
        <v>86</v>
      </c>
      <c r="F142" s="0" t="s">
        <v>87</v>
      </c>
      <c r="G142" s="0" t="s">
        <v>606</v>
      </c>
      <c r="I142" s="0" t="s">
        <v>88</v>
      </c>
      <c r="K142" s="0" t="s">
        <v>34</v>
      </c>
      <c r="L142" s="0" t="s">
        <v>35</v>
      </c>
      <c r="M142" s="0" t="n">
        <v>27513</v>
      </c>
      <c r="O142" s="4" t="n">
        <v>0</v>
      </c>
      <c r="P142" s="9" t="s">
        <v>1302</v>
      </c>
      <c r="Q142" s="0" t="s">
        <v>480</v>
      </c>
      <c r="R142" s="4" t="n">
        <v>160</v>
      </c>
      <c r="S142" s="0" t="n">
        <v>1</v>
      </c>
      <c r="T142" s="0" t="s">
        <v>472</v>
      </c>
      <c r="U142" s="0" t="n">
        <v>0</v>
      </c>
      <c r="V142" s="0" t="n">
        <v>0</v>
      </c>
    </row>
    <row r="143" customFormat="false" ht="15" hidden="false" customHeight="false" outlineLevel="0" collapsed="false">
      <c r="A143" s="15" t="n">
        <v>43711.5522685185</v>
      </c>
      <c r="B143" s="0" t="s">
        <v>1303</v>
      </c>
      <c r="C143" s="0" t="s">
        <v>1304</v>
      </c>
      <c r="D143" s="8" t="s">
        <v>1305</v>
      </c>
      <c r="E143" s="0" t="s">
        <v>1306</v>
      </c>
      <c r="G143" s="0" t="s">
        <v>606</v>
      </c>
      <c r="I143" s="0" t="s">
        <v>1307</v>
      </c>
      <c r="K143" s="0" t="s">
        <v>1308</v>
      </c>
      <c r="L143" s="0" t="s">
        <v>35</v>
      </c>
      <c r="M143" s="0" t="n">
        <v>28607</v>
      </c>
      <c r="N143" s="9" t="s">
        <v>1309</v>
      </c>
      <c r="O143" s="4" t="n">
        <v>0</v>
      </c>
      <c r="P143" s="9" t="s">
        <v>1310</v>
      </c>
      <c r="Q143" s="0" t="s">
        <v>471</v>
      </c>
      <c r="R143" s="4" t="n">
        <v>50</v>
      </c>
      <c r="S143" s="0" t="n">
        <v>1</v>
      </c>
      <c r="T143" s="0" t="s">
        <v>472</v>
      </c>
      <c r="U143" s="0" t="n">
        <v>0</v>
      </c>
      <c r="V143" s="0" t="n">
        <v>0</v>
      </c>
    </row>
    <row r="144" customFormat="false" ht="15" hidden="false" customHeight="false" outlineLevel="0" collapsed="false">
      <c r="A144" s="15" t="n">
        <v>43711.5436805556</v>
      </c>
      <c r="B144" s="0" t="s">
        <v>1311</v>
      </c>
      <c r="C144" s="0" t="s">
        <v>1312</v>
      </c>
      <c r="D144" s="8" t="s">
        <v>1313</v>
      </c>
      <c r="E144" s="0" t="s">
        <v>1314</v>
      </c>
      <c r="F144" s="0" t="s">
        <v>1315</v>
      </c>
      <c r="G144" s="0" t="s">
        <v>606</v>
      </c>
      <c r="H144" s="0" t="s">
        <v>606</v>
      </c>
      <c r="I144" s="0" t="s">
        <v>1316</v>
      </c>
      <c r="K144" s="0" t="s">
        <v>74</v>
      </c>
      <c r="L144" s="0" t="s">
        <v>35</v>
      </c>
      <c r="M144" s="0" t="n">
        <v>27713</v>
      </c>
      <c r="O144" s="4" t="n">
        <v>0</v>
      </c>
      <c r="P144" s="9" t="s">
        <v>1317</v>
      </c>
      <c r="Q144" s="0" t="s">
        <v>480</v>
      </c>
      <c r="R144" s="4" t="n">
        <v>160</v>
      </c>
      <c r="S144" s="0" t="n">
        <v>1</v>
      </c>
      <c r="T144" s="0" t="s">
        <v>472</v>
      </c>
      <c r="U144" s="0" t="n">
        <v>0</v>
      </c>
      <c r="V144" s="0" t="n">
        <v>0</v>
      </c>
    </row>
    <row r="145" customFormat="false" ht="15" hidden="false" customHeight="false" outlineLevel="0" collapsed="false">
      <c r="A145" s="15" t="n">
        <v>43710.9845023148</v>
      </c>
      <c r="B145" s="0" t="s">
        <v>397</v>
      </c>
      <c r="C145" s="0" t="s">
        <v>398</v>
      </c>
      <c r="D145" s="8" t="n">
        <v>2525253291</v>
      </c>
      <c r="E145" s="0" t="s">
        <v>1318</v>
      </c>
      <c r="G145" s="0" t="s">
        <v>1319</v>
      </c>
      <c r="I145" s="0" t="s">
        <v>399</v>
      </c>
      <c r="J145" s="0" t="s">
        <v>400</v>
      </c>
      <c r="K145" s="0" t="s">
        <v>401</v>
      </c>
      <c r="L145" s="0" t="s">
        <v>35</v>
      </c>
      <c r="M145" s="0" t="n">
        <v>28540</v>
      </c>
      <c r="O145" s="4" t="n">
        <v>50</v>
      </c>
      <c r="P145" s="9" t="s">
        <v>1320</v>
      </c>
      <c r="Q145" s="0" t="s">
        <v>480</v>
      </c>
      <c r="R145" s="4" t="n">
        <v>160</v>
      </c>
      <c r="S145" s="0" t="n">
        <v>1</v>
      </c>
      <c r="T145" s="0" t="s">
        <v>472</v>
      </c>
      <c r="U145" s="0" t="n">
        <v>0</v>
      </c>
      <c r="V145" s="0" t="n">
        <v>0</v>
      </c>
    </row>
    <row r="146" customFormat="false" ht="15" hidden="false" customHeight="false" outlineLevel="0" collapsed="false">
      <c r="A146" s="15" t="n">
        <v>43710.9838194445</v>
      </c>
      <c r="B146" s="0" t="s">
        <v>1321</v>
      </c>
      <c r="C146" s="0" t="s">
        <v>1322</v>
      </c>
      <c r="D146" s="0" t="n">
        <v>7793484589</v>
      </c>
      <c r="E146" s="0" t="s">
        <v>1323</v>
      </c>
      <c r="G146" s="0" t="s">
        <v>1324</v>
      </c>
      <c r="I146" s="0" t="s">
        <v>1325</v>
      </c>
      <c r="J146" s="0" t="s">
        <v>1326</v>
      </c>
      <c r="K146" s="0" t="s">
        <v>67</v>
      </c>
      <c r="L146" s="0" t="s">
        <v>35</v>
      </c>
      <c r="M146" s="0" t="n">
        <v>27609</v>
      </c>
      <c r="O146" s="4" t="n">
        <v>0</v>
      </c>
      <c r="P146" s="9" t="s">
        <v>1310</v>
      </c>
      <c r="Q146" s="0" t="s">
        <v>471</v>
      </c>
      <c r="R146" s="4" t="n">
        <v>50</v>
      </c>
      <c r="S146" s="0" t="n">
        <v>2</v>
      </c>
      <c r="T146" s="0" t="s">
        <v>472</v>
      </c>
      <c r="U146" s="0" t="n">
        <v>0</v>
      </c>
      <c r="V146" s="0" t="n">
        <v>0</v>
      </c>
    </row>
    <row r="147" customFormat="false" ht="15" hidden="false" customHeight="false" outlineLevel="0" collapsed="false">
      <c r="A147" s="15" t="n">
        <v>43710.9118055556</v>
      </c>
      <c r="B147" s="0" t="s">
        <v>1327</v>
      </c>
      <c r="C147" s="0" t="s">
        <v>1328</v>
      </c>
      <c r="D147" s="0" t="n">
        <v>4066402747</v>
      </c>
      <c r="E147" s="0" t="s">
        <v>1329</v>
      </c>
      <c r="F147" s="0" t="s">
        <v>1330</v>
      </c>
      <c r="G147" s="0" t="s">
        <v>606</v>
      </c>
      <c r="I147" s="0" t="s">
        <v>1331</v>
      </c>
      <c r="K147" s="0" t="s">
        <v>1332</v>
      </c>
      <c r="L147" s="0" t="s">
        <v>35</v>
      </c>
      <c r="M147" s="0" t="n">
        <v>27310</v>
      </c>
      <c r="O147" s="4" t="n">
        <v>0</v>
      </c>
      <c r="P147" s="9" t="s">
        <v>1310</v>
      </c>
      <c r="Q147" s="0" t="s">
        <v>492</v>
      </c>
      <c r="R147" s="4" t="n">
        <v>70</v>
      </c>
      <c r="S147" s="0" t="n">
        <v>1</v>
      </c>
      <c r="T147" s="0" t="s">
        <v>472</v>
      </c>
      <c r="U147" s="0" t="n">
        <v>0</v>
      </c>
      <c r="V147" s="0" t="n">
        <v>0</v>
      </c>
    </row>
    <row r="148" customFormat="false" ht="15" hidden="false" customHeight="false" outlineLevel="0" collapsed="false">
      <c r="A148" s="15" t="n">
        <v>43710.9076388889</v>
      </c>
      <c r="B148" s="0" t="s">
        <v>1329</v>
      </c>
      <c r="C148" s="0" t="s">
        <v>1330</v>
      </c>
      <c r="D148" s="0" t="n">
        <v>3363100492</v>
      </c>
      <c r="E148" s="0" t="s">
        <v>1327</v>
      </c>
      <c r="F148" s="0" t="s">
        <v>1328</v>
      </c>
      <c r="G148" s="0" t="s">
        <v>1333</v>
      </c>
      <c r="I148" s="0" t="s">
        <v>1331</v>
      </c>
      <c r="K148" s="0" t="s">
        <v>1332</v>
      </c>
      <c r="L148" s="0" t="s">
        <v>35</v>
      </c>
      <c r="M148" s="0" t="n">
        <v>27310</v>
      </c>
      <c r="O148" s="4" t="n">
        <v>0</v>
      </c>
      <c r="P148" s="9" t="s">
        <v>1310</v>
      </c>
      <c r="Q148" s="0" t="s">
        <v>554</v>
      </c>
      <c r="R148" s="4" t="n">
        <v>110</v>
      </c>
      <c r="S148" s="0" t="n">
        <v>1</v>
      </c>
      <c r="T148" s="0" t="s">
        <v>493</v>
      </c>
      <c r="U148" s="4" t="n">
        <v>10</v>
      </c>
      <c r="V148" s="0" t="n">
        <v>2</v>
      </c>
    </row>
    <row r="149" customFormat="false" ht="15" hidden="false" customHeight="false" outlineLevel="0" collapsed="false">
      <c r="A149" s="15" t="n">
        <v>43710.8570601852</v>
      </c>
      <c r="B149" s="0" t="s">
        <v>1334</v>
      </c>
      <c r="C149" s="0" t="s">
        <v>1335</v>
      </c>
      <c r="D149" s="0" t="n">
        <v>19199012046</v>
      </c>
      <c r="E149" s="0" t="s">
        <v>1336</v>
      </c>
      <c r="F149" s="0" t="s">
        <v>1335</v>
      </c>
      <c r="G149" s="0" t="s">
        <v>1337</v>
      </c>
      <c r="I149" s="0" t="s">
        <v>1338</v>
      </c>
      <c r="K149" s="0" t="s">
        <v>270</v>
      </c>
      <c r="L149" s="0" t="s">
        <v>35</v>
      </c>
      <c r="M149" s="0" t="n">
        <v>27560</v>
      </c>
      <c r="O149" s="4" t="n">
        <v>0</v>
      </c>
      <c r="P149" s="9" t="s">
        <v>1317</v>
      </c>
      <c r="Q149" s="0" t="s">
        <v>480</v>
      </c>
      <c r="R149" s="4" t="n">
        <v>160</v>
      </c>
      <c r="S149" s="0" t="n">
        <v>1</v>
      </c>
      <c r="T149" s="0" t="s">
        <v>472</v>
      </c>
      <c r="U149" s="0" t="n">
        <v>0</v>
      </c>
      <c r="V149" s="0" t="n">
        <v>0</v>
      </c>
    </row>
    <row r="150" customFormat="false" ht="15" hidden="false" customHeight="false" outlineLevel="0" collapsed="false">
      <c r="A150" s="15" t="n">
        <v>43710.8112268519</v>
      </c>
      <c r="B150" s="0" t="s">
        <v>1339</v>
      </c>
      <c r="C150" s="0" t="s">
        <v>1340</v>
      </c>
      <c r="D150" s="0" t="n">
        <v>9193678673</v>
      </c>
      <c r="E150" s="0" t="s">
        <v>1341</v>
      </c>
      <c r="F150" s="0" t="s">
        <v>1342</v>
      </c>
      <c r="G150" s="0" t="s">
        <v>1343</v>
      </c>
      <c r="I150" s="0" t="s">
        <v>1344</v>
      </c>
      <c r="K150" s="0" t="s">
        <v>342</v>
      </c>
      <c r="L150" s="0" t="s">
        <v>35</v>
      </c>
      <c r="M150" s="0" t="n">
        <v>27502</v>
      </c>
      <c r="O150" s="4" t="n">
        <v>0</v>
      </c>
      <c r="P150" s="9" t="s">
        <v>1317</v>
      </c>
      <c r="Q150" s="0" t="s">
        <v>480</v>
      </c>
      <c r="R150" s="4" t="n">
        <v>160</v>
      </c>
      <c r="S150" s="0" t="n">
        <v>1</v>
      </c>
      <c r="T150" s="0" t="s">
        <v>472</v>
      </c>
      <c r="U150" s="0" t="n">
        <v>0</v>
      </c>
      <c r="V150" s="0" t="n">
        <v>0</v>
      </c>
    </row>
    <row r="151" customFormat="false" ht="15" hidden="false" customHeight="false" outlineLevel="0" collapsed="false">
      <c r="A151" s="15" t="n">
        <v>43710.7725810185</v>
      </c>
      <c r="B151" s="0" t="s">
        <v>1345</v>
      </c>
      <c r="C151" s="0" t="s">
        <v>1346</v>
      </c>
      <c r="D151" s="0" t="n">
        <v>8609789469</v>
      </c>
      <c r="E151" s="0" t="s">
        <v>1347</v>
      </c>
      <c r="G151" s="0" t="s">
        <v>606</v>
      </c>
      <c r="I151" s="0" t="s">
        <v>1348</v>
      </c>
      <c r="J151" s="0" t="s">
        <v>1349</v>
      </c>
      <c r="K151" s="0" t="s">
        <v>67</v>
      </c>
      <c r="L151" s="0" t="s">
        <v>35</v>
      </c>
      <c r="M151" s="0" t="n">
        <v>27606</v>
      </c>
      <c r="O151" s="4" t="n">
        <v>0</v>
      </c>
      <c r="P151" s="9" t="s">
        <v>1317</v>
      </c>
      <c r="Q151" s="0" t="s">
        <v>480</v>
      </c>
      <c r="R151" s="4" t="n">
        <v>160</v>
      </c>
      <c r="S151" s="0" t="n">
        <v>1</v>
      </c>
      <c r="T151" s="0" t="s">
        <v>472</v>
      </c>
      <c r="U151" s="0" t="n">
        <v>0</v>
      </c>
      <c r="V151" s="0" t="n">
        <v>0</v>
      </c>
    </row>
    <row r="152" customFormat="false" ht="15" hidden="false" customHeight="false" outlineLevel="0" collapsed="false">
      <c r="A152" s="15" t="n">
        <v>43710.7685300926</v>
      </c>
      <c r="B152" s="0" t="s">
        <v>392</v>
      </c>
      <c r="C152" s="0" t="s">
        <v>393</v>
      </c>
      <c r="D152" s="0" t="n">
        <v>5133358675</v>
      </c>
      <c r="E152" s="0" t="s">
        <v>394</v>
      </c>
      <c r="F152" s="0" t="s">
        <v>395</v>
      </c>
      <c r="G152" s="0" t="s">
        <v>1350</v>
      </c>
      <c r="I152" s="0" t="s">
        <v>1351</v>
      </c>
      <c r="K152" s="0" t="s">
        <v>342</v>
      </c>
      <c r="L152" s="0" t="s">
        <v>35</v>
      </c>
      <c r="M152" s="0" t="n">
        <v>27523</v>
      </c>
      <c r="O152" s="4" t="n">
        <v>0</v>
      </c>
      <c r="P152" s="9" t="s">
        <v>1317</v>
      </c>
      <c r="Q152" s="0" t="s">
        <v>480</v>
      </c>
      <c r="R152" s="4" t="n">
        <v>160</v>
      </c>
      <c r="S152" s="0" t="n">
        <v>1</v>
      </c>
      <c r="T152" s="0" t="s">
        <v>472</v>
      </c>
      <c r="U152" s="0" t="n">
        <v>0</v>
      </c>
      <c r="V152" s="0" t="n">
        <v>0</v>
      </c>
    </row>
    <row r="153" customFormat="false" ht="15" hidden="false" customHeight="false" outlineLevel="0" collapsed="false">
      <c r="A153" s="15" t="n">
        <v>43710.5155671296</v>
      </c>
      <c r="B153" s="0" t="s">
        <v>1352</v>
      </c>
      <c r="C153" s="0" t="s">
        <v>337</v>
      </c>
      <c r="D153" s="0" t="n">
        <v>4692228566</v>
      </c>
      <c r="E153" s="0" t="s">
        <v>338</v>
      </c>
      <c r="G153" s="0" t="s">
        <v>340</v>
      </c>
      <c r="I153" s="0" t="s">
        <v>341</v>
      </c>
      <c r="K153" s="0" t="s">
        <v>342</v>
      </c>
      <c r="L153" s="0" t="s">
        <v>35</v>
      </c>
      <c r="M153" s="0" t="n">
        <v>27523</v>
      </c>
      <c r="O153" s="4" t="n">
        <v>0</v>
      </c>
      <c r="P153" s="9" t="s">
        <v>1317</v>
      </c>
      <c r="Q153" s="0" t="s">
        <v>480</v>
      </c>
      <c r="R153" s="4" t="n">
        <v>160</v>
      </c>
      <c r="S153" s="0" t="n">
        <v>1</v>
      </c>
      <c r="T153" s="0" t="s">
        <v>563</v>
      </c>
      <c r="U153" s="16" t="n">
        <v>45</v>
      </c>
      <c r="V153" s="0" t="n">
        <v>3</v>
      </c>
    </row>
    <row r="154" customFormat="false" ht="15" hidden="false" customHeight="false" outlineLevel="0" collapsed="false">
      <c r="A154" s="15" t="n">
        <v>43710.4874305556</v>
      </c>
      <c r="B154" s="0" t="s">
        <v>1353</v>
      </c>
      <c r="C154" s="0" t="s">
        <v>1354</v>
      </c>
      <c r="D154" s="0" t="n">
        <v>6148055690</v>
      </c>
      <c r="E154" s="0" t="s">
        <v>1355</v>
      </c>
      <c r="F154" s="0" t="s">
        <v>1356</v>
      </c>
      <c r="G154" s="0" t="s">
        <v>1357</v>
      </c>
      <c r="H154" s="0" t="s">
        <v>1353</v>
      </c>
      <c r="I154" s="0" t="s">
        <v>1358</v>
      </c>
      <c r="K154" s="0" t="s">
        <v>46</v>
      </c>
      <c r="L154" s="0" t="s">
        <v>35</v>
      </c>
      <c r="M154" s="0" t="n">
        <v>27560</v>
      </c>
      <c r="O154" s="4" t="n">
        <v>0</v>
      </c>
      <c r="P154" s="9" t="s">
        <v>1317</v>
      </c>
      <c r="Q154" s="0" t="s">
        <v>480</v>
      </c>
      <c r="R154" s="4" t="n">
        <v>160</v>
      </c>
      <c r="S154" s="0" t="n">
        <v>1</v>
      </c>
      <c r="T154" s="0" t="s">
        <v>472</v>
      </c>
      <c r="U154" s="0" t="n">
        <v>0</v>
      </c>
      <c r="V154" s="0" t="n">
        <v>0</v>
      </c>
      <c r="W154" s="0" t="s">
        <v>95</v>
      </c>
    </row>
    <row r="155" customFormat="false" ht="30" hidden="false" customHeight="false" outlineLevel="0" collapsed="false">
      <c r="A155" s="15" t="n">
        <v>43710.4837615741</v>
      </c>
      <c r="B155" s="0" t="s">
        <v>1359</v>
      </c>
      <c r="C155" s="0" t="s">
        <v>1360</v>
      </c>
      <c r="D155" s="0" t="n">
        <v>9543194685</v>
      </c>
      <c r="E155" s="0" t="s">
        <v>1361</v>
      </c>
      <c r="G155" s="0" t="s">
        <v>606</v>
      </c>
      <c r="I155" s="0" t="s">
        <v>1362</v>
      </c>
      <c r="K155" s="0" t="s">
        <v>34</v>
      </c>
      <c r="L155" s="0" t="s">
        <v>35</v>
      </c>
      <c r="M155" s="0" t="n">
        <v>27513</v>
      </c>
      <c r="N155" s="9" t="s">
        <v>1363</v>
      </c>
      <c r="O155" s="4" t="n">
        <v>50</v>
      </c>
      <c r="P155" s="9" t="s">
        <v>1320</v>
      </c>
      <c r="Q155" s="0" t="s">
        <v>480</v>
      </c>
      <c r="R155" s="4" t="n">
        <v>160</v>
      </c>
      <c r="S155" s="0" t="n">
        <v>1</v>
      </c>
      <c r="T155" s="0" t="s">
        <v>472</v>
      </c>
      <c r="U155" s="0" t="n">
        <v>0</v>
      </c>
      <c r="V155" s="0" t="n">
        <v>0</v>
      </c>
      <c r="W155" s="0" t="s">
        <v>95</v>
      </c>
    </row>
    <row r="156" customFormat="false" ht="15" hidden="false" customHeight="false" outlineLevel="0" collapsed="false">
      <c r="A156" s="15" t="n">
        <v>43710.4753587963</v>
      </c>
      <c r="B156" s="0" t="s">
        <v>1364</v>
      </c>
      <c r="C156" s="0" t="s">
        <v>437</v>
      </c>
      <c r="D156" s="0" t="n">
        <v>9196098420</v>
      </c>
      <c r="E156" s="0" t="s">
        <v>1365</v>
      </c>
      <c r="G156" s="0" t="s">
        <v>439</v>
      </c>
      <c r="I156" s="0" t="s">
        <v>440</v>
      </c>
      <c r="K156" s="0" t="s">
        <v>67</v>
      </c>
      <c r="L156" s="0" t="s">
        <v>35</v>
      </c>
      <c r="M156" s="0" t="n">
        <v>27617</v>
      </c>
      <c r="N156" s="9" t="s">
        <v>1366</v>
      </c>
      <c r="O156" s="4" t="n">
        <v>0</v>
      </c>
      <c r="P156" s="9" t="s">
        <v>1317</v>
      </c>
      <c r="Q156" s="0" t="s">
        <v>480</v>
      </c>
      <c r="R156" s="4" t="n">
        <v>160</v>
      </c>
      <c r="S156" s="0" t="n">
        <v>1</v>
      </c>
      <c r="T156" s="0" t="s">
        <v>472</v>
      </c>
      <c r="U156" s="0" t="n">
        <v>0</v>
      </c>
      <c r="V156" s="0" t="n">
        <v>0</v>
      </c>
      <c r="W156" s="0" t="s">
        <v>95</v>
      </c>
    </row>
    <row r="157" customFormat="false" ht="15" hidden="false" customHeight="false" outlineLevel="0" collapsed="false">
      <c r="A157" s="15" t="n">
        <v>43701.4703356482</v>
      </c>
      <c r="B157" s="0" t="s">
        <v>1367</v>
      </c>
      <c r="C157" s="0" t="s">
        <v>1368</v>
      </c>
      <c r="D157" s="0" t="n">
        <v>9197471054</v>
      </c>
      <c r="E157" s="0" t="s">
        <v>1369</v>
      </c>
      <c r="F157" s="0" t="s">
        <v>1370</v>
      </c>
      <c r="G157" s="0" t="s">
        <v>606</v>
      </c>
      <c r="I157" s="0" t="s">
        <v>1371</v>
      </c>
      <c r="K157" s="0" t="s">
        <v>1372</v>
      </c>
      <c r="L157" s="0" t="s">
        <v>35</v>
      </c>
      <c r="M157" s="0" t="s">
        <v>1373</v>
      </c>
      <c r="N157" s="9" t="s">
        <v>1374</v>
      </c>
      <c r="O157" s="4" t="n">
        <v>0</v>
      </c>
      <c r="P157" s="9" t="s">
        <v>1317</v>
      </c>
      <c r="Q157" s="0" t="s">
        <v>480</v>
      </c>
      <c r="R157" s="4" t="n">
        <v>160</v>
      </c>
      <c r="S157" s="0" t="n">
        <v>1</v>
      </c>
      <c r="T157" s="0" t="s">
        <v>472</v>
      </c>
      <c r="U157" s="0" t="n">
        <v>0</v>
      </c>
      <c r="V157" s="0" t="n">
        <v>0</v>
      </c>
    </row>
    <row r="158" customFormat="false" ht="15" hidden="false" customHeight="false" outlineLevel="0" collapsed="false">
      <c r="A158" s="15" t="n">
        <v>43710.4382175926</v>
      </c>
      <c r="B158" s="0" t="s">
        <v>1375</v>
      </c>
      <c r="C158" s="0" t="s">
        <v>1376</v>
      </c>
      <c r="D158" s="0" t="n">
        <v>5619099800</v>
      </c>
      <c r="E158" s="0" t="s">
        <v>606</v>
      </c>
      <c r="G158" s="0" t="s">
        <v>606</v>
      </c>
      <c r="I158" s="0" t="s">
        <v>1377</v>
      </c>
      <c r="K158" s="0" t="s">
        <v>34</v>
      </c>
      <c r="L158" s="0" t="s">
        <v>35</v>
      </c>
      <c r="M158" s="0" t="n">
        <v>27513</v>
      </c>
      <c r="O158" s="4" t="n">
        <v>0</v>
      </c>
      <c r="P158" s="9" t="s">
        <v>1310</v>
      </c>
      <c r="Q158" s="0" t="s">
        <v>534</v>
      </c>
      <c r="R158" s="4" t="n">
        <v>50</v>
      </c>
      <c r="S158" s="0" t="n">
        <v>1</v>
      </c>
      <c r="T158" s="0" t="s">
        <v>472</v>
      </c>
      <c r="U158" s="0" t="n">
        <v>0</v>
      </c>
      <c r="V158" s="0" t="n">
        <v>0</v>
      </c>
    </row>
    <row r="159" customFormat="false" ht="15" hidden="false" customHeight="false" outlineLevel="0" collapsed="false">
      <c r="A159" s="15" t="n">
        <v>43710.4359375</v>
      </c>
      <c r="B159" s="0" t="s">
        <v>1378</v>
      </c>
      <c r="C159" s="0" t="s">
        <v>1376</v>
      </c>
      <c r="D159" s="0" t="n">
        <v>5619099800</v>
      </c>
      <c r="E159" s="0" t="s">
        <v>606</v>
      </c>
      <c r="G159" s="0" t="s">
        <v>606</v>
      </c>
      <c r="I159" s="0" t="s">
        <v>1379</v>
      </c>
      <c r="K159" s="0" t="s">
        <v>34</v>
      </c>
      <c r="L159" s="0" t="s">
        <v>35</v>
      </c>
      <c r="M159" s="0" t="n">
        <v>27513</v>
      </c>
      <c r="O159" s="4" t="n">
        <v>0</v>
      </c>
      <c r="P159" s="9" t="s">
        <v>1317</v>
      </c>
      <c r="Q159" s="0" t="s">
        <v>562</v>
      </c>
      <c r="R159" s="4" t="n">
        <v>80</v>
      </c>
      <c r="S159" s="0" t="n">
        <v>1</v>
      </c>
      <c r="T159" s="0" t="s">
        <v>472</v>
      </c>
      <c r="U159" s="0" t="n">
        <v>0</v>
      </c>
      <c r="V159" s="0" t="n">
        <v>0</v>
      </c>
    </row>
    <row r="160" customFormat="false" ht="15" hidden="false" customHeight="false" outlineLevel="0" collapsed="false">
      <c r="A160" s="15" t="n">
        <v>43710.3197916667</v>
      </c>
      <c r="B160" s="0" t="s">
        <v>1380</v>
      </c>
      <c r="C160" s="0" t="s">
        <v>1381</v>
      </c>
      <c r="D160" s="8" t="s">
        <v>1382</v>
      </c>
      <c r="E160" s="0" t="s">
        <v>1383</v>
      </c>
      <c r="G160" s="0" t="s">
        <v>1384</v>
      </c>
      <c r="I160" s="0" t="s">
        <v>1385</v>
      </c>
      <c r="K160" s="0" t="s">
        <v>34</v>
      </c>
      <c r="L160" s="0" t="s">
        <v>35</v>
      </c>
      <c r="M160" s="0" t="n">
        <v>27518</v>
      </c>
      <c r="O160" s="4" t="n">
        <v>50</v>
      </c>
      <c r="P160" s="9" t="s">
        <v>1320</v>
      </c>
      <c r="Q160" s="0" t="s">
        <v>480</v>
      </c>
      <c r="R160" s="4" t="n">
        <v>160</v>
      </c>
      <c r="S160" s="0" t="n">
        <v>1</v>
      </c>
      <c r="T160" s="0" t="s">
        <v>472</v>
      </c>
      <c r="U160" s="0" t="n">
        <v>0</v>
      </c>
      <c r="V160" s="0" t="n">
        <v>0</v>
      </c>
    </row>
    <row r="161" customFormat="false" ht="15" hidden="false" customHeight="false" outlineLevel="0" collapsed="false">
      <c r="A161" s="15" t="n">
        <v>43709.9889236111</v>
      </c>
      <c r="B161" s="0" t="s">
        <v>1386</v>
      </c>
      <c r="C161" s="0" t="s">
        <v>1387</v>
      </c>
      <c r="D161" s="8" t="s">
        <v>1388</v>
      </c>
      <c r="E161" s="0" t="s">
        <v>1389</v>
      </c>
      <c r="G161" s="0" t="s">
        <v>1390</v>
      </c>
      <c r="I161" s="0" t="s">
        <v>1391</v>
      </c>
      <c r="K161" s="0" t="s">
        <v>34</v>
      </c>
      <c r="L161" s="0" t="s">
        <v>35</v>
      </c>
      <c r="M161" s="0" t="n">
        <v>27519</v>
      </c>
      <c r="O161" s="4" t="n">
        <v>0</v>
      </c>
      <c r="P161" s="9" t="s">
        <v>1310</v>
      </c>
      <c r="Q161" s="0" t="s">
        <v>554</v>
      </c>
      <c r="R161" s="4" t="n">
        <v>110</v>
      </c>
      <c r="S161" s="0" t="n">
        <v>1</v>
      </c>
      <c r="T161" s="0" t="s">
        <v>472</v>
      </c>
      <c r="U161" s="0" t="n">
        <v>0</v>
      </c>
      <c r="V161" s="0" t="n">
        <v>0</v>
      </c>
    </row>
    <row r="162" customFormat="false" ht="15" hidden="false" customHeight="false" outlineLevel="0" collapsed="false">
      <c r="A162" s="15" t="n">
        <v>43709.9786574074</v>
      </c>
      <c r="B162" s="0" t="s">
        <v>248</v>
      </c>
      <c r="C162" s="0" t="s">
        <v>249</v>
      </c>
      <c r="D162" s="8" t="n">
        <v>9197488510</v>
      </c>
      <c r="E162" s="0" t="s">
        <v>1392</v>
      </c>
      <c r="F162" s="0" t="s">
        <v>249</v>
      </c>
      <c r="G162" s="0" t="s">
        <v>1393</v>
      </c>
      <c r="H162" s="0" t="s">
        <v>1394</v>
      </c>
      <c r="I162" s="0" t="s">
        <v>252</v>
      </c>
      <c r="K162" s="0" t="s">
        <v>253</v>
      </c>
      <c r="L162" s="0" t="s">
        <v>35</v>
      </c>
      <c r="M162" s="0" t="n">
        <v>27560</v>
      </c>
      <c r="O162" s="4" t="n">
        <v>0</v>
      </c>
      <c r="P162" s="9" t="s">
        <v>1320</v>
      </c>
      <c r="Q162" s="0" t="s">
        <v>480</v>
      </c>
      <c r="R162" s="4" t="n">
        <v>160</v>
      </c>
      <c r="S162" s="0" t="n">
        <v>1</v>
      </c>
      <c r="T162" s="0" t="s">
        <v>472</v>
      </c>
      <c r="U162" s="0" t="n">
        <v>0</v>
      </c>
      <c r="V162" s="0" t="n">
        <v>0</v>
      </c>
    </row>
    <row r="163" customFormat="false" ht="15" hidden="false" customHeight="false" outlineLevel="0" collapsed="false">
      <c r="A163" s="15" t="n">
        <v>43709.9075115741</v>
      </c>
      <c r="B163" s="0" t="s">
        <v>1395</v>
      </c>
      <c r="C163" s="0" t="s">
        <v>1396</v>
      </c>
      <c r="D163" s="8" t="s">
        <v>1397</v>
      </c>
      <c r="E163" s="0" t="s">
        <v>1398</v>
      </c>
      <c r="G163" s="0" t="s">
        <v>1399</v>
      </c>
      <c r="I163" s="0" t="s">
        <v>1400</v>
      </c>
      <c r="K163" s="0" t="s">
        <v>733</v>
      </c>
      <c r="L163" s="0" t="s">
        <v>35</v>
      </c>
      <c r="M163" s="0" t="n">
        <v>27523</v>
      </c>
      <c r="O163" s="4" t="n">
        <v>50</v>
      </c>
      <c r="P163" s="9" t="s">
        <v>1320</v>
      </c>
      <c r="Q163" s="0" t="s">
        <v>480</v>
      </c>
      <c r="R163" s="4" t="n">
        <v>160</v>
      </c>
      <c r="S163" s="0" t="n">
        <v>1</v>
      </c>
      <c r="T163" s="0" t="s">
        <v>472</v>
      </c>
      <c r="U163" s="0" t="n">
        <v>0</v>
      </c>
      <c r="V163" s="0" t="n">
        <v>0</v>
      </c>
    </row>
    <row r="164" customFormat="false" ht="15" hidden="false" customHeight="false" outlineLevel="0" collapsed="false">
      <c r="A164" s="15" t="n">
        <v>43709.7826388889</v>
      </c>
      <c r="B164" s="0" t="s">
        <v>1401</v>
      </c>
      <c r="C164" s="0" t="s">
        <v>1402</v>
      </c>
      <c r="D164" s="8" t="n">
        <v>5708629385</v>
      </c>
      <c r="E164" s="0" t="s">
        <v>1403</v>
      </c>
      <c r="F164" s="0" t="s">
        <v>1404</v>
      </c>
      <c r="G164" s="0" t="s">
        <v>1405</v>
      </c>
      <c r="I164" s="0" t="s">
        <v>1406</v>
      </c>
      <c r="K164" s="0" t="s">
        <v>46</v>
      </c>
      <c r="L164" s="0" t="s">
        <v>35</v>
      </c>
      <c r="M164" s="0" t="n">
        <v>27560</v>
      </c>
      <c r="O164" s="4" t="n">
        <v>0</v>
      </c>
      <c r="P164" s="9" t="s">
        <v>1320</v>
      </c>
      <c r="Q164" s="0" t="s">
        <v>480</v>
      </c>
      <c r="R164" s="4" t="n">
        <v>160</v>
      </c>
      <c r="S164" s="0" t="n">
        <v>1</v>
      </c>
      <c r="T164" s="0" t="s">
        <v>472</v>
      </c>
      <c r="U164" s="0" t="n">
        <v>0</v>
      </c>
      <c r="V164" s="0" t="n">
        <v>0</v>
      </c>
    </row>
    <row r="165" customFormat="false" ht="15" hidden="false" customHeight="false" outlineLevel="0" collapsed="false">
      <c r="A165" s="15" t="n">
        <v>43709.0521643519</v>
      </c>
      <c r="B165" s="0" t="s">
        <v>1407</v>
      </c>
      <c r="C165" s="0" t="s">
        <v>1408</v>
      </c>
      <c r="D165" s="0" t="n">
        <v>9193710243</v>
      </c>
      <c r="E165" s="0" t="s">
        <v>1409</v>
      </c>
      <c r="F165" s="0" t="s">
        <v>1410</v>
      </c>
      <c r="G165" s="0" t="s">
        <v>1411</v>
      </c>
      <c r="H165" s="0" t="s">
        <v>1412</v>
      </c>
      <c r="I165" s="0" t="s">
        <v>1413</v>
      </c>
      <c r="K165" s="0" t="s">
        <v>34</v>
      </c>
      <c r="L165" s="0" t="s">
        <v>35</v>
      </c>
      <c r="M165" s="0" t="n">
        <v>27519</v>
      </c>
      <c r="O165" s="4" t="n">
        <v>0</v>
      </c>
      <c r="P165" s="9" t="s">
        <v>1320</v>
      </c>
      <c r="Q165" s="0" t="s">
        <v>480</v>
      </c>
      <c r="R165" s="4" t="n">
        <v>160</v>
      </c>
      <c r="S165" s="0" t="n">
        <v>1</v>
      </c>
      <c r="T165" s="0" t="s">
        <v>472</v>
      </c>
      <c r="U165" s="0" t="n">
        <v>0</v>
      </c>
      <c r="V165" s="0" t="n">
        <v>0</v>
      </c>
    </row>
    <row r="166" customFormat="false" ht="15" hidden="false" customHeight="false" outlineLevel="0" collapsed="false">
      <c r="A166" s="15" t="n">
        <v>43709.0366898148</v>
      </c>
      <c r="B166" s="0" t="s">
        <v>1414</v>
      </c>
      <c r="C166" s="0" t="s">
        <v>1415</v>
      </c>
      <c r="D166" s="0" t="n">
        <v>9102005814</v>
      </c>
      <c r="E166" s="0" t="s">
        <v>1416</v>
      </c>
      <c r="F166" s="0" t="s">
        <v>1417</v>
      </c>
      <c r="G166" s="0" t="s">
        <v>1418</v>
      </c>
      <c r="H166" s="0" t="s">
        <v>1419</v>
      </c>
      <c r="I166" s="0" t="s">
        <v>1420</v>
      </c>
      <c r="K166" s="0" t="s">
        <v>46</v>
      </c>
      <c r="L166" s="0" t="s">
        <v>35</v>
      </c>
      <c r="M166" s="0" t="n">
        <v>27560</v>
      </c>
      <c r="O166" s="4" t="n">
        <v>50</v>
      </c>
      <c r="P166" s="9" t="s">
        <v>1320</v>
      </c>
      <c r="Q166" s="0" t="s">
        <v>480</v>
      </c>
      <c r="R166" s="4" t="n">
        <v>160</v>
      </c>
      <c r="S166" s="0" t="n">
        <v>1</v>
      </c>
      <c r="T166" s="0" t="s">
        <v>472</v>
      </c>
      <c r="U166" s="0" t="n">
        <v>0</v>
      </c>
      <c r="V166" s="0" t="n">
        <v>0</v>
      </c>
    </row>
    <row r="167" customFormat="false" ht="15" hidden="false" customHeight="false" outlineLevel="0" collapsed="false">
      <c r="A167" s="15" t="n">
        <v>43709.0074652778</v>
      </c>
      <c r="B167" s="0" t="s">
        <v>1421</v>
      </c>
      <c r="C167" s="0" t="s">
        <v>1422</v>
      </c>
      <c r="D167" s="0" t="n">
        <v>3362555836</v>
      </c>
      <c r="E167" s="0" t="s">
        <v>1423</v>
      </c>
      <c r="F167" s="0" t="s">
        <v>1424</v>
      </c>
      <c r="G167" s="0" t="s">
        <v>1425</v>
      </c>
      <c r="I167" s="0" t="s">
        <v>1426</v>
      </c>
      <c r="K167" s="0" t="s">
        <v>1427</v>
      </c>
      <c r="L167" s="0" t="s">
        <v>35</v>
      </c>
      <c r="M167" s="0" t="n">
        <v>27265</v>
      </c>
      <c r="O167" s="4" t="n">
        <v>50</v>
      </c>
      <c r="P167" s="9" t="s">
        <v>1320</v>
      </c>
      <c r="Q167" s="0" t="s">
        <v>480</v>
      </c>
      <c r="R167" s="4" t="n">
        <v>160</v>
      </c>
      <c r="S167" s="0" t="n">
        <v>1</v>
      </c>
      <c r="T167" s="0" t="s">
        <v>472</v>
      </c>
      <c r="U167" s="0" t="n">
        <v>0</v>
      </c>
      <c r="V167" s="0" t="n">
        <v>0</v>
      </c>
    </row>
    <row r="168" customFormat="false" ht="15" hidden="false" customHeight="false" outlineLevel="0" collapsed="false">
      <c r="A168" s="15" t="n">
        <v>43708.9800925926</v>
      </c>
      <c r="B168" s="0" t="s">
        <v>1428</v>
      </c>
      <c r="C168" s="0" t="s">
        <v>1429</v>
      </c>
      <c r="D168" s="0" t="n">
        <v>9196759938</v>
      </c>
      <c r="E168" s="0" t="s">
        <v>1430</v>
      </c>
      <c r="G168" s="0" t="s">
        <v>1431</v>
      </c>
      <c r="I168" s="0" t="s">
        <v>1432</v>
      </c>
      <c r="K168" s="0" t="s">
        <v>170</v>
      </c>
      <c r="L168" s="0" t="s">
        <v>35</v>
      </c>
      <c r="M168" s="0" t="n">
        <v>27519</v>
      </c>
      <c r="O168" s="4" t="n">
        <v>0</v>
      </c>
      <c r="P168" s="9" t="s">
        <v>1320</v>
      </c>
      <c r="Q168" s="0" t="s">
        <v>480</v>
      </c>
      <c r="R168" s="4" t="n">
        <v>160</v>
      </c>
      <c r="S168" s="0" t="n">
        <v>1</v>
      </c>
      <c r="T168" s="0" t="s">
        <v>472</v>
      </c>
      <c r="U168" s="0" t="n">
        <v>0</v>
      </c>
      <c r="V168" s="0" t="n">
        <v>0</v>
      </c>
    </row>
    <row r="169" customFormat="false" ht="15" hidden="false" customHeight="false" outlineLevel="0" collapsed="false">
      <c r="A169" s="15" t="n">
        <v>43708.9722106482</v>
      </c>
      <c r="B169" s="0" t="s">
        <v>1433</v>
      </c>
      <c r="C169" s="0" t="s">
        <v>1434</v>
      </c>
      <c r="D169" s="0" t="n">
        <v>9195610990</v>
      </c>
      <c r="E169" s="0" t="s">
        <v>1435</v>
      </c>
      <c r="F169" s="0" t="s">
        <v>1436</v>
      </c>
      <c r="G169" s="0" t="s">
        <v>1437</v>
      </c>
      <c r="H169" s="0" t="s">
        <v>1433</v>
      </c>
      <c r="I169" s="0" t="s">
        <v>1438</v>
      </c>
      <c r="K169" s="0" t="s">
        <v>794</v>
      </c>
      <c r="L169" s="0" t="s">
        <v>35</v>
      </c>
      <c r="M169" s="0" t="n">
        <v>27513</v>
      </c>
      <c r="O169" s="4" t="n">
        <v>0</v>
      </c>
      <c r="P169" s="9" t="s">
        <v>1320</v>
      </c>
      <c r="Q169" s="0" t="s">
        <v>480</v>
      </c>
      <c r="R169" s="4" t="n">
        <v>160</v>
      </c>
      <c r="S169" s="0" t="n">
        <v>1</v>
      </c>
      <c r="T169" s="0" t="s">
        <v>472</v>
      </c>
      <c r="U169" s="0" t="n">
        <v>0</v>
      </c>
      <c r="V169" s="0" t="n">
        <v>0</v>
      </c>
    </row>
    <row r="170" customFormat="false" ht="15" hidden="false" customHeight="false" outlineLevel="0" collapsed="false">
      <c r="A170" s="15" t="n">
        <v>43708.9528703704</v>
      </c>
      <c r="B170" s="0" t="s">
        <v>192</v>
      </c>
      <c r="C170" s="0" t="s">
        <v>193</v>
      </c>
      <c r="D170" s="0" t="n">
        <v>5108595669</v>
      </c>
      <c r="E170" s="0" t="s">
        <v>194</v>
      </c>
      <c r="F170" s="0" t="s">
        <v>195</v>
      </c>
      <c r="G170" s="0" t="s">
        <v>196</v>
      </c>
      <c r="I170" s="0" t="s">
        <v>197</v>
      </c>
      <c r="J170" s="0" t="s">
        <v>1439</v>
      </c>
      <c r="K170" s="0" t="s">
        <v>74</v>
      </c>
      <c r="L170" s="0" t="s">
        <v>35</v>
      </c>
      <c r="M170" s="0" t="n">
        <v>27707</v>
      </c>
      <c r="O170" s="4" t="n">
        <v>0</v>
      </c>
      <c r="P170" s="9" t="s">
        <v>1320</v>
      </c>
      <c r="Q170" s="0" t="s">
        <v>480</v>
      </c>
      <c r="R170" s="4" t="n">
        <v>160</v>
      </c>
      <c r="S170" s="0" t="n">
        <v>1</v>
      </c>
      <c r="T170" s="0" t="s">
        <v>472</v>
      </c>
      <c r="U170" s="0" t="n">
        <v>0</v>
      </c>
      <c r="V170" s="0" t="n">
        <v>0</v>
      </c>
    </row>
    <row r="171" customFormat="false" ht="15" hidden="false" customHeight="false" outlineLevel="0" collapsed="false">
      <c r="A171" s="15" t="n">
        <v>43708.8384259259</v>
      </c>
      <c r="B171" s="0" t="s">
        <v>159</v>
      </c>
      <c r="C171" s="0" t="s">
        <v>160</v>
      </c>
      <c r="D171" s="0" t="n">
        <v>9198549831</v>
      </c>
      <c r="E171" s="0" t="s">
        <v>161</v>
      </c>
      <c r="F171" s="0" t="s">
        <v>162</v>
      </c>
      <c r="G171" s="0" t="s">
        <v>1440</v>
      </c>
      <c r="H171" s="0" t="s">
        <v>159</v>
      </c>
      <c r="I171" s="0" t="s">
        <v>164</v>
      </c>
      <c r="K171" s="0" t="s">
        <v>67</v>
      </c>
      <c r="L171" s="0" t="s">
        <v>35</v>
      </c>
      <c r="M171" s="0" t="n">
        <v>27606</v>
      </c>
      <c r="O171" s="4" t="n">
        <v>0</v>
      </c>
      <c r="P171" s="9" t="s">
        <v>1320</v>
      </c>
      <c r="Q171" s="0" t="s">
        <v>480</v>
      </c>
      <c r="R171" s="4" t="n">
        <v>160</v>
      </c>
      <c r="S171" s="0" t="n">
        <v>1</v>
      </c>
      <c r="T171" s="0" t="s">
        <v>472</v>
      </c>
      <c r="U171" s="0" t="n">
        <v>0</v>
      </c>
      <c r="V171" s="0" t="n">
        <v>0</v>
      </c>
    </row>
    <row r="172" customFormat="false" ht="15" hidden="false" customHeight="false" outlineLevel="0" collapsed="false">
      <c r="A172" s="15" t="n">
        <v>43708.6979050926</v>
      </c>
      <c r="B172" s="0" t="s">
        <v>1441</v>
      </c>
      <c r="C172" s="0" t="s">
        <v>1442</v>
      </c>
      <c r="D172" s="8" t="s">
        <v>1443</v>
      </c>
      <c r="E172" s="0" t="s">
        <v>1444</v>
      </c>
      <c r="G172" s="0" t="s">
        <v>606</v>
      </c>
      <c r="I172" s="0" t="s">
        <v>1445</v>
      </c>
      <c r="K172" s="0" t="s">
        <v>34</v>
      </c>
      <c r="L172" s="0" t="s">
        <v>35</v>
      </c>
      <c r="M172" s="0" t="n">
        <v>27519</v>
      </c>
      <c r="N172" s="9" t="s">
        <v>1446</v>
      </c>
      <c r="O172" s="4" t="n">
        <v>0</v>
      </c>
      <c r="P172" s="9" t="s">
        <v>1317</v>
      </c>
      <c r="Q172" s="0" t="s">
        <v>540</v>
      </c>
      <c r="R172" s="4" t="n">
        <v>70</v>
      </c>
      <c r="S172" s="0" t="n">
        <v>2</v>
      </c>
      <c r="T172" s="0" t="s">
        <v>472</v>
      </c>
      <c r="U172" s="0" t="n">
        <v>0</v>
      </c>
      <c r="V172" s="0" t="n">
        <v>0</v>
      </c>
    </row>
    <row r="173" customFormat="false" ht="15" hidden="false" customHeight="false" outlineLevel="0" collapsed="false">
      <c r="A173" s="15" t="n">
        <v>43708.6354166667</v>
      </c>
      <c r="B173" s="18" t="s">
        <v>1447</v>
      </c>
      <c r="C173" s="0" t="s">
        <v>1448</v>
      </c>
      <c r="D173" s="0" t="n">
        <v>9193725462</v>
      </c>
      <c r="E173" s="0" t="s">
        <v>1449</v>
      </c>
      <c r="I173" s="0" t="s">
        <v>1450</v>
      </c>
      <c r="K173" s="0" t="s">
        <v>34</v>
      </c>
      <c r="L173" s="0" t="s">
        <v>35</v>
      </c>
      <c r="M173" s="0" t="n">
        <v>27519</v>
      </c>
      <c r="N173" s="9" t="s">
        <v>1451</v>
      </c>
      <c r="O173" s="4" t="n">
        <v>0</v>
      </c>
      <c r="P173" s="9" t="s">
        <v>1317</v>
      </c>
      <c r="Q173" s="0" t="s">
        <v>540</v>
      </c>
      <c r="R173" s="4" t="n">
        <v>70</v>
      </c>
      <c r="S173" s="0" t="n">
        <v>2</v>
      </c>
      <c r="T173" s="0" t="s">
        <v>472</v>
      </c>
      <c r="U173" s="0" t="n">
        <v>0</v>
      </c>
      <c r="V173" s="0" t="n">
        <v>0</v>
      </c>
    </row>
    <row r="174" customFormat="false" ht="15" hidden="false" customHeight="false" outlineLevel="0" collapsed="false">
      <c r="A174" s="15" t="n">
        <v>43708.6346180556</v>
      </c>
      <c r="B174" s="0" t="s">
        <v>1452</v>
      </c>
      <c r="C174" s="0" t="s">
        <v>1453</v>
      </c>
      <c r="D174" s="0" t="n">
        <v>4845229160</v>
      </c>
      <c r="E174" s="0" t="s">
        <v>1454</v>
      </c>
      <c r="G174" s="0" t="s">
        <v>606</v>
      </c>
      <c r="I174" s="0" t="s">
        <v>1455</v>
      </c>
      <c r="K174" s="0" t="s">
        <v>34</v>
      </c>
      <c r="L174" s="0" t="s">
        <v>35</v>
      </c>
      <c r="M174" s="0" t="n">
        <v>27519</v>
      </c>
      <c r="O174" s="4" t="n">
        <v>0</v>
      </c>
      <c r="P174" s="9" t="s">
        <v>1317</v>
      </c>
      <c r="Q174" s="0" t="s">
        <v>540</v>
      </c>
      <c r="R174" s="4" t="n">
        <v>70</v>
      </c>
      <c r="S174" s="0" t="n">
        <v>2</v>
      </c>
      <c r="T174" s="0" t="s">
        <v>472</v>
      </c>
      <c r="U174" s="0" t="n">
        <v>0</v>
      </c>
      <c r="V174" s="0" t="n">
        <v>0</v>
      </c>
    </row>
    <row r="175" customFormat="false" ht="30" hidden="false" customHeight="false" outlineLevel="0" collapsed="false">
      <c r="A175" s="15" t="n">
        <v>43708.5179282407</v>
      </c>
      <c r="B175" s="0" t="s">
        <v>321</v>
      </c>
      <c r="C175" s="0" t="s">
        <v>322</v>
      </c>
      <c r="D175" s="0" t="n">
        <v>9106169247</v>
      </c>
      <c r="E175" s="0" t="s">
        <v>323</v>
      </c>
      <c r="F175" s="0" t="s">
        <v>324</v>
      </c>
      <c r="G175" s="0" t="s">
        <v>606</v>
      </c>
      <c r="H175" s="0" t="s">
        <v>321</v>
      </c>
      <c r="I175" s="0" t="s">
        <v>325</v>
      </c>
      <c r="K175" s="0" t="s">
        <v>315</v>
      </c>
      <c r="L175" s="0" t="s">
        <v>35</v>
      </c>
      <c r="M175" s="0" t="n">
        <v>27614</v>
      </c>
      <c r="N175" s="9" t="s">
        <v>1456</v>
      </c>
      <c r="O175" s="4" t="n">
        <v>0</v>
      </c>
      <c r="P175" s="9" t="s">
        <v>1317</v>
      </c>
      <c r="Q175" s="0" t="s">
        <v>480</v>
      </c>
      <c r="R175" s="4" t="n">
        <v>160</v>
      </c>
      <c r="S175" s="0" t="n">
        <v>1</v>
      </c>
      <c r="T175" s="0" t="s">
        <v>472</v>
      </c>
      <c r="U175" s="0" t="n">
        <v>0</v>
      </c>
      <c r="V175" s="0" t="n">
        <v>0</v>
      </c>
    </row>
    <row r="176" customFormat="false" ht="15" hidden="false" customHeight="false" outlineLevel="0" collapsed="false">
      <c r="A176" s="15" t="n">
        <v>43708.2882291667</v>
      </c>
      <c r="B176" s="0" t="s">
        <v>1457</v>
      </c>
      <c r="C176" s="0" t="s">
        <v>1458</v>
      </c>
      <c r="D176" s="0" t="n">
        <v>9192676044</v>
      </c>
      <c r="E176" s="0" t="s">
        <v>1459</v>
      </c>
      <c r="F176" s="0" t="s">
        <v>1460</v>
      </c>
      <c r="G176" s="0" t="s">
        <v>1461</v>
      </c>
      <c r="H176" s="0" t="s">
        <v>1457</v>
      </c>
      <c r="I176" s="0" t="s">
        <v>1462</v>
      </c>
      <c r="K176" s="0" t="s">
        <v>170</v>
      </c>
      <c r="L176" s="0" t="s">
        <v>35</v>
      </c>
      <c r="M176" s="0" t="n">
        <v>27519</v>
      </c>
      <c r="O176" s="4" t="n">
        <v>0</v>
      </c>
      <c r="P176" s="9" t="s">
        <v>1317</v>
      </c>
      <c r="Q176" s="0" t="s">
        <v>480</v>
      </c>
      <c r="R176" s="4" t="n">
        <v>160</v>
      </c>
      <c r="S176" s="0" t="n">
        <v>1</v>
      </c>
      <c r="T176" s="0" t="s">
        <v>472</v>
      </c>
      <c r="U176" s="0" t="n">
        <v>0</v>
      </c>
      <c r="V176" s="0" t="n">
        <v>0</v>
      </c>
    </row>
    <row r="177" customFormat="false" ht="15" hidden="false" customHeight="false" outlineLevel="0" collapsed="false">
      <c r="A177" s="15" t="n">
        <v>43708.0516898148</v>
      </c>
      <c r="B177" s="0" t="s">
        <v>1463</v>
      </c>
      <c r="C177" s="0" t="s">
        <v>1464</v>
      </c>
      <c r="D177" s="0" t="n">
        <v>9124171272</v>
      </c>
      <c r="E177" s="0" t="s">
        <v>1465</v>
      </c>
      <c r="F177" s="0" t="s">
        <v>1466</v>
      </c>
      <c r="G177" s="0" t="s">
        <v>606</v>
      </c>
      <c r="I177" s="0" t="s">
        <v>1467</v>
      </c>
      <c r="J177" s="0" t="s">
        <v>1468</v>
      </c>
      <c r="K177" s="0" t="s">
        <v>282</v>
      </c>
      <c r="L177" s="0" t="s">
        <v>35</v>
      </c>
      <c r="M177" s="0" t="n">
        <v>27409</v>
      </c>
      <c r="O177" s="4" t="n">
        <v>0</v>
      </c>
      <c r="P177" s="9" t="s">
        <v>1310</v>
      </c>
      <c r="Q177" s="0" t="s">
        <v>492</v>
      </c>
      <c r="R177" s="4" t="n">
        <v>70</v>
      </c>
      <c r="S177" s="0" t="n">
        <v>2</v>
      </c>
      <c r="T177" s="0" t="s">
        <v>472</v>
      </c>
      <c r="U177" s="0" t="n">
        <v>0</v>
      </c>
      <c r="V177" s="0" t="n">
        <v>0</v>
      </c>
    </row>
    <row r="178" customFormat="false" ht="15" hidden="false" customHeight="false" outlineLevel="0" collapsed="false">
      <c r="A178" s="15" t="n">
        <v>43707.8863657407</v>
      </c>
      <c r="B178" s="0" t="s">
        <v>1469</v>
      </c>
      <c r="C178" s="0" t="s">
        <v>1470</v>
      </c>
      <c r="D178" s="0" t="n">
        <v>9196564160</v>
      </c>
      <c r="E178" s="0" t="s">
        <v>1471</v>
      </c>
      <c r="G178" s="0" t="s">
        <v>1472</v>
      </c>
      <c r="I178" s="0" t="s">
        <v>320</v>
      </c>
      <c r="K178" s="0" t="s">
        <v>34</v>
      </c>
      <c r="L178" s="0" t="s">
        <v>35</v>
      </c>
      <c r="M178" s="0" t="n">
        <v>27519</v>
      </c>
      <c r="O178" s="4" t="n">
        <v>0</v>
      </c>
      <c r="P178" s="9" t="s">
        <v>1317</v>
      </c>
      <c r="Q178" s="0" t="s">
        <v>480</v>
      </c>
      <c r="R178" s="4" t="n">
        <v>160</v>
      </c>
      <c r="S178" s="0" t="n">
        <v>1</v>
      </c>
      <c r="T178" s="0" t="s">
        <v>472</v>
      </c>
      <c r="U178" s="0" t="n">
        <v>0</v>
      </c>
      <c r="V178" s="0" t="n">
        <v>0</v>
      </c>
    </row>
    <row r="179" customFormat="false" ht="15" hidden="false" customHeight="false" outlineLevel="0" collapsed="false">
      <c r="A179" s="15" t="n">
        <v>43707.8255555556</v>
      </c>
      <c r="B179" s="0" t="s">
        <v>1473</v>
      </c>
      <c r="C179" s="0" t="s">
        <v>1474</v>
      </c>
      <c r="D179" s="0" t="n">
        <v>9193499084</v>
      </c>
      <c r="E179" s="0" t="s">
        <v>204</v>
      </c>
      <c r="F179" s="0" t="s">
        <v>1474</v>
      </c>
      <c r="G179" s="0" t="s">
        <v>207</v>
      </c>
      <c r="H179" s="0" t="s">
        <v>204</v>
      </c>
      <c r="I179" s="0" t="s">
        <v>208</v>
      </c>
      <c r="K179" s="0" t="s">
        <v>67</v>
      </c>
      <c r="L179" s="0" t="s">
        <v>35</v>
      </c>
      <c r="M179" s="0" t="n">
        <v>27613</v>
      </c>
      <c r="O179" s="4" t="n">
        <v>0</v>
      </c>
      <c r="P179" s="9" t="s">
        <v>1317</v>
      </c>
      <c r="Q179" s="0" t="s">
        <v>480</v>
      </c>
      <c r="R179" s="4" t="n">
        <v>160</v>
      </c>
      <c r="S179" s="0" t="n">
        <v>1</v>
      </c>
      <c r="T179" s="0" t="s">
        <v>472</v>
      </c>
      <c r="U179" s="0" t="n">
        <v>0</v>
      </c>
      <c r="V179" s="0" t="n">
        <v>0</v>
      </c>
    </row>
    <row r="180" customFormat="false" ht="15" hidden="false" customHeight="false" outlineLevel="0" collapsed="false">
      <c r="A180" s="15" t="n">
        <v>43707.6240162037</v>
      </c>
      <c r="B180" s="0" t="s">
        <v>1475</v>
      </c>
      <c r="C180" s="0" t="s">
        <v>1476</v>
      </c>
      <c r="D180" s="0" t="n">
        <v>9194125793</v>
      </c>
      <c r="E180" s="0" t="s">
        <v>1477</v>
      </c>
      <c r="F180" s="0" t="s">
        <v>1478</v>
      </c>
      <c r="G180" s="0" t="s">
        <v>606</v>
      </c>
      <c r="H180" s="0" t="s">
        <v>606</v>
      </c>
      <c r="I180" s="0" t="s">
        <v>1479</v>
      </c>
      <c r="K180" s="0" t="s">
        <v>1480</v>
      </c>
      <c r="L180" s="0" t="s">
        <v>35</v>
      </c>
      <c r="M180" s="0" t="n">
        <v>27312</v>
      </c>
      <c r="N180" s="9" t="s">
        <v>725</v>
      </c>
      <c r="O180" s="4" t="n">
        <v>0</v>
      </c>
      <c r="P180" s="9" t="s">
        <v>1317</v>
      </c>
      <c r="Q180" s="0" t="s">
        <v>562</v>
      </c>
      <c r="R180" s="4" t="n">
        <v>80</v>
      </c>
      <c r="S180" s="0" t="n">
        <v>1</v>
      </c>
      <c r="T180" s="0" t="s">
        <v>472</v>
      </c>
      <c r="U180" s="0" t="n">
        <v>0</v>
      </c>
      <c r="V180" s="0" t="n">
        <v>0</v>
      </c>
    </row>
    <row r="181" customFormat="false" ht="15" hidden="false" customHeight="false" outlineLevel="0" collapsed="false">
      <c r="A181" s="15" t="n">
        <v>43707.586875</v>
      </c>
      <c r="B181" s="0" t="s">
        <v>1481</v>
      </c>
      <c r="C181" s="0" t="s">
        <v>1482</v>
      </c>
      <c r="D181" s="0" t="n">
        <v>8184916898</v>
      </c>
      <c r="E181" s="0" t="s">
        <v>1483</v>
      </c>
      <c r="G181" s="0" t="s">
        <v>1484</v>
      </c>
      <c r="H181" s="0" t="s">
        <v>1485</v>
      </c>
      <c r="I181" s="0" t="s">
        <v>1486</v>
      </c>
      <c r="K181" s="0" t="s">
        <v>67</v>
      </c>
      <c r="L181" s="0" t="s">
        <v>35</v>
      </c>
      <c r="M181" s="0" t="n">
        <v>27612</v>
      </c>
      <c r="O181" s="4" t="n">
        <v>0</v>
      </c>
      <c r="P181" s="9" t="s">
        <v>1317</v>
      </c>
      <c r="Q181" s="0" t="s">
        <v>480</v>
      </c>
      <c r="R181" s="4" t="n">
        <v>160</v>
      </c>
      <c r="S181" s="0" t="n">
        <v>1</v>
      </c>
      <c r="T181" s="0" t="s">
        <v>590</v>
      </c>
      <c r="U181" s="16" t="n">
        <v>60</v>
      </c>
      <c r="V181" s="0" t="n">
        <v>2</v>
      </c>
    </row>
    <row r="182" customFormat="false" ht="15" hidden="false" customHeight="false" outlineLevel="0" collapsed="false">
      <c r="A182" s="15" t="n">
        <v>43707.5036342593</v>
      </c>
      <c r="B182" s="0" t="s">
        <v>1487</v>
      </c>
      <c r="C182" s="0" t="s">
        <v>1488</v>
      </c>
      <c r="D182" s="0" t="n">
        <v>6362932011</v>
      </c>
      <c r="E182" s="0" t="s">
        <v>1489</v>
      </c>
      <c r="F182" s="0" t="s">
        <v>1490</v>
      </c>
      <c r="G182" s="0" t="s">
        <v>1491</v>
      </c>
      <c r="H182" s="0" t="s">
        <v>1492</v>
      </c>
      <c r="I182" s="0" t="s">
        <v>1493</v>
      </c>
      <c r="K182" s="0" t="s">
        <v>34</v>
      </c>
      <c r="L182" s="0" t="s">
        <v>35</v>
      </c>
      <c r="M182" s="0" t="n">
        <v>27519</v>
      </c>
      <c r="O182" s="4" t="n">
        <v>0</v>
      </c>
      <c r="P182" s="9" t="s">
        <v>1310</v>
      </c>
      <c r="Q182" s="0" t="s">
        <v>471</v>
      </c>
      <c r="R182" s="4" t="n">
        <v>50</v>
      </c>
      <c r="S182" s="0" t="n">
        <v>4</v>
      </c>
      <c r="T182" s="0" t="s">
        <v>493</v>
      </c>
      <c r="U182" s="4" t="n">
        <v>10</v>
      </c>
      <c r="V182" s="0" t="n">
        <v>1</v>
      </c>
    </row>
    <row r="183" customFormat="false" ht="15" hidden="false" customHeight="false" outlineLevel="0" collapsed="false">
      <c r="A183" s="15" t="n">
        <v>43707.485</v>
      </c>
      <c r="B183" s="0" t="s">
        <v>1494</v>
      </c>
      <c r="C183" s="0" t="s">
        <v>1495</v>
      </c>
      <c r="D183" s="0" t="n">
        <v>9194937334</v>
      </c>
      <c r="E183" s="0" t="s">
        <v>1496</v>
      </c>
      <c r="F183" s="0" t="s">
        <v>1495</v>
      </c>
      <c r="G183" s="0" t="s">
        <v>606</v>
      </c>
      <c r="H183" s="0" t="s">
        <v>1494</v>
      </c>
      <c r="I183" s="0" t="s">
        <v>1497</v>
      </c>
      <c r="K183" s="0" t="s">
        <v>1498</v>
      </c>
      <c r="L183" s="0" t="s">
        <v>35</v>
      </c>
      <c r="M183" s="0" t="s">
        <v>1499</v>
      </c>
      <c r="N183" s="9" t="s">
        <v>1500</v>
      </c>
      <c r="O183" s="4" t="n">
        <v>0</v>
      </c>
      <c r="P183" s="9" t="s">
        <v>1317</v>
      </c>
      <c r="Q183" s="0" t="s">
        <v>480</v>
      </c>
      <c r="R183" s="4" t="n">
        <v>160</v>
      </c>
      <c r="S183" s="0" t="n">
        <v>1</v>
      </c>
      <c r="T183" s="0" t="s">
        <v>472</v>
      </c>
      <c r="U183" s="0" t="n">
        <v>0</v>
      </c>
      <c r="V183" s="0" t="n">
        <v>0</v>
      </c>
    </row>
    <row r="184" customFormat="false" ht="15" hidden="false" customHeight="false" outlineLevel="0" collapsed="false">
      <c r="A184" s="15" t="n">
        <v>43707.4234837963</v>
      </c>
      <c r="B184" s="0" t="s">
        <v>429</v>
      </c>
      <c r="C184" s="0" t="s">
        <v>430</v>
      </c>
      <c r="D184" s="0" t="n">
        <v>9193420858</v>
      </c>
      <c r="E184" s="0" t="s">
        <v>1501</v>
      </c>
      <c r="F184" s="0" t="s">
        <v>433</v>
      </c>
      <c r="G184" s="0" t="s">
        <v>434</v>
      </c>
      <c r="H184" s="0" t="s">
        <v>429</v>
      </c>
      <c r="I184" s="0" t="s">
        <v>1502</v>
      </c>
      <c r="K184" s="0" t="s">
        <v>253</v>
      </c>
      <c r="L184" s="0" t="s">
        <v>35</v>
      </c>
      <c r="M184" s="0" t="n">
        <v>27560</v>
      </c>
      <c r="O184" s="4" t="n">
        <v>0</v>
      </c>
      <c r="P184" s="9" t="s">
        <v>1317</v>
      </c>
      <c r="Q184" s="0" t="s">
        <v>480</v>
      </c>
      <c r="R184" s="4" t="n">
        <v>160</v>
      </c>
      <c r="S184" s="0" t="n">
        <v>1</v>
      </c>
      <c r="T184" s="0" t="s">
        <v>472</v>
      </c>
      <c r="U184" s="0" t="n">
        <v>0</v>
      </c>
      <c r="V184" s="0" t="n">
        <v>0</v>
      </c>
    </row>
    <row r="185" customFormat="false" ht="15" hidden="false" customHeight="false" outlineLevel="0" collapsed="false">
      <c r="A185" s="15" t="n">
        <v>43707.3252430556</v>
      </c>
      <c r="B185" s="0" t="s">
        <v>1503</v>
      </c>
      <c r="C185" s="0" t="s">
        <v>1504</v>
      </c>
      <c r="D185" s="0" t="n">
        <v>8044024913</v>
      </c>
      <c r="E185" s="0" t="s">
        <v>1505</v>
      </c>
      <c r="G185" s="0" t="s">
        <v>1506</v>
      </c>
      <c r="H185" s="0" t="s">
        <v>1503</v>
      </c>
      <c r="I185" s="0" t="s">
        <v>1507</v>
      </c>
      <c r="K185" s="0" t="s">
        <v>282</v>
      </c>
      <c r="L185" s="0" t="s">
        <v>35</v>
      </c>
      <c r="M185" s="0" t="n">
        <v>27455</v>
      </c>
      <c r="N185" s="9" t="s">
        <v>1508</v>
      </c>
      <c r="O185" s="4" t="n">
        <v>0</v>
      </c>
      <c r="P185" s="9" t="s">
        <v>1317</v>
      </c>
      <c r="Q185" s="0" t="s">
        <v>480</v>
      </c>
      <c r="R185" s="4" t="n">
        <v>160</v>
      </c>
      <c r="S185" s="0" t="n">
        <v>1</v>
      </c>
      <c r="T185" s="0" t="s">
        <v>472</v>
      </c>
      <c r="U185" s="0" t="n">
        <v>0</v>
      </c>
      <c r="V185" s="0" t="n">
        <v>0</v>
      </c>
    </row>
    <row r="186" customFormat="false" ht="15" hidden="false" customHeight="false" outlineLevel="0" collapsed="false">
      <c r="A186" s="15" t="n">
        <v>43707.0582175926</v>
      </c>
      <c r="B186" s="0" t="s">
        <v>1509</v>
      </c>
      <c r="C186" s="0" t="s">
        <v>1510</v>
      </c>
      <c r="D186" s="0" t="n">
        <v>3474419939</v>
      </c>
      <c r="E186" s="0" t="s">
        <v>1511</v>
      </c>
      <c r="F186" s="0" t="s">
        <v>1512</v>
      </c>
      <c r="G186" s="0" t="s">
        <v>1513</v>
      </c>
      <c r="H186" s="0" t="s">
        <v>1514</v>
      </c>
      <c r="I186" s="0" t="s">
        <v>1515</v>
      </c>
      <c r="K186" s="0" t="s">
        <v>34</v>
      </c>
      <c r="L186" s="0" t="s">
        <v>35</v>
      </c>
      <c r="M186" s="0" t="n">
        <v>27519</v>
      </c>
      <c r="O186" s="4" t="n">
        <v>0</v>
      </c>
      <c r="P186" s="9" t="s">
        <v>1317</v>
      </c>
      <c r="Q186" s="0" t="s">
        <v>480</v>
      </c>
      <c r="R186" s="4" t="n">
        <v>160</v>
      </c>
      <c r="S186" s="0" t="n">
        <v>1</v>
      </c>
      <c r="T186" s="0" t="s">
        <v>472</v>
      </c>
      <c r="U186" s="0" t="n">
        <v>0</v>
      </c>
      <c r="V186" s="0" t="n">
        <v>0</v>
      </c>
    </row>
    <row r="187" customFormat="false" ht="15" hidden="false" customHeight="false" outlineLevel="0" collapsed="false">
      <c r="A187" s="15" t="n">
        <v>43706.666099537</v>
      </c>
      <c r="B187" s="0" t="s">
        <v>1516</v>
      </c>
      <c r="C187" s="0" t="s">
        <v>1517</v>
      </c>
      <c r="D187" s="0" t="n">
        <v>9196518992</v>
      </c>
      <c r="E187" s="0" t="s">
        <v>1518</v>
      </c>
      <c r="F187" s="0" t="s">
        <v>1517</v>
      </c>
      <c r="G187" s="0" t="s">
        <v>606</v>
      </c>
      <c r="H187" s="0" t="s">
        <v>1519</v>
      </c>
      <c r="I187" s="0" t="s">
        <v>1520</v>
      </c>
      <c r="K187" s="0" t="s">
        <v>170</v>
      </c>
      <c r="L187" s="0" t="s">
        <v>35</v>
      </c>
      <c r="M187" s="0" t="n">
        <v>27513</v>
      </c>
      <c r="O187" s="4" t="n">
        <v>0</v>
      </c>
      <c r="P187" s="9" t="s">
        <v>1317</v>
      </c>
      <c r="Q187" s="0" t="s">
        <v>540</v>
      </c>
      <c r="R187" s="4" t="n">
        <v>70</v>
      </c>
      <c r="S187" s="0" t="n">
        <v>1</v>
      </c>
      <c r="T187" s="0" t="s">
        <v>472</v>
      </c>
      <c r="U187" s="0" t="n">
        <v>0</v>
      </c>
      <c r="V187" s="0" t="n">
        <v>0</v>
      </c>
    </row>
    <row r="188" customFormat="false" ht="15" hidden="false" customHeight="false" outlineLevel="0" collapsed="false">
      <c r="A188" s="15" t="n">
        <v>43706.6616550926</v>
      </c>
      <c r="B188" s="0" t="s">
        <v>1516</v>
      </c>
      <c r="C188" s="0" t="s">
        <v>1517</v>
      </c>
      <c r="D188" s="0" t="n">
        <v>9196518992</v>
      </c>
      <c r="E188" s="0" t="s">
        <v>1518</v>
      </c>
      <c r="F188" s="0" t="s">
        <v>1517</v>
      </c>
      <c r="G188" s="0" t="s">
        <v>606</v>
      </c>
      <c r="H188" s="0" t="s">
        <v>1519</v>
      </c>
      <c r="I188" s="0" t="s">
        <v>1520</v>
      </c>
      <c r="K188" s="0" t="s">
        <v>170</v>
      </c>
      <c r="L188" s="0" t="s">
        <v>35</v>
      </c>
      <c r="M188" s="0" t="n">
        <v>27513</v>
      </c>
      <c r="O188" s="4" t="n">
        <v>0</v>
      </c>
      <c r="P188" s="9" t="s">
        <v>1317</v>
      </c>
      <c r="Q188" s="0" t="s">
        <v>540</v>
      </c>
      <c r="R188" s="4" t="n">
        <v>70</v>
      </c>
      <c r="S188" s="0" t="n">
        <v>1</v>
      </c>
      <c r="T188" s="0" t="s">
        <v>472</v>
      </c>
      <c r="U188" s="0" t="n">
        <v>0</v>
      </c>
      <c r="V188" s="0" t="n">
        <v>0</v>
      </c>
    </row>
    <row r="189" customFormat="false" ht="15" hidden="false" customHeight="false" outlineLevel="0" collapsed="false">
      <c r="A189" s="15" t="n">
        <v>43706.5996527778</v>
      </c>
      <c r="B189" s="0" t="s">
        <v>1521</v>
      </c>
      <c r="C189" s="0" t="s">
        <v>1522</v>
      </c>
      <c r="D189" s="0" t="n">
        <v>9193088756</v>
      </c>
      <c r="E189" s="0" t="s">
        <v>1523</v>
      </c>
      <c r="F189" s="0" t="s">
        <v>1524</v>
      </c>
      <c r="G189" s="0" t="s">
        <v>1525</v>
      </c>
      <c r="I189" s="0" t="s">
        <v>1526</v>
      </c>
      <c r="K189" s="0" t="s">
        <v>34</v>
      </c>
      <c r="L189" s="0" t="s">
        <v>35</v>
      </c>
      <c r="M189" s="0" t="n">
        <v>27519</v>
      </c>
      <c r="O189" s="4" t="n">
        <v>0</v>
      </c>
      <c r="P189" s="9" t="s">
        <v>1317</v>
      </c>
      <c r="Q189" s="0" t="s">
        <v>480</v>
      </c>
      <c r="R189" s="4" t="n">
        <v>160</v>
      </c>
      <c r="S189" s="0" t="n">
        <v>1</v>
      </c>
      <c r="T189" s="0" t="s">
        <v>472</v>
      </c>
      <c r="U189" s="0" t="n">
        <v>0</v>
      </c>
      <c r="V189" s="0" t="n">
        <v>0</v>
      </c>
    </row>
    <row r="190" customFormat="false" ht="15" hidden="false" customHeight="false" outlineLevel="0" collapsed="false">
      <c r="A190" s="15" t="n">
        <v>43706.6025462963</v>
      </c>
      <c r="B190" s="0" t="s">
        <v>216</v>
      </c>
      <c r="C190" s="0" t="s">
        <v>217</v>
      </c>
      <c r="D190" s="0" t="n">
        <v>5014420807</v>
      </c>
      <c r="E190" s="0" t="s">
        <v>218</v>
      </c>
      <c r="G190" s="0" t="s">
        <v>1527</v>
      </c>
      <c r="H190" s="0" t="s">
        <v>216</v>
      </c>
      <c r="I190" s="0" t="s">
        <v>219</v>
      </c>
      <c r="K190" s="0" t="s">
        <v>220</v>
      </c>
      <c r="L190" s="0" t="s">
        <v>35</v>
      </c>
      <c r="M190" s="0" t="n">
        <v>27106</v>
      </c>
      <c r="N190" s="9" t="s">
        <v>1528</v>
      </c>
      <c r="O190" s="4" t="n">
        <v>0</v>
      </c>
      <c r="P190" s="9" t="s">
        <v>1317</v>
      </c>
      <c r="Q190" s="0" t="s">
        <v>480</v>
      </c>
      <c r="R190" s="4" t="n">
        <v>160</v>
      </c>
      <c r="S190" s="0" t="n">
        <v>1</v>
      </c>
      <c r="T190" s="0" t="s">
        <v>782</v>
      </c>
      <c r="U190" s="16" t="n">
        <v>80</v>
      </c>
      <c r="V190" s="0" t="n">
        <v>1</v>
      </c>
    </row>
    <row r="191" customFormat="false" ht="15" hidden="false" customHeight="false" outlineLevel="0" collapsed="false">
      <c r="A191" s="15" t="n">
        <v>43706.595775463</v>
      </c>
      <c r="B191" s="0" t="s">
        <v>1529</v>
      </c>
      <c r="C191" s="0" t="s">
        <v>1530</v>
      </c>
      <c r="D191" s="0" t="n">
        <v>7048070194</v>
      </c>
      <c r="E191" s="0" t="s">
        <v>1531</v>
      </c>
      <c r="F191" s="0" t="s">
        <v>1532</v>
      </c>
      <c r="G191" s="0" t="s">
        <v>1533</v>
      </c>
      <c r="I191" s="0" t="s">
        <v>1534</v>
      </c>
      <c r="K191" s="0" t="s">
        <v>34</v>
      </c>
      <c r="L191" s="0" t="s">
        <v>35</v>
      </c>
      <c r="M191" s="0" t="n">
        <v>27519</v>
      </c>
      <c r="O191" s="4" t="n">
        <v>0</v>
      </c>
      <c r="P191" s="9" t="s">
        <v>1317</v>
      </c>
      <c r="Q191" s="0" t="s">
        <v>480</v>
      </c>
      <c r="R191" s="4" t="n">
        <v>160</v>
      </c>
      <c r="S191" s="0" t="n">
        <v>1</v>
      </c>
      <c r="T191" s="0" t="s">
        <v>472</v>
      </c>
      <c r="U191" s="0" t="n">
        <v>0</v>
      </c>
      <c r="V191" s="0" t="n">
        <v>0</v>
      </c>
    </row>
    <row r="192" customFormat="false" ht="15" hidden="false" customHeight="false" outlineLevel="0" collapsed="false">
      <c r="A192" s="15" t="n">
        <v>43706.4973032407</v>
      </c>
      <c r="B192" s="0" t="s">
        <v>1535</v>
      </c>
      <c r="C192" s="0" t="s">
        <v>1536</v>
      </c>
      <c r="D192" s="0" t="n">
        <v>4845605720</v>
      </c>
      <c r="E192" s="0" t="s">
        <v>1537</v>
      </c>
      <c r="F192" s="0" t="s">
        <v>1538</v>
      </c>
      <c r="G192" s="0" t="s">
        <v>1539</v>
      </c>
      <c r="I192" s="0" t="s">
        <v>1540</v>
      </c>
      <c r="K192" s="0" t="s">
        <v>1541</v>
      </c>
      <c r="L192" s="0" t="s">
        <v>35</v>
      </c>
      <c r="M192" s="0" t="n">
        <v>27358</v>
      </c>
      <c r="O192" s="4" t="n">
        <v>0</v>
      </c>
      <c r="P192" s="9" t="s">
        <v>1310</v>
      </c>
      <c r="Q192" s="0" t="s">
        <v>492</v>
      </c>
      <c r="R192" s="4" t="n">
        <v>70</v>
      </c>
      <c r="S192" s="0" t="n">
        <v>2</v>
      </c>
      <c r="T192" s="0" t="s">
        <v>493</v>
      </c>
      <c r="U192" s="4" t="n">
        <v>10</v>
      </c>
      <c r="V192" s="0" t="n">
        <v>2</v>
      </c>
    </row>
    <row r="193" customFormat="false" ht="15" hidden="false" customHeight="false" outlineLevel="0" collapsed="false">
      <c r="A193" s="15" t="n">
        <v>43706.474837963</v>
      </c>
      <c r="B193" s="0" t="s">
        <v>1542</v>
      </c>
      <c r="C193" s="0" t="s">
        <v>1543</v>
      </c>
      <c r="D193" s="0" t="n">
        <v>9196519572</v>
      </c>
      <c r="E193" s="0" t="s">
        <v>1544</v>
      </c>
      <c r="G193" s="0" t="s">
        <v>606</v>
      </c>
      <c r="H193" s="0" t="s">
        <v>1545</v>
      </c>
      <c r="I193" s="0" t="s">
        <v>1546</v>
      </c>
      <c r="K193" s="0" t="s">
        <v>46</v>
      </c>
      <c r="L193" s="0" t="s">
        <v>35</v>
      </c>
      <c r="M193" s="0" t="n">
        <v>27560</v>
      </c>
      <c r="O193" s="4" t="n">
        <v>0</v>
      </c>
      <c r="P193" s="9" t="s">
        <v>1317</v>
      </c>
      <c r="Q193" s="0" t="s">
        <v>480</v>
      </c>
      <c r="R193" s="4" t="n">
        <v>160</v>
      </c>
      <c r="S193" s="0" t="n">
        <v>1</v>
      </c>
      <c r="T193" s="0" t="s">
        <v>782</v>
      </c>
      <c r="U193" s="16" t="n">
        <v>80</v>
      </c>
      <c r="V193" s="0" t="n">
        <v>3</v>
      </c>
    </row>
    <row r="194" customFormat="false" ht="15" hidden="false" customHeight="false" outlineLevel="0" collapsed="false">
      <c r="A194" s="15" t="n">
        <v>43706.3752199074</v>
      </c>
      <c r="B194" s="0" t="s">
        <v>1547</v>
      </c>
      <c r="C194" s="0" t="s">
        <v>1548</v>
      </c>
      <c r="D194" s="0" t="n">
        <v>9193628238</v>
      </c>
      <c r="E194" s="0" t="s">
        <v>1549</v>
      </c>
      <c r="F194" s="0" t="s">
        <v>1550</v>
      </c>
      <c r="G194" s="0" t="s">
        <v>1551</v>
      </c>
      <c r="I194" s="0" t="s">
        <v>1552</v>
      </c>
      <c r="K194" s="0" t="s">
        <v>342</v>
      </c>
      <c r="L194" s="0" t="s">
        <v>35</v>
      </c>
      <c r="M194" s="0" t="n">
        <v>27523</v>
      </c>
      <c r="O194" s="4" t="n">
        <v>0</v>
      </c>
      <c r="P194" s="9" t="s">
        <v>1317</v>
      </c>
      <c r="Q194" s="0" t="s">
        <v>480</v>
      </c>
      <c r="R194" s="4" t="n">
        <v>160</v>
      </c>
      <c r="S194" s="0" t="n">
        <v>1</v>
      </c>
      <c r="T194" s="0" t="s">
        <v>472</v>
      </c>
      <c r="U194" s="0" t="n">
        <v>0</v>
      </c>
      <c r="V194" s="0" t="n">
        <v>0</v>
      </c>
    </row>
    <row r="195" customFormat="false" ht="15" hidden="false" customHeight="false" outlineLevel="0" collapsed="false">
      <c r="A195" s="15" t="n">
        <v>43706.3197800926</v>
      </c>
      <c r="B195" s="0" t="s">
        <v>1553</v>
      </c>
      <c r="C195" s="0" t="s">
        <v>1554</v>
      </c>
      <c r="D195" s="0" t="n">
        <v>6469647218</v>
      </c>
      <c r="E195" s="0" t="s">
        <v>1555</v>
      </c>
      <c r="F195" s="0" t="s">
        <v>1556</v>
      </c>
      <c r="G195" s="0" t="s">
        <v>1557</v>
      </c>
      <c r="H195" s="0" t="s">
        <v>1558</v>
      </c>
      <c r="I195" s="0" t="s">
        <v>1559</v>
      </c>
      <c r="K195" s="0" t="s">
        <v>34</v>
      </c>
      <c r="L195" s="0" t="s">
        <v>35</v>
      </c>
      <c r="M195" s="0" t="n">
        <v>27519</v>
      </c>
      <c r="O195" s="4" t="n">
        <v>0</v>
      </c>
      <c r="P195" s="9" t="s">
        <v>1317</v>
      </c>
      <c r="Q195" s="0" t="s">
        <v>480</v>
      </c>
      <c r="R195" s="4" t="n">
        <v>160</v>
      </c>
      <c r="S195" s="0" t="n">
        <v>1</v>
      </c>
      <c r="T195" s="0" t="s">
        <v>472</v>
      </c>
      <c r="U195" s="0" t="n">
        <v>0</v>
      </c>
      <c r="V195" s="0" t="n">
        <v>0</v>
      </c>
    </row>
    <row r="196" customFormat="false" ht="15" hidden="false" customHeight="false" outlineLevel="0" collapsed="false">
      <c r="A196" s="15" t="n">
        <v>43706.301087963</v>
      </c>
      <c r="B196" s="0" t="s">
        <v>451</v>
      </c>
      <c r="C196" s="0" t="s">
        <v>452</v>
      </c>
      <c r="D196" s="0" t="n">
        <v>9194553408</v>
      </c>
      <c r="E196" s="0" t="s">
        <v>453</v>
      </c>
      <c r="F196" s="0" t="s">
        <v>1560</v>
      </c>
      <c r="G196" s="0" t="s">
        <v>454</v>
      </c>
      <c r="H196" s="0" t="s">
        <v>451</v>
      </c>
      <c r="I196" s="0" t="s">
        <v>455</v>
      </c>
      <c r="K196" s="0" t="s">
        <v>34</v>
      </c>
      <c r="L196" s="0" t="s">
        <v>35</v>
      </c>
      <c r="M196" s="0" t="n">
        <v>27519</v>
      </c>
      <c r="O196" s="4" t="n">
        <v>0</v>
      </c>
      <c r="P196" s="9" t="s">
        <v>1317</v>
      </c>
      <c r="Q196" s="0" t="s">
        <v>480</v>
      </c>
      <c r="R196" s="4" t="n">
        <v>160</v>
      </c>
      <c r="S196" s="0" t="n">
        <v>1</v>
      </c>
      <c r="T196" s="0" t="s">
        <v>472</v>
      </c>
      <c r="U196" s="0" t="n">
        <v>0</v>
      </c>
      <c r="V196" s="0" t="n">
        <v>0</v>
      </c>
    </row>
    <row r="197" customFormat="false" ht="15" hidden="false" customHeight="false" outlineLevel="0" collapsed="false">
      <c r="A197" s="15" t="n">
        <v>43706.2804513889</v>
      </c>
      <c r="B197" s="0" t="s">
        <v>1561</v>
      </c>
      <c r="C197" s="0" t="s">
        <v>1562</v>
      </c>
      <c r="D197" s="0" t="n">
        <v>9193486872</v>
      </c>
      <c r="E197" s="0" t="s">
        <v>1563</v>
      </c>
      <c r="F197" s="0" t="s">
        <v>1564</v>
      </c>
      <c r="G197" s="0" t="s">
        <v>1565</v>
      </c>
      <c r="I197" s="0" t="s">
        <v>1566</v>
      </c>
      <c r="K197" s="0" t="s">
        <v>34</v>
      </c>
      <c r="L197" s="0" t="s">
        <v>35</v>
      </c>
      <c r="M197" s="0" t="n">
        <v>27513</v>
      </c>
      <c r="O197" s="4" t="n">
        <v>0</v>
      </c>
      <c r="P197" s="9" t="s">
        <v>1317</v>
      </c>
      <c r="Q197" s="0" t="s">
        <v>480</v>
      </c>
      <c r="R197" s="4" t="n">
        <v>160</v>
      </c>
      <c r="S197" s="0" t="n">
        <v>1</v>
      </c>
      <c r="T197" s="0" t="s">
        <v>472</v>
      </c>
      <c r="U197" s="0" t="n">
        <v>0</v>
      </c>
      <c r="V197" s="0" t="n">
        <v>0</v>
      </c>
    </row>
    <row r="198" customFormat="false" ht="15" hidden="false" customHeight="false" outlineLevel="0" collapsed="false">
      <c r="A198" s="15" t="n">
        <v>43706.0571527778</v>
      </c>
      <c r="B198" s="0" t="s">
        <v>165</v>
      </c>
      <c r="C198" s="0" t="s">
        <v>166</v>
      </c>
      <c r="D198" s="0" t="n">
        <v>9198646621</v>
      </c>
      <c r="E198" s="0" t="s">
        <v>167</v>
      </c>
      <c r="F198" s="0" t="s">
        <v>168</v>
      </c>
      <c r="G198" s="0" t="s">
        <v>606</v>
      </c>
      <c r="I198" s="0" t="s">
        <v>169</v>
      </c>
      <c r="K198" s="0" t="s">
        <v>170</v>
      </c>
      <c r="L198" s="0" t="s">
        <v>35</v>
      </c>
      <c r="M198" s="0" t="n">
        <v>27513</v>
      </c>
      <c r="O198" s="4" t="n">
        <v>0</v>
      </c>
      <c r="P198" s="9" t="s">
        <v>1317</v>
      </c>
      <c r="Q198" s="0" t="s">
        <v>480</v>
      </c>
      <c r="R198" s="4" t="n">
        <v>160</v>
      </c>
      <c r="S198" s="0" t="n">
        <v>1</v>
      </c>
      <c r="T198" s="0" t="s">
        <v>472</v>
      </c>
      <c r="U198" s="0" t="n">
        <v>0</v>
      </c>
      <c r="V198" s="0" t="n">
        <v>0</v>
      </c>
    </row>
    <row r="199" customFormat="false" ht="15" hidden="false" customHeight="false" outlineLevel="0" collapsed="false">
      <c r="A199" s="15" t="n">
        <v>43705.9506481482</v>
      </c>
      <c r="B199" s="0" t="s">
        <v>1567</v>
      </c>
      <c r="C199" s="0" t="s">
        <v>1568</v>
      </c>
      <c r="D199" s="0" t="n">
        <v>9178030435</v>
      </c>
      <c r="E199" s="0" t="s">
        <v>1569</v>
      </c>
      <c r="F199" s="0" t="s">
        <v>1570</v>
      </c>
      <c r="G199" s="0" t="s">
        <v>1571</v>
      </c>
      <c r="H199" s="0" t="s">
        <v>1572</v>
      </c>
      <c r="I199" s="0" t="s">
        <v>1573</v>
      </c>
      <c r="K199" s="0" t="s">
        <v>34</v>
      </c>
      <c r="L199" s="0" t="s">
        <v>35</v>
      </c>
      <c r="M199" s="0" t="n">
        <v>27519</v>
      </c>
      <c r="O199" s="4" t="n">
        <v>0</v>
      </c>
      <c r="P199" s="9" t="s">
        <v>1317</v>
      </c>
      <c r="Q199" s="0" t="s">
        <v>480</v>
      </c>
      <c r="R199" s="4" t="n">
        <v>160</v>
      </c>
      <c r="S199" s="0" t="n">
        <v>1</v>
      </c>
      <c r="T199" s="0" t="s">
        <v>472</v>
      </c>
      <c r="U199" s="0" t="n">
        <v>0</v>
      </c>
      <c r="V199" s="0" t="n">
        <v>0</v>
      </c>
    </row>
    <row r="200" customFormat="false" ht="15" hidden="false" customHeight="false" outlineLevel="0" collapsed="false">
      <c r="A200" s="15" t="n">
        <v>43705.9400694444</v>
      </c>
      <c r="B200" s="0" t="s">
        <v>359</v>
      </c>
      <c r="C200" s="0" t="s">
        <v>360</v>
      </c>
      <c r="D200" s="0" t="n">
        <v>6097213906</v>
      </c>
      <c r="E200" s="0" t="s">
        <v>943</v>
      </c>
      <c r="G200" s="0" t="s">
        <v>1574</v>
      </c>
      <c r="H200" s="0" t="s">
        <v>1574</v>
      </c>
      <c r="I200" s="0" t="s">
        <v>363</v>
      </c>
      <c r="K200" s="0" t="s">
        <v>34</v>
      </c>
      <c r="L200" s="0" t="s">
        <v>35</v>
      </c>
      <c r="M200" s="0" t="n">
        <v>27519</v>
      </c>
      <c r="O200" s="4" t="n">
        <v>0</v>
      </c>
      <c r="P200" s="9" t="s">
        <v>1317</v>
      </c>
      <c r="Q200" s="0" t="s">
        <v>480</v>
      </c>
      <c r="R200" s="4" t="n">
        <v>160</v>
      </c>
      <c r="S200" s="0" t="n">
        <v>1</v>
      </c>
      <c r="T200" s="0" t="s">
        <v>472</v>
      </c>
      <c r="U200" s="0" t="n">
        <v>0</v>
      </c>
      <c r="V200" s="0" t="n">
        <v>0</v>
      </c>
    </row>
    <row r="201" customFormat="false" ht="15" hidden="false" customHeight="false" outlineLevel="0" collapsed="false">
      <c r="A201" s="15" t="n">
        <v>43705.9104398148</v>
      </c>
      <c r="B201" s="0" t="s">
        <v>153</v>
      </c>
      <c r="C201" s="0" t="s">
        <v>154</v>
      </c>
      <c r="D201" s="0" t="n">
        <v>7654304227</v>
      </c>
      <c r="E201" s="0" t="s">
        <v>155</v>
      </c>
      <c r="F201" s="0" t="s">
        <v>156</v>
      </c>
      <c r="G201" s="0" t="s">
        <v>157</v>
      </c>
      <c r="I201" s="0" t="s">
        <v>158</v>
      </c>
      <c r="K201" s="0" t="s">
        <v>34</v>
      </c>
      <c r="L201" s="0" t="s">
        <v>35</v>
      </c>
      <c r="M201" s="0" t="n">
        <v>27519</v>
      </c>
      <c r="O201" s="4" t="n">
        <v>0</v>
      </c>
      <c r="P201" s="9" t="s">
        <v>1317</v>
      </c>
      <c r="Q201" s="0" t="s">
        <v>480</v>
      </c>
      <c r="R201" s="4" t="n">
        <v>160</v>
      </c>
      <c r="S201" s="0" t="n">
        <v>1</v>
      </c>
      <c r="T201" s="0" t="s">
        <v>472</v>
      </c>
      <c r="U201" s="0" t="n">
        <v>0</v>
      </c>
      <c r="V201" s="0" t="n">
        <v>0</v>
      </c>
    </row>
    <row r="202" customFormat="false" ht="15" hidden="false" customHeight="false" outlineLevel="0" collapsed="false">
      <c r="A202" s="15" t="n">
        <v>43705.553125</v>
      </c>
      <c r="B202" s="0" t="s">
        <v>1575</v>
      </c>
      <c r="C202" s="0" t="s">
        <v>1576</v>
      </c>
      <c r="D202" s="0" t="n">
        <v>6125167224</v>
      </c>
      <c r="E202" s="0" t="s">
        <v>1577</v>
      </c>
      <c r="G202" s="0" t="s">
        <v>1578</v>
      </c>
      <c r="I202" s="0" t="s">
        <v>1579</v>
      </c>
      <c r="K202" s="0" t="s">
        <v>1580</v>
      </c>
      <c r="L202" s="0" t="s">
        <v>35</v>
      </c>
      <c r="M202" s="0" t="n">
        <v>27265</v>
      </c>
      <c r="O202" s="4" t="n">
        <v>50</v>
      </c>
      <c r="P202" s="9" t="s">
        <v>1320</v>
      </c>
      <c r="Q202" s="0" t="s">
        <v>480</v>
      </c>
      <c r="R202" s="4" t="n">
        <v>160</v>
      </c>
      <c r="S202" s="0" t="n">
        <v>1</v>
      </c>
      <c r="T202" s="0" t="s">
        <v>472</v>
      </c>
      <c r="U202" s="0" t="n">
        <v>0</v>
      </c>
      <c r="V202" s="0" t="n">
        <v>0</v>
      </c>
    </row>
    <row r="203" customFormat="false" ht="15" hidden="false" customHeight="false" outlineLevel="0" collapsed="false">
      <c r="A203" s="15" t="n">
        <v>43705.4025462963</v>
      </c>
      <c r="B203" s="0" t="s">
        <v>1581</v>
      </c>
      <c r="C203" s="0" t="s">
        <v>1582</v>
      </c>
      <c r="D203" s="0" t="n">
        <v>6198881771</v>
      </c>
      <c r="E203" s="0" t="s">
        <v>1583</v>
      </c>
      <c r="F203" s="0" t="s">
        <v>1584</v>
      </c>
      <c r="G203" s="0" t="s">
        <v>1585</v>
      </c>
      <c r="I203" s="0" t="s">
        <v>1586</v>
      </c>
      <c r="K203" s="0" t="s">
        <v>34</v>
      </c>
      <c r="L203" s="0" t="s">
        <v>35</v>
      </c>
      <c r="M203" s="0" t="n">
        <v>27519</v>
      </c>
      <c r="O203" s="4" t="n">
        <v>0</v>
      </c>
      <c r="P203" s="9" t="s">
        <v>1317</v>
      </c>
      <c r="Q203" s="0" t="s">
        <v>480</v>
      </c>
      <c r="R203" s="4" t="n">
        <v>160</v>
      </c>
      <c r="S203" s="0" t="n">
        <v>1</v>
      </c>
      <c r="T203" s="0" t="s">
        <v>472</v>
      </c>
      <c r="U203" s="0" t="n">
        <v>0</v>
      </c>
      <c r="V203" s="0" t="n">
        <v>0</v>
      </c>
    </row>
    <row r="204" customFormat="false" ht="15" hidden="false" customHeight="false" outlineLevel="0" collapsed="false">
      <c r="A204" s="15" t="n">
        <v>43705.3132986111</v>
      </c>
      <c r="B204" s="0" t="s">
        <v>402</v>
      </c>
      <c r="C204" s="0" t="s">
        <v>403</v>
      </c>
      <c r="D204" s="0" t="n">
        <v>7323068828</v>
      </c>
      <c r="E204" s="0" t="s">
        <v>404</v>
      </c>
      <c r="F204" s="0" t="s">
        <v>1587</v>
      </c>
      <c r="G204" s="0" t="s">
        <v>406</v>
      </c>
      <c r="I204" s="0" t="s">
        <v>407</v>
      </c>
      <c r="K204" s="0" t="s">
        <v>34</v>
      </c>
      <c r="L204" s="0" t="s">
        <v>35</v>
      </c>
      <c r="M204" s="0" t="n">
        <v>27519</v>
      </c>
      <c r="O204" s="4" t="n">
        <v>0</v>
      </c>
      <c r="P204" s="9" t="s">
        <v>1317</v>
      </c>
      <c r="Q204" s="0" t="s">
        <v>480</v>
      </c>
      <c r="R204" s="4" t="n">
        <v>160</v>
      </c>
      <c r="S204" s="0" t="n">
        <v>1</v>
      </c>
      <c r="T204" s="0" t="s">
        <v>472</v>
      </c>
      <c r="U204" s="0" t="n">
        <v>0</v>
      </c>
      <c r="V204" s="0" t="n">
        <v>0</v>
      </c>
    </row>
    <row r="205" customFormat="false" ht="15" hidden="false" customHeight="false" outlineLevel="0" collapsed="false">
      <c r="A205" s="15" t="n">
        <v>43704.9000462963</v>
      </c>
      <c r="B205" s="0" t="s">
        <v>1588</v>
      </c>
      <c r="C205" s="0" t="s">
        <v>1589</v>
      </c>
      <c r="D205" s="0" t="n">
        <v>9199866563</v>
      </c>
      <c r="E205" s="0" t="s">
        <v>1590</v>
      </c>
      <c r="F205" s="0" t="s">
        <v>1591</v>
      </c>
      <c r="G205" s="0" t="s">
        <v>1592</v>
      </c>
      <c r="I205" s="0" t="s">
        <v>1593</v>
      </c>
      <c r="K205" s="0" t="s">
        <v>46</v>
      </c>
      <c r="L205" s="0" t="s">
        <v>35</v>
      </c>
      <c r="M205" s="0" t="n">
        <v>27560</v>
      </c>
      <c r="N205" s="9" t="s">
        <v>1594</v>
      </c>
      <c r="O205" s="4" t="n">
        <v>0</v>
      </c>
      <c r="P205" s="9" t="s">
        <v>1317</v>
      </c>
      <c r="Q205" s="0" t="s">
        <v>480</v>
      </c>
      <c r="R205" s="4" t="n">
        <v>160</v>
      </c>
      <c r="S205" s="0" t="n">
        <v>1</v>
      </c>
      <c r="T205" s="0" t="s">
        <v>472</v>
      </c>
      <c r="U205" s="0" t="n">
        <v>0</v>
      </c>
      <c r="V205" s="0" t="n">
        <v>0</v>
      </c>
    </row>
    <row r="206" customFormat="false" ht="15" hidden="false" customHeight="false" outlineLevel="0" collapsed="false">
      <c r="A206" s="15" t="n">
        <v>43704.8713425926</v>
      </c>
      <c r="B206" s="0" t="s">
        <v>1595</v>
      </c>
      <c r="C206" s="0" t="s">
        <v>1596</v>
      </c>
      <c r="D206" s="0" t="n">
        <v>9199081460</v>
      </c>
      <c r="E206" s="0" t="s">
        <v>1597</v>
      </c>
      <c r="F206" s="0" t="s">
        <v>1598</v>
      </c>
      <c r="G206" s="0" t="s">
        <v>1599</v>
      </c>
      <c r="H206" s="0" t="s">
        <v>1600</v>
      </c>
      <c r="I206" s="0" t="s">
        <v>1601</v>
      </c>
      <c r="K206" s="0" t="s">
        <v>178</v>
      </c>
      <c r="L206" s="0" t="s">
        <v>35</v>
      </c>
      <c r="M206" s="0" t="n">
        <v>27514</v>
      </c>
      <c r="O206" s="4" t="n">
        <v>0</v>
      </c>
      <c r="P206" s="9" t="s">
        <v>1317</v>
      </c>
      <c r="Q206" s="0" t="s">
        <v>480</v>
      </c>
      <c r="R206" s="4" t="n">
        <v>160</v>
      </c>
      <c r="S206" s="0" t="n">
        <v>1</v>
      </c>
      <c r="T206" s="0" t="s">
        <v>472</v>
      </c>
      <c r="U206" s="0" t="n">
        <v>0</v>
      </c>
      <c r="V206" s="0" t="n">
        <v>0</v>
      </c>
    </row>
    <row r="207" customFormat="false" ht="15" hidden="false" customHeight="false" outlineLevel="0" collapsed="false">
      <c r="A207" s="15" t="n">
        <v>43704.8669675926</v>
      </c>
      <c r="B207" s="0" t="s">
        <v>1602</v>
      </c>
      <c r="C207" s="0" t="s">
        <v>1603</v>
      </c>
      <c r="D207" s="0" t="n">
        <v>9198805013</v>
      </c>
      <c r="E207" s="0" t="s">
        <v>1604</v>
      </c>
      <c r="G207" s="0" t="s">
        <v>1605</v>
      </c>
      <c r="I207" s="0" t="s">
        <v>1606</v>
      </c>
      <c r="K207" s="0" t="s">
        <v>1607</v>
      </c>
      <c r="L207" s="0" t="s">
        <v>35</v>
      </c>
      <c r="M207" s="0" t="n">
        <v>27518</v>
      </c>
      <c r="O207" s="4" t="n">
        <v>0</v>
      </c>
      <c r="P207" s="9" t="s">
        <v>1317</v>
      </c>
      <c r="Q207" s="0" t="s">
        <v>480</v>
      </c>
      <c r="R207" s="4" t="n">
        <v>160</v>
      </c>
      <c r="S207" s="0" t="n">
        <v>1</v>
      </c>
      <c r="T207" s="0" t="s">
        <v>472</v>
      </c>
      <c r="U207" s="0" t="n">
        <v>0</v>
      </c>
      <c r="V207" s="0" t="n">
        <v>0</v>
      </c>
    </row>
    <row r="208" customFormat="false" ht="15" hidden="false" customHeight="false" outlineLevel="0" collapsed="false">
      <c r="A208" s="15" t="n">
        <v>43704.7471990741</v>
      </c>
      <c r="B208" s="0" t="s">
        <v>1608</v>
      </c>
      <c r="C208" s="0" t="s">
        <v>1609</v>
      </c>
      <c r="D208" s="0" t="n">
        <v>9194496768</v>
      </c>
      <c r="E208" s="0" t="s">
        <v>1610</v>
      </c>
      <c r="G208" s="0" t="s">
        <v>1611</v>
      </c>
      <c r="H208" s="0" t="s">
        <v>1612</v>
      </c>
      <c r="I208" s="0" t="s">
        <v>1613</v>
      </c>
      <c r="K208" s="0" t="s">
        <v>1614</v>
      </c>
      <c r="L208" s="0" t="s">
        <v>35</v>
      </c>
      <c r="M208" s="0" t="n">
        <v>27540</v>
      </c>
      <c r="O208" s="4" t="n">
        <v>50</v>
      </c>
      <c r="P208" s="9" t="s">
        <v>1320</v>
      </c>
      <c r="Q208" s="0" t="s">
        <v>480</v>
      </c>
      <c r="R208" s="4" t="n">
        <v>160</v>
      </c>
      <c r="S208" s="0" t="n">
        <v>1</v>
      </c>
      <c r="T208" s="0" t="s">
        <v>472</v>
      </c>
      <c r="U208" s="0" t="n">
        <v>0</v>
      </c>
      <c r="V208" s="0" t="n">
        <v>0</v>
      </c>
    </row>
    <row r="209" customFormat="false" ht="15" hidden="false" customHeight="false" outlineLevel="0" collapsed="false">
      <c r="A209" s="15" t="n">
        <v>43704.4706597222</v>
      </c>
      <c r="B209" s="0" t="s">
        <v>441</v>
      </c>
      <c r="C209" s="0" t="s">
        <v>442</v>
      </c>
      <c r="D209" s="0" t="n">
        <v>9256408939</v>
      </c>
      <c r="E209" s="0" t="s">
        <v>443</v>
      </c>
      <c r="F209" s="0" t="s">
        <v>444</v>
      </c>
      <c r="G209" s="0" t="s">
        <v>1615</v>
      </c>
      <c r="I209" s="0" t="s">
        <v>447</v>
      </c>
      <c r="K209" s="0" t="s">
        <v>34</v>
      </c>
      <c r="L209" s="0" t="s">
        <v>35</v>
      </c>
      <c r="M209" s="0" t="n">
        <v>27519</v>
      </c>
      <c r="N209" s="9" t="s">
        <v>1616</v>
      </c>
      <c r="O209" s="4" t="n">
        <v>0</v>
      </c>
      <c r="P209" s="9" t="s">
        <v>1317</v>
      </c>
      <c r="Q209" s="0" t="s">
        <v>480</v>
      </c>
      <c r="R209" s="4" t="n">
        <v>160</v>
      </c>
      <c r="S209" s="0" t="n">
        <v>1</v>
      </c>
      <c r="T209" s="0" t="s">
        <v>472</v>
      </c>
      <c r="U209" s="0" t="n">
        <v>0</v>
      </c>
      <c r="V209" s="0" t="n">
        <v>0</v>
      </c>
    </row>
    <row r="210" customFormat="false" ht="15" hidden="false" customHeight="false" outlineLevel="0" collapsed="false">
      <c r="A210" s="15" t="n">
        <v>43704.4271759259</v>
      </c>
      <c r="B210" s="0" t="s">
        <v>1617</v>
      </c>
      <c r="C210" s="0" t="s">
        <v>1618</v>
      </c>
      <c r="D210" s="0" t="n">
        <v>6505754020</v>
      </c>
      <c r="E210" s="0" t="s">
        <v>1619</v>
      </c>
      <c r="F210" s="0" t="s">
        <v>1620</v>
      </c>
      <c r="G210" s="0" t="s">
        <v>606</v>
      </c>
      <c r="I210" s="0" t="s">
        <v>1621</v>
      </c>
      <c r="K210" s="0" t="s">
        <v>74</v>
      </c>
      <c r="L210" s="0" t="s">
        <v>35</v>
      </c>
      <c r="M210" s="0" t="n">
        <v>27713</v>
      </c>
      <c r="O210" s="4" t="n">
        <v>0</v>
      </c>
      <c r="P210" s="9" t="s">
        <v>1317</v>
      </c>
      <c r="Q210" s="0" t="s">
        <v>480</v>
      </c>
      <c r="R210" s="4" t="n">
        <v>160</v>
      </c>
      <c r="S210" s="0" t="n">
        <v>1</v>
      </c>
      <c r="T210" s="0" t="s">
        <v>472</v>
      </c>
      <c r="U210" s="0" t="n">
        <v>0</v>
      </c>
      <c r="V210" s="0" t="n">
        <v>0</v>
      </c>
    </row>
    <row r="211" customFormat="false" ht="15" hidden="false" customHeight="false" outlineLevel="0" collapsed="false">
      <c r="A211" s="15" t="n">
        <v>43704.395625</v>
      </c>
      <c r="B211" s="0" t="s">
        <v>1622</v>
      </c>
      <c r="C211" s="0" t="s">
        <v>1623</v>
      </c>
      <c r="D211" s="0" t="n">
        <v>9197998828</v>
      </c>
      <c r="E211" s="0" t="s">
        <v>1624</v>
      </c>
      <c r="F211" s="0" t="s">
        <v>1625</v>
      </c>
      <c r="G211" s="0" t="s">
        <v>1626</v>
      </c>
      <c r="H211" s="0" t="s">
        <v>1622</v>
      </c>
      <c r="I211" s="0" t="s">
        <v>1627</v>
      </c>
      <c r="K211" s="0" t="s">
        <v>253</v>
      </c>
      <c r="L211" s="0" t="s">
        <v>35</v>
      </c>
      <c r="M211" s="0" t="n">
        <v>27560</v>
      </c>
      <c r="O211" s="4" t="n">
        <v>0</v>
      </c>
      <c r="P211" s="9" t="s">
        <v>1317</v>
      </c>
      <c r="Q211" s="0" t="s">
        <v>480</v>
      </c>
      <c r="R211" s="4" t="n">
        <v>160</v>
      </c>
      <c r="S211" s="0" t="n">
        <v>1</v>
      </c>
      <c r="T211" s="0" t="s">
        <v>472</v>
      </c>
      <c r="U211" s="0" t="n">
        <v>0</v>
      </c>
      <c r="V211" s="0" t="n">
        <v>0</v>
      </c>
    </row>
    <row r="212" customFormat="false" ht="15" hidden="false" customHeight="false" outlineLevel="0" collapsed="false">
      <c r="A212" s="15" t="n">
        <v>43703.9837152778</v>
      </c>
      <c r="B212" s="0" t="s">
        <v>1628</v>
      </c>
      <c r="C212" s="0" t="s">
        <v>1629</v>
      </c>
      <c r="D212" s="0" t="n">
        <v>9198008947</v>
      </c>
      <c r="E212" s="0" t="s">
        <v>1630</v>
      </c>
      <c r="F212" s="0" t="s">
        <v>1631</v>
      </c>
      <c r="G212" s="0" t="s">
        <v>1632</v>
      </c>
      <c r="I212" s="0" t="s">
        <v>1633</v>
      </c>
      <c r="K212" s="0" t="s">
        <v>34</v>
      </c>
      <c r="L212" s="0" t="s">
        <v>35</v>
      </c>
      <c r="M212" s="0" t="n">
        <v>27519</v>
      </c>
      <c r="O212" s="4" t="n">
        <v>0</v>
      </c>
      <c r="P212" s="9" t="s">
        <v>1317</v>
      </c>
      <c r="Q212" s="0" t="s">
        <v>480</v>
      </c>
      <c r="R212" s="4" t="n">
        <v>160</v>
      </c>
      <c r="S212" s="0" t="n">
        <v>1</v>
      </c>
      <c r="T212" s="0" t="s">
        <v>472</v>
      </c>
      <c r="U212" s="0" t="n">
        <v>0</v>
      </c>
      <c r="V212" s="0" t="n">
        <v>0</v>
      </c>
    </row>
    <row r="213" customFormat="false" ht="15" hidden="false" customHeight="false" outlineLevel="0" collapsed="false">
      <c r="A213" s="15" t="n">
        <v>43703.7203587963</v>
      </c>
      <c r="B213" s="0" t="s">
        <v>418</v>
      </c>
      <c r="C213" s="0" t="s">
        <v>419</v>
      </c>
      <c r="D213" s="0" t="n">
        <v>8473409655</v>
      </c>
      <c r="E213" s="0" t="s">
        <v>420</v>
      </c>
      <c r="G213" s="0" t="s">
        <v>606</v>
      </c>
      <c r="I213" s="0" t="s">
        <v>422</v>
      </c>
      <c r="K213" s="0" t="s">
        <v>67</v>
      </c>
      <c r="L213" s="0" t="s">
        <v>35</v>
      </c>
      <c r="M213" s="0" t="n">
        <v>27616</v>
      </c>
      <c r="O213" s="4" t="n">
        <v>0</v>
      </c>
      <c r="P213" s="9" t="s">
        <v>1317</v>
      </c>
      <c r="Q213" s="0" t="s">
        <v>480</v>
      </c>
      <c r="R213" s="4" t="n">
        <v>160</v>
      </c>
      <c r="S213" s="0" t="n">
        <v>1</v>
      </c>
      <c r="T213" s="0" t="s">
        <v>472</v>
      </c>
      <c r="U213" s="0" t="n">
        <v>0</v>
      </c>
      <c r="V213" s="0" t="n">
        <v>0</v>
      </c>
    </row>
    <row r="214" customFormat="false" ht="15" hidden="false" customHeight="false" outlineLevel="0" collapsed="false">
      <c r="A214" s="15" t="n">
        <v>43703.6945833333</v>
      </c>
      <c r="B214" s="0" t="s">
        <v>1634</v>
      </c>
      <c r="C214" s="0" t="s">
        <v>1635</v>
      </c>
      <c r="D214" s="0" t="n">
        <v>8043479375</v>
      </c>
      <c r="E214" s="0" t="s">
        <v>1636</v>
      </c>
      <c r="F214" s="0" t="s">
        <v>1637</v>
      </c>
      <c r="G214" s="0" t="s">
        <v>1638</v>
      </c>
      <c r="H214" s="0" t="s">
        <v>1639</v>
      </c>
      <c r="I214" s="0" t="s">
        <v>1640</v>
      </c>
      <c r="J214" s="0" t="s">
        <v>1641</v>
      </c>
      <c r="K214" s="0" t="s">
        <v>34</v>
      </c>
      <c r="L214" s="0" t="s">
        <v>35</v>
      </c>
      <c r="M214" s="0" t="n">
        <v>27519</v>
      </c>
      <c r="O214" s="4" t="n">
        <v>0</v>
      </c>
      <c r="P214" s="9" t="s">
        <v>1317</v>
      </c>
      <c r="Q214" s="0" t="s">
        <v>480</v>
      </c>
      <c r="R214" s="4" t="n">
        <v>160</v>
      </c>
      <c r="S214" s="0" t="n">
        <v>1</v>
      </c>
      <c r="T214" s="0" t="s">
        <v>472</v>
      </c>
      <c r="U214" s="0" t="n">
        <v>0</v>
      </c>
      <c r="V214" s="0" t="n">
        <v>0</v>
      </c>
    </row>
    <row r="215" customFormat="false" ht="30" hidden="false" customHeight="false" outlineLevel="0" collapsed="false">
      <c r="A215" s="15" t="n">
        <v>43703.6415625</v>
      </c>
      <c r="B215" s="0" t="s">
        <v>1642</v>
      </c>
      <c r="C215" s="0" t="s">
        <v>1643</v>
      </c>
      <c r="D215" s="0" t="n">
        <v>9195397353</v>
      </c>
      <c r="E215" s="0" t="s">
        <v>1644</v>
      </c>
      <c r="F215" s="0" t="s">
        <v>1645</v>
      </c>
      <c r="G215" s="0" t="s">
        <v>1646</v>
      </c>
      <c r="H215" s="9" t="s">
        <v>1647</v>
      </c>
      <c r="I215" s="0" t="s">
        <v>1648</v>
      </c>
      <c r="K215" s="0" t="s">
        <v>67</v>
      </c>
      <c r="L215" s="0" t="s">
        <v>35</v>
      </c>
      <c r="M215" s="0" t="n">
        <v>27604</v>
      </c>
      <c r="O215" s="4" t="n">
        <v>50</v>
      </c>
      <c r="P215" s="9" t="s">
        <v>1320</v>
      </c>
      <c r="Q215" s="0" t="s">
        <v>480</v>
      </c>
      <c r="R215" s="4" t="n">
        <v>160</v>
      </c>
      <c r="S215" s="0" t="n">
        <v>1</v>
      </c>
      <c r="T215" s="0" t="s">
        <v>472</v>
      </c>
      <c r="U215" s="0" t="n">
        <v>0</v>
      </c>
      <c r="V215" s="0" t="n">
        <v>0</v>
      </c>
    </row>
    <row r="216" customFormat="false" ht="15" hidden="false" customHeight="false" outlineLevel="0" collapsed="false">
      <c r="A216" s="15" t="n">
        <v>43703.6343634259</v>
      </c>
      <c r="B216" s="0" t="s">
        <v>1649</v>
      </c>
      <c r="C216" s="0" t="s">
        <v>1650</v>
      </c>
      <c r="D216" s="0" t="n">
        <v>9195231245</v>
      </c>
      <c r="E216" s="0" t="s">
        <v>1651</v>
      </c>
      <c r="F216" s="0" t="s">
        <v>1652</v>
      </c>
      <c r="G216" s="0" t="s">
        <v>1653</v>
      </c>
      <c r="H216" s="0" t="s">
        <v>1654</v>
      </c>
      <c r="I216" s="0" t="s">
        <v>1655</v>
      </c>
      <c r="K216" s="0" t="s">
        <v>34</v>
      </c>
      <c r="L216" s="0" t="s">
        <v>35</v>
      </c>
      <c r="M216" s="0" t="n">
        <v>27519</v>
      </c>
      <c r="O216" s="4" t="n">
        <v>0</v>
      </c>
      <c r="P216" s="9" t="s">
        <v>1317</v>
      </c>
      <c r="Q216" s="0" t="s">
        <v>480</v>
      </c>
      <c r="R216" s="4" t="n">
        <v>160</v>
      </c>
      <c r="S216" s="0" t="n">
        <v>1</v>
      </c>
      <c r="T216" s="0" t="s">
        <v>472</v>
      </c>
      <c r="U216" s="0" t="n">
        <v>0</v>
      </c>
      <c r="V216" s="0" t="n">
        <v>0</v>
      </c>
    </row>
    <row r="217" customFormat="false" ht="15" hidden="false" customHeight="false" outlineLevel="0" collapsed="false">
      <c r="A217" s="15" t="n">
        <v>43703.5492476852</v>
      </c>
      <c r="B217" s="0" t="s">
        <v>1656</v>
      </c>
      <c r="C217" s="0" t="s">
        <v>1657</v>
      </c>
      <c r="D217" s="0" t="n">
        <v>9197718275</v>
      </c>
      <c r="E217" s="0" t="s">
        <v>1658</v>
      </c>
      <c r="G217" s="0" t="s">
        <v>1659</v>
      </c>
      <c r="I217" s="0" t="s">
        <v>1660</v>
      </c>
      <c r="K217" s="0" t="s">
        <v>253</v>
      </c>
      <c r="L217" s="0" t="s">
        <v>35</v>
      </c>
      <c r="M217" s="0" t="n">
        <v>27560</v>
      </c>
      <c r="O217" s="4" t="n">
        <v>50</v>
      </c>
      <c r="P217" s="9" t="s">
        <v>1320</v>
      </c>
      <c r="Q217" s="0" t="s">
        <v>480</v>
      </c>
      <c r="R217" s="4" t="n">
        <v>160</v>
      </c>
      <c r="S217" s="0" t="n">
        <v>1</v>
      </c>
      <c r="T217" s="0" t="s">
        <v>472</v>
      </c>
      <c r="U217" s="0" t="n">
        <v>0</v>
      </c>
      <c r="V217" s="0" t="n">
        <v>0</v>
      </c>
    </row>
    <row r="218" customFormat="false" ht="15" hidden="false" customHeight="false" outlineLevel="0" collapsed="false">
      <c r="A218" s="15" t="n">
        <v>43703.5450347222</v>
      </c>
      <c r="B218" s="0" t="s">
        <v>1661</v>
      </c>
      <c r="C218" s="0" t="s">
        <v>1662</v>
      </c>
      <c r="D218" s="0" t="n">
        <v>9199288442</v>
      </c>
      <c r="E218" s="0" t="s">
        <v>1663</v>
      </c>
      <c r="F218" s="0" t="s">
        <v>1664</v>
      </c>
      <c r="G218" s="0" t="s">
        <v>1665</v>
      </c>
      <c r="I218" s="0" t="s">
        <v>1666</v>
      </c>
      <c r="K218" s="0" t="s">
        <v>178</v>
      </c>
      <c r="L218" s="0" t="s">
        <v>35</v>
      </c>
      <c r="M218" s="0" t="n">
        <v>27514</v>
      </c>
      <c r="O218" s="4" t="n">
        <v>0</v>
      </c>
      <c r="P218" s="9" t="s">
        <v>1317</v>
      </c>
      <c r="Q218" s="0" t="s">
        <v>480</v>
      </c>
      <c r="R218" s="4" t="n">
        <v>160</v>
      </c>
      <c r="S218" s="0" t="n">
        <v>1</v>
      </c>
      <c r="T218" s="0" t="s">
        <v>472</v>
      </c>
      <c r="U218" s="0" t="n">
        <v>0</v>
      </c>
      <c r="V218" s="0" t="n">
        <v>0</v>
      </c>
    </row>
    <row r="219" customFormat="false" ht="15" hidden="false" customHeight="false" outlineLevel="0" collapsed="false">
      <c r="A219" s="15" t="n">
        <v>43703.4582523148</v>
      </c>
      <c r="B219" s="0" t="s">
        <v>1667</v>
      </c>
      <c r="C219" s="0" t="s">
        <v>369</v>
      </c>
      <c r="D219" s="0" t="n">
        <v>7166508125</v>
      </c>
      <c r="E219" s="0" t="s">
        <v>1668</v>
      </c>
      <c r="F219" s="0" t="s">
        <v>372</v>
      </c>
      <c r="G219" s="0" t="s">
        <v>1669</v>
      </c>
      <c r="H219" s="0" t="s">
        <v>1670</v>
      </c>
      <c r="I219" s="0" t="s">
        <v>373</v>
      </c>
      <c r="K219" s="0" t="s">
        <v>342</v>
      </c>
      <c r="L219" s="0" t="s">
        <v>35</v>
      </c>
      <c r="M219" s="0" t="n">
        <v>27539</v>
      </c>
      <c r="O219" s="4" t="n">
        <v>0</v>
      </c>
      <c r="P219" s="9" t="s">
        <v>1317</v>
      </c>
      <c r="Q219" s="0" t="s">
        <v>480</v>
      </c>
      <c r="R219" s="4" t="n">
        <v>160</v>
      </c>
      <c r="S219" s="0" t="n">
        <v>1</v>
      </c>
      <c r="T219" s="0" t="s">
        <v>472</v>
      </c>
      <c r="U219" s="0" t="n">
        <v>0</v>
      </c>
      <c r="V219" s="0" t="n">
        <v>0</v>
      </c>
    </row>
    <row r="220" customFormat="false" ht="15" hidden="false" customHeight="false" outlineLevel="0" collapsed="false">
      <c r="A220" s="15" t="n">
        <v>43703.4435185185</v>
      </c>
      <c r="B220" s="0" t="s">
        <v>1671</v>
      </c>
      <c r="C220" s="0" t="s">
        <v>1672</v>
      </c>
      <c r="D220" s="8" t="s">
        <v>1673</v>
      </c>
      <c r="E220" s="0" t="s">
        <v>1674</v>
      </c>
      <c r="F220" s="0" t="s">
        <v>1675</v>
      </c>
      <c r="G220" s="0" t="s">
        <v>1676</v>
      </c>
      <c r="I220" s="0" t="s">
        <v>1677</v>
      </c>
      <c r="K220" s="0" t="s">
        <v>34</v>
      </c>
      <c r="L220" s="0" t="s">
        <v>35</v>
      </c>
      <c r="M220" s="0" t="n">
        <v>27519</v>
      </c>
      <c r="O220" s="4" t="n">
        <v>50</v>
      </c>
      <c r="P220" s="9" t="s">
        <v>1320</v>
      </c>
      <c r="Q220" s="0" t="s">
        <v>480</v>
      </c>
      <c r="R220" s="4" t="n">
        <v>160</v>
      </c>
      <c r="S220" s="0" t="n">
        <v>1</v>
      </c>
      <c r="T220" s="0" t="s">
        <v>472</v>
      </c>
      <c r="U220" s="0" t="n">
        <v>0</v>
      </c>
      <c r="V220" s="0" t="n">
        <v>0</v>
      </c>
    </row>
    <row r="221" customFormat="false" ht="15" hidden="false" customHeight="false" outlineLevel="0" collapsed="false">
      <c r="A221" s="15" t="n">
        <v>43703.421724537</v>
      </c>
      <c r="B221" s="0" t="s">
        <v>271</v>
      </c>
      <c r="C221" s="0" t="s">
        <v>272</v>
      </c>
      <c r="D221" s="0" t="n">
        <v>2035121869</v>
      </c>
      <c r="E221" s="0" t="s">
        <v>273</v>
      </c>
      <c r="F221" s="0" t="s">
        <v>274</v>
      </c>
      <c r="G221" s="0" t="s">
        <v>275</v>
      </c>
      <c r="I221" s="0" t="s">
        <v>276</v>
      </c>
      <c r="K221" s="0" t="s">
        <v>34</v>
      </c>
      <c r="L221" s="0" t="s">
        <v>35</v>
      </c>
      <c r="M221" s="0" t="n">
        <v>27519</v>
      </c>
      <c r="O221" s="4" t="n">
        <v>0</v>
      </c>
      <c r="P221" s="9" t="s">
        <v>1317</v>
      </c>
      <c r="Q221" s="0" t="s">
        <v>480</v>
      </c>
      <c r="R221" s="4" t="n">
        <v>160</v>
      </c>
      <c r="S221" s="0" t="n">
        <v>1</v>
      </c>
      <c r="T221" s="0" t="s">
        <v>472</v>
      </c>
      <c r="U221" s="0" t="n">
        <v>0</v>
      </c>
      <c r="V221" s="0" t="n">
        <v>0</v>
      </c>
    </row>
    <row r="222" customFormat="false" ht="15" hidden="false" customHeight="false" outlineLevel="0" collapsed="false">
      <c r="A222" s="15" t="n">
        <v>43702.9865277778</v>
      </c>
      <c r="B222" s="0" t="s">
        <v>1678</v>
      </c>
      <c r="C222" s="0" t="s">
        <v>1679</v>
      </c>
      <c r="D222" s="0" t="n">
        <v>2144485106</v>
      </c>
      <c r="E222" s="0" t="s">
        <v>1680</v>
      </c>
      <c r="F222" s="0" t="s">
        <v>1681</v>
      </c>
      <c r="G222" s="0" t="s">
        <v>1682</v>
      </c>
      <c r="I222" s="0" t="s">
        <v>1683</v>
      </c>
      <c r="K222" s="0" t="s">
        <v>1684</v>
      </c>
      <c r="L222" s="0" t="s">
        <v>35</v>
      </c>
      <c r="M222" s="0" t="n">
        <v>28607</v>
      </c>
      <c r="O222" s="4" t="n">
        <v>0</v>
      </c>
      <c r="P222" s="9" t="s">
        <v>1310</v>
      </c>
      <c r="Q222" s="0" t="s">
        <v>471</v>
      </c>
      <c r="R222" s="4" t="n">
        <v>50</v>
      </c>
      <c r="S222" s="0" t="n">
        <v>2</v>
      </c>
      <c r="T222" s="0" t="s">
        <v>493</v>
      </c>
      <c r="U222" s="4" t="n">
        <v>10</v>
      </c>
      <c r="V222" s="0" t="n">
        <v>1</v>
      </c>
    </row>
    <row r="223" customFormat="false" ht="15" hidden="false" customHeight="false" outlineLevel="0" collapsed="false">
      <c r="A223" s="15" t="n">
        <v>43702.950150463</v>
      </c>
      <c r="B223" s="0" t="s">
        <v>1685</v>
      </c>
      <c r="C223" s="0" t="s">
        <v>1686</v>
      </c>
      <c r="D223" s="0" t="n">
        <v>9193082216</v>
      </c>
      <c r="E223" s="0" t="s">
        <v>1687</v>
      </c>
      <c r="G223" s="0" t="s">
        <v>1688</v>
      </c>
      <c r="I223" s="0" t="s">
        <v>1689</v>
      </c>
      <c r="K223" s="0" t="s">
        <v>270</v>
      </c>
      <c r="L223" s="0" t="s">
        <v>35</v>
      </c>
      <c r="M223" s="0" t="n">
        <v>27560</v>
      </c>
      <c r="O223" s="4" t="n">
        <v>0</v>
      </c>
      <c r="P223" s="9" t="s">
        <v>1317</v>
      </c>
      <c r="Q223" s="0" t="s">
        <v>480</v>
      </c>
      <c r="R223" s="4" t="n">
        <v>160</v>
      </c>
      <c r="S223" s="0" t="n">
        <v>1</v>
      </c>
      <c r="T223" s="0" t="s">
        <v>472</v>
      </c>
      <c r="U223" s="0" t="n">
        <v>0</v>
      </c>
      <c r="V223" s="0" t="n">
        <v>0</v>
      </c>
    </row>
    <row r="224" customFormat="false" ht="15" hidden="false" customHeight="false" outlineLevel="0" collapsed="false">
      <c r="A224" s="15" t="n">
        <v>43702.8654282408</v>
      </c>
      <c r="B224" s="0" t="s">
        <v>1690</v>
      </c>
      <c r="C224" s="0" t="s">
        <v>1691</v>
      </c>
      <c r="D224" s="0" t="n">
        <v>4803990216</v>
      </c>
      <c r="E224" s="0" t="s">
        <v>1692</v>
      </c>
      <c r="F224" s="0" t="s">
        <v>1693</v>
      </c>
      <c r="G224" s="0" t="s">
        <v>1694</v>
      </c>
      <c r="I224" s="0" t="s">
        <v>1695</v>
      </c>
      <c r="K224" s="0" t="s">
        <v>67</v>
      </c>
      <c r="L224" s="0" t="s">
        <v>35</v>
      </c>
      <c r="M224" s="0" t="n">
        <v>27607</v>
      </c>
      <c r="O224" s="4" t="n">
        <v>0</v>
      </c>
      <c r="P224" s="9" t="s">
        <v>1317</v>
      </c>
      <c r="Q224" s="0" t="s">
        <v>480</v>
      </c>
      <c r="R224" s="4" t="n">
        <v>160</v>
      </c>
      <c r="S224" s="0" t="n">
        <v>1</v>
      </c>
      <c r="T224" s="0" t="s">
        <v>472</v>
      </c>
      <c r="U224" s="0" t="n">
        <v>0</v>
      </c>
      <c r="V224" s="0" t="n">
        <v>0</v>
      </c>
    </row>
    <row r="225" customFormat="false" ht="15" hidden="false" customHeight="false" outlineLevel="0" collapsed="false">
      <c r="A225" s="15" t="n">
        <v>43702.8428819444</v>
      </c>
      <c r="B225" s="0" t="s">
        <v>199</v>
      </c>
      <c r="C225" s="0" t="s">
        <v>200</v>
      </c>
      <c r="D225" s="0" t="n">
        <v>9794501144</v>
      </c>
      <c r="E225" s="0" t="s">
        <v>201</v>
      </c>
      <c r="G225" s="0" t="s">
        <v>1696</v>
      </c>
      <c r="H225" s="0" t="s">
        <v>1697</v>
      </c>
      <c r="I225" s="0" t="s">
        <v>1698</v>
      </c>
      <c r="K225" s="0" t="s">
        <v>232</v>
      </c>
      <c r="L225" s="0" t="s">
        <v>35</v>
      </c>
      <c r="M225" s="0" t="n">
        <v>27606</v>
      </c>
      <c r="O225" s="4" t="n">
        <v>0</v>
      </c>
      <c r="P225" s="9" t="s">
        <v>1317</v>
      </c>
      <c r="Q225" s="0" t="s">
        <v>480</v>
      </c>
      <c r="R225" s="4" t="n">
        <v>160</v>
      </c>
      <c r="S225" s="0" t="n">
        <v>1</v>
      </c>
      <c r="T225" s="0" t="s">
        <v>472</v>
      </c>
      <c r="U225" s="0" t="n">
        <v>0</v>
      </c>
      <c r="V225" s="0" t="n">
        <v>0</v>
      </c>
    </row>
    <row r="226" customFormat="false" ht="15" hidden="false" customHeight="false" outlineLevel="0" collapsed="false">
      <c r="A226" s="15" t="n">
        <v>43702.554849537</v>
      </c>
      <c r="B226" s="0" t="s">
        <v>349</v>
      </c>
      <c r="C226" s="0" t="s">
        <v>350</v>
      </c>
      <c r="D226" s="0" t="n">
        <v>9199169169</v>
      </c>
      <c r="E226" s="0" t="s">
        <v>351</v>
      </c>
      <c r="F226" s="0" t="s">
        <v>352</v>
      </c>
      <c r="G226" s="0" t="s">
        <v>606</v>
      </c>
      <c r="I226" s="0" t="s">
        <v>353</v>
      </c>
      <c r="K226" s="0" t="s">
        <v>46</v>
      </c>
      <c r="L226" s="0" t="s">
        <v>35</v>
      </c>
      <c r="M226" s="0" t="n">
        <v>27560</v>
      </c>
      <c r="O226" s="4" t="n">
        <v>0</v>
      </c>
      <c r="P226" s="9" t="s">
        <v>1317</v>
      </c>
      <c r="Q226" s="0" t="s">
        <v>480</v>
      </c>
      <c r="R226" s="4" t="n">
        <v>160</v>
      </c>
      <c r="S226" s="0" t="n">
        <v>1</v>
      </c>
      <c r="T226" s="0" t="s">
        <v>472</v>
      </c>
      <c r="U226" s="0" t="n">
        <v>0</v>
      </c>
      <c r="V226" s="0" t="n">
        <v>0</v>
      </c>
    </row>
    <row r="227" customFormat="false" ht="15" hidden="false" customHeight="false" outlineLevel="0" collapsed="false">
      <c r="A227" s="15" t="n">
        <v>43702.4181134259</v>
      </c>
      <c r="B227" s="0" t="s">
        <v>1699</v>
      </c>
      <c r="C227" s="0" t="s">
        <v>1700</v>
      </c>
      <c r="D227" s="0" t="n">
        <v>9195992043</v>
      </c>
      <c r="E227" s="0" t="s">
        <v>1701</v>
      </c>
      <c r="F227" s="0" t="s">
        <v>1702</v>
      </c>
      <c r="G227" s="0" t="s">
        <v>1703</v>
      </c>
      <c r="I227" s="0" t="s">
        <v>1704</v>
      </c>
      <c r="K227" s="0" t="s">
        <v>253</v>
      </c>
      <c r="L227" s="0" t="s">
        <v>35</v>
      </c>
      <c r="M227" s="0" t="n">
        <v>27560</v>
      </c>
      <c r="O227" s="4" t="n">
        <v>50</v>
      </c>
      <c r="P227" s="9" t="s">
        <v>1320</v>
      </c>
      <c r="Q227" s="0" t="s">
        <v>480</v>
      </c>
      <c r="R227" s="4" t="n">
        <v>160</v>
      </c>
      <c r="S227" s="0" t="n">
        <v>1</v>
      </c>
      <c r="T227" s="0" t="s">
        <v>472</v>
      </c>
      <c r="U227" s="0" t="n">
        <v>0</v>
      </c>
      <c r="V227" s="0" t="n">
        <v>0</v>
      </c>
    </row>
    <row r="228" customFormat="false" ht="15" hidden="false" customHeight="false" outlineLevel="0" collapsed="false">
      <c r="A228" s="15" t="n">
        <v>43701.7522453704</v>
      </c>
      <c r="B228" s="0" t="s">
        <v>1705</v>
      </c>
      <c r="C228" s="0" t="s">
        <v>357</v>
      </c>
      <c r="D228" s="0" t="n">
        <v>9196788928</v>
      </c>
      <c r="E228" s="0" t="s">
        <v>354</v>
      </c>
      <c r="F228" s="0" t="s">
        <v>355</v>
      </c>
      <c r="G228" s="0" t="s">
        <v>1706</v>
      </c>
      <c r="H228" s="0" t="s">
        <v>1707</v>
      </c>
      <c r="I228" s="0" t="s">
        <v>1708</v>
      </c>
      <c r="K228" s="0" t="s">
        <v>34</v>
      </c>
      <c r="L228" s="0" t="s">
        <v>35</v>
      </c>
      <c r="M228" s="0" t="n">
        <v>27513</v>
      </c>
      <c r="O228" s="4" t="n">
        <v>0</v>
      </c>
      <c r="P228" s="9" t="s">
        <v>1317</v>
      </c>
      <c r="Q228" s="0" t="s">
        <v>480</v>
      </c>
      <c r="R228" s="4" t="n">
        <v>160</v>
      </c>
      <c r="S228" s="0" t="n">
        <v>1</v>
      </c>
      <c r="T228" s="0" t="s">
        <v>472</v>
      </c>
      <c r="U228" s="0" t="n">
        <v>0</v>
      </c>
      <c r="V228" s="0" t="n">
        <v>0</v>
      </c>
    </row>
    <row r="229" customFormat="false" ht="15" hidden="false" customHeight="false" outlineLevel="0" collapsed="false">
      <c r="A229" s="15" t="n">
        <v>43701.5360185185</v>
      </c>
      <c r="B229" s="0" t="s">
        <v>1709</v>
      </c>
      <c r="C229" s="0" t="s">
        <v>1710</v>
      </c>
      <c r="D229" s="0" t="n">
        <v>9194607990</v>
      </c>
      <c r="E229" s="0" t="s">
        <v>1711</v>
      </c>
      <c r="F229" s="0" t="s">
        <v>1712</v>
      </c>
      <c r="G229" s="0" t="s">
        <v>1713</v>
      </c>
      <c r="I229" s="0" t="s">
        <v>1714</v>
      </c>
      <c r="K229" s="0" t="s">
        <v>34</v>
      </c>
      <c r="L229" s="0" t="s">
        <v>35</v>
      </c>
      <c r="M229" s="0" t="n">
        <v>27513</v>
      </c>
      <c r="O229" s="4" t="n">
        <v>0</v>
      </c>
      <c r="P229" s="9" t="s">
        <v>1317</v>
      </c>
      <c r="Q229" s="0" t="s">
        <v>480</v>
      </c>
      <c r="R229" s="4" t="n">
        <v>160</v>
      </c>
      <c r="S229" s="0" t="n">
        <v>1</v>
      </c>
      <c r="T229" s="0" t="s">
        <v>472</v>
      </c>
      <c r="U229" s="0" t="n">
        <v>0</v>
      </c>
      <c r="V229" s="0" t="n">
        <v>0</v>
      </c>
    </row>
    <row r="230" customFormat="false" ht="15" hidden="false" customHeight="false" outlineLevel="0" collapsed="false">
      <c r="A230" s="15" t="n">
        <v>43701.5232060185</v>
      </c>
      <c r="B230" s="0" t="s">
        <v>1715</v>
      </c>
      <c r="C230" s="0" t="s">
        <v>1716</v>
      </c>
      <c r="D230" s="0" t="n">
        <v>9192014248</v>
      </c>
      <c r="E230" s="0" t="s">
        <v>1717</v>
      </c>
      <c r="G230" s="0" t="s">
        <v>1718</v>
      </c>
      <c r="I230" s="0" t="s">
        <v>1719</v>
      </c>
      <c r="K230" s="0" t="s">
        <v>74</v>
      </c>
      <c r="L230" s="0" t="s">
        <v>35</v>
      </c>
      <c r="M230" s="0" t="n">
        <v>27712</v>
      </c>
      <c r="O230" s="4" t="n">
        <v>50</v>
      </c>
      <c r="P230" s="9" t="s">
        <v>1320</v>
      </c>
      <c r="Q230" s="0" t="s">
        <v>480</v>
      </c>
      <c r="R230" s="4" t="n">
        <v>160</v>
      </c>
      <c r="S230" s="0" t="n">
        <v>1</v>
      </c>
      <c r="T230" s="0" t="s">
        <v>472</v>
      </c>
      <c r="U230" s="0" t="n">
        <v>0</v>
      </c>
      <c r="V230" s="0" t="n">
        <v>0</v>
      </c>
    </row>
    <row r="231" customFormat="false" ht="15" hidden="false" customHeight="false" outlineLevel="0" collapsed="false">
      <c r="A231" s="15" t="n">
        <v>43701.5191782407</v>
      </c>
      <c r="B231" s="0" t="s">
        <v>171</v>
      </c>
      <c r="C231" s="0" t="s">
        <v>172</v>
      </c>
      <c r="D231" s="0" t="n">
        <v>8577565701</v>
      </c>
      <c r="E231" s="0" t="s">
        <v>174</v>
      </c>
      <c r="F231" s="0" t="s">
        <v>175</v>
      </c>
      <c r="G231" s="0" t="s">
        <v>176</v>
      </c>
      <c r="I231" s="0" t="s">
        <v>177</v>
      </c>
      <c r="K231" s="0" t="s">
        <v>178</v>
      </c>
      <c r="L231" s="0" t="s">
        <v>35</v>
      </c>
      <c r="M231" s="0" t="n">
        <v>27514</v>
      </c>
      <c r="O231" s="4" t="n">
        <v>50</v>
      </c>
      <c r="P231" s="9" t="s">
        <v>1320</v>
      </c>
      <c r="Q231" s="0" t="s">
        <v>480</v>
      </c>
      <c r="R231" s="4" t="n">
        <v>160</v>
      </c>
      <c r="S231" s="0" t="n">
        <v>1</v>
      </c>
      <c r="T231" s="0" t="s">
        <v>472</v>
      </c>
      <c r="U231" s="0" t="n">
        <v>0</v>
      </c>
      <c r="V231" s="0" t="n">
        <v>0</v>
      </c>
    </row>
    <row r="232" customFormat="false" ht="45" hidden="false" customHeight="false" outlineLevel="0" collapsed="false">
      <c r="A232" s="15" t="n">
        <v>43701.4737615741</v>
      </c>
      <c r="B232" s="0" t="s">
        <v>1720</v>
      </c>
      <c r="C232" s="0" t="s">
        <v>1721</v>
      </c>
      <c r="D232" s="0" t="n">
        <v>3367450749</v>
      </c>
      <c r="E232" s="0" t="s">
        <v>1722</v>
      </c>
      <c r="G232" s="0" t="s">
        <v>1723</v>
      </c>
      <c r="I232" s="0" t="s">
        <v>1724</v>
      </c>
      <c r="K232" s="0" t="s">
        <v>1725</v>
      </c>
      <c r="L232" s="0" t="s">
        <v>1726</v>
      </c>
      <c r="M232" s="0" t="n">
        <v>30346</v>
      </c>
      <c r="N232" s="9" t="s">
        <v>1727</v>
      </c>
      <c r="O232" s="4" t="n">
        <v>0</v>
      </c>
      <c r="P232" s="9" t="s">
        <v>1310</v>
      </c>
      <c r="Q232" s="0" t="s">
        <v>492</v>
      </c>
      <c r="R232" s="4" t="n">
        <v>70</v>
      </c>
      <c r="S232" s="0" t="n">
        <v>2</v>
      </c>
      <c r="T232" s="0" t="s">
        <v>493</v>
      </c>
      <c r="U232" s="4" t="n">
        <v>10</v>
      </c>
      <c r="V232" s="0" t="n">
        <v>1</v>
      </c>
    </row>
    <row r="233" customFormat="false" ht="15" hidden="false" customHeight="false" outlineLevel="0" collapsed="false">
      <c r="A233" s="15" t="n">
        <v>43700.9866087963</v>
      </c>
      <c r="B233" s="0" t="s">
        <v>1728</v>
      </c>
      <c r="C233" s="0" t="s">
        <v>1729</v>
      </c>
      <c r="D233" s="0" t="n">
        <v>9196296118</v>
      </c>
      <c r="E233" s="0" t="s">
        <v>1730</v>
      </c>
      <c r="F233" s="0" t="s">
        <v>1729</v>
      </c>
      <c r="G233" s="0" t="s">
        <v>1731</v>
      </c>
      <c r="I233" s="0" t="s">
        <v>1732</v>
      </c>
      <c r="K233" s="0" t="s">
        <v>34</v>
      </c>
      <c r="L233" s="0" t="s">
        <v>35</v>
      </c>
      <c r="M233" s="0" t="s">
        <v>1733</v>
      </c>
      <c r="O233" s="4" t="n">
        <v>0</v>
      </c>
      <c r="P233" s="9" t="s">
        <v>1317</v>
      </c>
      <c r="Q233" s="0" t="s">
        <v>480</v>
      </c>
      <c r="R233" s="4" t="n">
        <v>160</v>
      </c>
      <c r="S233" s="0" t="n">
        <v>1</v>
      </c>
      <c r="T233" s="0" t="s">
        <v>472</v>
      </c>
      <c r="U233" s="0" t="n">
        <v>0</v>
      </c>
      <c r="V233" s="0" t="n">
        <v>0</v>
      </c>
    </row>
    <row r="234" customFormat="false" ht="15" hidden="false" customHeight="false" outlineLevel="0" collapsed="false">
      <c r="A234" s="15" t="n">
        <v>43700.5439814815</v>
      </c>
      <c r="B234" s="0" t="s">
        <v>1734</v>
      </c>
      <c r="C234" s="0" t="s">
        <v>1735</v>
      </c>
      <c r="D234" s="0" t="n">
        <v>9195645700</v>
      </c>
      <c r="E234" s="0" t="s">
        <v>1736</v>
      </c>
      <c r="F234" s="0" t="s">
        <v>1737</v>
      </c>
      <c r="G234" s="0" t="s">
        <v>1738</v>
      </c>
      <c r="I234" s="0" t="s">
        <v>1739</v>
      </c>
      <c r="K234" s="0" t="s">
        <v>794</v>
      </c>
      <c r="L234" s="0" t="s">
        <v>35</v>
      </c>
      <c r="M234" s="0" t="n">
        <v>27519</v>
      </c>
      <c r="O234" s="4" t="n">
        <v>50</v>
      </c>
      <c r="P234" s="9" t="s">
        <v>1320</v>
      </c>
      <c r="Q234" s="0" t="s">
        <v>480</v>
      </c>
      <c r="R234" s="4" t="n">
        <v>160</v>
      </c>
      <c r="S234" s="0" t="n">
        <v>1</v>
      </c>
      <c r="T234" s="0" t="s">
        <v>472</v>
      </c>
      <c r="U234" s="0" t="n">
        <v>0</v>
      </c>
      <c r="V234" s="0" t="n">
        <v>0</v>
      </c>
    </row>
    <row r="235" customFormat="false" ht="15" hidden="false" customHeight="false" outlineLevel="0" collapsed="false">
      <c r="A235" s="15" t="n">
        <v>43700.293912037</v>
      </c>
      <c r="B235" s="0" t="s">
        <v>1740</v>
      </c>
      <c r="C235" s="0" t="s">
        <v>1741</v>
      </c>
      <c r="D235" s="0" t="n">
        <v>9105747708</v>
      </c>
      <c r="E235" s="0" t="s">
        <v>1742</v>
      </c>
      <c r="G235" s="0" t="s">
        <v>1743</v>
      </c>
      <c r="I235" s="0" t="s">
        <v>1744</v>
      </c>
      <c r="K235" s="0" t="s">
        <v>34</v>
      </c>
      <c r="L235" s="0" t="s">
        <v>35</v>
      </c>
      <c r="M235" s="0" t="n">
        <v>27519</v>
      </c>
      <c r="O235" s="4" t="n">
        <v>0</v>
      </c>
      <c r="P235" s="9" t="s">
        <v>1317</v>
      </c>
      <c r="Q235" s="0" t="s">
        <v>480</v>
      </c>
      <c r="R235" s="4" t="n">
        <v>160</v>
      </c>
      <c r="S235" s="0" t="n">
        <v>1</v>
      </c>
      <c r="T235" s="0" t="s">
        <v>472</v>
      </c>
      <c r="U235" s="0" t="n">
        <v>0</v>
      </c>
      <c r="V235" s="0" t="n">
        <v>0</v>
      </c>
    </row>
    <row r="236" customFormat="false" ht="15" hidden="false" customHeight="false" outlineLevel="0" collapsed="false">
      <c r="A236" s="15" t="n">
        <v>43699.6824768519</v>
      </c>
      <c r="B236" s="0" t="s">
        <v>1745</v>
      </c>
      <c r="C236" s="0" t="s">
        <v>1746</v>
      </c>
      <c r="D236" s="0" t="n">
        <v>5109268815</v>
      </c>
      <c r="E236" s="0" t="s">
        <v>1747</v>
      </c>
      <c r="G236" s="0" t="s">
        <v>1748</v>
      </c>
      <c r="H236" s="0" t="s">
        <v>1749</v>
      </c>
      <c r="I236" s="0" t="s">
        <v>1750</v>
      </c>
      <c r="K236" s="0" t="s">
        <v>34</v>
      </c>
      <c r="L236" s="0" t="s">
        <v>35</v>
      </c>
      <c r="M236" s="0" t="n">
        <v>27519</v>
      </c>
      <c r="N236" s="9" t="s">
        <v>1751</v>
      </c>
      <c r="O236" s="4" t="n">
        <v>0</v>
      </c>
      <c r="P236" s="9" t="s">
        <v>1317</v>
      </c>
      <c r="Q236" s="0" t="s">
        <v>480</v>
      </c>
      <c r="R236" s="4" t="n">
        <v>160</v>
      </c>
      <c r="S236" s="0" t="n">
        <v>1</v>
      </c>
      <c r="T236" s="0" t="s">
        <v>472</v>
      </c>
      <c r="U236" s="0" t="n">
        <v>0</v>
      </c>
      <c r="V236" s="0" t="n">
        <v>0</v>
      </c>
    </row>
    <row r="237" customFormat="false" ht="15" hidden="false" customHeight="false" outlineLevel="0" collapsed="false">
      <c r="A237" s="15" t="n">
        <v>43698.5835532407</v>
      </c>
      <c r="B237" s="0" t="s">
        <v>1752</v>
      </c>
      <c r="C237" s="0" t="s">
        <v>1753</v>
      </c>
      <c r="D237" s="0" t="n">
        <v>9196218283</v>
      </c>
      <c r="E237" s="0" t="s">
        <v>606</v>
      </c>
      <c r="G237" s="0" t="s">
        <v>606</v>
      </c>
      <c r="I237" s="0" t="s">
        <v>1754</v>
      </c>
      <c r="K237" s="0" t="s">
        <v>67</v>
      </c>
      <c r="L237" s="0" t="s">
        <v>35</v>
      </c>
      <c r="M237" s="0" t="n">
        <v>27614</v>
      </c>
      <c r="O237" s="4" t="n">
        <v>50</v>
      </c>
      <c r="P237" s="9" t="s">
        <v>1320</v>
      </c>
      <c r="Q237" s="0" t="s">
        <v>480</v>
      </c>
      <c r="R237" s="4" t="n">
        <v>160</v>
      </c>
      <c r="S237" s="0" t="n">
        <v>1</v>
      </c>
      <c r="T237" s="0" t="s">
        <v>472</v>
      </c>
      <c r="U237" s="0" t="n">
        <v>0</v>
      </c>
      <c r="V237" s="0" t="n">
        <v>0</v>
      </c>
    </row>
    <row r="238" customFormat="false" ht="15" hidden="false" customHeight="false" outlineLevel="0" collapsed="false">
      <c r="A238" s="15" t="n">
        <v>43698.3901273148</v>
      </c>
      <c r="B238" s="0" t="s">
        <v>1755</v>
      </c>
      <c r="C238" s="0" t="s">
        <v>1756</v>
      </c>
      <c r="D238" s="0" t="n">
        <v>9197400453</v>
      </c>
      <c r="E238" s="0" t="s">
        <v>1757</v>
      </c>
      <c r="F238" s="0" t="s">
        <v>1758</v>
      </c>
      <c r="G238" s="0" t="s">
        <v>1759</v>
      </c>
      <c r="I238" s="0" t="s">
        <v>1760</v>
      </c>
      <c r="K238" s="0" t="s">
        <v>270</v>
      </c>
      <c r="L238" s="0" t="s">
        <v>35</v>
      </c>
      <c r="M238" s="0" t="n">
        <v>27560</v>
      </c>
      <c r="O238" s="4" t="n">
        <v>50</v>
      </c>
      <c r="P238" s="9" t="s">
        <v>1320</v>
      </c>
      <c r="Q238" s="0" t="s">
        <v>480</v>
      </c>
      <c r="R238" s="4" t="n">
        <v>160</v>
      </c>
      <c r="S238" s="0" t="n">
        <v>1</v>
      </c>
      <c r="T238" s="0" t="s">
        <v>472</v>
      </c>
      <c r="U238" s="0" t="n">
        <v>0</v>
      </c>
      <c r="V238" s="0" t="n">
        <v>0</v>
      </c>
    </row>
    <row r="239" customFormat="false" ht="45" hidden="false" customHeight="false" outlineLevel="0" collapsed="false">
      <c r="A239" s="15" t="n">
        <v>43697.9478009259</v>
      </c>
      <c r="B239" s="0" t="s">
        <v>1761</v>
      </c>
      <c r="C239" s="0" t="s">
        <v>1762</v>
      </c>
      <c r="D239" s="0" t="n">
        <v>9198699365</v>
      </c>
      <c r="E239" s="0" t="s">
        <v>1763</v>
      </c>
      <c r="F239" s="0" t="s">
        <v>1764</v>
      </c>
      <c r="G239" s="0" t="s">
        <v>1765</v>
      </c>
      <c r="I239" s="0" t="s">
        <v>1766</v>
      </c>
      <c r="K239" s="0" t="s">
        <v>46</v>
      </c>
      <c r="L239" s="0" t="s">
        <v>35</v>
      </c>
      <c r="M239" s="0" t="n">
        <v>27560</v>
      </c>
      <c r="N239" s="9" t="s">
        <v>1767</v>
      </c>
      <c r="O239" s="4" t="n">
        <v>0</v>
      </c>
      <c r="P239" s="9" t="s">
        <v>1317</v>
      </c>
      <c r="Q239" s="0" t="s">
        <v>480</v>
      </c>
      <c r="R239" s="4" t="n">
        <v>160</v>
      </c>
      <c r="S239" s="0" t="n">
        <v>1</v>
      </c>
      <c r="T239" s="0" t="s">
        <v>472</v>
      </c>
      <c r="U239" s="0" t="n">
        <v>0</v>
      </c>
      <c r="V239" s="0" t="n">
        <v>0</v>
      </c>
    </row>
    <row r="240" customFormat="false" ht="15" hidden="false" customHeight="false" outlineLevel="0" collapsed="false">
      <c r="A240" s="15" t="n">
        <v>43697.5327546296</v>
      </c>
      <c r="B240" s="0" t="s">
        <v>1768</v>
      </c>
      <c r="C240" s="0" t="s">
        <v>1769</v>
      </c>
      <c r="D240" s="0" t="n">
        <v>5138024643</v>
      </c>
      <c r="E240" s="0" t="s">
        <v>1770</v>
      </c>
      <c r="G240" s="0" t="s">
        <v>1771</v>
      </c>
      <c r="I240" s="0" t="s">
        <v>1772</v>
      </c>
      <c r="K240" s="0" t="s">
        <v>1773</v>
      </c>
      <c r="L240" s="0" t="s">
        <v>35</v>
      </c>
      <c r="M240" s="0" t="n">
        <v>27106</v>
      </c>
      <c r="O240" s="4" t="n">
        <v>0</v>
      </c>
      <c r="P240" s="9" t="s">
        <v>1310</v>
      </c>
      <c r="Q240" s="0" t="s">
        <v>554</v>
      </c>
      <c r="R240" s="4" t="n">
        <v>110</v>
      </c>
      <c r="S240" s="0" t="n">
        <v>1</v>
      </c>
      <c r="T240" s="0" t="s">
        <v>493</v>
      </c>
      <c r="U240" s="4" t="n">
        <v>10</v>
      </c>
      <c r="V240" s="0" t="n">
        <v>1</v>
      </c>
    </row>
    <row r="241" customFormat="false" ht="15" hidden="false" customHeight="false" outlineLevel="0" collapsed="false">
      <c r="A241" s="15" t="n">
        <v>43697.5287384259</v>
      </c>
      <c r="B241" s="0" t="s">
        <v>1770</v>
      </c>
      <c r="C241" s="0" t="s">
        <v>1774</v>
      </c>
      <c r="D241" s="0" t="n">
        <v>5138022933</v>
      </c>
      <c r="E241" s="0" t="s">
        <v>1768</v>
      </c>
      <c r="G241" s="0" t="s">
        <v>1771</v>
      </c>
      <c r="I241" s="0" t="s">
        <v>1775</v>
      </c>
      <c r="K241" s="0" t="s">
        <v>1773</v>
      </c>
      <c r="L241" s="0" t="s">
        <v>35</v>
      </c>
      <c r="M241" s="0" t="n">
        <v>27106</v>
      </c>
      <c r="O241" s="4" t="n">
        <v>0</v>
      </c>
      <c r="P241" s="9" t="s">
        <v>1310</v>
      </c>
      <c r="Q241" s="0" t="s">
        <v>610</v>
      </c>
      <c r="R241" s="4" t="n">
        <v>70</v>
      </c>
      <c r="S241" s="0" t="n">
        <v>1</v>
      </c>
      <c r="T241" s="0" t="s">
        <v>472</v>
      </c>
      <c r="U241" s="0" t="n">
        <v>0</v>
      </c>
      <c r="V241" s="0" t="n">
        <v>0</v>
      </c>
    </row>
    <row r="242" customFormat="false" ht="15" hidden="false" customHeight="false" outlineLevel="0" collapsed="false">
      <c r="A242" s="15" t="n">
        <v>43697.4544328704</v>
      </c>
      <c r="B242" s="0" t="s">
        <v>1776</v>
      </c>
      <c r="C242" s="0" t="s">
        <v>1777</v>
      </c>
      <c r="D242" s="0" t="n">
        <v>9192712782</v>
      </c>
      <c r="E242" s="0" t="s">
        <v>1778</v>
      </c>
      <c r="F242" s="0" t="s">
        <v>1779</v>
      </c>
      <c r="G242" s="0" t="s">
        <v>1780</v>
      </c>
      <c r="I242" s="0" t="s">
        <v>1781</v>
      </c>
      <c r="K242" s="0" t="s">
        <v>46</v>
      </c>
      <c r="L242" s="0" t="s">
        <v>35</v>
      </c>
      <c r="M242" s="0" t="n">
        <v>27560</v>
      </c>
      <c r="O242" s="4" t="n">
        <v>50</v>
      </c>
      <c r="P242" s="9" t="s">
        <v>1320</v>
      </c>
      <c r="Q242" s="0" t="s">
        <v>480</v>
      </c>
      <c r="R242" s="4" t="n">
        <v>160</v>
      </c>
      <c r="S242" s="0" t="n">
        <v>1</v>
      </c>
      <c r="T242" s="0" t="s">
        <v>782</v>
      </c>
      <c r="U242" s="16" t="n">
        <v>80</v>
      </c>
      <c r="V242" s="0" t="n">
        <v>1</v>
      </c>
    </row>
    <row r="243" customFormat="false" ht="15" hidden="false" customHeight="false" outlineLevel="0" collapsed="false">
      <c r="A243" s="15" t="n">
        <v>43696.4840393519</v>
      </c>
      <c r="B243" s="0" t="s">
        <v>1782</v>
      </c>
      <c r="C243" s="0" t="s">
        <v>1783</v>
      </c>
      <c r="D243" s="0" t="n">
        <v>9196002317</v>
      </c>
      <c r="E243" s="0" t="s">
        <v>1784</v>
      </c>
      <c r="F243" s="0" t="s">
        <v>1785</v>
      </c>
      <c r="G243" s="0" t="s">
        <v>1786</v>
      </c>
      <c r="H243" s="0" t="s">
        <v>1782</v>
      </c>
      <c r="I243" s="0" t="s">
        <v>1787</v>
      </c>
      <c r="K243" s="0" t="s">
        <v>253</v>
      </c>
      <c r="L243" s="0" t="s">
        <v>35</v>
      </c>
      <c r="M243" s="0" t="n">
        <v>27560</v>
      </c>
      <c r="O243" s="4" t="n">
        <v>0</v>
      </c>
      <c r="P243" s="9" t="s">
        <v>1317</v>
      </c>
      <c r="Q243" s="0" t="s">
        <v>480</v>
      </c>
      <c r="R243" s="4" t="n">
        <v>160</v>
      </c>
      <c r="S243" s="0" t="n">
        <v>1</v>
      </c>
      <c r="T243" s="0" t="s">
        <v>472</v>
      </c>
      <c r="U243" s="0" t="n">
        <v>0</v>
      </c>
      <c r="V243" s="0" t="n">
        <v>0</v>
      </c>
    </row>
    <row r="244" customFormat="false" ht="15" hidden="false" customHeight="false" outlineLevel="0" collapsed="false">
      <c r="A244" s="15" t="n">
        <v>43696.4501041667</v>
      </c>
      <c r="B244" s="0" t="s">
        <v>1788</v>
      </c>
      <c r="C244" s="0" t="s">
        <v>1789</v>
      </c>
      <c r="D244" s="0" t="n">
        <v>9803224732</v>
      </c>
      <c r="E244" s="0" t="s">
        <v>1790</v>
      </c>
      <c r="F244" s="0" t="s">
        <v>1791</v>
      </c>
      <c r="G244" s="0" t="s">
        <v>1792</v>
      </c>
      <c r="H244" s="0" t="s">
        <v>1788</v>
      </c>
      <c r="I244" s="0" t="s">
        <v>1793</v>
      </c>
      <c r="K244" s="0" t="s">
        <v>67</v>
      </c>
      <c r="L244" s="0" t="s">
        <v>35</v>
      </c>
      <c r="M244" s="0" t="n">
        <v>27607</v>
      </c>
      <c r="O244" s="4" t="n">
        <v>0</v>
      </c>
      <c r="P244" s="9" t="s">
        <v>1317</v>
      </c>
      <c r="Q244" s="0" t="s">
        <v>480</v>
      </c>
      <c r="R244" s="4" t="n">
        <v>160</v>
      </c>
      <c r="S244" s="0" t="n">
        <v>1</v>
      </c>
      <c r="T244" s="0" t="s">
        <v>472</v>
      </c>
      <c r="U244" s="0" t="n">
        <v>0</v>
      </c>
      <c r="V244" s="0" t="n">
        <v>0</v>
      </c>
    </row>
    <row r="245" customFormat="false" ht="15" hidden="false" customHeight="false" outlineLevel="0" collapsed="false">
      <c r="A245" s="15" t="n">
        <v>43695.8606944445</v>
      </c>
      <c r="B245" s="0" t="s">
        <v>1794</v>
      </c>
      <c r="C245" s="0" t="s">
        <v>1795</v>
      </c>
      <c r="D245" s="0" t="n">
        <v>9199497381</v>
      </c>
      <c r="E245" s="0" t="s">
        <v>1796</v>
      </c>
      <c r="F245" s="0" t="s">
        <v>1797</v>
      </c>
      <c r="G245" s="0" t="s">
        <v>1798</v>
      </c>
      <c r="H245" s="0" t="s">
        <v>1799</v>
      </c>
      <c r="I245" s="0" t="s">
        <v>1800</v>
      </c>
      <c r="K245" s="0" t="s">
        <v>46</v>
      </c>
      <c r="L245" s="0" t="s">
        <v>35</v>
      </c>
      <c r="M245" s="0" t="n">
        <v>27560</v>
      </c>
      <c r="O245" s="4" t="n">
        <v>50</v>
      </c>
      <c r="P245" s="9" t="s">
        <v>1320</v>
      </c>
      <c r="Q245" s="0" t="s">
        <v>480</v>
      </c>
      <c r="R245" s="4" t="n">
        <v>160</v>
      </c>
      <c r="S245" s="0" t="n">
        <v>1</v>
      </c>
      <c r="T245" s="0" t="s">
        <v>472</v>
      </c>
      <c r="U245" s="0" t="n">
        <v>0</v>
      </c>
      <c r="V245" s="0" t="n">
        <v>0</v>
      </c>
    </row>
    <row r="246" customFormat="false" ht="15" hidden="false" customHeight="false" outlineLevel="0" collapsed="false">
      <c r="A246" s="15" t="n">
        <v>43694.8071412037</v>
      </c>
      <c r="B246" s="0" t="s">
        <v>147</v>
      </c>
      <c r="C246" s="0" t="s">
        <v>148</v>
      </c>
      <c r="D246" s="0" t="n">
        <v>8646338713</v>
      </c>
      <c r="E246" s="0" t="s">
        <v>1801</v>
      </c>
      <c r="F246" s="0" t="s">
        <v>151</v>
      </c>
      <c r="G246" s="0" t="s">
        <v>606</v>
      </c>
      <c r="H246" s="0" t="s">
        <v>1802</v>
      </c>
      <c r="I246" s="0" t="s">
        <v>152</v>
      </c>
      <c r="K246" s="0" t="s">
        <v>34</v>
      </c>
      <c r="L246" s="0" t="s">
        <v>35</v>
      </c>
      <c r="M246" s="0" t="n">
        <v>27519</v>
      </c>
      <c r="O246" s="4" t="n">
        <v>0</v>
      </c>
      <c r="P246" s="9" t="s">
        <v>1317</v>
      </c>
      <c r="Q246" s="0" t="s">
        <v>480</v>
      </c>
      <c r="R246" s="4" t="n">
        <v>160</v>
      </c>
      <c r="S246" s="0" t="n">
        <v>1</v>
      </c>
      <c r="T246" s="0" t="s">
        <v>472</v>
      </c>
      <c r="U246" s="0" t="n">
        <v>0</v>
      </c>
      <c r="V246" s="0" t="n">
        <v>0</v>
      </c>
    </row>
    <row r="247" customFormat="false" ht="90" hidden="false" customHeight="false" outlineLevel="0" collapsed="false">
      <c r="A247" s="15" t="n">
        <v>43694.5336111111</v>
      </c>
      <c r="B247" s="0" t="s">
        <v>1803</v>
      </c>
      <c r="C247" s="0" t="s">
        <v>1804</v>
      </c>
      <c r="D247" s="0" t="n">
        <v>7047739298</v>
      </c>
      <c r="E247" s="0" t="s">
        <v>1805</v>
      </c>
      <c r="G247" s="0" t="s">
        <v>1806</v>
      </c>
      <c r="H247" s="0" t="s">
        <v>1806</v>
      </c>
      <c r="I247" s="0" t="s">
        <v>1807</v>
      </c>
      <c r="K247" s="0" t="s">
        <v>860</v>
      </c>
      <c r="L247" s="0" t="s">
        <v>35</v>
      </c>
      <c r="M247" s="0" t="n">
        <v>28213</v>
      </c>
      <c r="N247" s="9" t="s">
        <v>1808</v>
      </c>
      <c r="O247" s="4" t="n">
        <v>50</v>
      </c>
      <c r="P247" s="9" t="s">
        <v>1320</v>
      </c>
      <c r="Q247" s="0" t="s">
        <v>480</v>
      </c>
      <c r="R247" s="4" t="n">
        <v>160</v>
      </c>
      <c r="S247" s="0" t="n">
        <v>1</v>
      </c>
      <c r="T247" s="0" t="s">
        <v>472</v>
      </c>
      <c r="U247" s="0" t="n">
        <v>0</v>
      </c>
      <c r="V247" s="0" t="n">
        <v>0</v>
      </c>
    </row>
    <row r="248" customFormat="false" ht="15" hidden="false" customHeight="false" outlineLevel="0" collapsed="false">
      <c r="A248" s="15" t="n">
        <v>43694.4690509259</v>
      </c>
      <c r="B248" s="0" t="s">
        <v>1809</v>
      </c>
      <c r="C248" s="0" t="s">
        <v>1810</v>
      </c>
      <c r="D248" s="0" t="n">
        <v>3367496103</v>
      </c>
      <c r="E248" s="0" t="s">
        <v>1811</v>
      </c>
      <c r="G248" s="0" t="s">
        <v>1812</v>
      </c>
      <c r="I248" s="0" t="s">
        <v>1813</v>
      </c>
      <c r="K248" s="0" t="s">
        <v>1773</v>
      </c>
      <c r="L248" s="0" t="s">
        <v>35</v>
      </c>
      <c r="M248" s="0" t="n">
        <v>27103</v>
      </c>
      <c r="O248" s="4" t="n">
        <v>50</v>
      </c>
      <c r="P248" s="9" t="s">
        <v>1320</v>
      </c>
      <c r="Q248" s="0" t="s">
        <v>480</v>
      </c>
      <c r="R248" s="4" t="n">
        <v>160</v>
      </c>
      <c r="S248" s="0" t="n">
        <v>1</v>
      </c>
      <c r="T248" s="0" t="s">
        <v>472</v>
      </c>
      <c r="U248" s="0" t="n">
        <v>0</v>
      </c>
      <c r="V248" s="0" t="n">
        <v>0</v>
      </c>
    </row>
    <row r="249" customFormat="false" ht="15" hidden="false" customHeight="false" outlineLevel="0" collapsed="false">
      <c r="A249" s="15" t="n">
        <v>43694.4478125</v>
      </c>
      <c r="B249" s="0" t="s">
        <v>1814</v>
      </c>
      <c r="C249" s="0" t="s">
        <v>1815</v>
      </c>
      <c r="D249" s="0" t="n">
        <v>9193613045</v>
      </c>
      <c r="E249" s="0" t="s">
        <v>1816</v>
      </c>
      <c r="F249" s="0" t="s">
        <v>1817</v>
      </c>
      <c r="G249" s="0" t="s">
        <v>1818</v>
      </c>
      <c r="H249" s="0" t="s">
        <v>1816</v>
      </c>
      <c r="I249" s="0" t="s">
        <v>1819</v>
      </c>
      <c r="J249" s="0" t="s">
        <v>1820</v>
      </c>
      <c r="K249" s="0" t="s">
        <v>1821</v>
      </c>
      <c r="L249" s="0" t="s">
        <v>35</v>
      </c>
      <c r="M249" s="0" t="n">
        <v>27713</v>
      </c>
      <c r="O249" s="4" t="n">
        <v>50</v>
      </c>
      <c r="P249" s="9" t="s">
        <v>1320</v>
      </c>
      <c r="Q249" s="0" t="s">
        <v>480</v>
      </c>
      <c r="R249" s="4" t="n">
        <v>160</v>
      </c>
      <c r="S249" s="0" t="n">
        <v>1</v>
      </c>
      <c r="T249" s="0" t="s">
        <v>472</v>
      </c>
      <c r="U249" s="0" t="n">
        <v>0</v>
      </c>
      <c r="V249" s="0" t="n">
        <v>2</v>
      </c>
    </row>
    <row r="250" customFormat="false" ht="15" hidden="false" customHeight="false" outlineLevel="0" collapsed="false">
      <c r="A250" s="15" t="n">
        <v>43693.5666319444</v>
      </c>
      <c r="B250" s="0" t="s">
        <v>1822</v>
      </c>
      <c r="C250" s="0" t="s">
        <v>1823</v>
      </c>
      <c r="D250" s="0" t="n">
        <v>9198645780</v>
      </c>
      <c r="E250" s="0" t="s">
        <v>1824</v>
      </c>
      <c r="F250" s="0" t="s">
        <v>1825</v>
      </c>
      <c r="G250" s="0" t="s">
        <v>1826</v>
      </c>
      <c r="I250" s="0" t="s">
        <v>1827</v>
      </c>
      <c r="J250" s="0" t="s">
        <v>1828</v>
      </c>
      <c r="K250" s="0" t="s">
        <v>46</v>
      </c>
      <c r="L250" s="0" t="s">
        <v>35</v>
      </c>
      <c r="M250" s="0" t="n">
        <v>27560</v>
      </c>
      <c r="O250" s="4" t="n">
        <v>0</v>
      </c>
      <c r="P250" s="9" t="s">
        <v>1310</v>
      </c>
      <c r="Q250" s="0" t="s">
        <v>471</v>
      </c>
      <c r="R250" s="4" t="n">
        <v>50</v>
      </c>
      <c r="S250" s="0" t="n">
        <v>2</v>
      </c>
      <c r="T250" s="0" t="s">
        <v>493</v>
      </c>
      <c r="U250" s="4" t="n">
        <v>10</v>
      </c>
      <c r="V250" s="0" t="n">
        <v>1</v>
      </c>
    </row>
    <row r="251" customFormat="false" ht="15" hidden="false" customHeight="false" outlineLevel="0" collapsed="false">
      <c r="A251" s="15" t="n">
        <v>43693.4967013889</v>
      </c>
      <c r="B251" s="0" t="s">
        <v>1829</v>
      </c>
      <c r="C251" s="0" t="s">
        <v>1830</v>
      </c>
      <c r="D251" s="0" t="n">
        <v>2012868691</v>
      </c>
      <c r="E251" s="0" t="s">
        <v>1831</v>
      </c>
      <c r="F251" s="0" t="s">
        <v>1832</v>
      </c>
      <c r="G251" s="0" t="s">
        <v>1833</v>
      </c>
      <c r="I251" s="0" t="s">
        <v>1834</v>
      </c>
      <c r="K251" s="0" t="s">
        <v>253</v>
      </c>
      <c r="L251" s="0" t="s">
        <v>35</v>
      </c>
      <c r="M251" s="0" t="n">
        <v>27560</v>
      </c>
      <c r="O251" s="4" t="n">
        <v>0</v>
      </c>
      <c r="P251" s="9" t="s">
        <v>1317</v>
      </c>
      <c r="Q251" s="0" t="s">
        <v>480</v>
      </c>
      <c r="R251" s="4" t="n">
        <v>160</v>
      </c>
      <c r="S251" s="0" t="n">
        <v>1</v>
      </c>
      <c r="T251" s="0" t="s">
        <v>472</v>
      </c>
      <c r="U251" s="0" t="n">
        <v>0</v>
      </c>
      <c r="V251" s="0" t="n">
        <v>0</v>
      </c>
    </row>
    <row r="252" customFormat="false" ht="15" hidden="false" customHeight="false" outlineLevel="0" collapsed="false">
      <c r="A252" s="15" t="n">
        <v>43693.4300462963</v>
      </c>
      <c r="B252" s="0" t="s">
        <v>1835</v>
      </c>
      <c r="C252" s="0" t="s">
        <v>1836</v>
      </c>
      <c r="D252" s="0" t="n">
        <v>8608413990</v>
      </c>
      <c r="E252" s="0" t="s">
        <v>1837</v>
      </c>
      <c r="F252" s="0" t="s">
        <v>1838</v>
      </c>
      <c r="G252" s="0" t="s">
        <v>1839</v>
      </c>
      <c r="I252" s="0" t="s">
        <v>1840</v>
      </c>
      <c r="K252" s="0" t="s">
        <v>34</v>
      </c>
      <c r="L252" s="0" t="s">
        <v>35</v>
      </c>
      <c r="M252" s="0" t="n">
        <v>27519</v>
      </c>
      <c r="O252" s="4" t="n">
        <v>0</v>
      </c>
      <c r="P252" s="9" t="s">
        <v>1317</v>
      </c>
      <c r="Q252" s="0" t="s">
        <v>480</v>
      </c>
      <c r="R252" s="4" t="n">
        <v>160</v>
      </c>
      <c r="S252" s="0" t="n">
        <v>1</v>
      </c>
      <c r="T252" s="0" t="s">
        <v>472</v>
      </c>
      <c r="U252" s="0" t="n">
        <v>0</v>
      </c>
      <c r="V252" s="0" t="n">
        <v>0</v>
      </c>
    </row>
    <row r="253" customFormat="false" ht="15" hidden="false" customHeight="false" outlineLevel="0" collapsed="false">
      <c r="A253" s="15" t="n">
        <v>43693.390474537</v>
      </c>
      <c r="B253" s="0" t="s">
        <v>1841</v>
      </c>
      <c r="C253" s="0" t="s">
        <v>1842</v>
      </c>
      <c r="D253" s="0" t="n">
        <v>9194914747</v>
      </c>
      <c r="E253" s="0" t="s">
        <v>1843</v>
      </c>
      <c r="F253" s="0" t="s">
        <v>1844</v>
      </c>
      <c r="G253" s="0" t="s">
        <v>701</v>
      </c>
      <c r="I253" s="0" t="s">
        <v>1845</v>
      </c>
      <c r="K253" s="0" t="s">
        <v>34</v>
      </c>
      <c r="L253" s="0" t="s">
        <v>35</v>
      </c>
      <c r="M253" s="0" t="n">
        <v>27519</v>
      </c>
      <c r="O253" s="4" t="n">
        <v>0</v>
      </c>
      <c r="P253" s="9" t="s">
        <v>1317</v>
      </c>
      <c r="Q253" s="0" t="s">
        <v>480</v>
      </c>
      <c r="R253" s="4" t="n">
        <v>160</v>
      </c>
      <c r="S253" s="0" t="n">
        <v>1</v>
      </c>
      <c r="T253" s="0" t="s">
        <v>472</v>
      </c>
      <c r="U253" s="0" t="n">
        <v>0</v>
      </c>
      <c r="V253" s="0" t="n">
        <v>0</v>
      </c>
    </row>
    <row r="254" customFormat="false" ht="15" hidden="false" customHeight="false" outlineLevel="0" collapsed="false">
      <c r="A254" s="15" t="n">
        <v>43693.3625347222</v>
      </c>
      <c r="B254" s="0" t="s">
        <v>1846</v>
      </c>
      <c r="C254" s="0" t="s">
        <v>1847</v>
      </c>
      <c r="D254" s="0" t="n">
        <v>9192088683</v>
      </c>
      <c r="E254" s="0" t="s">
        <v>1848</v>
      </c>
      <c r="G254" s="0" t="s">
        <v>1849</v>
      </c>
      <c r="I254" s="0" t="s">
        <v>1850</v>
      </c>
      <c r="K254" s="0" t="s">
        <v>34</v>
      </c>
      <c r="L254" s="0" t="s">
        <v>35</v>
      </c>
      <c r="M254" s="0" t="n">
        <v>27519</v>
      </c>
      <c r="O254" s="4" t="n">
        <v>0</v>
      </c>
      <c r="P254" s="9" t="s">
        <v>1317</v>
      </c>
      <c r="Q254" s="0" t="s">
        <v>480</v>
      </c>
      <c r="R254" s="4" t="n">
        <v>160</v>
      </c>
      <c r="S254" s="0" t="n">
        <v>1</v>
      </c>
      <c r="T254" s="0" t="s">
        <v>472</v>
      </c>
      <c r="U254" s="0" t="n">
        <v>0</v>
      </c>
      <c r="V254" s="0" t="n">
        <v>0</v>
      </c>
    </row>
    <row r="255" customFormat="false" ht="15" hidden="false" customHeight="false" outlineLevel="0" collapsed="false">
      <c r="A255" s="15" t="n">
        <v>43693.3202199074</v>
      </c>
      <c r="B255" s="0" t="s">
        <v>1851</v>
      </c>
      <c r="C255" s="0" t="s">
        <v>1852</v>
      </c>
      <c r="D255" s="0" t="n">
        <v>2019361061</v>
      </c>
      <c r="E255" s="0" t="s">
        <v>1853</v>
      </c>
      <c r="F255" s="0" t="s">
        <v>1854</v>
      </c>
      <c r="G255" s="0" t="s">
        <v>1855</v>
      </c>
      <c r="H255" s="0" t="s">
        <v>1856</v>
      </c>
      <c r="I255" s="0" t="s">
        <v>1857</v>
      </c>
      <c r="K255" s="0" t="s">
        <v>342</v>
      </c>
      <c r="L255" s="0" t="s">
        <v>35</v>
      </c>
      <c r="M255" s="0" t="n">
        <v>27523</v>
      </c>
      <c r="O255" s="4" t="n">
        <v>0</v>
      </c>
      <c r="P255" s="9" t="s">
        <v>1317</v>
      </c>
      <c r="Q255" s="0" t="s">
        <v>480</v>
      </c>
      <c r="R255" s="4" t="n">
        <v>160</v>
      </c>
      <c r="S255" s="0" t="n">
        <v>1</v>
      </c>
      <c r="T255" s="0" t="s">
        <v>472</v>
      </c>
      <c r="U255" s="0" t="n">
        <v>0</v>
      </c>
      <c r="V255" s="0" t="n">
        <v>0</v>
      </c>
    </row>
    <row r="256" customFormat="false" ht="15" hidden="false" customHeight="false" outlineLevel="0" collapsed="false">
      <c r="A256" s="15" t="n">
        <v>43693.0150810185</v>
      </c>
      <c r="B256" s="0" t="s">
        <v>423</v>
      </c>
      <c r="C256" s="0" t="s">
        <v>424</v>
      </c>
      <c r="D256" s="0" t="n">
        <v>9197170665</v>
      </c>
      <c r="E256" s="0" t="s">
        <v>425</v>
      </c>
      <c r="F256" s="0" t="s">
        <v>426</v>
      </c>
      <c r="G256" s="0" t="s">
        <v>427</v>
      </c>
      <c r="I256" s="0" t="s">
        <v>428</v>
      </c>
      <c r="K256" s="0" t="s">
        <v>46</v>
      </c>
      <c r="L256" s="0" t="s">
        <v>35</v>
      </c>
      <c r="M256" s="0" t="n">
        <v>27560</v>
      </c>
      <c r="O256" s="4" t="n">
        <v>0</v>
      </c>
      <c r="P256" s="9" t="s">
        <v>1317</v>
      </c>
      <c r="Q256" s="0" t="s">
        <v>480</v>
      </c>
      <c r="R256" s="4" t="n">
        <v>160</v>
      </c>
      <c r="S256" s="0" t="n">
        <v>1</v>
      </c>
      <c r="T256" s="0" t="s">
        <v>472</v>
      </c>
      <c r="U256" s="0" t="n">
        <v>0</v>
      </c>
      <c r="V256" s="0" t="n">
        <v>0</v>
      </c>
    </row>
    <row r="257" customFormat="false" ht="15" hidden="false" customHeight="false" outlineLevel="0" collapsed="false">
      <c r="A257" s="15" t="n">
        <v>43692.9693865741</v>
      </c>
      <c r="B257" s="0" t="s">
        <v>1858</v>
      </c>
      <c r="C257" s="0" t="s">
        <v>1859</v>
      </c>
      <c r="D257" s="0" t="n">
        <v>4079138261</v>
      </c>
      <c r="E257" s="0" t="s">
        <v>1860</v>
      </c>
      <c r="F257" s="0" t="s">
        <v>1861</v>
      </c>
      <c r="G257" s="0" t="s">
        <v>1862</v>
      </c>
      <c r="H257" s="0" t="s">
        <v>1863</v>
      </c>
      <c r="I257" s="0" t="s">
        <v>1864</v>
      </c>
      <c r="K257" s="0" t="s">
        <v>67</v>
      </c>
      <c r="L257" s="0" t="s">
        <v>35</v>
      </c>
      <c r="M257" s="0" t="n">
        <v>27616</v>
      </c>
      <c r="N257" s="9" t="s">
        <v>1865</v>
      </c>
      <c r="O257" s="4" t="n">
        <v>0</v>
      </c>
      <c r="P257" s="9" t="s">
        <v>1317</v>
      </c>
      <c r="Q257" s="0" t="s">
        <v>480</v>
      </c>
      <c r="R257" s="4" t="n">
        <v>160</v>
      </c>
      <c r="S257" s="0" t="n">
        <v>1</v>
      </c>
      <c r="T257" s="0" t="s">
        <v>782</v>
      </c>
      <c r="U257" s="16" t="n">
        <v>80</v>
      </c>
      <c r="V257" s="0" t="n">
        <v>1</v>
      </c>
    </row>
    <row r="258" customFormat="false" ht="15" hidden="false" customHeight="false" outlineLevel="0" collapsed="false">
      <c r="A258" s="15" t="n">
        <v>43692.9326157407</v>
      </c>
      <c r="B258" s="0" t="s">
        <v>241</v>
      </c>
      <c r="C258" s="0" t="s">
        <v>242</v>
      </c>
      <c r="D258" s="0" t="n">
        <v>9842449565</v>
      </c>
      <c r="E258" s="0" t="s">
        <v>244</v>
      </c>
      <c r="F258" s="0" t="s">
        <v>245</v>
      </c>
      <c r="G258" s="0" t="s">
        <v>606</v>
      </c>
      <c r="H258" s="0" t="s">
        <v>1866</v>
      </c>
      <c r="I258" s="0" t="s">
        <v>247</v>
      </c>
      <c r="K258" s="0" t="s">
        <v>46</v>
      </c>
      <c r="L258" s="0" t="s">
        <v>35</v>
      </c>
      <c r="M258" s="0" t="n">
        <v>27560</v>
      </c>
      <c r="N258" s="9" t="s">
        <v>725</v>
      </c>
      <c r="O258" s="4" t="n">
        <v>0</v>
      </c>
      <c r="P258" s="9" t="s">
        <v>1317</v>
      </c>
      <c r="Q258" s="0" t="s">
        <v>480</v>
      </c>
      <c r="R258" s="4" t="n">
        <v>160</v>
      </c>
      <c r="S258" s="0" t="n">
        <v>1</v>
      </c>
      <c r="T258" s="0" t="s">
        <v>472</v>
      </c>
      <c r="U258" s="0" t="n">
        <v>0</v>
      </c>
      <c r="V258" s="0" t="n">
        <v>0</v>
      </c>
    </row>
  </sheetData>
  <autoFilter ref="A1:W258"/>
  <hyperlinks>
    <hyperlink ref="C111" r:id="rId1" display="dpchaudhuri@embarqmail"/>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X2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79" activePane="bottomRight" state="frozen"/>
      <selection pane="topLeft" activeCell="A1" activeCellId="0" sqref="A1"/>
      <selection pane="topRight" activeCell="C1" activeCellId="0" sqref="C1"/>
      <selection pane="bottomLeft" activeCell="A79" activeCellId="0" sqref="A79"/>
      <selection pane="bottomRight" activeCell="C111" activeCellId="0" sqref="C111"/>
    </sheetView>
  </sheetViews>
  <sheetFormatPr defaultRowHeight="13.8" zeroHeight="false" outlineLevelRow="0" outlineLevelCol="0"/>
  <cols>
    <col collapsed="false" customWidth="true" hidden="false" outlineLevel="0" max="1" min="1" style="7" width="23.26"/>
    <col collapsed="false" customWidth="true" hidden="false" outlineLevel="0" max="2" min="2" style="0" width="27.3"/>
    <col collapsed="false" customWidth="true" hidden="false" outlineLevel="0" max="3" min="3" style="0" width="36.85"/>
    <col collapsed="false" customWidth="true" hidden="false" outlineLevel="0" max="4" min="4" style="0" width="15.28"/>
    <col collapsed="false" customWidth="true" hidden="false" outlineLevel="0" max="5" min="5" style="0" width="23.85"/>
    <col collapsed="false" customWidth="true" hidden="false" outlineLevel="0" max="6" min="6" style="0" width="35"/>
    <col collapsed="false" customWidth="true" hidden="false" outlineLevel="0" max="7" min="7" style="0" width="40"/>
    <col collapsed="false" customWidth="true" hidden="false" outlineLevel="0" max="8" min="8" style="0" width="50.14"/>
    <col collapsed="false" customWidth="true" hidden="false" outlineLevel="0" max="9" min="9" style="0" width="29"/>
    <col collapsed="false" customWidth="true" hidden="false" outlineLevel="0" max="10" min="10" style="0" width="11.85"/>
    <col collapsed="false" customWidth="true" hidden="false" outlineLevel="0" max="11" min="11" style="0" width="16.14"/>
    <col collapsed="false" customWidth="true" hidden="false" outlineLevel="0" max="12" min="12" style="0" width="16.2"/>
    <col collapsed="false" customWidth="true" hidden="false" outlineLevel="0" max="13" min="13" style="0" width="10.71"/>
    <col collapsed="false" customWidth="true" hidden="false" outlineLevel="0" max="14" min="14" style="9" width="30.14"/>
    <col collapsed="false" customWidth="true" hidden="false" outlineLevel="0" max="15" min="15" style="9" width="19"/>
    <col collapsed="false" customWidth="true" hidden="false" outlineLevel="0" max="16" min="16" style="0" width="19"/>
    <col collapsed="false" customWidth="true" hidden="false" outlineLevel="0" max="17" min="17" style="9" width="30.14"/>
    <col collapsed="false" customWidth="true" hidden="false" outlineLevel="0" max="18" min="18" style="0" width="40.43"/>
    <col collapsed="false" customWidth="true" hidden="false" outlineLevel="0" max="19" min="19" style="0" width="21.28"/>
    <col collapsed="false" customWidth="true" hidden="false" outlineLevel="0" max="20" min="20" style="0" width="10.43"/>
    <col collapsed="false" customWidth="true" hidden="false" outlineLevel="0" max="21" min="21" style="0" width="35.14"/>
    <col collapsed="false" customWidth="true" hidden="false" outlineLevel="0" max="22" min="22" style="0" width="19"/>
    <col collapsed="false" customWidth="true" hidden="false" outlineLevel="0" max="23" min="23" style="0" width="10.85"/>
    <col collapsed="false" customWidth="true" hidden="false" outlineLevel="0" max="24" min="24" style="0" width="14.71"/>
    <col collapsed="false" customWidth="true" hidden="false" outlineLevel="0" max="1025" min="25" style="0" width="8.53"/>
  </cols>
  <sheetData>
    <row r="1" customFormat="false" ht="14.9" hidden="false" customHeight="false" outlineLevel="0" collapsed="false">
      <c r="A1" s="10" t="s">
        <v>11</v>
      </c>
      <c r="B1" s="2" t="s">
        <v>12</v>
      </c>
      <c r="C1" s="2" t="s">
        <v>13</v>
      </c>
      <c r="D1" s="2" t="s">
        <v>14</v>
      </c>
      <c r="E1" s="2" t="s">
        <v>15</v>
      </c>
      <c r="F1" s="2" t="s">
        <v>16</v>
      </c>
      <c r="G1" s="2" t="s">
        <v>17</v>
      </c>
      <c r="H1" s="2" t="s">
        <v>18</v>
      </c>
      <c r="I1" s="2" t="s">
        <v>19</v>
      </c>
      <c r="J1" s="2" t="s">
        <v>20</v>
      </c>
      <c r="K1" s="2" t="s">
        <v>21</v>
      </c>
      <c r="L1" s="2" t="s">
        <v>22</v>
      </c>
      <c r="M1" s="2" t="s">
        <v>23</v>
      </c>
      <c r="N1" s="12" t="s">
        <v>24</v>
      </c>
      <c r="O1" s="12" t="s">
        <v>1867</v>
      </c>
      <c r="P1" s="2" t="s">
        <v>0</v>
      </c>
      <c r="Q1" s="12" t="s">
        <v>25</v>
      </c>
      <c r="R1" s="2" t="s">
        <v>1868</v>
      </c>
      <c r="S1" s="2" t="s">
        <v>1869</v>
      </c>
      <c r="T1" s="2" t="s">
        <v>460</v>
      </c>
      <c r="U1" s="2" t="s">
        <v>1870</v>
      </c>
      <c r="V1" s="2" t="s">
        <v>1871</v>
      </c>
      <c r="W1" s="2" t="s">
        <v>463</v>
      </c>
      <c r="X1" s="2" t="s">
        <v>26</v>
      </c>
    </row>
    <row r="2" customFormat="false" ht="15" hidden="false" customHeight="false" outlineLevel="0" collapsed="false">
      <c r="A2" s="7" t="n">
        <v>43722.983287037</v>
      </c>
      <c r="B2" s="0" t="s">
        <v>570</v>
      </c>
      <c r="C2" s="0" t="s">
        <v>571</v>
      </c>
      <c r="D2" s="0" t="n">
        <v>17322814537</v>
      </c>
      <c r="E2" s="0" t="s">
        <v>572</v>
      </c>
      <c r="F2" s="0" t="s">
        <v>571</v>
      </c>
      <c r="G2" s="0" t="s">
        <v>573</v>
      </c>
      <c r="I2" s="0" t="s">
        <v>574</v>
      </c>
      <c r="K2" s="0" t="s">
        <v>342</v>
      </c>
      <c r="L2" s="0" t="s">
        <v>35</v>
      </c>
      <c r="M2" s="0" t="s">
        <v>575</v>
      </c>
      <c r="O2" s="18" t="s">
        <v>1872</v>
      </c>
      <c r="P2" s="4" t="n">
        <v>50</v>
      </c>
      <c r="Q2" s="9" t="s">
        <v>1873</v>
      </c>
      <c r="R2" s="0" t="s">
        <v>480</v>
      </c>
      <c r="S2" s="4" t="n">
        <v>160</v>
      </c>
      <c r="T2" s="0" t="n">
        <v>1</v>
      </c>
      <c r="U2" s="0" t="s">
        <v>472</v>
      </c>
      <c r="V2" s="0" t="n">
        <v>0</v>
      </c>
      <c r="W2" s="0" t="n">
        <v>0</v>
      </c>
      <c r="X2" s="0" t="s">
        <v>48</v>
      </c>
    </row>
    <row r="3" customFormat="false" ht="15" hidden="false" customHeight="false" outlineLevel="0" collapsed="false">
      <c r="A3" s="7" t="n">
        <v>43722.9098611111</v>
      </c>
      <c r="B3" s="0" t="s">
        <v>577</v>
      </c>
      <c r="C3" s="0" t="s">
        <v>578</v>
      </c>
      <c r="D3" s="0" t="n">
        <v>6099337450</v>
      </c>
      <c r="E3" s="0" t="s">
        <v>579</v>
      </c>
      <c r="I3" s="0" t="s">
        <v>580</v>
      </c>
      <c r="K3" s="0" t="s">
        <v>74</v>
      </c>
      <c r="L3" s="0" t="s">
        <v>35</v>
      </c>
      <c r="M3" s="0" t="n">
        <v>27713</v>
      </c>
      <c r="N3" s="9" t="s">
        <v>581</v>
      </c>
      <c r="O3" s="18" t="s">
        <v>1872</v>
      </c>
      <c r="P3" s="4" t="n">
        <v>0</v>
      </c>
      <c r="Q3" s="9" t="s">
        <v>1874</v>
      </c>
      <c r="R3" s="0" t="s">
        <v>492</v>
      </c>
      <c r="S3" s="4" t="n">
        <v>70</v>
      </c>
      <c r="T3" s="0" t="n">
        <v>1</v>
      </c>
      <c r="U3" s="0" t="s">
        <v>472</v>
      </c>
      <c r="V3" s="0" t="n">
        <v>0</v>
      </c>
      <c r="W3" s="0" t="n">
        <v>0</v>
      </c>
      <c r="X3" s="0" t="s">
        <v>48</v>
      </c>
    </row>
    <row r="4" customFormat="false" ht="28.5" hidden="false" customHeight="false" outlineLevel="0" collapsed="false">
      <c r="A4" s="7" t="n">
        <v>43722.8871759259</v>
      </c>
      <c r="B4" s="0" t="s">
        <v>583</v>
      </c>
      <c r="C4" s="0" t="s">
        <v>584</v>
      </c>
      <c r="D4" s="0" t="n">
        <v>6023636212</v>
      </c>
      <c r="E4" s="0" t="s">
        <v>585</v>
      </c>
      <c r="F4" s="0" t="s">
        <v>586</v>
      </c>
      <c r="G4" s="0" t="s">
        <v>587</v>
      </c>
      <c r="I4" s="0" t="s">
        <v>588</v>
      </c>
      <c r="K4" s="0" t="s">
        <v>46</v>
      </c>
      <c r="L4" s="0" t="s">
        <v>82</v>
      </c>
      <c r="M4" s="0" t="n">
        <v>27560</v>
      </c>
      <c r="O4" s="18" t="s">
        <v>1872</v>
      </c>
      <c r="P4" s="4" t="n">
        <v>50</v>
      </c>
      <c r="Q4" s="9" t="s">
        <v>1875</v>
      </c>
      <c r="R4" s="0" t="s">
        <v>480</v>
      </c>
      <c r="S4" s="4" t="n">
        <v>160</v>
      </c>
      <c r="T4" s="0" t="n">
        <v>1</v>
      </c>
      <c r="U4" s="0" t="s">
        <v>1876</v>
      </c>
      <c r="V4" s="16" t="n">
        <v>60</v>
      </c>
      <c r="W4" s="0" t="n">
        <v>1</v>
      </c>
      <c r="X4" s="0" t="s">
        <v>48</v>
      </c>
    </row>
    <row r="5" customFormat="false" ht="15" hidden="false" customHeight="false" outlineLevel="0" collapsed="false">
      <c r="A5" s="7" t="n">
        <v>43722.8539583333</v>
      </c>
      <c r="B5" s="0" t="s">
        <v>591</v>
      </c>
      <c r="C5" s="0" t="s">
        <v>592</v>
      </c>
      <c r="D5" s="0" t="n">
        <v>19194545582</v>
      </c>
      <c r="E5" s="0" t="s">
        <v>593</v>
      </c>
      <c r="F5" s="0" t="s">
        <v>594</v>
      </c>
      <c r="G5" s="0" t="s">
        <v>595</v>
      </c>
      <c r="I5" s="0" t="s">
        <v>596</v>
      </c>
      <c r="K5" s="0" t="s">
        <v>34</v>
      </c>
      <c r="L5" s="0" t="s">
        <v>35</v>
      </c>
      <c r="M5" s="0" t="n">
        <v>27519</v>
      </c>
      <c r="O5" s="18" t="s">
        <v>1872</v>
      </c>
      <c r="P5" s="4" t="n">
        <v>0</v>
      </c>
      <c r="Q5" s="9" t="s">
        <v>1877</v>
      </c>
      <c r="R5" s="0" t="s">
        <v>480</v>
      </c>
      <c r="S5" s="4" t="n">
        <v>160</v>
      </c>
      <c r="T5" s="0" t="n">
        <v>1</v>
      </c>
      <c r="U5" s="0" t="s">
        <v>472</v>
      </c>
      <c r="V5" s="0" t="n">
        <v>0</v>
      </c>
      <c r="W5" s="0" t="n">
        <v>0</v>
      </c>
      <c r="X5" s="0" t="s">
        <v>48</v>
      </c>
    </row>
    <row r="6" customFormat="false" ht="15" hidden="false" customHeight="false" outlineLevel="0" collapsed="false">
      <c r="A6" s="7" t="n">
        <v>43722.7688425926</v>
      </c>
      <c r="B6" s="0" t="s">
        <v>598</v>
      </c>
      <c r="C6" s="0" t="s">
        <v>599</v>
      </c>
      <c r="D6" s="0" t="n">
        <v>7048186327</v>
      </c>
      <c r="E6" s="0" t="s">
        <v>600</v>
      </c>
      <c r="F6" s="0" t="s">
        <v>599</v>
      </c>
      <c r="G6" s="0" t="s">
        <v>601</v>
      </c>
      <c r="I6" s="0" t="s">
        <v>602</v>
      </c>
      <c r="K6" s="0" t="s">
        <v>34</v>
      </c>
      <c r="L6" s="0" t="s">
        <v>82</v>
      </c>
      <c r="M6" s="0" t="n">
        <v>27519</v>
      </c>
      <c r="O6" s="18" t="s">
        <v>1872</v>
      </c>
      <c r="P6" s="4" t="n">
        <v>0</v>
      </c>
      <c r="Q6" s="9" t="s">
        <v>1878</v>
      </c>
      <c r="R6" s="0" t="s">
        <v>480</v>
      </c>
      <c r="S6" s="4" t="n">
        <v>160</v>
      </c>
      <c r="T6" s="0" t="n">
        <v>1</v>
      </c>
      <c r="U6" s="0" t="s">
        <v>472</v>
      </c>
      <c r="V6" s="0" t="n">
        <v>0</v>
      </c>
      <c r="W6" s="0" t="n">
        <v>0</v>
      </c>
      <c r="X6" s="0" t="s">
        <v>48</v>
      </c>
    </row>
    <row r="7" customFormat="false" ht="15" hidden="false" customHeight="false" outlineLevel="0" collapsed="false">
      <c r="A7" s="7" t="n">
        <v>43722.747962963</v>
      </c>
      <c r="B7" s="0" t="s">
        <v>604</v>
      </c>
      <c r="C7" s="0" t="s">
        <v>605</v>
      </c>
      <c r="D7" s="0" t="n">
        <v>9193733107</v>
      </c>
      <c r="I7" s="0" t="s">
        <v>607</v>
      </c>
      <c r="J7" s="0" t="s">
        <v>608</v>
      </c>
      <c r="K7" s="0" t="s">
        <v>67</v>
      </c>
      <c r="L7" s="0" t="s">
        <v>82</v>
      </c>
      <c r="M7" s="0" t="n">
        <v>27612</v>
      </c>
      <c r="O7" s="18" t="s">
        <v>1872</v>
      </c>
      <c r="P7" s="4" t="n">
        <v>0</v>
      </c>
      <c r="Q7" s="9" t="s">
        <v>1879</v>
      </c>
      <c r="R7" s="0" t="s">
        <v>610</v>
      </c>
      <c r="S7" s="4" t="n">
        <v>70</v>
      </c>
      <c r="T7" s="0" t="n">
        <v>1</v>
      </c>
      <c r="U7" s="0" t="s">
        <v>472</v>
      </c>
      <c r="V7" s="0" t="n">
        <v>0</v>
      </c>
      <c r="W7" s="0" t="n">
        <v>0</v>
      </c>
      <c r="X7" s="0" t="s">
        <v>48</v>
      </c>
    </row>
    <row r="8" customFormat="false" ht="15" hidden="false" customHeight="false" outlineLevel="0" collapsed="false">
      <c r="A8" s="7" t="n">
        <v>43722.7226041667</v>
      </c>
      <c r="B8" s="0" t="s">
        <v>611</v>
      </c>
      <c r="C8" s="0" t="s">
        <v>612</v>
      </c>
      <c r="D8" s="0" t="n">
        <v>9199870763</v>
      </c>
      <c r="I8" s="0" t="s">
        <v>613</v>
      </c>
      <c r="K8" s="0" t="s">
        <v>67</v>
      </c>
      <c r="L8" s="0" t="s">
        <v>82</v>
      </c>
      <c r="M8" s="0" t="n">
        <v>27617</v>
      </c>
      <c r="O8" s="18" t="s">
        <v>1872</v>
      </c>
      <c r="P8" s="4" t="n">
        <v>0</v>
      </c>
      <c r="Q8" s="9" t="s">
        <v>1880</v>
      </c>
      <c r="R8" s="0" t="s">
        <v>471</v>
      </c>
      <c r="S8" s="4" t="n">
        <v>50</v>
      </c>
      <c r="T8" s="0" t="n">
        <v>2</v>
      </c>
      <c r="U8" s="0" t="s">
        <v>472</v>
      </c>
      <c r="V8" s="0" t="n">
        <v>0</v>
      </c>
      <c r="W8" s="0" t="n">
        <v>0</v>
      </c>
      <c r="X8" s="0" t="s">
        <v>48</v>
      </c>
    </row>
    <row r="9" customFormat="false" ht="15" hidden="false" customHeight="false" outlineLevel="0" collapsed="false">
      <c r="A9" s="7" t="n">
        <v>43722.7207291667</v>
      </c>
      <c r="B9" s="0" t="s">
        <v>615</v>
      </c>
      <c r="C9" s="0" t="s">
        <v>616</v>
      </c>
      <c r="D9" s="0" t="n">
        <v>6787043722</v>
      </c>
      <c r="E9" s="0" t="s">
        <v>617</v>
      </c>
      <c r="I9" s="0" t="s">
        <v>618</v>
      </c>
      <c r="K9" s="0" t="s">
        <v>342</v>
      </c>
      <c r="L9" s="0" t="s">
        <v>35</v>
      </c>
      <c r="M9" s="0" t="n">
        <v>27502</v>
      </c>
      <c r="O9" s="18" t="s">
        <v>1872</v>
      </c>
      <c r="P9" s="4" t="n">
        <v>0</v>
      </c>
      <c r="Q9" s="9" t="s">
        <v>1881</v>
      </c>
      <c r="R9" s="0" t="s">
        <v>471</v>
      </c>
      <c r="S9" s="4" t="n">
        <v>50</v>
      </c>
      <c r="T9" s="0" t="n">
        <v>2</v>
      </c>
      <c r="U9" s="0" t="s">
        <v>472</v>
      </c>
      <c r="V9" s="0" t="n">
        <v>0</v>
      </c>
      <c r="W9" s="0" t="n">
        <v>0</v>
      </c>
      <c r="X9" s="0" t="s">
        <v>48</v>
      </c>
    </row>
    <row r="10" customFormat="false" ht="15" hidden="false" customHeight="false" outlineLevel="0" collapsed="false">
      <c r="A10" s="7" t="n">
        <v>43722.7174884259</v>
      </c>
      <c r="B10" s="0" t="s">
        <v>611</v>
      </c>
      <c r="C10" s="0" t="s">
        <v>612</v>
      </c>
      <c r="D10" s="0" t="n">
        <v>9199870763</v>
      </c>
      <c r="I10" s="0" t="s">
        <v>613</v>
      </c>
      <c r="K10" s="0" t="s">
        <v>67</v>
      </c>
      <c r="L10" s="0" t="s">
        <v>82</v>
      </c>
      <c r="M10" s="0" t="n">
        <v>27617</v>
      </c>
      <c r="O10" s="18" t="s">
        <v>1872</v>
      </c>
      <c r="P10" s="4" t="n">
        <v>0</v>
      </c>
      <c r="Q10" s="9" t="s">
        <v>1882</v>
      </c>
      <c r="R10" s="0" t="s">
        <v>621</v>
      </c>
      <c r="S10" s="4" t="n">
        <v>35</v>
      </c>
      <c r="T10" s="0" t="n">
        <v>1</v>
      </c>
      <c r="U10" s="0" t="s">
        <v>472</v>
      </c>
      <c r="V10" s="0" t="n">
        <v>0</v>
      </c>
      <c r="W10" s="0" t="n">
        <v>0</v>
      </c>
      <c r="X10" s="0" t="s">
        <v>48</v>
      </c>
    </row>
    <row r="11" customFormat="false" ht="15" hidden="false" customHeight="false" outlineLevel="0" collapsed="false">
      <c r="A11" s="7" t="n">
        <v>43722.7090046296</v>
      </c>
      <c r="B11" s="0" t="s">
        <v>622</v>
      </c>
      <c r="C11" s="0" t="s">
        <v>623</v>
      </c>
      <c r="D11" s="0" t="n">
        <v>9198524757</v>
      </c>
      <c r="E11" s="0" t="s">
        <v>624</v>
      </c>
      <c r="F11" s="0" t="s">
        <v>625</v>
      </c>
      <c r="G11" s="0" t="s">
        <v>1883</v>
      </c>
      <c r="I11" s="0" t="s">
        <v>627</v>
      </c>
      <c r="K11" s="0" t="s">
        <v>34</v>
      </c>
      <c r="L11" s="0" t="s">
        <v>35</v>
      </c>
      <c r="M11" s="0" t="n">
        <v>27518</v>
      </c>
      <c r="N11" s="9" t="s">
        <v>628</v>
      </c>
      <c r="O11" s="18" t="s">
        <v>1872</v>
      </c>
      <c r="P11" s="4" t="n">
        <v>0</v>
      </c>
      <c r="Q11" s="9" t="s">
        <v>1884</v>
      </c>
      <c r="R11" s="0" t="s">
        <v>480</v>
      </c>
      <c r="S11" s="4" t="n">
        <v>160</v>
      </c>
      <c r="T11" s="0" t="n">
        <v>1</v>
      </c>
      <c r="U11" s="0" t="s">
        <v>472</v>
      </c>
      <c r="V11" s="0" t="n">
        <v>0</v>
      </c>
      <c r="W11" s="0" t="n">
        <v>0</v>
      </c>
      <c r="X11" s="0" t="s">
        <v>48</v>
      </c>
    </row>
    <row r="12" customFormat="false" ht="15" hidden="false" customHeight="false" outlineLevel="0" collapsed="false">
      <c r="A12" s="7" t="n">
        <v>43722.6834259259</v>
      </c>
      <c r="B12" s="0" t="s">
        <v>630</v>
      </c>
      <c r="C12" s="0" t="s">
        <v>631</v>
      </c>
      <c r="D12" s="0" t="n">
        <v>2016808455</v>
      </c>
      <c r="E12" s="0" t="s">
        <v>632</v>
      </c>
      <c r="F12" s="0" t="s">
        <v>633</v>
      </c>
      <c r="G12" s="0" t="s">
        <v>634</v>
      </c>
      <c r="I12" s="0" t="s">
        <v>635</v>
      </c>
      <c r="K12" s="0" t="s">
        <v>34</v>
      </c>
      <c r="L12" s="0" t="s">
        <v>35</v>
      </c>
      <c r="M12" s="0" t="n">
        <v>27519</v>
      </c>
      <c r="N12" s="9" t="s">
        <v>636</v>
      </c>
      <c r="O12" s="18" t="s">
        <v>1872</v>
      </c>
      <c r="P12" s="4" t="n">
        <v>0</v>
      </c>
      <c r="Q12" s="9" t="s">
        <v>1885</v>
      </c>
      <c r="R12" s="0" t="s">
        <v>480</v>
      </c>
      <c r="S12" s="4" t="n">
        <v>160</v>
      </c>
      <c r="T12" s="0" t="n">
        <v>1</v>
      </c>
      <c r="U12" s="0" t="s">
        <v>472</v>
      </c>
      <c r="V12" s="0" t="n">
        <v>0</v>
      </c>
      <c r="W12" s="0" t="n">
        <v>0</v>
      </c>
      <c r="X12" s="0" t="s">
        <v>48</v>
      </c>
    </row>
    <row r="13" customFormat="false" ht="15" hidden="false" customHeight="false" outlineLevel="0" collapsed="false">
      <c r="A13" s="7" t="n">
        <v>43722.6620138889</v>
      </c>
      <c r="B13" s="0" t="s">
        <v>638</v>
      </c>
      <c r="C13" s="0" t="s">
        <v>639</v>
      </c>
      <c r="D13" s="0" t="n">
        <v>9193256959</v>
      </c>
      <c r="E13" s="0" t="s">
        <v>640</v>
      </c>
      <c r="F13" s="0" t="s">
        <v>641</v>
      </c>
      <c r="G13" s="0" t="s">
        <v>642</v>
      </c>
      <c r="I13" s="0" t="s">
        <v>643</v>
      </c>
      <c r="K13" s="0" t="s">
        <v>253</v>
      </c>
      <c r="L13" s="0" t="s">
        <v>263</v>
      </c>
      <c r="M13" s="0" t="n">
        <v>27560</v>
      </c>
      <c r="O13" s="18" t="s">
        <v>1872</v>
      </c>
      <c r="P13" s="4" t="n">
        <v>0</v>
      </c>
      <c r="Q13" s="9" t="s">
        <v>1886</v>
      </c>
      <c r="R13" s="0" t="s">
        <v>480</v>
      </c>
      <c r="S13" s="4" t="n">
        <v>160</v>
      </c>
      <c r="T13" s="0" t="n">
        <v>1</v>
      </c>
      <c r="U13" s="0" t="s">
        <v>472</v>
      </c>
      <c r="V13" s="0" t="n">
        <v>0</v>
      </c>
      <c r="W13" s="0" t="n">
        <v>0</v>
      </c>
      <c r="X13" s="0" t="s">
        <v>48</v>
      </c>
    </row>
    <row r="14" customFormat="false" ht="15" hidden="false" customHeight="false" outlineLevel="0" collapsed="false">
      <c r="A14" s="7" t="n">
        <v>43722.6588773148</v>
      </c>
      <c r="B14" s="0" t="s">
        <v>645</v>
      </c>
      <c r="C14" s="0" t="s">
        <v>646</v>
      </c>
      <c r="D14" s="0" t="s">
        <v>1887</v>
      </c>
      <c r="E14" s="0" t="s">
        <v>648</v>
      </c>
      <c r="I14" s="0" t="s">
        <v>649</v>
      </c>
      <c r="K14" s="0" t="s">
        <v>34</v>
      </c>
      <c r="L14" s="0" t="s">
        <v>35</v>
      </c>
      <c r="M14" s="0" t="n">
        <v>27519</v>
      </c>
      <c r="O14" s="18" t="s">
        <v>1872</v>
      </c>
      <c r="P14" s="4" t="n">
        <v>0</v>
      </c>
      <c r="Q14" s="9" t="s">
        <v>1888</v>
      </c>
      <c r="R14" s="0" t="s">
        <v>492</v>
      </c>
      <c r="S14" s="4" t="n">
        <v>70</v>
      </c>
      <c r="T14" s="0" t="n">
        <v>1</v>
      </c>
      <c r="U14" s="0" t="s">
        <v>472</v>
      </c>
      <c r="V14" s="0" t="n">
        <v>0</v>
      </c>
      <c r="W14" s="0" t="n">
        <v>1</v>
      </c>
      <c r="X14" s="0" t="s">
        <v>48</v>
      </c>
    </row>
    <row r="15" customFormat="false" ht="28.5" hidden="false" customHeight="false" outlineLevel="0" collapsed="false">
      <c r="A15" s="7" t="n">
        <v>43722.6412962963</v>
      </c>
      <c r="B15" s="0" t="s">
        <v>651</v>
      </c>
      <c r="C15" s="0" t="s">
        <v>652</v>
      </c>
      <c r="D15" s="0" t="n">
        <v>9194491566</v>
      </c>
      <c r="E15" s="0" t="s">
        <v>653</v>
      </c>
      <c r="F15" s="0" t="s">
        <v>654</v>
      </c>
      <c r="G15" s="0" t="s">
        <v>1889</v>
      </c>
      <c r="I15" s="0" t="s">
        <v>656</v>
      </c>
      <c r="K15" s="0" t="s">
        <v>34</v>
      </c>
      <c r="L15" s="0" t="s">
        <v>35</v>
      </c>
      <c r="M15" s="0" t="n">
        <v>27519</v>
      </c>
      <c r="O15" s="18" t="s">
        <v>1872</v>
      </c>
      <c r="P15" s="4" t="n">
        <v>50</v>
      </c>
      <c r="Q15" s="9" t="s">
        <v>1890</v>
      </c>
      <c r="R15" s="0" t="s">
        <v>480</v>
      </c>
      <c r="S15" s="4" t="n">
        <v>160</v>
      </c>
      <c r="T15" s="0" t="n">
        <v>1</v>
      </c>
      <c r="U15" s="0" t="s">
        <v>472</v>
      </c>
      <c r="V15" s="0" t="n">
        <v>0</v>
      </c>
      <c r="W15" s="0" t="n">
        <v>0</v>
      </c>
      <c r="X15" s="0" t="s">
        <v>48</v>
      </c>
    </row>
    <row r="16" customFormat="false" ht="15" hidden="false" customHeight="false" outlineLevel="0" collapsed="false">
      <c r="A16" s="7" t="n">
        <v>43722.6076736111</v>
      </c>
      <c r="B16" s="0" t="s">
        <v>658</v>
      </c>
      <c r="C16" s="0" t="s">
        <v>659</v>
      </c>
      <c r="D16" s="0" t="n">
        <v>6263760140</v>
      </c>
      <c r="E16" s="0" t="s">
        <v>660</v>
      </c>
      <c r="F16" s="0" t="s">
        <v>661</v>
      </c>
      <c r="G16" s="0" t="s">
        <v>662</v>
      </c>
      <c r="I16" s="0" t="s">
        <v>663</v>
      </c>
      <c r="J16" s="0" t="s">
        <v>664</v>
      </c>
      <c r="K16" s="0" t="s">
        <v>67</v>
      </c>
      <c r="L16" s="0" t="s">
        <v>82</v>
      </c>
      <c r="M16" s="0" t="n">
        <v>27617</v>
      </c>
      <c r="O16" s="18" t="s">
        <v>1872</v>
      </c>
      <c r="P16" s="4" t="n">
        <v>50</v>
      </c>
      <c r="Q16" s="9" t="s">
        <v>1891</v>
      </c>
      <c r="R16" s="0" t="s">
        <v>480</v>
      </c>
      <c r="S16" s="4" t="n">
        <v>160</v>
      </c>
      <c r="T16" s="0" t="n">
        <v>1</v>
      </c>
      <c r="U16" s="0" t="s">
        <v>472</v>
      </c>
      <c r="V16" s="0" t="n">
        <v>0</v>
      </c>
      <c r="W16" s="0" t="n">
        <v>0</v>
      </c>
      <c r="X16" s="0" t="s">
        <v>48</v>
      </c>
    </row>
    <row r="17" customFormat="false" ht="15" hidden="false" customHeight="false" outlineLevel="0" collapsed="false">
      <c r="A17" s="7" t="n">
        <v>43722.5290393519</v>
      </c>
      <c r="B17" s="0" t="s">
        <v>666</v>
      </c>
      <c r="C17" s="0" t="s">
        <v>667</v>
      </c>
      <c r="D17" s="0" t="n">
        <v>9193444883</v>
      </c>
      <c r="E17" s="0" t="s">
        <v>668</v>
      </c>
      <c r="F17" s="0" t="s">
        <v>669</v>
      </c>
      <c r="G17" s="0" t="s">
        <v>1892</v>
      </c>
      <c r="H17" s="0" t="s">
        <v>671</v>
      </c>
      <c r="I17" s="0" t="s">
        <v>672</v>
      </c>
      <c r="K17" s="0" t="s">
        <v>46</v>
      </c>
      <c r="L17" s="0" t="s">
        <v>82</v>
      </c>
      <c r="M17" s="0" t="n">
        <v>27560</v>
      </c>
      <c r="O17" s="18" t="s">
        <v>1872</v>
      </c>
      <c r="P17" s="4" t="n">
        <v>0</v>
      </c>
      <c r="Q17" s="9" t="s">
        <v>1893</v>
      </c>
      <c r="R17" s="0" t="s">
        <v>480</v>
      </c>
      <c r="S17" s="4" t="n">
        <v>160</v>
      </c>
      <c r="T17" s="0" t="n">
        <v>1</v>
      </c>
      <c r="U17" s="0" t="s">
        <v>472</v>
      </c>
      <c r="V17" s="0" t="n">
        <v>0</v>
      </c>
      <c r="W17" s="0" t="n">
        <v>0</v>
      </c>
      <c r="X17" s="0" t="s">
        <v>48</v>
      </c>
    </row>
    <row r="18" customFormat="false" ht="15" hidden="false" customHeight="false" outlineLevel="0" collapsed="false">
      <c r="A18" s="7" t="n">
        <v>43722.4149537037</v>
      </c>
      <c r="B18" s="0" t="s">
        <v>674</v>
      </c>
      <c r="C18" s="0" t="s">
        <v>675</v>
      </c>
      <c r="D18" s="0" t="n">
        <v>4242492659</v>
      </c>
      <c r="E18" s="0" t="s">
        <v>676</v>
      </c>
      <c r="G18" s="0" t="s">
        <v>677</v>
      </c>
      <c r="I18" s="0" t="s">
        <v>678</v>
      </c>
      <c r="K18" s="0" t="s">
        <v>679</v>
      </c>
      <c r="L18" s="0" t="s">
        <v>35</v>
      </c>
      <c r="M18" s="0" t="n">
        <v>27523</v>
      </c>
      <c r="O18" s="18" t="s">
        <v>1872</v>
      </c>
      <c r="P18" s="4" t="n">
        <v>0</v>
      </c>
      <c r="Q18" s="9" t="s">
        <v>1894</v>
      </c>
      <c r="R18" s="0" t="s">
        <v>480</v>
      </c>
      <c r="S18" s="4" t="n">
        <v>160</v>
      </c>
      <c r="T18" s="0" t="n">
        <v>1</v>
      </c>
      <c r="U18" s="0" t="s">
        <v>472</v>
      </c>
      <c r="V18" s="0" t="n">
        <v>0</v>
      </c>
      <c r="W18" s="0" t="n">
        <v>0</v>
      </c>
      <c r="X18" s="0" t="s">
        <v>48</v>
      </c>
    </row>
    <row r="19" customFormat="false" ht="15" hidden="false" customHeight="false" outlineLevel="0" collapsed="false">
      <c r="A19" s="7" t="n">
        <v>43722.3195949074</v>
      </c>
      <c r="B19" s="0" t="s">
        <v>681</v>
      </c>
      <c r="C19" s="0" t="s">
        <v>682</v>
      </c>
      <c r="D19" s="0" t="n">
        <v>9196241691</v>
      </c>
      <c r="E19" s="0" t="s">
        <v>683</v>
      </c>
      <c r="G19" s="0" t="s">
        <v>684</v>
      </c>
      <c r="H19" s="0" t="s">
        <v>685</v>
      </c>
      <c r="I19" s="0" t="s">
        <v>686</v>
      </c>
      <c r="K19" s="0" t="s">
        <v>67</v>
      </c>
      <c r="L19" s="0" t="s">
        <v>35</v>
      </c>
      <c r="M19" s="0" t="n">
        <v>27613</v>
      </c>
      <c r="O19" s="18" t="s">
        <v>1872</v>
      </c>
      <c r="P19" s="4" t="n">
        <v>0</v>
      </c>
      <c r="Q19" s="9" t="s">
        <v>1895</v>
      </c>
      <c r="R19" s="0" t="s">
        <v>492</v>
      </c>
      <c r="S19" s="4" t="n">
        <v>70</v>
      </c>
      <c r="T19" s="0" t="n">
        <v>2</v>
      </c>
      <c r="U19" s="0" t="s">
        <v>493</v>
      </c>
      <c r="V19" s="4" t="n">
        <v>10</v>
      </c>
      <c r="W19" s="0" t="n">
        <v>2</v>
      </c>
      <c r="X19" s="0" t="s">
        <v>48</v>
      </c>
    </row>
    <row r="20" customFormat="false" ht="15" hidden="false" customHeight="false" outlineLevel="0" collapsed="false">
      <c r="A20" s="7" t="n">
        <v>43722.0958333333</v>
      </c>
      <c r="B20" s="0" t="s">
        <v>688</v>
      </c>
      <c r="C20" s="0" t="s">
        <v>689</v>
      </c>
      <c r="D20" s="0" t="n">
        <v>5188924308</v>
      </c>
      <c r="I20" s="0" t="s">
        <v>690</v>
      </c>
      <c r="K20" s="0" t="s">
        <v>67</v>
      </c>
      <c r="L20" s="0" t="s">
        <v>35</v>
      </c>
      <c r="M20" s="0" t="n">
        <v>27606</v>
      </c>
      <c r="O20" s="18" t="s">
        <v>1872</v>
      </c>
      <c r="P20" s="4" t="n">
        <v>0</v>
      </c>
      <c r="Q20" s="9" t="s">
        <v>1896</v>
      </c>
      <c r="R20" s="0" t="s">
        <v>554</v>
      </c>
      <c r="S20" s="4" t="n">
        <v>110</v>
      </c>
      <c r="T20" s="0" t="n">
        <v>1</v>
      </c>
      <c r="U20" s="0" t="s">
        <v>472</v>
      </c>
      <c r="V20" s="0" t="n">
        <v>0</v>
      </c>
      <c r="W20" s="0" t="n">
        <v>0</v>
      </c>
      <c r="X20" s="0" t="s">
        <v>48</v>
      </c>
    </row>
    <row r="21" customFormat="false" ht="15" hidden="false" customHeight="false" outlineLevel="0" collapsed="false">
      <c r="A21" s="7" t="n">
        <v>43722.0788888889</v>
      </c>
      <c r="B21" s="0" t="s">
        <v>692</v>
      </c>
      <c r="C21" s="0" t="s">
        <v>344</v>
      </c>
      <c r="D21" s="0" t="n">
        <v>7325248465</v>
      </c>
      <c r="E21" s="0" t="s">
        <v>693</v>
      </c>
      <c r="G21" s="0" t="s">
        <v>694</v>
      </c>
      <c r="I21" s="0" t="s">
        <v>695</v>
      </c>
      <c r="K21" s="0" t="s">
        <v>46</v>
      </c>
      <c r="L21" s="0" t="s">
        <v>35</v>
      </c>
      <c r="M21" s="0" t="n">
        <v>27560</v>
      </c>
      <c r="O21" s="18" t="s">
        <v>1872</v>
      </c>
      <c r="P21" s="4" t="n">
        <v>0</v>
      </c>
      <c r="Q21" s="9" t="s">
        <v>1897</v>
      </c>
      <c r="R21" s="0" t="s">
        <v>480</v>
      </c>
      <c r="S21" s="4" t="n">
        <v>160</v>
      </c>
      <c r="T21" s="0" t="n">
        <v>1</v>
      </c>
      <c r="U21" s="0" t="s">
        <v>472</v>
      </c>
      <c r="V21" s="0" t="n">
        <v>0</v>
      </c>
      <c r="W21" s="0" t="n">
        <v>0</v>
      </c>
      <c r="X21" s="0" t="s">
        <v>48</v>
      </c>
    </row>
    <row r="22" customFormat="false" ht="15" hidden="false" customHeight="false" outlineLevel="0" collapsed="false">
      <c r="A22" s="7" t="n">
        <v>43721.9831134259</v>
      </c>
      <c r="B22" s="0" t="s">
        <v>697</v>
      </c>
      <c r="C22" s="0" t="s">
        <v>698</v>
      </c>
      <c r="D22" s="0" t="n">
        <v>9192603948</v>
      </c>
      <c r="E22" s="0" t="s">
        <v>699</v>
      </c>
      <c r="F22" s="0" t="s">
        <v>700</v>
      </c>
      <c r="G22" s="0" t="s">
        <v>701</v>
      </c>
      <c r="I22" s="0" t="s">
        <v>702</v>
      </c>
      <c r="K22" s="0" t="s">
        <v>34</v>
      </c>
      <c r="L22" s="0" t="s">
        <v>35</v>
      </c>
      <c r="M22" s="0" t="n">
        <v>27519</v>
      </c>
      <c r="O22" s="18" t="s">
        <v>1872</v>
      </c>
      <c r="P22" s="4" t="n">
        <v>0</v>
      </c>
      <c r="Q22" s="9" t="s">
        <v>1898</v>
      </c>
      <c r="R22" s="0" t="s">
        <v>480</v>
      </c>
      <c r="S22" s="4" t="n">
        <v>160</v>
      </c>
      <c r="T22" s="0" t="n">
        <v>1</v>
      </c>
      <c r="U22" s="0" t="s">
        <v>472</v>
      </c>
      <c r="V22" s="0" t="n">
        <v>0</v>
      </c>
      <c r="W22" s="0" t="n">
        <v>0</v>
      </c>
      <c r="X22" s="0" t="s">
        <v>48</v>
      </c>
    </row>
    <row r="23" customFormat="false" ht="15" hidden="false" customHeight="false" outlineLevel="0" collapsed="false">
      <c r="A23" s="7" t="n">
        <v>43721.940625</v>
      </c>
      <c r="B23" s="17" t="s">
        <v>704</v>
      </c>
      <c r="C23" s="0" t="s">
        <v>705</v>
      </c>
      <c r="D23" s="0" t="n">
        <v>3173798168</v>
      </c>
      <c r="E23" s="0" t="s">
        <v>706</v>
      </c>
      <c r="F23" s="0" t="s">
        <v>707</v>
      </c>
      <c r="G23" s="0" t="s">
        <v>708</v>
      </c>
      <c r="I23" s="0" t="s">
        <v>709</v>
      </c>
      <c r="K23" s="0" t="s">
        <v>67</v>
      </c>
      <c r="L23" s="0" t="s">
        <v>35</v>
      </c>
      <c r="M23" s="0" t="n">
        <v>27165</v>
      </c>
      <c r="O23" s="18" t="s">
        <v>1872</v>
      </c>
      <c r="P23" s="4" t="n">
        <v>0</v>
      </c>
      <c r="Q23" s="9" t="s">
        <v>1899</v>
      </c>
      <c r="R23" s="0" t="s">
        <v>480</v>
      </c>
      <c r="S23" s="4" t="n">
        <v>160</v>
      </c>
      <c r="T23" s="0" t="n">
        <v>1</v>
      </c>
      <c r="U23" s="0" t="s">
        <v>472</v>
      </c>
      <c r="V23" s="0" t="n">
        <v>0</v>
      </c>
      <c r="W23" s="0" t="n">
        <v>0</v>
      </c>
      <c r="X23" s="0" t="s">
        <v>48</v>
      </c>
    </row>
    <row r="24" customFormat="false" ht="15" hidden="false" customHeight="false" outlineLevel="0" collapsed="false">
      <c r="A24" s="7" t="n">
        <v>43721.9345138889</v>
      </c>
      <c r="B24" s="0" t="s">
        <v>711</v>
      </c>
      <c r="C24" s="0" t="s">
        <v>712</v>
      </c>
      <c r="D24" s="0" t="n">
        <v>9193607109</v>
      </c>
      <c r="E24" s="0" t="s">
        <v>713</v>
      </c>
      <c r="G24" s="0" t="s">
        <v>1900</v>
      </c>
      <c r="I24" s="0" t="s">
        <v>1901</v>
      </c>
      <c r="K24" s="0" t="s">
        <v>178</v>
      </c>
      <c r="L24" s="0" t="s">
        <v>35</v>
      </c>
      <c r="M24" s="0" t="n">
        <v>27516</v>
      </c>
      <c r="O24" s="18" t="s">
        <v>1872</v>
      </c>
      <c r="P24" s="4" t="n">
        <v>0</v>
      </c>
      <c r="Q24" s="9" t="s">
        <v>1902</v>
      </c>
      <c r="R24" s="0" t="s">
        <v>480</v>
      </c>
      <c r="S24" s="4" t="n">
        <v>160</v>
      </c>
      <c r="T24" s="0" t="n">
        <v>1</v>
      </c>
      <c r="U24" s="0" t="s">
        <v>472</v>
      </c>
      <c r="V24" s="0" t="n">
        <v>0</v>
      </c>
      <c r="W24" s="0" t="n">
        <v>0</v>
      </c>
      <c r="X24" s="0" t="s">
        <v>48</v>
      </c>
    </row>
    <row r="25" customFormat="false" ht="15" hidden="false" customHeight="false" outlineLevel="0" collapsed="false">
      <c r="A25" s="7" t="n">
        <v>43721.9303125</v>
      </c>
      <c r="B25" s="0" t="s">
        <v>717</v>
      </c>
      <c r="C25" s="0" t="s">
        <v>718</v>
      </c>
      <c r="D25" s="0" t="n">
        <v>9193715005</v>
      </c>
      <c r="E25" s="0" t="s">
        <v>719</v>
      </c>
      <c r="F25" s="0" t="s">
        <v>720</v>
      </c>
      <c r="G25" s="0" t="s">
        <v>721</v>
      </c>
      <c r="I25" s="0" t="s">
        <v>722</v>
      </c>
      <c r="K25" s="0" t="s">
        <v>34</v>
      </c>
      <c r="L25" s="0" t="s">
        <v>35</v>
      </c>
      <c r="M25" s="0" t="n">
        <v>27519</v>
      </c>
      <c r="O25" s="18" t="s">
        <v>1872</v>
      </c>
      <c r="P25" s="4" t="n">
        <v>0</v>
      </c>
      <c r="Q25" s="9" t="s">
        <v>1903</v>
      </c>
      <c r="R25" s="0" t="s">
        <v>480</v>
      </c>
      <c r="S25" s="4" t="n">
        <v>160</v>
      </c>
      <c r="T25" s="0" t="n">
        <v>1</v>
      </c>
      <c r="U25" s="0" t="s">
        <v>472</v>
      </c>
      <c r="V25" s="0" t="n">
        <v>0</v>
      </c>
      <c r="W25" s="0" t="n">
        <v>0</v>
      </c>
      <c r="X25" s="0" t="s">
        <v>48</v>
      </c>
    </row>
    <row r="26" customFormat="false" ht="15" hidden="false" customHeight="false" outlineLevel="0" collapsed="false">
      <c r="A26" s="7" t="n">
        <v>43721.9240972222</v>
      </c>
      <c r="B26" s="0" t="s">
        <v>27</v>
      </c>
      <c r="C26" s="0" t="s">
        <v>28</v>
      </c>
      <c r="D26" s="0" t="n">
        <v>9198517277</v>
      </c>
      <c r="E26" s="0" t="s">
        <v>29</v>
      </c>
      <c r="F26" s="0" t="s">
        <v>30</v>
      </c>
      <c r="G26" s="0" t="s">
        <v>31</v>
      </c>
      <c r="H26" s="0" t="s">
        <v>32</v>
      </c>
      <c r="I26" s="0" t="s">
        <v>33</v>
      </c>
      <c r="K26" s="0" t="s">
        <v>34</v>
      </c>
      <c r="L26" s="0" t="s">
        <v>35</v>
      </c>
      <c r="M26" s="0" t="s">
        <v>36</v>
      </c>
      <c r="N26" s="9" t="s">
        <v>725</v>
      </c>
      <c r="O26" s="18" t="s">
        <v>1872</v>
      </c>
      <c r="P26" s="4" t="n">
        <v>0</v>
      </c>
      <c r="Q26" s="9" t="s">
        <v>1904</v>
      </c>
      <c r="R26" s="0" t="s">
        <v>480</v>
      </c>
      <c r="S26" s="4" t="n">
        <v>160</v>
      </c>
      <c r="T26" s="0" t="n">
        <v>1</v>
      </c>
      <c r="U26" s="0" t="s">
        <v>472</v>
      </c>
      <c r="V26" s="0" t="n">
        <v>0</v>
      </c>
      <c r="W26" s="0" t="n">
        <v>0</v>
      </c>
      <c r="X26" s="0" t="s">
        <v>48</v>
      </c>
    </row>
    <row r="27" customFormat="false" ht="15" hidden="false" customHeight="false" outlineLevel="0" collapsed="false">
      <c r="A27" s="7" t="n">
        <v>43721.9126388889</v>
      </c>
      <c r="B27" s="0" t="s">
        <v>727</v>
      </c>
      <c r="C27" s="0" t="s">
        <v>728</v>
      </c>
      <c r="D27" s="0" t="n">
        <v>9192599256</v>
      </c>
      <c r="E27" s="0" t="s">
        <v>729</v>
      </c>
      <c r="F27" s="0" t="s">
        <v>730</v>
      </c>
      <c r="G27" s="0" t="s">
        <v>1905</v>
      </c>
      <c r="I27" s="0" t="s">
        <v>732</v>
      </c>
      <c r="K27" s="0" t="s">
        <v>733</v>
      </c>
      <c r="L27" s="0" t="s">
        <v>35</v>
      </c>
      <c r="M27" s="0" t="n">
        <v>27539</v>
      </c>
      <c r="O27" s="18" t="s">
        <v>1872</v>
      </c>
      <c r="P27" s="4" t="n">
        <v>50</v>
      </c>
      <c r="Q27" s="9" t="s">
        <v>1906</v>
      </c>
      <c r="R27" s="0" t="s">
        <v>480</v>
      </c>
      <c r="S27" s="4" t="n">
        <v>160</v>
      </c>
      <c r="T27" s="0" t="n">
        <v>1</v>
      </c>
      <c r="U27" s="0" t="s">
        <v>472</v>
      </c>
      <c r="V27" s="0" t="n">
        <v>0</v>
      </c>
      <c r="W27" s="0" t="n">
        <v>0</v>
      </c>
      <c r="X27" s="0" t="s">
        <v>48</v>
      </c>
    </row>
    <row r="28" customFormat="false" ht="15" hidden="false" customHeight="false" outlineLevel="0" collapsed="false">
      <c r="A28" s="7" t="n">
        <v>43721.9075347222</v>
      </c>
      <c r="B28" s="0" t="s">
        <v>735</v>
      </c>
      <c r="C28" s="0" t="s">
        <v>736</v>
      </c>
      <c r="D28" s="0" t="n">
        <v>9196078272</v>
      </c>
      <c r="E28" s="0" t="s">
        <v>737</v>
      </c>
      <c r="F28" s="0" t="s">
        <v>738</v>
      </c>
      <c r="I28" s="0" t="s">
        <v>739</v>
      </c>
      <c r="J28" s="0" t="s">
        <v>740</v>
      </c>
      <c r="K28" s="0" t="s">
        <v>46</v>
      </c>
      <c r="L28" s="0" t="s">
        <v>82</v>
      </c>
      <c r="M28" s="0" t="n">
        <v>27560</v>
      </c>
      <c r="O28" s="18" t="s">
        <v>1872</v>
      </c>
      <c r="P28" s="4" t="n">
        <v>0</v>
      </c>
      <c r="Q28" s="9" t="s">
        <v>1907</v>
      </c>
      <c r="R28" s="0" t="s">
        <v>471</v>
      </c>
      <c r="S28" s="4" t="n">
        <v>50</v>
      </c>
      <c r="T28" s="0" t="n">
        <v>2</v>
      </c>
      <c r="U28" s="0" t="s">
        <v>472</v>
      </c>
      <c r="V28" s="0" t="n">
        <v>0</v>
      </c>
      <c r="W28" s="0" t="n">
        <v>0</v>
      </c>
      <c r="X28" s="0" t="s">
        <v>48</v>
      </c>
    </row>
    <row r="29" customFormat="false" ht="15" hidden="false" customHeight="false" outlineLevel="0" collapsed="false">
      <c r="A29" s="7" t="n">
        <v>43721.8605555556</v>
      </c>
      <c r="B29" s="0" t="s">
        <v>742</v>
      </c>
      <c r="C29" s="0" t="s">
        <v>743</v>
      </c>
      <c r="D29" s="0" t="n">
        <v>4108070457</v>
      </c>
      <c r="E29" s="0" t="s">
        <v>744</v>
      </c>
      <c r="I29" s="0" t="s">
        <v>745</v>
      </c>
      <c r="K29" s="0" t="s">
        <v>74</v>
      </c>
      <c r="L29" s="0" t="s">
        <v>35</v>
      </c>
      <c r="M29" s="0" t="n">
        <v>27713</v>
      </c>
      <c r="O29" s="18" t="s">
        <v>1872</v>
      </c>
      <c r="P29" s="4" t="n">
        <v>0</v>
      </c>
      <c r="Q29" s="9" t="s">
        <v>1908</v>
      </c>
      <c r="R29" s="0" t="s">
        <v>492</v>
      </c>
      <c r="S29" s="4" t="n">
        <v>70</v>
      </c>
      <c r="T29" s="0" t="n">
        <v>2</v>
      </c>
      <c r="U29" s="0" t="s">
        <v>472</v>
      </c>
      <c r="V29" s="0" t="n">
        <v>0</v>
      </c>
      <c r="W29" s="0" t="n">
        <v>0</v>
      </c>
      <c r="X29" s="0" t="s">
        <v>48</v>
      </c>
    </row>
    <row r="30" customFormat="false" ht="15" hidden="false" customHeight="false" outlineLevel="0" collapsed="false">
      <c r="A30" s="7" t="n">
        <v>43721.8116666667</v>
      </c>
      <c r="B30" s="0" t="s">
        <v>408</v>
      </c>
      <c r="C30" s="0" t="s">
        <v>409</v>
      </c>
      <c r="D30" s="0" t="n">
        <v>9195922552</v>
      </c>
      <c r="E30" s="0" t="s">
        <v>410</v>
      </c>
      <c r="F30" s="0" t="s">
        <v>747</v>
      </c>
      <c r="G30" s="0" t="s">
        <v>411</v>
      </c>
      <c r="I30" s="0" t="s">
        <v>412</v>
      </c>
      <c r="K30" s="0" t="s">
        <v>46</v>
      </c>
      <c r="L30" s="0" t="s">
        <v>35</v>
      </c>
      <c r="M30" s="0" t="n">
        <v>27560</v>
      </c>
      <c r="O30" s="18" t="s">
        <v>1872</v>
      </c>
      <c r="P30" s="4" t="n">
        <v>0</v>
      </c>
      <c r="Q30" s="9" t="s">
        <v>1909</v>
      </c>
      <c r="R30" s="0" t="s">
        <v>480</v>
      </c>
      <c r="S30" s="4" t="n">
        <v>160</v>
      </c>
      <c r="T30" s="0" t="n">
        <v>1</v>
      </c>
      <c r="U30" s="0" t="s">
        <v>472</v>
      </c>
      <c r="V30" s="0" t="n">
        <v>0</v>
      </c>
      <c r="W30" s="0" t="n">
        <v>0</v>
      </c>
      <c r="X30" s="0" t="s">
        <v>48</v>
      </c>
    </row>
    <row r="31" customFormat="false" ht="15" hidden="false" customHeight="false" outlineLevel="0" collapsed="false">
      <c r="A31" s="7" t="n">
        <v>43721.7153587963</v>
      </c>
      <c r="B31" s="0" t="s">
        <v>749</v>
      </c>
      <c r="C31" s="0" t="s">
        <v>750</v>
      </c>
      <c r="D31" s="0" t="n">
        <v>9195978800</v>
      </c>
      <c r="E31" s="0" t="s">
        <v>751</v>
      </c>
      <c r="F31" s="0" t="s">
        <v>750</v>
      </c>
      <c r="G31" s="0" t="s">
        <v>752</v>
      </c>
      <c r="I31" s="0" t="s">
        <v>753</v>
      </c>
      <c r="K31" s="0" t="s">
        <v>178</v>
      </c>
      <c r="L31" s="0" t="s">
        <v>35</v>
      </c>
      <c r="M31" s="0" t="n">
        <v>27516</v>
      </c>
      <c r="O31" s="18" t="s">
        <v>1872</v>
      </c>
      <c r="P31" s="4" t="n">
        <v>50</v>
      </c>
      <c r="Q31" s="9" t="s">
        <v>1910</v>
      </c>
      <c r="R31" s="0" t="s">
        <v>480</v>
      </c>
      <c r="S31" s="4" t="n">
        <v>160</v>
      </c>
      <c r="T31" s="0" t="n">
        <v>1</v>
      </c>
      <c r="U31" s="0" t="s">
        <v>472</v>
      </c>
      <c r="V31" s="0" t="n">
        <v>0</v>
      </c>
      <c r="W31" s="0" t="n">
        <v>1</v>
      </c>
      <c r="X31" s="0" t="s">
        <v>48</v>
      </c>
    </row>
    <row r="32" customFormat="false" ht="15" hidden="false" customHeight="false" outlineLevel="0" collapsed="false">
      <c r="A32" s="7" t="n">
        <v>43721.6340046296</v>
      </c>
      <c r="B32" s="0" t="s">
        <v>755</v>
      </c>
      <c r="C32" s="0" t="s">
        <v>756</v>
      </c>
      <c r="D32" s="0" t="n">
        <v>4254183905</v>
      </c>
      <c r="E32" s="0" t="s">
        <v>757</v>
      </c>
      <c r="H32" s="0" t="s">
        <v>758</v>
      </c>
      <c r="I32" s="0" t="s">
        <v>759</v>
      </c>
      <c r="K32" s="0" t="s">
        <v>34</v>
      </c>
      <c r="L32" s="0" t="s">
        <v>82</v>
      </c>
      <c r="M32" s="0" t="n">
        <v>27513</v>
      </c>
      <c r="N32" s="9" t="s">
        <v>760</v>
      </c>
      <c r="O32" s="18" t="s">
        <v>1872</v>
      </c>
      <c r="P32" s="4" t="n">
        <v>50</v>
      </c>
      <c r="Q32" s="9" t="s">
        <v>1911</v>
      </c>
      <c r="R32" s="0" t="s">
        <v>480</v>
      </c>
      <c r="S32" s="4" t="n">
        <v>160</v>
      </c>
      <c r="T32" s="0" t="n">
        <v>1</v>
      </c>
      <c r="U32" s="0" t="s">
        <v>472</v>
      </c>
      <c r="V32" s="0" t="n">
        <v>0</v>
      </c>
      <c r="W32" s="0" t="n">
        <v>0</v>
      </c>
      <c r="X32" s="0" t="s">
        <v>48</v>
      </c>
    </row>
    <row r="33" customFormat="false" ht="15" hidden="false" customHeight="false" outlineLevel="0" collapsed="false">
      <c r="A33" s="7" t="n">
        <v>43721.6190856482</v>
      </c>
      <c r="B33" s="0" t="s">
        <v>762</v>
      </c>
      <c r="C33" s="0" t="s">
        <v>763</v>
      </c>
      <c r="D33" s="0" t="n">
        <v>9194003223</v>
      </c>
      <c r="E33" s="0" t="s">
        <v>764</v>
      </c>
      <c r="I33" s="0" t="s">
        <v>765</v>
      </c>
      <c r="K33" s="0" t="s">
        <v>34</v>
      </c>
      <c r="L33" s="0" t="s">
        <v>35</v>
      </c>
      <c r="M33" s="0" t="n">
        <v>27519</v>
      </c>
      <c r="O33" s="18" t="s">
        <v>1872</v>
      </c>
      <c r="P33" s="4" t="n">
        <v>50</v>
      </c>
      <c r="Q33" s="9" t="s">
        <v>1912</v>
      </c>
      <c r="R33" s="0" t="s">
        <v>480</v>
      </c>
      <c r="S33" s="4" t="n">
        <v>160</v>
      </c>
      <c r="T33" s="0" t="n">
        <v>1</v>
      </c>
      <c r="U33" s="0" t="s">
        <v>472</v>
      </c>
      <c r="V33" s="0" t="n">
        <v>0</v>
      </c>
      <c r="W33" s="0" t="n">
        <v>0</v>
      </c>
      <c r="X33" s="0" t="s">
        <v>48</v>
      </c>
    </row>
    <row r="34" customFormat="false" ht="15" hidden="false" customHeight="false" outlineLevel="0" collapsed="false">
      <c r="A34" s="7" t="n">
        <v>43721.6137962963</v>
      </c>
      <c r="B34" s="0" t="s">
        <v>767</v>
      </c>
      <c r="C34" s="0" t="s">
        <v>768</v>
      </c>
      <c r="D34" s="0" t="n">
        <v>9172731362</v>
      </c>
      <c r="E34" s="0" t="s">
        <v>769</v>
      </c>
      <c r="F34" s="0" t="s">
        <v>768</v>
      </c>
      <c r="G34" s="0" t="s">
        <v>1913</v>
      </c>
      <c r="I34" s="0" t="s">
        <v>771</v>
      </c>
      <c r="K34" s="0" t="s">
        <v>67</v>
      </c>
      <c r="L34" s="0" t="s">
        <v>82</v>
      </c>
      <c r="M34" s="0" t="n">
        <v>27614</v>
      </c>
      <c r="O34" s="18" t="s">
        <v>1872</v>
      </c>
      <c r="P34" s="4" t="n">
        <v>0</v>
      </c>
      <c r="Q34" s="9" t="s">
        <v>1914</v>
      </c>
      <c r="R34" s="0" t="s">
        <v>471</v>
      </c>
      <c r="S34" s="4" t="n">
        <v>50</v>
      </c>
      <c r="T34" s="0" t="n">
        <v>1</v>
      </c>
      <c r="U34" s="0" t="s">
        <v>472</v>
      </c>
      <c r="V34" s="0" t="n">
        <v>0</v>
      </c>
      <c r="W34" s="0" t="n">
        <v>0</v>
      </c>
      <c r="X34" s="0" t="s">
        <v>48</v>
      </c>
    </row>
    <row r="35" customFormat="false" ht="28.5" hidden="false" customHeight="false" outlineLevel="0" collapsed="false">
      <c r="A35" s="7" t="n">
        <v>43721.6058101852</v>
      </c>
      <c r="B35" s="0" t="s">
        <v>773</v>
      </c>
      <c r="C35" s="0" t="s">
        <v>774</v>
      </c>
      <c r="D35" s="0" t="n">
        <v>2013153725</v>
      </c>
      <c r="E35" s="0" t="s">
        <v>775</v>
      </c>
      <c r="F35" s="0" t="s">
        <v>776</v>
      </c>
      <c r="G35" s="0" t="s">
        <v>1915</v>
      </c>
      <c r="H35" s="0" t="s">
        <v>778</v>
      </c>
      <c r="I35" s="0" t="s">
        <v>779</v>
      </c>
      <c r="K35" s="0" t="s">
        <v>34</v>
      </c>
      <c r="L35" s="0" t="s">
        <v>82</v>
      </c>
      <c r="M35" s="0" t="n">
        <v>27519</v>
      </c>
      <c r="N35" s="9" t="s">
        <v>780</v>
      </c>
      <c r="O35" s="18" t="s">
        <v>1872</v>
      </c>
      <c r="P35" s="4" t="n">
        <v>0</v>
      </c>
      <c r="Q35" s="9" t="s">
        <v>1916</v>
      </c>
      <c r="R35" s="0" t="s">
        <v>480</v>
      </c>
      <c r="S35" s="4" t="n">
        <v>160</v>
      </c>
      <c r="T35" s="0" t="n">
        <v>1</v>
      </c>
      <c r="U35" s="0" t="s">
        <v>1917</v>
      </c>
      <c r="V35" s="16" t="n">
        <v>80</v>
      </c>
      <c r="W35" s="0" t="n">
        <v>1</v>
      </c>
      <c r="X35" s="0" t="s">
        <v>48</v>
      </c>
    </row>
    <row r="36" customFormat="false" ht="15" hidden="false" customHeight="false" outlineLevel="0" collapsed="false">
      <c r="A36" s="7" t="n">
        <v>43721.4860763889</v>
      </c>
      <c r="B36" s="0" t="s">
        <v>783</v>
      </c>
      <c r="C36" s="0" t="s">
        <v>784</v>
      </c>
      <c r="D36" s="0" t="n">
        <v>9705817506</v>
      </c>
      <c r="E36" s="0" t="s">
        <v>785</v>
      </c>
      <c r="F36" s="0" t="s">
        <v>784</v>
      </c>
      <c r="G36" s="0" t="s">
        <v>786</v>
      </c>
      <c r="I36" s="0" t="s">
        <v>1918</v>
      </c>
      <c r="K36" s="0" t="s">
        <v>253</v>
      </c>
      <c r="L36" s="0" t="s">
        <v>35</v>
      </c>
      <c r="M36" s="0" t="n">
        <v>27560</v>
      </c>
      <c r="O36" s="18" t="s">
        <v>1872</v>
      </c>
      <c r="P36" s="4" t="n">
        <v>50</v>
      </c>
      <c r="Q36" s="9" t="s">
        <v>1919</v>
      </c>
      <c r="R36" s="0" t="s">
        <v>480</v>
      </c>
      <c r="S36" s="4" t="n">
        <v>160</v>
      </c>
      <c r="T36" s="0" t="n">
        <v>1</v>
      </c>
      <c r="U36" s="0" t="s">
        <v>472</v>
      </c>
      <c r="V36" s="0" t="n">
        <v>0</v>
      </c>
      <c r="W36" s="0" t="n">
        <v>0</v>
      </c>
      <c r="X36" s="0" t="s">
        <v>48</v>
      </c>
    </row>
    <row r="37" customFormat="false" ht="15" hidden="false" customHeight="false" outlineLevel="0" collapsed="false">
      <c r="A37" s="7" t="n">
        <v>43721.4713541667</v>
      </c>
      <c r="B37" s="0" t="s">
        <v>789</v>
      </c>
      <c r="C37" s="0" t="s">
        <v>790</v>
      </c>
      <c r="D37" s="0" t="n">
        <v>5513585296</v>
      </c>
      <c r="E37" s="0" t="s">
        <v>791</v>
      </c>
      <c r="F37" s="0" t="s">
        <v>792</v>
      </c>
      <c r="I37" s="0" t="s">
        <v>793</v>
      </c>
      <c r="K37" s="0" t="s">
        <v>794</v>
      </c>
      <c r="L37" s="0" t="s">
        <v>35</v>
      </c>
      <c r="M37" s="0" t="n">
        <v>27513</v>
      </c>
      <c r="O37" s="18" t="s">
        <v>1872</v>
      </c>
      <c r="P37" s="4" t="n">
        <v>0</v>
      </c>
      <c r="Q37" s="9" t="s">
        <v>1920</v>
      </c>
      <c r="R37" s="0" t="s">
        <v>492</v>
      </c>
      <c r="S37" s="4" t="n">
        <v>70</v>
      </c>
      <c r="T37" s="0" t="n">
        <v>2</v>
      </c>
      <c r="U37" s="0" t="s">
        <v>472</v>
      </c>
      <c r="V37" s="0" t="n">
        <v>0</v>
      </c>
      <c r="W37" s="0" t="n">
        <v>0</v>
      </c>
      <c r="X37" s="0" t="s">
        <v>48</v>
      </c>
    </row>
    <row r="38" customFormat="false" ht="15" hidden="false" customHeight="false" outlineLevel="0" collapsed="false">
      <c r="A38" s="7" t="n">
        <v>43721.4338194444</v>
      </c>
      <c r="B38" s="0" t="s">
        <v>283</v>
      </c>
      <c r="C38" s="0" t="s">
        <v>284</v>
      </c>
      <c r="D38" s="0" t="n">
        <v>9193458279</v>
      </c>
      <c r="E38" s="0" t="s">
        <v>285</v>
      </c>
      <c r="F38" s="0" t="s">
        <v>286</v>
      </c>
      <c r="I38" s="0" t="s">
        <v>287</v>
      </c>
      <c r="J38" s="0" t="s">
        <v>287</v>
      </c>
      <c r="K38" s="0" t="s">
        <v>34</v>
      </c>
      <c r="L38" s="0" t="s">
        <v>35</v>
      </c>
      <c r="M38" s="0" t="n">
        <v>27513</v>
      </c>
      <c r="O38" s="18" t="s">
        <v>1872</v>
      </c>
      <c r="P38" s="4" t="n">
        <v>0</v>
      </c>
      <c r="Q38" s="9" t="s">
        <v>1921</v>
      </c>
      <c r="R38" s="0" t="s">
        <v>480</v>
      </c>
      <c r="S38" s="4" t="n">
        <v>160</v>
      </c>
      <c r="T38" s="0" t="n">
        <v>1</v>
      </c>
      <c r="U38" s="0" t="s">
        <v>472</v>
      </c>
      <c r="V38" s="0" t="n">
        <v>0</v>
      </c>
      <c r="W38" s="0" t="n">
        <v>0</v>
      </c>
      <c r="X38" s="0" t="s">
        <v>48</v>
      </c>
    </row>
    <row r="39" customFormat="false" ht="15" hidden="false" customHeight="false" outlineLevel="0" collapsed="false">
      <c r="A39" s="7" t="n">
        <v>43721.4267013889</v>
      </c>
      <c r="B39" s="0" t="s">
        <v>797</v>
      </c>
      <c r="C39" s="0" t="s">
        <v>798</v>
      </c>
      <c r="D39" s="0" t="n">
        <v>19194142706</v>
      </c>
      <c r="E39" s="0" t="s">
        <v>799</v>
      </c>
      <c r="F39" s="0" t="s">
        <v>800</v>
      </c>
      <c r="G39" s="0" t="s">
        <v>801</v>
      </c>
      <c r="I39" s="0" t="s">
        <v>802</v>
      </c>
      <c r="K39" s="0" t="s">
        <v>178</v>
      </c>
      <c r="L39" s="0" t="s">
        <v>35</v>
      </c>
      <c r="M39" s="0" t="n">
        <v>27516</v>
      </c>
      <c r="N39" s="9" t="s">
        <v>803</v>
      </c>
      <c r="O39" s="18" t="s">
        <v>1872</v>
      </c>
      <c r="P39" s="4" t="n">
        <v>0</v>
      </c>
      <c r="Q39" s="9" t="s">
        <v>1922</v>
      </c>
      <c r="R39" s="0" t="s">
        <v>480</v>
      </c>
      <c r="S39" s="4" t="n">
        <v>160</v>
      </c>
      <c r="T39" s="0" t="n">
        <v>1</v>
      </c>
      <c r="U39" s="0" t="s">
        <v>472</v>
      </c>
      <c r="V39" s="0" t="n">
        <v>0</v>
      </c>
      <c r="W39" s="0" t="n">
        <v>0</v>
      </c>
      <c r="X39" s="0" t="s">
        <v>48</v>
      </c>
    </row>
    <row r="40" customFormat="false" ht="15" hidden="false" customHeight="false" outlineLevel="0" collapsed="false">
      <c r="A40" s="7" t="n">
        <v>43721.4079398148</v>
      </c>
      <c r="B40" s="0" t="s">
        <v>805</v>
      </c>
      <c r="C40" s="0" t="s">
        <v>806</v>
      </c>
      <c r="D40" s="0" t="s">
        <v>807</v>
      </c>
      <c r="E40" s="0" t="s">
        <v>808</v>
      </c>
      <c r="F40" s="0" t="s">
        <v>809</v>
      </c>
      <c r="G40" s="0" t="s">
        <v>810</v>
      </c>
      <c r="I40" s="0" t="s">
        <v>811</v>
      </c>
      <c r="K40" s="0" t="s">
        <v>34</v>
      </c>
      <c r="L40" s="0" t="s">
        <v>35</v>
      </c>
      <c r="M40" s="0" t="n">
        <v>27513</v>
      </c>
      <c r="O40" s="18" t="s">
        <v>1872</v>
      </c>
      <c r="P40" s="4" t="n">
        <v>0</v>
      </c>
      <c r="Q40" s="9" t="s">
        <v>1923</v>
      </c>
      <c r="R40" s="0" t="s">
        <v>480</v>
      </c>
      <c r="S40" s="4" t="n">
        <v>160</v>
      </c>
      <c r="T40" s="0" t="n">
        <v>1</v>
      </c>
      <c r="U40" s="0" t="s">
        <v>472</v>
      </c>
      <c r="V40" s="0" t="n">
        <v>0</v>
      </c>
      <c r="W40" s="0" t="n">
        <v>0</v>
      </c>
      <c r="X40" s="0" t="s">
        <v>48</v>
      </c>
    </row>
    <row r="41" customFormat="false" ht="15" hidden="false" customHeight="false" outlineLevel="0" collapsed="false">
      <c r="A41" s="7" t="n">
        <v>43721.3955439815</v>
      </c>
      <c r="B41" s="0" t="s">
        <v>813</v>
      </c>
      <c r="C41" s="0" t="s">
        <v>814</v>
      </c>
      <c r="D41" s="0" t="n">
        <v>6265353745</v>
      </c>
      <c r="E41" s="0" t="s">
        <v>815</v>
      </c>
      <c r="F41" s="0" t="s">
        <v>816</v>
      </c>
      <c r="G41" s="0" t="s">
        <v>817</v>
      </c>
      <c r="I41" s="0" t="s">
        <v>818</v>
      </c>
      <c r="K41" s="0" t="s">
        <v>270</v>
      </c>
      <c r="L41" s="0" t="s">
        <v>819</v>
      </c>
      <c r="M41" s="0" t="n">
        <v>27560</v>
      </c>
      <c r="O41" s="18" t="s">
        <v>1872</v>
      </c>
      <c r="P41" s="4" t="n">
        <v>0</v>
      </c>
      <c r="Q41" s="9" t="s">
        <v>1924</v>
      </c>
      <c r="R41" s="0" t="s">
        <v>480</v>
      </c>
      <c r="S41" s="4" t="n">
        <v>160</v>
      </c>
      <c r="T41" s="0" t="n">
        <v>1</v>
      </c>
      <c r="U41" s="0" t="s">
        <v>472</v>
      </c>
      <c r="V41" s="0" t="n">
        <v>0</v>
      </c>
      <c r="W41" s="0" t="n">
        <v>0</v>
      </c>
      <c r="X41" s="0" t="s">
        <v>48</v>
      </c>
    </row>
    <row r="42" customFormat="false" ht="15" hidden="false" customHeight="false" outlineLevel="0" collapsed="false">
      <c r="A42" s="7" t="n">
        <v>43721.3505324074</v>
      </c>
      <c r="B42" s="0" t="s">
        <v>69</v>
      </c>
      <c r="C42" s="0" t="s">
        <v>70</v>
      </c>
      <c r="D42" s="0" t="n">
        <v>9193603691</v>
      </c>
      <c r="E42" s="0" t="s">
        <v>71</v>
      </c>
      <c r="F42" s="0" t="s">
        <v>72</v>
      </c>
      <c r="G42" s="0" t="s">
        <v>821</v>
      </c>
      <c r="I42" s="0" t="s">
        <v>73</v>
      </c>
      <c r="K42" s="0" t="s">
        <v>74</v>
      </c>
      <c r="L42" s="0" t="s">
        <v>35</v>
      </c>
      <c r="M42" s="0" t="n">
        <v>27705</v>
      </c>
      <c r="O42" s="18" t="s">
        <v>1872</v>
      </c>
      <c r="P42" s="4" t="n">
        <v>0</v>
      </c>
      <c r="Q42" s="9" t="s">
        <v>1925</v>
      </c>
      <c r="R42" s="0" t="s">
        <v>480</v>
      </c>
      <c r="S42" s="4" t="n">
        <v>160</v>
      </c>
      <c r="T42" s="0" t="n">
        <v>1</v>
      </c>
      <c r="U42" s="0" t="s">
        <v>472</v>
      </c>
      <c r="V42" s="0" t="n">
        <v>0</v>
      </c>
      <c r="W42" s="0" t="n">
        <v>0</v>
      </c>
      <c r="X42" s="0" t="s">
        <v>48</v>
      </c>
    </row>
    <row r="43" customFormat="false" ht="28.5" hidden="false" customHeight="false" outlineLevel="0" collapsed="false">
      <c r="A43" s="7" t="n">
        <v>43720.912037037</v>
      </c>
      <c r="B43" s="0" t="s">
        <v>823</v>
      </c>
      <c r="C43" s="0" t="s">
        <v>824</v>
      </c>
      <c r="D43" s="0" t="n">
        <v>3365099940</v>
      </c>
      <c r="E43" s="0" t="s">
        <v>825</v>
      </c>
      <c r="G43" s="0" t="s">
        <v>826</v>
      </c>
      <c r="H43" s="0" t="s">
        <v>826</v>
      </c>
      <c r="I43" s="0" t="s">
        <v>827</v>
      </c>
      <c r="K43" s="0" t="s">
        <v>282</v>
      </c>
      <c r="L43" s="0" t="s">
        <v>82</v>
      </c>
      <c r="M43" s="0" t="n">
        <v>27410</v>
      </c>
      <c r="N43" s="9" t="s">
        <v>828</v>
      </c>
      <c r="O43" s="18" t="s">
        <v>1872</v>
      </c>
      <c r="P43" s="4" t="n">
        <v>50</v>
      </c>
      <c r="Q43" s="9" t="s">
        <v>1926</v>
      </c>
      <c r="R43" s="0" t="s">
        <v>480</v>
      </c>
      <c r="S43" s="4" t="n">
        <v>160</v>
      </c>
      <c r="T43" s="0" t="n">
        <v>1</v>
      </c>
      <c r="U43" s="0" t="s">
        <v>472</v>
      </c>
      <c r="V43" s="0" t="n">
        <v>0</v>
      </c>
      <c r="W43" s="0" t="n">
        <v>0</v>
      </c>
      <c r="X43" s="0" t="s">
        <v>48</v>
      </c>
    </row>
    <row r="44" customFormat="false" ht="15" hidden="false" customHeight="false" outlineLevel="0" collapsed="false">
      <c r="A44" s="7" t="n">
        <v>43720.6277893518</v>
      </c>
      <c r="B44" s="0" t="s">
        <v>830</v>
      </c>
      <c r="C44" s="0" t="s">
        <v>135</v>
      </c>
      <c r="D44" s="0" t="n">
        <v>9198025128</v>
      </c>
      <c r="E44" s="0" t="s">
        <v>831</v>
      </c>
      <c r="F44" s="0" t="s">
        <v>137</v>
      </c>
      <c r="I44" s="0" t="s">
        <v>138</v>
      </c>
      <c r="J44" s="0" t="s">
        <v>832</v>
      </c>
      <c r="K44" s="0" t="s">
        <v>67</v>
      </c>
      <c r="L44" s="0" t="s">
        <v>82</v>
      </c>
      <c r="M44" s="0" t="n">
        <v>27615</v>
      </c>
      <c r="O44" s="18" t="s">
        <v>1872</v>
      </c>
      <c r="P44" s="4" t="n">
        <v>0</v>
      </c>
      <c r="Q44" s="9" t="s">
        <v>1927</v>
      </c>
      <c r="R44" s="0" t="s">
        <v>480</v>
      </c>
      <c r="S44" s="4" t="n">
        <v>160</v>
      </c>
      <c r="T44" s="0" t="n">
        <v>1</v>
      </c>
      <c r="U44" s="0" t="s">
        <v>472</v>
      </c>
      <c r="V44" s="0" t="n">
        <v>0</v>
      </c>
      <c r="W44" s="0" t="n">
        <v>0</v>
      </c>
      <c r="X44" s="0" t="s">
        <v>48</v>
      </c>
    </row>
    <row r="45" customFormat="false" ht="15" hidden="false" customHeight="false" outlineLevel="0" collapsed="false">
      <c r="A45" s="7" t="n">
        <v>43720.5930439815</v>
      </c>
      <c r="B45" s="0" t="s">
        <v>834</v>
      </c>
      <c r="C45" s="0" t="s">
        <v>835</v>
      </c>
      <c r="D45" s="0" t="n">
        <v>9103987348</v>
      </c>
      <c r="E45" s="0" t="s">
        <v>836</v>
      </c>
      <c r="F45" s="0" t="s">
        <v>837</v>
      </c>
      <c r="I45" s="0" t="s">
        <v>838</v>
      </c>
      <c r="K45" s="0" t="s">
        <v>34</v>
      </c>
      <c r="L45" s="0" t="s">
        <v>35</v>
      </c>
      <c r="M45" s="0" t="n">
        <v>27513</v>
      </c>
      <c r="O45" s="18" t="s">
        <v>1872</v>
      </c>
      <c r="P45" s="4" t="n">
        <v>50</v>
      </c>
      <c r="Q45" s="9" t="s">
        <v>1928</v>
      </c>
      <c r="R45" s="0" t="s">
        <v>480</v>
      </c>
      <c r="S45" s="4" t="n">
        <v>160</v>
      </c>
      <c r="T45" s="0" t="n">
        <v>1</v>
      </c>
      <c r="U45" s="0" t="s">
        <v>472</v>
      </c>
      <c r="V45" s="0" t="n">
        <v>0</v>
      </c>
      <c r="W45" s="0" t="n">
        <v>0</v>
      </c>
      <c r="X45" s="0" t="s">
        <v>48</v>
      </c>
    </row>
    <row r="46" customFormat="false" ht="15" hidden="false" customHeight="false" outlineLevel="0" collapsed="false">
      <c r="A46" s="7" t="n">
        <v>43720.5448958333</v>
      </c>
      <c r="B46" s="0" t="s">
        <v>841</v>
      </c>
      <c r="C46" s="0" t="s">
        <v>842</v>
      </c>
      <c r="D46" s="0" t="n">
        <v>9196417025</v>
      </c>
      <c r="E46" s="0" t="s">
        <v>843</v>
      </c>
      <c r="F46" s="0" t="s">
        <v>842</v>
      </c>
      <c r="I46" s="0" t="s">
        <v>844</v>
      </c>
      <c r="K46" s="0" t="s">
        <v>67</v>
      </c>
      <c r="L46" s="0" t="s">
        <v>35</v>
      </c>
      <c r="M46" s="0" t="n">
        <v>27606</v>
      </c>
      <c r="O46" s="18" t="s">
        <v>1872</v>
      </c>
      <c r="P46" s="4" t="n">
        <v>0</v>
      </c>
      <c r="Q46" s="9" t="s">
        <v>1929</v>
      </c>
      <c r="R46" s="0" t="s">
        <v>492</v>
      </c>
      <c r="S46" s="4" t="n">
        <v>70</v>
      </c>
      <c r="T46" s="0" t="n">
        <v>2</v>
      </c>
      <c r="U46" s="0" t="s">
        <v>472</v>
      </c>
      <c r="V46" s="0" t="n">
        <v>0</v>
      </c>
      <c r="W46" s="0" t="n">
        <v>0</v>
      </c>
      <c r="X46" s="0" t="s">
        <v>48</v>
      </c>
    </row>
    <row r="47" customFormat="false" ht="13.8" hidden="false" customHeight="false" outlineLevel="0" collapsed="false">
      <c r="A47" s="7" t="n">
        <v>43719.940775463</v>
      </c>
      <c r="B47" s="0" t="s">
        <v>448</v>
      </c>
      <c r="C47" s="0" t="s">
        <v>449</v>
      </c>
      <c r="D47" s="0" t="n">
        <v>8609181392</v>
      </c>
      <c r="I47" s="0" t="s">
        <v>846</v>
      </c>
      <c r="K47" s="0" t="s">
        <v>34</v>
      </c>
      <c r="L47" s="0" t="s">
        <v>35</v>
      </c>
      <c r="M47" s="0" t="n">
        <v>27511</v>
      </c>
      <c r="O47" s="18" t="s">
        <v>1872</v>
      </c>
      <c r="P47" s="4" t="n">
        <v>0</v>
      </c>
      <c r="Q47" s="14" t="s">
        <v>1930</v>
      </c>
      <c r="R47" s="0" t="s">
        <v>540</v>
      </c>
      <c r="S47" s="4" t="n">
        <v>70</v>
      </c>
      <c r="T47" s="0" t="n">
        <v>1</v>
      </c>
      <c r="U47" s="0" t="s">
        <v>472</v>
      </c>
      <c r="V47" s="0" t="n">
        <v>0</v>
      </c>
      <c r="W47" s="0" t="n">
        <v>0</v>
      </c>
      <c r="X47" s="0" t="s">
        <v>48</v>
      </c>
    </row>
    <row r="48" customFormat="false" ht="15" hidden="false" customHeight="false" outlineLevel="0" collapsed="false">
      <c r="A48" s="7" t="n">
        <v>43719.9242708333</v>
      </c>
      <c r="B48" s="0" t="s">
        <v>848</v>
      </c>
      <c r="C48" s="0" t="s">
        <v>849</v>
      </c>
      <c r="D48" s="0" t="n">
        <v>9195920771</v>
      </c>
      <c r="E48" s="0" t="s">
        <v>850</v>
      </c>
      <c r="F48" s="0" t="s">
        <v>851</v>
      </c>
      <c r="G48" s="0" t="s">
        <v>852</v>
      </c>
      <c r="I48" s="0" t="s">
        <v>853</v>
      </c>
      <c r="K48" s="0" t="s">
        <v>34</v>
      </c>
      <c r="L48" s="0" t="s">
        <v>35</v>
      </c>
      <c r="M48" s="0" t="n">
        <v>27519</v>
      </c>
      <c r="O48" s="18" t="s">
        <v>1872</v>
      </c>
      <c r="P48" s="4" t="n">
        <v>0</v>
      </c>
      <c r="Q48" s="9" t="s">
        <v>1931</v>
      </c>
      <c r="R48" s="0" t="s">
        <v>480</v>
      </c>
      <c r="S48" s="4" t="n">
        <v>160</v>
      </c>
      <c r="T48" s="0" t="n">
        <v>1</v>
      </c>
      <c r="U48" s="0" t="s">
        <v>472</v>
      </c>
      <c r="V48" s="0" t="n">
        <v>0</v>
      </c>
      <c r="W48" s="0" t="n">
        <v>0</v>
      </c>
      <c r="X48" s="0" t="s">
        <v>48</v>
      </c>
    </row>
    <row r="49" customFormat="false" ht="15" hidden="false" customHeight="false" outlineLevel="0" collapsed="false">
      <c r="A49" s="7" t="n">
        <v>43719.8785416667</v>
      </c>
      <c r="B49" s="0" t="s">
        <v>855</v>
      </c>
      <c r="C49" s="0" t="s">
        <v>856</v>
      </c>
      <c r="D49" s="0" t="n">
        <v>2246228784</v>
      </c>
      <c r="E49" s="0" t="s">
        <v>857</v>
      </c>
      <c r="I49" s="0" t="s">
        <v>858</v>
      </c>
      <c r="J49" s="0" t="s">
        <v>859</v>
      </c>
      <c r="K49" s="0" t="s">
        <v>860</v>
      </c>
      <c r="L49" s="0" t="s">
        <v>82</v>
      </c>
      <c r="M49" s="0" t="n">
        <v>28210</v>
      </c>
      <c r="N49" s="9" t="s">
        <v>861</v>
      </c>
      <c r="O49" s="18" t="s">
        <v>1872</v>
      </c>
      <c r="P49" s="4" t="n">
        <v>0</v>
      </c>
      <c r="Q49" s="9" t="s">
        <v>1932</v>
      </c>
      <c r="R49" s="0" t="s">
        <v>492</v>
      </c>
      <c r="S49" s="4" t="n">
        <v>70</v>
      </c>
      <c r="T49" s="0" t="n">
        <v>2</v>
      </c>
      <c r="U49" s="0" t="s">
        <v>472</v>
      </c>
      <c r="V49" s="0" t="n">
        <v>0</v>
      </c>
      <c r="W49" s="0" t="n">
        <v>0</v>
      </c>
      <c r="X49" s="0" t="s">
        <v>48</v>
      </c>
    </row>
    <row r="50" customFormat="false" ht="15" hidden="false" customHeight="false" outlineLevel="0" collapsed="false">
      <c r="A50" s="7" t="n">
        <v>43719.872650463</v>
      </c>
      <c r="B50" s="0" t="s">
        <v>863</v>
      </c>
      <c r="C50" s="0" t="s">
        <v>864</v>
      </c>
      <c r="D50" s="0" t="n">
        <v>5869910907</v>
      </c>
      <c r="E50" s="0" t="s">
        <v>865</v>
      </c>
      <c r="F50" s="0" t="s">
        <v>866</v>
      </c>
      <c r="G50" s="0" t="s">
        <v>867</v>
      </c>
      <c r="I50" s="0" t="s">
        <v>868</v>
      </c>
      <c r="K50" s="0" t="s">
        <v>170</v>
      </c>
      <c r="L50" s="0" t="s">
        <v>35</v>
      </c>
      <c r="M50" s="0" t="n">
        <v>27519</v>
      </c>
      <c r="O50" s="18" t="s">
        <v>1872</v>
      </c>
      <c r="P50" s="4" t="n">
        <v>0</v>
      </c>
      <c r="Q50" s="9" t="s">
        <v>1933</v>
      </c>
      <c r="R50" s="0" t="s">
        <v>480</v>
      </c>
      <c r="S50" s="4" t="n">
        <v>160</v>
      </c>
      <c r="T50" s="0" t="n">
        <v>1</v>
      </c>
      <c r="U50" s="0" t="s">
        <v>472</v>
      </c>
      <c r="V50" s="0" t="n">
        <v>0</v>
      </c>
      <c r="W50" s="0" t="n">
        <v>0</v>
      </c>
      <c r="X50" s="0" t="s">
        <v>48</v>
      </c>
    </row>
    <row r="51" customFormat="false" ht="15" hidden="false" customHeight="false" outlineLevel="0" collapsed="false">
      <c r="A51" s="7" t="n">
        <v>43719.8624884259</v>
      </c>
      <c r="B51" s="0" t="s">
        <v>870</v>
      </c>
      <c r="C51" s="0" t="s">
        <v>871</v>
      </c>
      <c r="D51" s="0" t="n">
        <v>9194513153</v>
      </c>
      <c r="E51" s="0" t="s">
        <v>872</v>
      </c>
      <c r="F51" s="0" t="s">
        <v>871</v>
      </c>
      <c r="G51" s="0" t="s">
        <v>873</v>
      </c>
      <c r="I51" s="0" t="s">
        <v>874</v>
      </c>
      <c r="K51" s="0" t="s">
        <v>34</v>
      </c>
      <c r="L51" s="0" t="s">
        <v>35</v>
      </c>
      <c r="M51" s="0" t="n">
        <v>27519</v>
      </c>
      <c r="O51" s="18" t="s">
        <v>1872</v>
      </c>
      <c r="P51" s="4" t="n">
        <v>0</v>
      </c>
      <c r="Q51" s="9" t="s">
        <v>1934</v>
      </c>
      <c r="R51" s="0" t="s">
        <v>480</v>
      </c>
      <c r="S51" s="4" t="n">
        <v>160</v>
      </c>
      <c r="T51" s="0" t="n">
        <v>1</v>
      </c>
      <c r="U51" s="0" t="s">
        <v>1876</v>
      </c>
      <c r="V51" s="16" t="n">
        <v>60</v>
      </c>
      <c r="W51" s="0" t="n">
        <v>3</v>
      </c>
      <c r="X51" s="0" t="s">
        <v>48</v>
      </c>
    </row>
    <row r="52" customFormat="false" ht="15" hidden="false" customHeight="false" outlineLevel="0" collapsed="false">
      <c r="A52" s="7" t="n">
        <v>43719.8559375</v>
      </c>
      <c r="B52" s="0" t="s">
        <v>876</v>
      </c>
      <c r="C52" s="0" t="s">
        <v>877</v>
      </c>
      <c r="D52" s="0" t="n">
        <v>9196080055</v>
      </c>
      <c r="E52" s="0" t="s">
        <v>878</v>
      </c>
      <c r="F52" s="0" t="s">
        <v>879</v>
      </c>
      <c r="G52" s="0" t="s">
        <v>1935</v>
      </c>
      <c r="I52" s="0" t="s">
        <v>881</v>
      </c>
      <c r="K52" s="0" t="s">
        <v>67</v>
      </c>
      <c r="L52" s="0" t="s">
        <v>35</v>
      </c>
      <c r="M52" s="0" t="n">
        <v>27617</v>
      </c>
      <c r="O52" s="18" t="s">
        <v>1872</v>
      </c>
      <c r="P52" s="4" t="n">
        <v>0</v>
      </c>
      <c r="Q52" s="9" t="s">
        <v>1936</v>
      </c>
      <c r="R52" s="0" t="s">
        <v>480</v>
      </c>
      <c r="S52" s="4" t="n">
        <v>160</v>
      </c>
      <c r="T52" s="0" t="n">
        <v>1</v>
      </c>
      <c r="U52" s="0" t="s">
        <v>472</v>
      </c>
      <c r="V52" s="0" t="n">
        <v>0</v>
      </c>
      <c r="W52" s="0" t="n">
        <v>0</v>
      </c>
      <c r="X52" s="0" t="s">
        <v>48</v>
      </c>
    </row>
    <row r="53" customFormat="false" ht="28.5" hidden="false" customHeight="false" outlineLevel="0" collapsed="false">
      <c r="A53" s="7" t="n">
        <v>43719.7446875</v>
      </c>
      <c r="B53" s="0" t="s">
        <v>388</v>
      </c>
      <c r="C53" s="0" t="s">
        <v>389</v>
      </c>
      <c r="D53" s="0" t="n">
        <v>5712367039</v>
      </c>
      <c r="E53" s="0" t="s">
        <v>386</v>
      </c>
      <c r="F53" s="0" t="s">
        <v>387</v>
      </c>
      <c r="G53" s="0" t="s">
        <v>390</v>
      </c>
      <c r="H53" s="0" t="s">
        <v>883</v>
      </c>
      <c r="I53" s="0" t="s">
        <v>884</v>
      </c>
      <c r="K53" s="0" t="s">
        <v>46</v>
      </c>
      <c r="L53" s="0" t="s">
        <v>82</v>
      </c>
      <c r="M53" s="0" t="n">
        <v>27560</v>
      </c>
      <c r="O53" s="18" t="s">
        <v>1872</v>
      </c>
      <c r="P53" s="4" t="n">
        <v>50</v>
      </c>
      <c r="Q53" s="9" t="s">
        <v>1937</v>
      </c>
      <c r="R53" s="0" t="s">
        <v>480</v>
      </c>
      <c r="S53" s="4" t="n">
        <v>160</v>
      </c>
      <c r="T53" s="0" t="n">
        <v>1</v>
      </c>
      <c r="U53" s="0" t="s">
        <v>1917</v>
      </c>
      <c r="V53" s="16" t="n">
        <v>80</v>
      </c>
      <c r="W53" s="0" t="n">
        <v>1</v>
      </c>
      <c r="X53" s="0" t="s">
        <v>48</v>
      </c>
    </row>
    <row r="54" customFormat="false" ht="15" hidden="false" customHeight="false" outlineLevel="0" collapsed="false">
      <c r="A54" s="7" t="n">
        <v>43719.6987384259</v>
      </c>
      <c r="B54" s="0" t="s">
        <v>886</v>
      </c>
      <c r="C54" s="0" t="s">
        <v>887</v>
      </c>
      <c r="D54" s="0" t="n">
        <v>6094802097</v>
      </c>
      <c r="E54" s="0" t="s">
        <v>888</v>
      </c>
      <c r="G54" s="0" t="s">
        <v>889</v>
      </c>
      <c r="I54" s="0" t="s">
        <v>890</v>
      </c>
      <c r="K54" s="0" t="s">
        <v>46</v>
      </c>
      <c r="L54" s="0" t="s">
        <v>35</v>
      </c>
      <c r="M54" s="0" t="n">
        <v>27560</v>
      </c>
      <c r="O54" s="18" t="s">
        <v>1872</v>
      </c>
      <c r="P54" s="4" t="n">
        <v>50</v>
      </c>
      <c r="Q54" s="9" t="s">
        <v>1938</v>
      </c>
      <c r="R54" s="0" t="s">
        <v>480</v>
      </c>
      <c r="S54" s="4" t="n">
        <v>160</v>
      </c>
      <c r="T54" s="0" t="n">
        <v>1</v>
      </c>
      <c r="U54" s="0" t="s">
        <v>472</v>
      </c>
      <c r="V54" s="0" t="n">
        <v>0</v>
      </c>
      <c r="W54" s="0" t="n">
        <v>0</v>
      </c>
      <c r="X54" s="0" t="s">
        <v>48</v>
      </c>
    </row>
    <row r="55" customFormat="false" ht="15" hidden="false" customHeight="false" outlineLevel="0" collapsed="false">
      <c r="A55" s="7" t="n">
        <v>43719.6480092593</v>
      </c>
      <c r="B55" s="0" t="s">
        <v>892</v>
      </c>
      <c r="C55" s="0" t="s">
        <v>893</v>
      </c>
      <c r="D55" s="0" t="n">
        <v>14102000875</v>
      </c>
      <c r="E55" s="0" t="s">
        <v>894</v>
      </c>
      <c r="F55" s="0" t="s">
        <v>895</v>
      </c>
      <c r="I55" s="0" t="s">
        <v>896</v>
      </c>
      <c r="K55" s="0" t="s">
        <v>34</v>
      </c>
      <c r="L55" s="0" t="s">
        <v>35</v>
      </c>
      <c r="M55" s="0" t="n">
        <v>27519</v>
      </c>
      <c r="O55" s="18" t="s">
        <v>1872</v>
      </c>
      <c r="P55" s="4" t="n">
        <v>0</v>
      </c>
      <c r="Q55" s="9" t="s">
        <v>1939</v>
      </c>
      <c r="R55" s="0" t="s">
        <v>480</v>
      </c>
      <c r="S55" s="4" t="n">
        <v>160</v>
      </c>
      <c r="T55" s="0" t="n">
        <v>1</v>
      </c>
      <c r="U55" s="0" t="s">
        <v>472</v>
      </c>
      <c r="V55" s="0" t="n">
        <v>0</v>
      </c>
      <c r="W55" s="0" t="n">
        <v>0</v>
      </c>
      <c r="X55" s="0" t="s">
        <v>48</v>
      </c>
    </row>
    <row r="56" customFormat="false" ht="15" hidden="false" customHeight="false" outlineLevel="0" collapsed="false">
      <c r="A56" s="7" t="n">
        <v>43719.5698842593</v>
      </c>
      <c r="B56" s="0" t="s">
        <v>898</v>
      </c>
      <c r="C56" s="0" t="s">
        <v>899</v>
      </c>
      <c r="D56" s="0" t="s">
        <v>900</v>
      </c>
      <c r="E56" s="0" t="s">
        <v>901</v>
      </c>
      <c r="F56" s="0" t="s">
        <v>902</v>
      </c>
      <c r="G56" s="0" t="s">
        <v>903</v>
      </c>
      <c r="H56" s="0" t="s">
        <v>904</v>
      </c>
      <c r="I56" s="0" t="s">
        <v>905</v>
      </c>
      <c r="K56" s="0" t="s">
        <v>342</v>
      </c>
      <c r="L56" s="0" t="s">
        <v>35</v>
      </c>
      <c r="M56" s="0" t="n">
        <v>27523</v>
      </c>
      <c r="O56" s="18" t="s">
        <v>1872</v>
      </c>
      <c r="P56" s="4" t="n">
        <v>50</v>
      </c>
      <c r="Q56" s="9" t="s">
        <v>1940</v>
      </c>
      <c r="R56" s="0" t="s">
        <v>480</v>
      </c>
      <c r="S56" s="4" t="n">
        <v>160</v>
      </c>
      <c r="T56" s="0" t="n">
        <v>1</v>
      </c>
      <c r="U56" s="0" t="s">
        <v>472</v>
      </c>
      <c r="V56" s="0" t="n">
        <v>0</v>
      </c>
      <c r="W56" s="0" t="n">
        <v>0</v>
      </c>
      <c r="X56" s="0" t="s">
        <v>48</v>
      </c>
    </row>
    <row r="57" customFormat="false" ht="15" hidden="false" customHeight="false" outlineLevel="0" collapsed="false">
      <c r="A57" s="7" t="n">
        <v>43719.5358912037</v>
      </c>
      <c r="B57" s="0" t="s">
        <v>907</v>
      </c>
      <c r="C57" s="0" t="s">
        <v>908</v>
      </c>
      <c r="D57" s="0" t="s">
        <v>909</v>
      </c>
      <c r="E57" s="0" t="s">
        <v>910</v>
      </c>
      <c r="G57" s="0" t="s">
        <v>911</v>
      </c>
      <c r="H57" s="0" t="s">
        <v>912</v>
      </c>
      <c r="I57" s="0" t="s">
        <v>913</v>
      </c>
      <c r="K57" s="0" t="s">
        <v>46</v>
      </c>
      <c r="L57" s="0" t="s">
        <v>35</v>
      </c>
      <c r="M57" s="0" t="n">
        <v>27560</v>
      </c>
      <c r="O57" s="18" t="s">
        <v>1872</v>
      </c>
      <c r="P57" s="4" t="n">
        <v>0</v>
      </c>
      <c r="Q57" s="9" t="s">
        <v>1941</v>
      </c>
      <c r="R57" s="0" t="s">
        <v>480</v>
      </c>
      <c r="S57" s="4" t="n">
        <v>160</v>
      </c>
      <c r="T57" s="0" t="n">
        <v>1</v>
      </c>
      <c r="U57" s="0" t="s">
        <v>472</v>
      </c>
      <c r="V57" s="0" t="n">
        <v>0</v>
      </c>
      <c r="W57" s="0" t="n">
        <v>0</v>
      </c>
      <c r="X57" s="0" t="s">
        <v>48</v>
      </c>
    </row>
    <row r="58" customFormat="false" ht="15" hidden="false" customHeight="false" outlineLevel="0" collapsed="false">
      <c r="A58" s="7" t="n">
        <v>43719.3391203704</v>
      </c>
      <c r="B58" s="0" t="s">
        <v>209</v>
      </c>
      <c r="C58" s="0" t="s">
        <v>210</v>
      </c>
      <c r="D58" s="0" t="n">
        <v>2016168476</v>
      </c>
      <c r="E58" s="0" t="s">
        <v>211</v>
      </c>
      <c r="F58" s="0" t="s">
        <v>915</v>
      </c>
      <c r="G58" s="0" t="s">
        <v>213</v>
      </c>
      <c r="I58" s="0" t="s">
        <v>214</v>
      </c>
      <c r="J58" s="0" t="s">
        <v>215</v>
      </c>
      <c r="K58" s="0" t="s">
        <v>34</v>
      </c>
      <c r="L58" s="0" t="s">
        <v>82</v>
      </c>
      <c r="M58" s="0" t="n">
        <v>27519</v>
      </c>
      <c r="O58" s="18" t="s">
        <v>1872</v>
      </c>
      <c r="P58" s="4" t="n">
        <v>0</v>
      </c>
      <c r="Q58" s="9" t="s">
        <v>1942</v>
      </c>
      <c r="R58" s="0" t="s">
        <v>480</v>
      </c>
      <c r="S58" s="4" t="n">
        <v>160</v>
      </c>
      <c r="T58" s="0" t="n">
        <v>1</v>
      </c>
      <c r="U58" s="0" t="s">
        <v>472</v>
      </c>
      <c r="V58" s="0" t="n">
        <v>0</v>
      </c>
      <c r="W58" s="0" t="n">
        <v>0</v>
      </c>
      <c r="X58" s="0" t="s">
        <v>48</v>
      </c>
    </row>
    <row r="59" customFormat="false" ht="28.5" hidden="false" customHeight="false" outlineLevel="0" collapsed="false">
      <c r="A59" s="7" t="n">
        <v>43719.1011342593</v>
      </c>
      <c r="B59" s="0" t="s">
        <v>917</v>
      </c>
      <c r="C59" s="0" t="s">
        <v>918</v>
      </c>
      <c r="D59" s="0" t="n">
        <v>6096657086</v>
      </c>
      <c r="E59" s="0" t="s">
        <v>919</v>
      </c>
      <c r="F59" s="0" t="s">
        <v>920</v>
      </c>
      <c r="G59" s="0" t="s">
        <v>921</v>
      </c>
      <c r="I59" s="0" t="s">
        <v>922</v>
      </c>
      <c r="J59" s="0" t="s">
        <v>923</v>
      </c>
      <c r="K59" s="0" t="s">
        <v>34</v>
      </c>
      <c r="L59" s="0" t="s">
        <v>82</v>
      </c>
      <c r="M59" s="0" t="n">
        <v>27513</v>
      </c>
      <c r="N59" s="9" t="s">
        <v>924</v>
      </c>
      <c r="O59" s="18" t="s">
        <v>1872</v>
      </c>
      <c r="P59" s="4" t="n">
        <v>50</v>
      </c>
      <c r="Q59" s="9" t="s">
        <v>1943</v>
      </c>
      <c r="R59" s="0" t="s">
        <v>480</v>
      </c>
      <c r="S59" s="4" t="n">
        <v>160</v>
      </c>
      <c r="T59" s="0" t="n">
        <v>1</v>
      </c>
      <c r="U59" s="0" t="s">
        <v>472</v>
      </c>
      <c r="V59" s="0" t="n">
        <v>0</v>
      </c>
      <c r="W59" s="0" t="n">
        <v>0</v>
      </c>
      <c r="X59" s="0" t="s">
        <v>48</v>
      </c>
    </row>
    <row r="60" customFormat="false" ht="15" hidden="false" customHeight="false" outlineLevel="0" collapsed="false">
      <c r="A60" s="7" t="n">
        <v>43718.9300925926</v>
      </c>
      <c r="B60" s="0" t="s">
        <v>926</v>
      </c>
      <c r="C60" s="0" t="s">
        <v>188</v>
      </c>
      <c r="D60" s="0" t="n">
        <v>9198895413</v>
      </c>
      <c r="E60" s="0" t="s">
        <v>927</v>
      </c>
      <c r="F60" s="0" t="s">
        <v>928</v>
      </c>
      <c r="G60" s="0" t="s">
        <v>929</v>
      </c>
      <c r="H60" s="0" t="s">
        <v>930</v>
      </c>
      <c r="I60" s="0" t="s">
        <v>931</v>
      </c>
      <c r="K60" s="0" t="s">
        <v>270</v>
      </c>
      <c r="L60" s="0" t="s">
        <v>819</v>
      </c>
      <c r="M60" s="0" t="n">
        <v>27560</v>
      </c>
      <c r="O60" s="18" t="s">
        <v>1872</v>
      </c>
      <c r="P60" s="4" t="n">
        <v>0</v>
      </c>
      <c r="Q60" s="9" t="s">
        <v>1944</v>
      </c>
      <c r="R60" s="0" t="s">
        <v>480</v>
      </c>
      <c r="S60" s="4" t="n">
        <v>160</v>
      </c>
      <c r="T60" s="0" t="n">
        <v>1</v>
      </c>
      <c r="U60" s="0" t="s">
        <v>1917</v>
      </c>
      <c r="V60" s="16" t="n">
        <v>80</v>
      </c>
      <c r="W60" s="0" t="n">
        <v>2</v>
      </c>
      <c r="X60" s="0" t="s">
        <v>48</v>
      </c>
    </row>
    <row r="61" customFormat="false" ht="14.9" hidden="false" customHeight="false" outlineLevel="0" collapsed="false">
      <c r="A61" s="7" t="n">
        <v>43714.6360185185</v>
      </c>
      <c r="B61" s="0" t="s">
        <v>933</v>
      </c>
      <c r="C61" s="0" t="s">
        <v>934</v>
      </c>
      <c r="D61" s="0" t="n">
        <v>9192605374</v>
      </c>
      <c r="I61" s="0" t="s">
        <v>935</v>
      </c>
      <c r="K61" s="0" t="s">
        <v>936</v>
      </c>
      <c r="L61" s="0" t="s">
        <v>937</v>
      </c>
      <c r="M61" s="0" t="n">
        <v>92506</v>
      </c>
      <c r="O61" s="18" t="s">
        <v>1872</v>
      </c>
      <c r="P61" s="4" t="n">
        <v>30</v>
      </c>
      <c r="Q61" s="9" t="s">
        <v>939</v>
      </c>
      <c r="R61" s="0" t="s">
        <v>540</v>
      </c>
      <c r="S61" s="4" t="n">
        <v>70</v>
      </c>
      <c r="T61" s="0" t="n">
        <v>1</v>
      </c>
      <c r="U61" s="0" t="s">
        <v>472</v>
      </c>
      <c r="V61" s="0" t="n">
        <v>0</v>
      </c>
      <c r="W61" s="0" t="n">
        <v>0</v>
      </c>
      <c r="X61" s="0" t="s">
        <v>48</v>
      </c>
    </row>
    <row r="62" customFormat="false" ht="15" hidden="false" customHeight="false" outlineLevel="0" collapsed="false">
      <c r="A62" s="7" t="n">
        <v>43718.8416782407</v>
      </c>
      <c r="B62" s="0" t="s">
        <v>940</v>
      </c>
      <c r="C62" s="0" t="s">
        <v>941</v>
      </c>
      <c r="D62" s="0" t="n">
        <v>9195443699</v>
      </c>
      <c r="E62" s="0" t="s">
        <v>942</v>
      </c>
      <c r="I62" s="0" t="s">
        <v>944</v>
      </c>
      <c r="K62" s="0" t="s">
        <v>74</v>
      </c>
      <c r="L62" s="0" t="s">
        <v>819</v>
      </c>
      <c r="M62" s="0" t="n">
        <v>27713</v>
      </c>
      <c r="O62" s="18" t="s">
        <v>1872</v>
      </c>
      <c r="P62" s="4" t="n">
        <v>0</v>
      </c>
      <c r="Q62" s="9" t="s">
        <v>1945</v>
      </c>
      <c r="R62" s="0" t="s">
        <v>946</v>
      </c>
      <c r="S62" s="4" t="n">
        <v>50</v>
      </c>
      <c r="T62" s="0" t="n">
        <v>2</v>
      </c>
      <c r="U62" s="0" t="s">
        <v>472</v>
      </c>
      <c r="V62" s="0" t="n">
        <v>0</v>
      </c>
      <c r="W62" s="0" t="n">
        <v>0</v>
      </c>
      <c r="X62" s="0" t="s">
        <v>48</v>
      </c>
    </row>
    <row r="63" customFormat="false" ht="15" hidden="false" customHeight="false" outlineLevel="0" collapsed="false">
      <c r="A63" s="7" t="n">
        <v>43718.7779398148</v>
      </c>
      <c r="B63" s="0" t="s">
        <v>947</v>
      </c>
      <c r="C63" s="0" t="s">
        <v>948</v>
      </c>
      <c r="D63" s="0" t="n">
        <v>9195936517</v>
      </c>
      <c r="H63" s="0" t="s">
        <v>949</v>
      </c>
      <c r="I63" s="0" t="s">
        <v>950</v>
      </c>
      <c r="K63" s="0" t="s">
        <v>178</v>
      </c>
      <c r="L63" s="0" t="s">
        <v>35</v>
      </c>
      <c r="M63" s="0" t="n">
        <v>27517</v>
      </c>
      <c r="O63" s="18" t="s">
        <v>1872</v>
      </c>
      <c r="P63" s="4" t="n">
        <v>0</v>
      </c>
      <c r="Q63" s="9" t="s">
        <v>1946</v>
      </c>
      <c r="R63" s="0" t="s">
        <v>562</v>
      </c>
      <c r="S63" s="4" t="n">
        <v>80</v>
      </c>
      <c r="T63" s="0" t="n">
        <v>1</v>
      </c>
      <c r="U63" s="0" t="s">
        <v>1917</v>
      </c>
      <c r="V63" s="16" t="n">
        <v>80</v>
      </c>
      <c r="W63" s="0" t="n">
        <v>1</v>
      </c>
      <c r="X63" s="0" t="s">
        <v>48</v>
      </c>
    </row>
    <row r="64" customFormat="false" ht="15" hidden="false" customHeight="false" outlineLevel="0" collapsed="false">
      <c r="A64" s="7" t="n">
        <v>43718.5688773148</v>
      </c>
      <c r="B64" s="0" t="s">
        <v>952</v>
      </c>
      <c r="C64" s="0" t="s">
        <v>953</v>
      </c>
      <c r="D64" s="0" t="n">
        <v>4253059326</v>
      </c>
      <c r="E64" s="0" t="s">
        <v>954</v>
      </c>
      <c r="F64" s="0" t="s">
        <v>955</v>
      </c>
      <c r="G64" s="0" t="s">
        <v>956</v>
      </c>
      <c r="H64" s="0" t="s">
        <v>957</v>
      </c>
      <c r="I64" s="0" t="s">
        <v>958</v>
      </c>
      <c r="J64" s="0" t="s">
        <v>959</v>
      </c>
      <c r="K64" s="0" t="s">
        <v>46</v>
      </c>
      <c r="L64" s="0" t="s">
        <v>35</v>
      </c>
      <c r="M64" s="0" t="n">
        <v>27560</v>
      </c>
      <c r="O64" s="18" t="s">
        <v>1872</v>
      </c>
      <c r="P64" s="4" t="n">
        <v>0</v>
      </c>
      <c r="Q64" s="9" t="s">
        <v>1947</v>
      </c>
      <c r="R64" s="0" t="s">
        <v>480</v>
      </c>
      <c r="S64" s="4" t="n">
        <v>160</v>
      </c>
      <c r="T64" s="0" t="n">
        <v>1</v>
      </c>
      <c r="U64" s="0" t="s">
        <v>472</v>
      </c>
      <c r="V64" s="0" t="n">
        <v>0</v>
      </c>
      <c r="W64" s="0" t="n">
        <v>0</v>
      </c>
      <c r="X64" s="0" t="s">
        <v>48</v>
      </c>
    </row>
    <row r="65" customFormat="false" ht="15" hidden="false" customHeight="false" outlineLevel="0" collapsed="false">
      <c r="A65" s="7" t="n">
        <v>43718.5550115741</v>
      </c>
      <c r="B65" s="0" t="s">
        <v>961</v>
      </c>
      <c r="C65" s="0" t="s">
        <v>962</v>
      </c>
      <c r="D65" s="0" t="n">
        <v>9192334691</v>
      </c>
      <c r="E65" s="0" t="s">
        <v>963</v>
      </c>
      <c r="F65" s="0" t="s">
        <v>964</v>
      </c>
      <c r="I65" s="0" t="s">
        <v>965</v>
      </c>
      <c r="K65" s="0" t="s">
        <v>67</v>
      </c>
      <c r="L65" s="0" t="s">
        <v>35</v>
      </c>
      <c r="M65" s="0" t="n">
        <v>27607</v>
      </c>
      <c r="O65" s="18" t="s">
        <v>1872</v>
      </c>
      <c r="P65" s="4" t="n">
        <v>0</v>
      </c>
      <c r="Q65" s="9" t="s">
        <v>1948</v>
      </c>
      <c r="R65" s="0" t="s">
        <v>480</v>
      </c>
      <c r="S65" s="4" t="n">
        <v>160</v>
      </c>
      <c r="T65" s="0" t="n">
        <v>1</v>
      </c>
      <c r="U65" s="0" t="s">
        <v>472</v>
      </c>
      <c r="V65" s="0" t="n">
        <v>0</v>
      </c>
      <c r="W65" s="0" t="n">
        <v>0</v>
      </c>
      <c r="X65" s="0" t="s">
        <v>48</v>
      </c>
    </row>
    <row r="66" customFormat="false" ht="13.8" hidden="false" customHeight="false" outlineLevel="0" collapsed="false">
      <c r="A66" s="7" t="n">
        <v>43718.5189351852</v>
      </c>
      <c r="B66" s="0" t="s">
        <v>898</v>
      </c>
      <c r="C66" s="0" t="s">
        <v>899</v>
      </c>
      <c r="D66" s="0" t="s">
        <v>900</v>
      </c>
      <c r="E66" s="0" t="s">
        <v>901</v>
      </c>
      <c r="G66" s="0" t="s">
        <v>903</v>
      </c>
      <c r="I66" s="0" t="s">
        <v>967</v>
      </c>
      <c r="K66" s="0" t="s">
        <v>342</v>
      </c>
      <c r="L66" s="0" t="s">
        <v>35</v>
      </c>
      <c r="M66" s="0" t="n">
        <v>27523</v>
      </c>
      <c r="O66" s="18" t="s">
        <v>1872</v>
      </c>
      <c r="P66" s="4" t="n">
        <v>0</v>
      </c>
      <c r="Q66" s="14" t="s">
        <v>1949</v>
      </c>
      <c r="R66" s="0" t="s">
        <v>554</v>
      </c>
      <c r="S66" s="4" t="n">
        <v>110</v>
      </c>
      <c r="T66" s="0" t="n">
        <v>1</v>
      </c>
      <c r="U66" s="0" t="s">
        <v>493</v>
      </c>
      <c r="V66" s="4" t="n">
        <v>10</v>
      </c>
      <c r="W66" s="0" t="n">
        <v>1</v>
      </c>
      <c r="X66" s="0" t="s">
        <v>48</v>
      </c>
    </row>
    <row r="67" customFormat="false" ht="15" hidden="false" customHeight="false" outlineLevel="0" collapsed="false">
      <c r="A67" s="7" t="n">
        <v>43718.4780555556</v>
      </c>
      <c r="B67" s="0" t="s">
        <v>969</v>
      </c>
      <c r="C67" s="0" t="s">
        <v>970</v>
      </c>
      <c r="D67" s="0" t="n">
        <v>5046381036</v>
      </c>
      <c r="E67" s="0" t="s">
        <v>971</v>
      </c>
      <c r="F67" s="0" t="s">
        <v>972</v>
      </c>
      <c r="G67" s="0" t="s">
        <v>973</v>
      </c>
      <c r="I67" s="0" t="s">
        <v>974</v>
      </c>
      <c r="K67" s="0" t="s">
        <v>975</v>
      </c>
      <c r="L67" s="0" t="s">
        <v>35</v>
      </c>
      <c r="M67" s="0" t="n">
        <v>28303</v>
      </c>
      <c r="O67" s="18" t="s">
        <v>1872</v>
      </c>
      <c r="P67" s="4" t="n">
        <v>0</v>
      </c>
      <c r="Q67" s="9" t="s">
        <v>1950</v>
      </c>
      <c r="R67" s="0" t="s">
        <v>492</v>
      </c>
      <c r="S67" s="4" t="n">
        <v>70</v>
      </c>
      <c r="T67" s="0" t="n">
        <v>6</v>
      </c>
      <c r="U67" s="0" t="s">
        <v>493</v>
      </c>
      <c r="V67" s="4" t="n">
        <v>10</v>
      </c>
      <c r="W67" s="0" t="n">
        <v>2</v>
      </c>
      <c r="X67" s="0" t="s">
        <v>48</v>
      </c>
    </row>
    <row r="68" customFormat="false" ht="15" hidden="false" customHeight="false" outlineLevel="0" collapsed="false">
      <c r="A68" s="7" t="n">
        <v>43718.4743634259</v>
      </c>
      <c r="B68" s="0" t="s">
        <v>380</v>
      </c>
      <c r="C68" s="0" t="s">
        <v>381</v>
      </c>
      <c r="D68" s="0" t="n">
        <v>5512479463</v>
      </c>
      <c r="I68" s="0" t="s">
        <v>385</v>
      </c>
      <c r="K68" s="0" t="s">
        <v>46</v>
      </c>
      <c r="L68" s="0" t="s">
        <v>82</v>
      </c>
      <c r="M68" s="0" t="n">
        <v>27560</v>
      </c>
      <c r="O68" s="18" t="s">
        <v>1872</v>
      </c>
      <c r="P68" s="4" t="n">
        <v>0</v>
      </c>
      <c r="Q68" s="9" t="s">
        <v>1951</v>
      </c>
      <c r="R68" s="0" t="s">
        <v>562</v>
      </c>
      <c r="S68" s="4" t="n">
        <v>80</v>
      </c>
      <c r="T68" s="0" t="n">
        <v>1</v>
      </c>
      <c r="U68" s="0" t="s">
        <v>472</v>
      </c>
      <c r="V68" s="0" t="n">
        <v>0</v>
      </c>
      <c r="W68" s="0" t="n">
        <v>0</v>
      </c>
      <c r="X68" s="0" t="s">
        <v>48</v>
      </c>
    </row>
    <row r="69" customFormat="false" ht="14.9" hidden="false" customHeight="false" outlineLevel="0" collapsed="false">
      <c r="A69" s="7" t="n">
        <v>43718.4428356482</v>
      </c>
      <c r="B69" s="0" t="s">
        <v>978</v>
      </c>
      <c r="C69" s="0" t="s">
        <v>979</v>
      </c>
      <c r="D69" s="0" t="s">
        <v>980</v>
      </c>
      <c r="E69" s="0" t="s">
        <v>981</v>
      </c>
      <c r="F69" s="0" t="s">
        <v>982</v>
      </c>
      <c r="G69" s="0" t="s">
        <v>1952</v>
      </c>
      <c r="I69" s="0" t="s">
        <v>984</v>
      </c>
      <c r="K69" s="0" t="s">
        <v>74</v>
      </c>
      <c r="L69" s="0" t="s">
        <v>35</v>
      </c>
      <c r="M69" s="0" t="n">
        <v>27703</v>
      </c>
      <c r="O69" s="18" t="s">
        <v>1872</v>
      </c>
      <c r="P69" s="4" t="n">
        <v>0</v>
      </c>
      <c r="Q69" s="9" t="s">
        <v>1953</v>
      </c>
      <c r="R69" s="0" t="s">
        <v>480</v>
      </c>
      <c r="S69" s="4" t="n">
        <v>160</v>
      </c>
      <c r="T69" s="0" t="n">
        <v>1</v>
      </c>
      <c r="U69" s="0" t="s">
        <v>472</v>
      </c>
      <c r="V69" s="0" t="n">
        <v>0</v>
      </c>
      <c r="W69" s="0" t="n">
        <v>4</v>
      </c>
      <c r="X69" s="0" t="s">
        <v>48</v>
      </c>
    </row>
    <row r="70" customFormat="false" ht="13.8" hidden="false" customHeight="false" outlineLevel="0" collapsed="false">
      <c r="A70" s="7" t="n">
        <v>43718.3302777778</v>
      </c>
      <c r="B70" s="0" t="s">
        <v>987</v>
      </c>
      <c r="C70" s="0" t="s">
        <v>988</v>
      </c>
      <c r="D70" s="0" t="s">
        <v>989</v>
      </c>
      <c r="E70" s="0" t="s">
        <v>990</v>
      </c>
      <c r="G70" s="0" t="s">
        <v>991</v>
      </c>
      <c r="I70" s="0" t="s">
        <v>992</v>
      </c>
      <c r="K70" s="0" t="s">
        <v>993</v>
      </c>
      <c r="L70" s="0" t="s">
        <v>35</v>
      </c>
      <c r="M70" s="0" t="n">
        <v>27858</v>
      </c>
      <c r="O70" s="18" t="s">
        <v>1872</v>
      </c>
      <c r="P70" s="4" t="n">
        <v>0</v>
      </c>
      <c r="Q70" s="14" t="s">
        <v>1954</v>
      </c>
      <c r="R70" s="0" t="s">
        <v>480</v>
      </c>
      <c r="S70" s="4" t="n">
        <v>160</v>
      </c>
      <c r="T70" s="0" t="n">
        <v>1</v>
      </c>
      <c r="U70" s="0" t="s">
        <v>472</v>
      </c>
      <c r="V70" s="0" t="n">
        <v>0</v>
      </c>
      <c r="W70" s="0" t="n">
        <v>0</v>
      </c>
      <c r="X70" s="0" t="s">
        <v>48</v>
      </c>
    </row>
    <row r="71" customFormat="false" ht="15" hidden="false" customHeight="false" outlineLevel="0" collapsed="false">
      <c r="A71" s="7" t="n">
        <v>43717.8957523148</v>
      </c>
      <c r="B71" s="0" t="s">
        <v>995</v>
      </c>
      <c r="C71" s="0" t="s">
        <v>129</v>
      </c>
      <c r="D71" s="0" t="n">
        <v>7047240122</v>
      </c>
      <c r="E71" s="0" t="s">
        <v>126</v>
      </c>
      <c r="F71" s="0" t="s">
        <v>127</v>
      </c>
      <c r="G71" s="0" t="s">
        <v>996</v>
      </c>
      <c r="I71" s="0" t="s">
        <v>997</v>
      </c>
      <c r="K71" s="0" t="s">
        <v>342</v>
      </c>
      <c r="L71" s="0" t="s">
        <v>82</v>
      </c>
      <c r="M71" s="0" t="n">
        <v>27523</v>
      </c>
      <c r="O71" s="18" t="s">
        <v>1872</v>
      </c>
      <c r="P71" s="4" t="n">
        <v>0</v>
      </c>
      <c r="Q71" s="9" t="s">
        <v>1955</v>
      </c>
      <c r="R71" s="0" t="s">
        <v>480</v>
      </c>
      <c r="S71" s="4" t="n">
        <v>160</v>
      </c>
      <c r="T71" s="0" t="n">
        <v>1</v>
      </c>
      <c r="U71" s="0" t="s">
        <v>472</v>
      </c>
      <c r="V71" s="0" t="n">
        <v>0</v>
      </c>
      <c r="W71" s="0" t="n">
        <v>0</v>
      </c>
      <c r="X71" s="0" t="s">
        <v>48</v>
      </c>
    </row>
    <row r="72" customFormat="false" ht="15" hidden="false" customHeight="false" outlineLevel="0" collapsed="false">
      <c r="A72" s="7" t="n">
        <v>43717.8598032407</v>
      </c>
      <c r="B72" s="0" t="s">
        <v>39</v>
      </c>
      <c r="C72" s="0" t="s">
        <v>40</v>
      </c>
      <c r="D72" s="8" t="s">
        <v>41</v>
      </c>
      <c r="E72" s="0" t="s">
        <v>42</v>
      </c>
      <c r="G72" s="0" t="s">
        <v>43</v>
      </c>
      <c r="H72" s="0" t="s">
        <v>44</v>
      </c>
      <c r="I72" s="0" t="s">
        <v>45</v>
      </c>
      <c r="K72" s="0" t="s">
        <v>46</v>
      </c>
      <c r="L72" s="0" t="s">
        <v>35</v>
      </c>
      <c r="M72" s="0" t="n">
        <v>27560</v>
      </c>
      <c r="O72" s="18" t="s">
        <v>1872</v>
      </c>
      <c r="P72" s="4" t="n">
        <v>0</v>
      </c>
      <c r="Q72" s="9" t="s">
        <v>1956</v>
      </c>
      <c r="R72" s="0" t="s">
        <v>480</v>
      </c>
      <c r="S72" s="4" t="n">
        <v>160</v>
      </c>
      <c r="T72" s="0" t="n">
        <v>1</v>
      </c>
      <c r="U72" s="0" t="s">
        <v>472</v>
      </c>
      <c r="V72" s="0" t="n">
        <v>0</v>
      </c>
      <c r="W72" s="0" t="n">
        <v>0</v>
      </c>
      <c r="X72" s="0" t="s">
        <v>48</v>
      </c>
    </row>
    <row r="73" customFormat="false" ht="15" hidden="false" customHeight="false" outlineLevel="0" collapsed="false">
      <c r="A73" s="7" t="n">
        <v>43717.4054861111</v>
      </c>
      <c r="B73" s="0" t="s">
        <v>1001</v>
      </c>
      <c r="C73" s="0" t="s">
        <v>1002</v>
      </c>
      <c r="D73" s="0" t="n">
        <v>4049886417</v>
      </c>
      <c r="E73" s="0" t="s">
        <v>1003</v>
      </c>
      <c r="F73" s="0" t="s">
        <v>1004</v>
      </c>
      <c r="G73" s="0" t="s">
        <v>1005</v>
      </c>
      <c r="I73" s="0" t="s">
        <v>1006</v>
      </c>
      <c r="K73" s="0" t="s">
        <v>170</v>
      </c>
      <c r="L73" s="0" t="s">
        <v>82</v>
      </c>
      <c r="M73" s="0" t="n">
        <v>27519</v>
      </c>
      <c r="O73" s="18" t="s">
        <v>1872</v>
      </c>
      <c r="P73" s="4" t="n">
        <v>0</v>
      </c>
      <c r="Q73" s="9" t="s">
        <v>1957</v>
      </c>
      <c r="R73" s="0" t="s">
        <v>480</v>
      </c>
      <c r="S73" s="4" t="n">
        <v>160</v>
      </c>
      <c r="T73" s="0" t="n">
        <v>1</v>
      </c>
      <c r="U73" s="0" t="s">
        <v>472</v>
      </c>
      <c r="V73" s="0" t="n">
        <v>0</v>
      </c>
      <c r="W73" s="0" t="n">
        <v>0</v>
      </c>
      <c r="X73" s="0" t="s">
        <v>48</v>
      </c>
    </row>
    <row r="74" customFormat="false" ht="28.5" hidden="false" customHeight="false" outlineLevel="0" collapsed="false">
      <c r="A74" s="7" t="n">
        <v>43716.9574074074</v>
      </c>
      <c r="B74" s="0" t="s">
        <v>1008</v>
      </c>
      <c r="C74" s="0" t="s">
        <v>1009</v>
      </c>
      <c r="D74" s="0" t="n">
        <v>9192604186</v>
      </c>
      <c r="E74" s="0" t="s">
        <v>1010</v>
      </c>
      <c r="F74" s="0" t="s">
        <v>1011</v>
      </c>
      <c r="G74" s="0" t="s">
        <v>1958</v>
      </c>
      <c r="H74" s="0" t="s">
        <v>1013</v>
      </c>
      <c r="I74" s="0" t="s">
        <v>1014</v>
      </c>
      <c r="K74" s="0" t="s">
        <v>1015</v>
      </c>
      <c r="L74" s="0" t="s">
        <v>56</v>
      </c>
      <c r="M74" s="0" t="n">
        <v>27516</v>
      </c>
      <c r="O74" s="18" t="s">
        <v>1872</v>
      </c>
      <c r="P74" s="4" t="n">
        <v>50</v>
      </c>
      <c r="Q74" s="9" t="s">
        <v>1959</v>
      </c>
      <c r="R74" s="0" t="s">
        <v>480</v>
      </c>
      <c r="S74" s="4" t="n">
        <v>160</v>
      </c>
      <c r="T74" s="0" t="n">
        <v>1</v>
      </c>
      <c r="U74" s="0" t="s">
        <v>472</v>
      </c>
      <c r="V74" s="0" t="n">
        <v>0</v>
      </c>
      <c r="W74" s="0" t="n">
        <v>0</v>
      </c>
      <c r="X74" s="0" t="s">
        <v>48</v>
      </c>
    </row>
    <row r="75" customFormat="false" ht="15" hidden="false" customHeight="false" outlineLevel="0" collapsed="false">
      <c r="A75" s="7" t="n">
        <v>43716.7336458333</v>
      </c>
      <c r="B75" s="0" t="s">
        <v>1017</v>
      </c>
      <c r="C75" s="0" t="s">
        <v>1018</v>
      </c>
      <c r="D75" s="0" t="n">
        <v>9842602122</v>
      </c>
      <c r="E75" s="0" t="s">
        <v>1019</v>
      </c>
      <c r="F75" s="0" t="s">
        <v>1020</v>
      </c>
      <c r="G75" s="0" t="s">
        <v>1021</v>
      </c>
      <c r="H75" s="0" t="s">
        <v>606</v>
      </c>
      <c r="I75" s="0" t="s">
        <v>1022</v>
      </c>
      <c r="K75" s="0" t="s">
        <v>34</v>
      </c>
      <c r="L75" s="0" t="s">
        <v>35</v>
      </c>
      <c r="M75" s="0" t="n">
        <v>27513</v>
      </c>
      <c r="O75" s="18" t="s">
        <v>1872</v>
      </c>
      <c r="P75" s="4" t="n">
        <v>0</v>
      </c>
      <c r="Q75" s="9" t="s">
        <v>1960</v>
      </c>
      <c r="R75" s="0" t="s">
        <v>480</v>
      </c>
      <c r="S75" s="4" t="n">
        <v>160</v>
      </c>
      <c r="T75" s="0" t="n">
        <v>1</v>
      </c>
      <c r="U75" s="0" t="s">
        <v>472</v>
      </c>
      <c r="V75" s="0" t="n">
        <v>0</v>
      </c>
      <c r="W75" s="0" t="n">
        <v>0</v>
      </c>
      <c r="X75" s="0" t="s">
        <v>48</v>
      </c>
    </row>
    <row r="76" customFormat="false" ht="15" hidden="false" customHeight="false" outlineLevel="0" collapsed="false">
      <c r="A76" s="7" t="n">
        <v>43716.6566319444</v>
      </c>
      <c r="B76" s="0" t="s">
        <v>326</v>
      </c>
      <c r="C76" s="0" t="s">
        <v>327</v>
      </c>
      <c r="D76" s="0" t="n">
        <v>9848336480</v>
      </c>
      <c r="E76" s="0" t="s">
        <v>328</v>
      </c>
      <c r="G76" s="0" t="s">
        <v>1024</v>
      </c>
      <c r="I76" s="0" t="s">
        <v>330</v>
      </c>
      <c r="K76" s="0" t="s">
        <v>34</v>
      </c>
      <c r="L76" s="0" t="s">
        <v>35</v>
      </c>
      <c r="M76" s="0" t="n">
        <v>27518</v>
      </c>
      <c r="O76" s="18" t="s">
        <v>1872</v>
      </c>
      <c r="P76" s="4" t="n">
        <v>0</v>
      </c>
      <c r="Q76" s="9" t="s">
        <v>1961</v>
      </c>
      <c r="R76" s="0" t="s">
        <v>480</v>
      </c>
      <c r="S76" s="4" t="n">
        <v>160</v>
      </c>
      <c r="T76" s="0" t="n">
        <v>1</v>
      </c>
      <c r="U76" s="0" t="s">
        <v>472</v>
      </c>
      <c r="V76" s="0" t="n">
        <v>0</v>
      </c>
      <c r="W76" s="0" t="n">
        <v>0</v>
      </c>
      <c r="X76" s="0" t="s">
        <v>48</v>
      </c>
    </row>
    <row r="77" customFormat="false" ht="28.5" hidden="false" customHeight="false" outlineLevel="0" collapsed="false">
      <c r="A77" s="7" t="n">
        <v>43716.4393171296</v>
      </c>
      <c r="B77" s="0" t="s">
        <v>1026</v>
      </c>
      <c r="C77" s="0" t="s">
        <v>1027</v>
      </c>
      <c r="D77" s="0" t="n">
        <v>9199208121</v>
      </c>
      <c r="E77" s="0" t="s">
        <v>1028</v>
      </c>
      <c r="F77" s="0" t="s">
        <v>1027</v>
      </c>
      <c r="I77" s="0" t="s">
        <v>1029</v>
      </c>
      <c r="K77" s="0" t="s">
        <v>733</v>
      </c>
      <c r="L77" s="0" t="s">
        <v>82</v>
      </c>
      <c r="M77" s="0" t="n">
        <v>27539</v>
      </c>
      <c r="O77" s="18" t="s">
        <v>1872</v>
      </c>
      <c r="P77" s="4" t="n">
        <v>50</v>
      </c>
      <c r="Q77" s="9" t="s">
        <v>1962</v>
      </c>
      <c r="R77" s="0" t="s">
        <v>562</v>
      </c>
      <c r="S77" s="4" t="n">
        <v>80</v>
      </c>
      <c r="T77" s="0" t="n">
        <v>1</v>
      </c>
      <c r="U77" s="0" t="s">
        <v>472</v>
      </c>
      <c r="V77" s="0" t="n">
        <v>0</v>
      </c>
      <c r="W77" s="0" t="n">
        <v>0</v>
      </c>
      <c r="X77" s="0" t="s">
        <v>48</v>
      </c>
    </row>
    <row r="78" customFormat="false" ht="15" hidden="false" customHeight="false" outlineLevel="0" collapsed="false">
      <c r="A78" s="7" t="n">
        <v>43715.7949537037</v>
      </c>
      <c r="B78" s="0" t="s">
        <v>1031</v>
      </c>
      <c r="C78" s="0" t="s">
        <v>1032</v>
      </c>
      <c r="D78" s="0" t="n">
        <v>3303896125</v>
      </c>
      <c r="E78" s="0" t="s">
        <v>1033</v>
      </c>
      <c r="I78" s="0" t="s">
        <v>1034</v>
      </c>
      <c r="J78" s="0" t="s">
        <v>1035</v>
      </c>
      <c r="K78" s="0" t="s">
        <v>74</v>
      </c>
      <c r="L78" s="0" t="s">
        <v>82</v>
      </c>
      <c r="M78" s="0" t="n">
        <v>27707</v>
      </c>
      <c r="O78" s="18" t="s">
        <v>1872</v>
      </c>
      <c r="P78" s="4" t="n">
        <v>0</v>
      </c>
      <c r="Q78" s="9" t="s">
        <v>1963</v>
      </c>
      <c r="R78" s="0" t="s">
        <v>554</v>
      </c>
      <c r="S78" s="4" t="n">
        <v>110</v>
      </c>
      <c r="T78" s="0" t="n">
        <v>2</v>
      </c>
      <c r="U78" s="0" t="s">
        <v>472</v>
      </c>
      <c r="V78" s="0" t="n">
        <v>0</v>
      </c>
      <c r="W78" s="0" t="n">
        <v>0</v>
      </c>
      <c r="X78" s="0" t="s">
        <v>48</v>
      </c>
    </row>
    <row r="79" customFormat="false" ht="15" hidden="false" customHeight="false" outlineLevel="0" collapsed="false">
      <c r="A79" s="7" t="n">
        <v>43715.64125</v>
      </c>
      <c r="B79" s="0" t="s">
        <v>1037</v>
      </c>
      <c r="C79" s="0" t="s">
        <v>1038</v>
      </c>
      <c r="D79" s="0" t="n">
        <v>9194237957</v>
      </c>
      <c r="E79" s="0" t="s">
        <v>1039</v>
      </c>
      <c r="I79" s="0" t="s">
        <v>1040</v>
      </c>
      <c r="K79" s="0" t="s">
        <v>1041</v>
      </c>
      <c r="L79" s="0" t="s">
        <v>82</v>
      </c>
      <c r="M79" s="0" t="n">
        <v>27587</v>
      </c>
      <c r="N79" s="9" t="s">
        <v>1042</v>
      </c>
      <c r="O79" s="18" t="s">
        <v>1872</v>
      </c>
      <c r="P79" s="4" t="n">
        <v>0</v>
      </c>
      <c r="Q79" s="9" t="s">
        <v>1964</v>
      </c>
      <c r="R79" s="0" t="s">
        <v>471</v>
      </c>
      <c r="S79" s="4" t="n">
        <v>50</v>
      </c>
      <c r="T79" s="0" t="n">
        <v>2</v>
      </c>
      <c r="U79" s="0" t="s">
        <v>472</v>
      </c>
      <c r="V79" s="0" t="n">
        <v>0</v>
      </c>
      <c r="W79" s="0" t="n">
        <v>0</v>
      </c>
      <c r="X79" s="0" t="s">
        <v>48</v>
      </c>
    </row>
    <row r="80" customFormat="false" ht="15" hidden="false" customHeight="false" outlineLevel="0" collapsed="false">
      <c r="A80" s="7" t="n">
        <v>43715.5376736111</v>
      </c>
      <c r="B80" s="0" t="s">
        <v>1044</v>
      </c>
      <c r="C80" s="0" t="s">
        <v>1045</v>
      </c>
      <c r="D80" s="0" t="n">
        <v>9193607394</v>
      </c>
      <c r="E80" s="0" t="s">
        <v>1046</v>
      </c>
      <c r="G80" s="0" t="s">
        <v>1047</v>
      </c>
      <c r="I80" s="0" t="s">
        <v>1048</v>
      </c>
      <c r="K80" s="0" t="s">
        <v>342</v>
      </c>
      <c r="L80" s="0" t="s">
        <v>35</v>
      </c>
      <c r="M80" s="0" t="n">
        <v>27523</v>
      </c>
      <c r="O80" s="18" t="s">
        <v>1872</v>
      </c>
      <c r="P80" s="4" t="n">
        <v>0</v>
      </c>
      <c r="Q80" s="9" t="s">
        <v>1965</v>
      </c>
      <c r="R80" s="0" t="s">
        <v>480</v>
      </c>
      <c r="S80" s="4" t="n">
        <v>160</v>
      </c>
      <c r="T80" s="0" t="n">
        <v>1</v>
      </c>
      <c r="U80" s="0" t="s">
        <v>472</v>
      </c>
      <c r="V80" s="0" t="n">
        <v>0</v>
      </c>
      <c r="W80" s="0" t="n">
        <v>0</v>
      </c>
      <c r="X80" s="0" t="s">
        <v>48</v>
      </c>
    </row>
    <row r="81" customFormat="false" ht="15" hidden="false" customHeight="false" outlineLevel="0" collapsed="false">
      <c r="A81" s="7" t="n">
        <v>43715.5241782407</v>
      </c>
      <c r="B81" s="0" t="s">
        <v>1050</v>
      </c>
      <c r="C81" s="0" t="s">
        <v>1051</v>
      </c>
      <c r="D81" s="0" t="s">
        <v>1052</v>
      </c>
      <c r="E81" s="0" t="s">
        <v>1053</v>
      </c>
      <c r="G81" s="0" t="s">
        <v>1054</v>
      </c>
      <c r="I81" s="0" t="s">
        <v>1055</v>
      </c>
      <c r="K81" s="0" t="s">
        <v>34</v>
      </c>
      <c r="L81" s="0" t="s">
        <v>82</v>
      </c>
      <c r="M81" s="0" t="n">
        <v>27519</v>
      </c>
      <c r="O81" s="18" t="s">
        <v>1872</v>
      </c>
      <c r="P81" s="4" t="n">
        <v>0</v>
      </c>
      <c r="Q81" s="9" t="s">
        <v>1966</v>
      </c>
      <c r="R81" s="0" t="s">
        <v>480</v>
      </c>
      <c r="S81" s="4" t="n">
        <v>160</v>
      </c>
      <c r="T81" s="0" t="n">
        <v>1</v>
      </c>
      <c r="U81" s="0" t="s">
        <v>472</v>
      </c>
      <c r="V81" s="0" t="n">
        <v>0</v>
      </c>
      <c r="W81" s="0" t="n">
        <v>0</v>
      </c>
      <c r="X81" s="0" t="s">
        <v>48</v>
      </c>
    </row>
    <row r="82" customFormat="false" ht="28.5" hidden="false" customHeight="false" outlineLevel="0" collapsed="false">
      <c r="A82" s="7" t="n">
        <v>43715.4989236111</v>
      </c>
      <c r="B82" s="0" t="s">
        <v>1057</v>
      </c>
      <c r="C82" s="0" t="s">
        <v>1058</v>
      </c>
      <c r="D82" s="0" t="n">
        <v>7324767430</v>
      </c>
      <c r="E82" s="0" t="s">
        <v>1059</v>
      </c>
      <c r="F82" s="0" t="s">
        <v>1060</v>
      </c>
      <c r="G82" s="0" t="s">
        <v>1967</v>
      </c>
      <c r="I82" s="0" t="s">
        <v>1062</v>
      </c>
      <c r="K82" s="0" t="s">
        <v>1063</v>
      </c>
      <c r="L82" s="0" t="s">
        <v>233</v>
      </c>
      <c r="M82" s="0" t="n">
        <v>28501</v>
      </c>
      <c r="O82" s="18" t="s">
        <v>1872</v>
      </c>
      <c r="P82" s="4" t="n">
        <v>50</v>
      </c>
      <c r="Q82" s="9" t="s">
        <v>1968</v>
      </c>
      <c r="R82" s="0" t="s">
        <v>480</v>
      </c>
      <c r="S82" s="4" t="n">
        <v>160</v>
      </c>
      <c r="T82" s="0" t="n">
        <v>1</v>
      </c>
      <c r="U82" s="0" t="s">
        <v>472</v>
      </c>
      <c r="V82" s="0" t="n">
        <v>0</v>
      </c>
      <c r="W82" s="0" t="n">
        <v>0</v>
      </c>
      <c r="X82" s="0" t="s">
        <v>48</v>
      </c>
    </row>
    <row r="83" customFormat="false" ht="13.8" hidden="false" customHeight="false" outlineLevel="0" collapsed="false">
      <c r="A83" s="7" t="n">
        <v>43715.4398958333</v>
      </c>
      <c r="B83" s="0" t="s">
        <v>1065</v>
      </c>
      <c r="C83" s="0" t="s">
        <v>1066</v>
      </c>
      <c r="D83" s="0" t="n">
        <v>6262039750</v>
      </c>
      <c r="E83" s="0" t="s">
        <v>1067</v>
      </c>
      <c r="F83" s="0" t="s">
        <v>1068</v>
      </c>
      <c r="G83" s="0" t="s">
        <v>1069</v>
      </c>
      <c r="I83" s="0" t="s">
        <v>1070</v>
      </c>
      <c r="K83" s="0" t="s">
        <v>34</v>
      </c>
      <c r="L83" s="0" t="s">
        <v>35</v>
      </c>
      <c r="M83" s="0" t="n">
        <v>27519</v>
      </c>
      <c r="O83" s="18" t="s">
        <v>1872</v>
      </c>
      <c r="P83" s="4" t="n">
        <v>0</v>
      </c>
      <c r="Q83" s="14" t="s">
        <v>1969</v>
      </c>
      <c r="R83" s="0" t="s">
        <v>480</v>
      </c>
      <c r="S83" s="4" t="n">
        <v>160</v>
      </c>
      <c r="T83" s="0" t="n">
        <v>1</v>
      </c>
      <c r="U83" s="0" t="s">
        <v>472</v>
      </c>
      <c r="V83" s="0" t="n">
        <v>0</v>
      </c>
      <c r="W83" s="0" t="n">
        <v>0</v>
      </c>
      <c r="X83" s="0" t="s">
        <v>48</v>
      </c>
    </row>
    <row r="84" customFormat="false" ht="15" hidden="false" customHeight="false" outlineLevel="0" collapsed="false">
      <c r="A84" s="7" t="n">
        <v>43715.3936574074</v>
      </c>
      <c r="B84" s="0" t="s">
        <v>1072</v>
      </c>
      <c r="C84" s="0" t="s">
        <v>941</v>
      </c>
      <c r="D84" s="0" t="n">
        <v>9195443699</v>
      </c>
      <c r="E84" s="0" t="s">
        <v>1073</v>
      </c>
      <c r="I84" s="0" t="s">
        <v>944</v>
      </c>
      <c r="K84" s="0" t="s">
        <v>74</v>
      </c>
      <c r="L84" s="0" t="s">
        <v>35</v>
      </c>
      <c r="M84" s="0" t="n">
        <v>27713</v>
      </c>
      <c r="O84" s="18" t="s">
        <v>1872</v>
      </c>
      <c r="P84" s="4" t="n">
        <v>0</v>
      </c>
      <c r="Q84" s="9" t="s">
        <v>1970</v>
      </c>
      <c r="R84" s="0" t="s">
        <v>946</v>
      </c>
      <c r="S84" s="4" t="n">
        <v>50</v>
      </c>
      <c r="T84" s="0" t="n">
        <v>2</v>
      </c>
      <c r="U84" s="0" t="s">
        <v>472</v>
      </c>
      <c r="V84" s="0" t="n">
        <v>0</v>
      </c>
      <c r="W84" s="0" t="n">
        <v>0</v>
      </c>
      <c r="X84" s="0" t="s">
        <v>48</v>
      </c>
    </row>
    <row r="85" customFormat="false" ht="15" hidden="false" customHeight="false" outlineLevel="0" collapsed="false">
      <c r="A85" s="7" t="n">
        <v>43714.898587963</v>
      </c>
      <c r="B85" s="0" t="s">
        <v>1075</v>
      </c>
      <c r="C85" s="0" t="s">
        <v>1076</v>
      </c>
      <c r="D85" s="0" t="n">
        <v>9842096520</v>
      </c>
      <c r="H85" s="0" t="s">
        <v>606</v>
      </c>
      <c r="I85" s="0" t="s">
        <v>1077</v>
      </c>
      <c r="J85" s="0" t="s">
        <v>1078</v>
      </c>
      <c r="K85" s="0" t="s">
        <v>74</v>
      </c>
      <c r="L85" s="0" t="s">
        <v>82</v>
      </c>
      <c r="M85" s="0" t="n">
        <v>27705</v>
      </c>
      <c r="O85" s="18" t="s">
        <v>1872</v>
      </c>
      <c r="P85" s="4" t="n">
        <v>0</v>
      </c>
      <c r="Q85" s="9" t="s">
        <v>1971</v>
      </c>
      <c r="R85" s="0" t="s">
        <v>621</v>
      </c>
      <c r="S85" s="4" t="n">
        <v>35</v>
      </c>
      <c r="T85" s="0" t="n">
        <v>1</v>
      </c>
      <c r="U85" s="0" t="s">
        <v>472</v>
      </c>
      <c r="V85" s="0" t="n">
        <v>0</v>
      </c>
      <c r="W85" s="0" t="n">
        <v>0</v>
      </c>
      <c r="X85" s="0" t="s">
        <v>48</v>
      </c>
    </row>
    <row r="86" customFormat="false" ht="15" hidden="false" customHeight="false" outlineLevel="0" collapsed="false">
      <c r="A86" s="7" t="n">
        <v>43714.7592013889</v>
      </c>
      <c r="B86" s="0" t="s">
        <v>1080</v>
      </c>
      <c r="C86" s="0" t="s">
        <v>1081</v>
      </c>
      <c r="D86" s="0" t="s">
        <v>1082</v>
      </c>
      <c r="E86" s="0" t="s">
        <v>1083</v>
      </c>
      <c r="G86" s="0" t="s">
        <v>1084</v>
      </c>
      <c r="I86" s="0" t="s">
        <v>1085</v>
      </c>
      <c r="K86" s="0" t="s">
        <v>34</v>
      </c>
      <c r="L86" s="0" t="s">
        <v>35</v>
      </c>
      <c r="M86" s="0" t="n">
        <v>27519</v>
      </c>
      <c r="O86" s="18" t="s">
        <v>1872</v>
      </c>
      <c r="P86" s="4" t="n">
        <v>0</v>
      </c>
      <c r="Q86" s="9" t="s">
        <v>1972</v>
      </c>
      <c r="R86" s="0" t="s">
        <v>480</v>
      </c>
      <c r="S86" s="4" t="n">
        <v>160</v>
      </c>
      <c r="T86" s="0" t="n">
        <v>1</v>
      </c>
      <c r="U86" s="0" t="s">
        <v>1917</v>
      </c>
      <c r="V86" s="16" t="n">
        <v>80</v>
      </c>
      <c r="W86" s="0" t="n">
        <v>1</v>
      </c>
      <c r="X86" s="0" t="s">
        <v>48</v>
      </c>
    </row>
    <row r="87" customFormat="false" ht="15" hidden="false" customHeight="false" outlineLevel="0" collapsed="false">
      <c r="A87" s="7" t="n">
        <v>43714.6884259259</v>
      </c>
      <c r="B87" s="0" t="s">
        <v>112</v>
      </c>
      <c r="C87" s="0" t="s">
        <v>113</v>
      </c>
      <c r="D87" s="0" t="n">
        <v>9194172733</v>
      </c>
      <c r="E87" s="0" t="s">
        <v>115</v>
      </c>
      <c r="F87" s="0" t="s">
        <v>1087</v>
      </c>
      <c r="G87" s="0" t="s">
        <v>1088</v>
      </c>
      <c r="I87" s="0" t="s">
        <v>1089</v>
      </c>
      <c r="K87" s="0" t="s">
        <v>34</v>
      </c>
      <c r="L87" s="0" t="s">
        <v>35</v>
      </c>
      <c r="M87" s="0" t="n">
        <v>27519</v>
      </c>
      <c r="O87" s="18" t="s">
        <v>1872</v>
      </c>
      <c r="P87" s="4" t="n">
        <v>0</v>
      </c>
      <c r="Q87" s="9" t="s">
        <v>1973</v>
      </c>
      <c r="R87" s="0" t="s">
        <v>480</v>
      </c>
      <c r="S87" s="4" t="n">
        <v>160</v>
      </c>
      <c r="T87" s="0" t="n">
        <v>1</v>
      </c>
      <c r="U87" s="0" t="s">
        <v>1917</v>
      </c>
      <c r="V87" s="16" t="n">
        <v>80</v>
      </c>
      <c r="W87" s="0" t="n">
        <v>1</v>
      </c>
      <c r="X87" s="0" t="s">
        <v>48</v>
      </c>
    </row>
    <row r="88" customFormat="false" ht="15" hidden="false" customHeight="false" outlineLevel="0" collapsed="false">
      <c r="A88" s="7" t="n">
        <v>43714.6852430556</v>
      </c>
      <c r="B88" s="0" t="s">
        <v>96</v>
      </c>
      <c r="C88" s="0" t="s">
        <v>1091</v>
      </c>
      <c r="D88" s="8" t="s">
        <v>98</v>
      </c>
      <c r="E88" s="0" t="s">
        <v>99</v>
      </c>
      <c r="F88" s="0" t="s">
        <v>97</v>
      </c>
      <c r="H88" s="0" t="s">
        <v>606</v>
      </c>
      <c r="I88" s="0" t="s">
        <v>1093</v>
      </c>
      <c r="K88" s="0" t="s">
        <v>67</v>
      </c>
      <c r="L88" s="0" t="s">
        <v>35</v>
      </c>
      <c r="M88" s="0" t="n">
        <v>27612</v>
      </c>
      <c r="O88" s="18" t="s">
        <v>1872</v>
      </c>
      <c r="P88" s="4" t="n">
        <v>0</v>
      </c>
      <c r="Q88" s="9" t="s">
        <v>1974</v>
      </c>
      <c r="R88" s="0" t="s">
        <v>480</v>
      </c>
      <c r="S88" s="4" t="n">
        <v>160</v>
      </c>
      <c r="T88" s="0" t="n">
        <v>1</v>
      </c>
      <c r="U88" s="0" t="s">
        <v>472</v>
      </c>
      <c r="V88" s="0" t="n">
        <v>0</v>
      </c>
      <c r="W88" s="0" t="n">
        <v>0</v>
      </c>
      <c r="X88" s="0" t="s">
        <v>48</v>
      </c>
    </row>
    <row r="89" customFormat="false" ht="15" hidden="false" customHeight="false" outlineLevel="0" collapsed="false">
      <c r="A89" s="7" t="n">
        <v>43714.5953240741</v>
      </c>
      <c r="B89" s="0" t="s">
        <v>1095</v>
      </c>
      <c r="C89" s="0" t="s">
        <v>1096</v>
      </c>
      <c r="D89" s="0" t="n">
        <v>9196677653</v>
      </c>
      <c r="E89" s="0" t="s">
        <v>1097</v>
      </c>
      <c r="F89" s="0" t="s">
        <v>1098</v>
      </c>
      <c r="G89" s="0" t="s">
        <v>1099</v>
      </c>
      <c r="I89" s="0" t="s">
        <v>1100</v>
      </c>
      <c r="K89" s="0" t="s">
        <v>34</v>
      </c>
      <c r="L89" s="0" t="s">
        <v>35</v>
      </c>
      <c r="M89" s="0" t="n">
        <v>27519</v>
      </c>
      <c r="O89" s="18" t="s">
        <v>1872</v>
      </c>
      <c r="P89" s="4" t="n">
        <v>0</v>
      </c>
      <c r="Q89" s="9" t="s">
        <v>1975</v>
      </c>
      <c r="R89" s="0" t="s">
        <v>480</v>
      </c>
      <c r="S89" s="4" t="n">
        <v>160</v>
      </c>
      <c r="T89" s="0" t="n">
        <v>1</v>
      </c>
      <c r="U89" s="0" t="s">
        <v>472</v>
      </c>
      <c r="V89" s="0" t="n">
        <v>0</v>
      </c>
      <c r="W89" s="0" t="n">
        <v>0</v>
      </c>
      <c r="X89" s="0" t="s">
        <v>48</v>
      </c>
    </row>
    <row r="90" customFormat="false" ht="15" hidden="false" customHeight="false" outlineLevel="0" collapsed="false">
      <c r="A90" s="7" t="n">
        <v>43714.5803240741</v>
      </c>
      <c r="B90" s="0" t="s">
        <v>1102</v>
      </c>
      <c r="C90" s="0" t="s">
        <v>1103</v>
      </c>
      <c r="D90" s="0" t="n">
        <v>4046416807</v>
      </c>
      <c r="E90" s="0" t="s">
        <v>1104</v>
      </c>
      <c r="I90" s="0" t="s">
        <v>1105</v>
      </c>
      <c r="K90" s="0" t="s">
        <v>342</v>
      </c>
      <c r="L90" s="0" t="s">
        <v>35</v>
      </c>
      <c r="M90" s="0" t="n">
        <v>27523</v>
      </c>
      <c r="O90" s="18" t="s">
        <v>1872</v>
      </c>
      <c r="P90" s="4" t="n">
        <v>0</v>
      </c>
      <c r="Q90" s="9" t="s">
        <v>1976</v>
      </c>
      <c r="R90" s="0" t="s">
        <v>492</v>
      </c>
      <c r="S90" s="4" t="n">
        <v>70</v>
      </c>
      <c r="T90" s="0" t="n">
        <v>2</v>
      </c>
      <c r="U90" s="0" t="s">
        <v>472</v>
      </c>
      <c r="V90" s="0" t="n">
        <v>0</v>
      </c>
      <c r="W90" s="0" t="n">
        <v>0</v>
      </c>
      <c r="X90" s="0" t="s">
        <v>48</v>
      </c>
    </row>
    <row r="91" customFormat="false" ht="15" hidden="false" customHeight="false" outlineLevel="0" collapsed="false">
      <c r="A91" s="7" t="n">
        <v>43714.579375</v>
      </c>
      <c r="B91" s="0" t="s">
        <v>1107</v>
      </c>
      <c r="C91" s="0" t="s">
        <v>1108</v>
      </c>
      <c r="D91" s="0" t="n">
        <v>7023586474</v>
      </c>
      <c r="E91" s="0" t="s">
        <v>1109</v>
      </c>
      <c r="F91" s="0" t="s">
        <v>1110</v>
      </c>
      <c r="G91" s="0" t="s">
        <v>1111</v>
      </c>
      <c r="H91" s="0" t="s">
        <v>1112</v>
      </c>
      <c r="I91" s="0" t="s">
        <v>1113</v>
      </c>
      <c r="K91" s="0" t="s">
        <v>170</v>
      </c>
      <c r="L91" s="0" t="s">
        <v>35</v>
      </c>
      <c r="M91" s="0" t="n">
        <v>27519</v>
      </c>
      <c r="O91" s="18" t="s">
        <v>1872</v>
      </c>
      <c r="P91" s="4" t="n">
        <v>0</v>
      </c>
      <c r="Q91" s="9" t="s">
        <v>1977</v>
      </c>
      <c r="R91" s="0" t="s">
        <v>480</v>
      </c>
      <c r="S91" s="4" t="n">
        <v>160</v>
      </c>
      <c r="T91" s="0" t="n">
        <v>1</v>
      </c>
      <c r="U91" s="0" t="s">
        <v>472</v>
      </c>
      <c r="V91" s="0" t="n">
        <v>0</v>
      </c>
      <c r="W91" s="0" t="n">
        <v>0</v>
      </c>
      <c r="X91" s="0" t="s">
        <v>48</v>
      </c>
    </row>
    <row r="92" customFormat="false" ht="15" hidden="false" customHeight="false" outlineLevel="0" collapsed="false">
      <c r="A92" s="7" t="n">
        <v>43714.5628587963</v>
      </c>
      <c r="B92" s="0" t="s">
        <v>1115</v>
      </c>
      <c r="C92" s="0" t="s">
        <v>1116</v>
      </c>
      <c r="D92" s="0" t="n">
        <v>9495547169</v>
      </c>
      <c r="E92" s="0" t="s">
        <v>1117</v>
      </c>
      <c r="F92" s="0" t="s">
        <v>1118</v>
      </c>
      <c r="G92" s="0" t="s">
        <v>1119</v>
      </c>
      <c r="I92" s="0" t="s">
        <v>1120</v>
      </c>
      <c r="K92" s="0" t="s">
        <v>34</v>
      </c>
      <c r="L92" s="0" t="s">
        <v>35</v>
      </c>
      <c r="M92" s="0" t="n">
        <v>27519</v>
      </c>
      <c r="O92" s="18" t="s">
        <v>1872</v>
      </c>
      <c r="P92" s="4" t="n">
        <v>0</v>
      </c>
      <c r="Q92" s="9" t="s">
        <v>1978</v>
      </c>
      <c r="R92" s="0" t="s">
        <v>480</v>
      </c>
      <c r="S92" s="4" t="n">
        <v>160</v>
      </c>
      <c r="T92" s="0" t="n">
        <v>1</v>
      </c>
      <c r="U92" s="0" t="s">
        <v>472</v>
      </c>
      <c r="V92" s="0" t="n">
        <v>0</v>
      </c>
      <c r="W92" s="0" t="n">
        <v>0</v>
      </c>
      <c r="X92" s="0" t="s">
        <v>48</v>
      </c>
    </row>
    <row r="93" customFormat="false" ht="15" hidden="false" customHeight="false" outlineLevel="0" collapsed="false">
      <c r="A93" s="7" t="n">
        <v>43714.4977314815</v>
      </c>
      <c r="B93" s="0" t="s">
        <v>1122</v>
      </c>
      <c r="C93" s="0" t="s">
        <v>294</v>
      </c>
      <c r="D93" s="0" t="n">
        <v>9195358174</v>
      </c>
      <c r="E93" s="0" t="s">
        <v>1123</v>
      </c>
      <c r="G93" s="0" t="s">
        <v>1124</v>
      </c>
      <c r="I93" s="0" t="s">
        <v>298</v>
      </c>
      <c r="K93" s="0" t="s">
        <v>270</v>
      </c>
      <c r="L93" s="0" t="s">
        <v>35</v>
      </c>
      <c r="M93" s="0" t="n">
        <v>27560</v>
      </c>
      <c r="O93" s="18" t="s">
        <v>1872</v>
      </c>
      <c r="P93" s="4" t="n">
        <v>0</v>
      </c>
      <c r="Q93" s="9" t="s">
        <v>1979</v>
      </c>
      <c r="R93" s="0" t="s">
        <v>480</v>
      </c>
      <c r="S93" s="4" t="n">
        <v>160</v>
      </c>
      <c r="T93" s="0" t="n">
        <v>1</v>
      </c>
      <c r="U93" s="0" t="s">
        <v>472</v>
      </c>
      <c r="V93" s="0" t="n">
        <v>0</v>
      </c>
      <c r="W93" s="0" t="n">
        <v>0</v>
      </c>
      <c r="X93" s="0" t="s">
        <v>48</v>
      </c>
    </row>
    <row r="94" customFormat="false" ht="15" hidden="false" customHeight="false" outlineLevel="0" collapsed="false">
      <c r="A94" s="7" t="n">
        <v>43713.9096759259</v>
      </c>
      <c r="B94" s="0" t="s">
        <v>1126</v>
      </c>
      <c r="C94" s="0" t="s">
        <v>1127</v>
      </c>
      <c r="D94" s="0" t="n">
        <v>9194345898</v>
      </c>
      <c r="E94" s="0" t="s">
        <v>1128</v>
      </c>
      <c r="F94" s="0" t="s">
        <v>1129</v>
      </c>
      <c r="G94" s="0" t="s">
        <v>1130</v>
      </c>
      <c r="I94" s="0" t="s">
        <v>1131</v>
      </c>
      <c r="K94" s="0" t="s">
        <v>46</v>
      </c>
      <c r="L94" s="0" t="s">
        <v>35</v>
      </c>
      <c r="M94" s="0" t="n">
        <v>27560</v>
      </c>
      <c r="O94" s="18" t="s">
        <v>1872</v>
      </c>
      <c r="P94" s="4" t="n">
        <v>0</v>
      </c>
      <c r="Q94" s="9" t="s">
        <v>1980</v>
      </c>
      <c r="R94" s="0" t="s">
        <v>480</v>
      </c>
      <c r="S94" s="4" t="n">
        <v>160</v>
      </c>
      <c r="T94" s="0" t="n">
        <v>1</v>
      </c>
      <c r="U94" s="0" t="s">
        <v>472</v>
      </c>
      <c r="V94" s="0" t="n">
        <v>0</v>
      </c>
      <c r="W94" s="0" t="n">
        <v>0</v>
      </c>
      <c r="X94" s="0" t="s">
        <v>48</v>
      </c>
    </row>
    <row r="95" customFormat="false" ht="15" hidden="false" customHeight="false" outlineLevel="0" collapsed="false">
      <c r="A95" s="7" t="n">
        <v>43713.8872800926</v>
      </c>
      <c r="B95" s="0" t="s">
        <v>254</v>
      </c>
      <c r="C95" s="0" t="s">
        <v>255</v>
      </c>
      <c r="D95" s="0" t="n">
        <v>9194002304</v>
      </c>
      <c r="F95" s="0" t="s">
        <v>255</v>
      </c>
      <c r="I95" s="0" t="s">
        <v>256</v>
      </c>
      <c r="K95" s="0" t="s">
        <v>34</v>
      </c>
      <c r="L95" s="0" t="s">
        <v>35</v>
      </c>
      <c r="M95" s="0" t="n">
        <v>27519</v>
      </c>
      <c r="N95" s="9" t="s">
        <v>725</v>
      </c>
      <c r="O95" s="18" t="s">
        <v>1872</v>
      </c>
      <c r="P95" s="4" t="n">
        <v>0</v>
      </c>
      <c r="Q95" s="9" t="s">
        <v>1981</v>
      </c>
      <c r="R95" s="0" t="s">
        <v>562</v>
      </c>
      <c r="S95" s="4" t="n">
        <v>80</v>
      </c>
      <c r="T95" s="0" t="n">
        <v>1</v>
      </c>
      <c r="U95" s="0" t="s">
        <v>472</v>
      </c>
      <c r="V95" s="0" t="n">
        <v>0</v>
      </c>
      <c r="W95" s="0" t="n">
        <v>0</v>
      </c>
      <c r="X95" s="0" t="s">
        <v>48</v>
      </c>
    </row>
    <row r="96" customFormat="false" ht="15" hidden="false" customHeight="false" outlineLevel="0" collapsed="false">
      <c r="A96" s="7" t="n">
        <v>43713.8502662037</v>
      </c>
      <c r="B96" s="0" t="s">
        <v>49</v>
      </c>
      <c r="C96" s="0" t="s">
        <v>50</v>
      </c>
      <c r="D96" s="8" t="s">
        <v>1135</v>
      </c>
      <c r="E96" s="0" t="s">
        <v>52</v>
      </c>
      <c r="G96" s="0" t="s">
        <v>53</v>
      </c>
      <c r="I96" s="0" t="s">
        <v>1138</v>
      </c>
      <c r="K96" s="0" t="s">
        <v>253</v>
      </c>
      <c r="L96" s="0" t="s">
        <v>35</v>
      </c>
      <c r="M96" s="0" t="n">
        <v>27560</v>
      </c>
      <c r="O96" s="18" t="s">
        <v>1872</v>
      </c>
      <c r="P96" s="4" t="n">
        <v>0</v>
      </c>
      <c r="Q96" s="9" t="s">
        <v>1982</v>
      </c>
      <c r="R96" s="0" t="s">
        <v>480</v>
      </c>
      <c r="S96" s="4" t="n">
        <v>160</v>
      </c>
      <c r="T96" s="0" t="n">
        <v>1</v>
      </c>
      <c r="U96" s="0" t="s">
        <v>472</v>
      </c>
      <c r="V96" s="0" t="n">
        <v>0</v>
      </c>
      <c r="W96" s="0" t="n">
        <v>0</v>
      </c>
      <c r="X96" s="0" t="s">
        <v>48</v>
      </c>
    </row>
    <row r="97" customFormat="false" ht="15" hidden="false" customHeight="false" outlineLevel="0" collapsed="false">
      <c r="A97" s="7" t="n">
        <v>43713.8047916667</v>
      </c>
      <c r="B97" s="0" t="s">
        <v>288</v>
      </c>
      <c r="C97" s="0" t="s">
        <v>289</v>
      </c>
      <c r="D97" s="8" t="n">
        <v>9042005245</v>
      </c>
      <c r="E97" s="0" t="s">
        <v>290</v>
      </c>
      <c r="F97" s="0" t="s">
        <v>1140</v>
      </c>
      <c r="I97" s="0" t="s">
        <v>292</v>
      </c>
      <c r="K97" s="0" t="s">
        <v>46</v>
      </c>
      <c r="L97" s="0" t="s">
        <v>35</v>
      </c>
      <c r="M97" s="0" t="n">
        <v>27560</v>
      </c>
      <c r="O97" s="18" t="s">
        <v>1872</v>
      </c>
      <c r="P97" s="4" t="n">
        <v>0</v>
      </c>
      <c r="Q97" s="9" t="s">
        <v>1983</v>
      </c>
      <c r="R97" s="0" t="s">
        <v>480</v>
      </c>
      <c r="S97" s="4" t="n">
        <v>160</v>
      </c>
      <c r="T97" s="0" t="n">
        <v>1</v>
      </c>
      <c r="U97" s="0" t="s">
        <v>472</v>
      </c>
      <c r="V97" s="0" t="n">
        <v>0</v>
      </c>
      <c r="W97" s="0" t="n">
        <v>0</v>
      </c>
      <c r="X97" s="0" t="s">
        <v>48</v>
      </c>
    </row>
    <row r="98" customFormat="false" ht="15" hidden="false" customHeight="false" outlineLevel="0" collapsed="false">
      <c r="A98" s="7" t="n">
        <v>43713.7908217593</v>
      </c>
      <c r="B98" s="0" t="s">
        <v>1142</v>
      </c>
      <c r="C98" s="0" t="s">
        <v>1143</v>
      </c>
      <c r="D98" s="8" t="n">
        <v>9193616347</v>
      </c>
      <c r="E98" s="0" t="s">
        <v>1144</v>
      </c>
      <c r="F98" s="0" t="s">
        <v>1143</v>
      </c>
      <c r="I98" s="0" t="s">
        <v>1145</v>
      </c>
      <c r="K98" s="0" t="s">
        <v>74</v>
      </c>
      <c r="L98" s="0" t="s">
        <v>819</v>
      </c>
      <c r="M98" s="0" t="n">
        <v>27713</v>
      </c>
      <c r="O98" s="18" t="s">
        <v>1872</v>
      </c>
      <c r="P98" s="4" t="n">
        <v>50</v>
      </c>
      <c r="Q98" s="9" t="s">
        <v>1984</v>
      </c>
      <c r="R98" s="0" t="s">
        <v>480</v>
      </c>
      <c r="S98" s="4" t="n">
        <v>160</v>
      </c>
      <c r="T98" s="0" t="n">
        <v>1</v>
      </c>
      <c r="U98" s="0" t="s">
        <v>472</v>
      </c>
      <c r="V98" s="0" t="n">
        <v>0</v>
      </c>
      <c r="W98" s="0" t="n">
        <v>0</v>
      </c>
      <c r="X98" s="0" t="s">
        <v>48</v>
      </c>
    </row>
    <row r="99" customFormat="false" ht="15" hidden="false" customHeight="false" outlineLevel="0" collapsed="false">
      <c r="A99" s="7" t="n">
        <v>43713.7658333333</v>
      </c>
      <c r="B99" s="0" t="s">
        <v>1147</v>
      </c>
      <c r="C99" s="0" t="s">
        <v>1148</v>
      </c>
      <c r="D99" s="8" t="n">
        <v>2133990481</v>
      </c>
      <c r="E99" s="0" t="s">
        <v>1149</v>
      </c>
      <c r="F99" s="0" t="s">
        <v>1150</v>
      </c>
      <c r="I99" s="0" t="s">
        <v>1151</v>
      </c>
      <c r="K99" s="0" t="s">
        <v>34</v>
      </c>
      <c r="L99" s="0" t="s">
        <v>35</v>
      </c>
      <c r="M99" s="0" t="n">
        <v>27519</v>
      </c>
      <c r="O99" s="18" t="s">
        <v>1872</v>
      </c>
      <c r="P99" s="4" t="n">
        <v>0</v>
      </c>
      <c r="Q99" s="9" t="s">
        <v>1985</v>
      </c>
      <c r="R99" s="0" t="s">
        <v>554</v>
      </c>
      <c r="S99" s="4" t="n">
        <v>110</v>
      </c>
      <c r="T99" s="0" t="n">
        <v>2</v>
      </c>
      <c r="U99" s="0" t="s">
        <v>472</v>
      </c>
      <c r="V99" s="0" t="n">
        <v>0</v>
      </c>
      <c r="W99" s="0" t="n">
        <v>0</v>
      </c>
      <c r="X99" s="0" t="s">
        <v>48</v>
      </c>
    </row>
    <row r="100" customFormat="false" ht="15" hidden="false" customHeight="false" outlineLevel="0" collapsed="false">
      <c r="A100" s="7" t="n">
        <v>43713.6728240741</v>
      </c>
      <c r="B100" s="0" t="s">
        <v>234</v>
      </c>
      <c r="C100" s="0" t="s">
        <v>235</v>
      </c>
      <c r="D100" s="8" t="n">
        <v>8045648969</v>
      </c>
      <c r="E100" s="0" t="s">
        <v>1153</v>
      </c>
      <c r="F100" s="0" t="s">
        <v>237</v>
      </c>
      <c r="G100" s="0" t="s">
        <v>1154</v>
      </c>
      <c r="H100" s="0" t="s">
        <v>1155</v>
      </c>
      <c r="I100" s="0" t="s">
        <v>240</v>
      </c>
      <c r="K100" s="0" t="s">
        <v>74</v>
      </c>
      <c r="L100" s="0" t="s">
        <v>35</v>
      </c>
      <c r="M100" s="0" t="n">
        <v>27703</v>
      </c>
      <c r="O100" s="18" t="s">
        <v>1872</v>
      </c>
      <c r="P100" s="4" t="n">
        <v>0</v>
      </c>
      <c r="Q100" s="9" t="s">
        <v>1986</v>
      </c>
      <c r="R100" s="0" t="s">
        <v>480</v>
      </c>
      <c r="S100" s="4" t="n">
        <v>160</v>
      </c>
      <c r="T100" s="0" t="n">
        <v>1</v>
      </c>
      <c r="U100" s="0" t="s">
        <v>472</v>
      </c>
      <c r="V100" s="0" t="n">
        <v>0</v>
      </c>
      <c r="W100" s="0" t="n">
        <v>0</v>
      </c>
      <c r="X100" s="0" t="s">
        <v>48</v>
      </c>
    </row>
    <row r="101" customFormat="false" ht="15" hidden="false" customHeight="false" outlineLevel="0" collapsed="false">
      <c r="A101" s="7" t="n">
        <v>43713.650162037</v>
      </c>
      <c r="B101" s="0" t="s">
        <v>1157</v>
      </c>
      <c r="C101" s="0" t="s">
        <v>1158</v>
      </c>
      <c r="D101" s="8" t="s">
        <v>1159</v>
      </c>
      <c r="E101" s="0" t="s">
        <v>1160</v>
      </c>
      <c r="F101" s="0" t="s">
        <v>1161</v>
      </c>
      <c r="G101" s="0" t="s">
        <v>1162</v>
      </c>
      <c r="I101" s="0" t="s">
        <v>1163</v>
      </c>
      <c r="K101" s="0" t="s">
        <v>34</v>
      </c>
      <c r="L101" s="0" t="s">
        <v>35</v>
      </c>
      <c r="M101" s="0" t="n">
        <v>27513</v>
      </c>
      <c r="N101" s="9" t="s">
        <v>1164</v>
      </c>
      <c r="O101" s="18" t="s">
        <v>1872</v>
      </c>
      <c r="P101" s="4" t="n">
        <v>50</v>
      </c>
      <c r="Q101" s="9" t="s">
        <v>1987</v>
      </c>
      <c r="R101" s="0" t="s">
        <v>480</v>
      </c>
      <c r="S101" s="4" t="n">
        <v>160</v>
      </c>
      <c r="T101" s="0" t="n">
        <v>1</v>
      </c>
      <c r="U101" s="0" t="s">
        <v>472</v>
      </c>
      <c r="V101" s="0" t="n">
        <v>0</v>
      </c>
      <c r="W101" s="0" t="n">
        <v>0</v>
      </c>
      <c r="X101" s="0" t="s">
        <v>48</v>
      </c>
    </row>
    <row r="102" customFormat="false" ht="15" hidden="false" customHeight="false" outlineLevel="0" collapsed="false">
      <c r="A102" s="7" t="n">
        <v>43713.5754513889</v>
      </c>
      <c r="B102" s="0" t="s">
        <v>1166</v>
      </c>
      <c r="C102" s="0" t="s">
        <v>1167</v>
      </c>
      <c r="D102" s="8" t="n">
        <v>9198350748</v>
      </c>
      <c r="E102" s="0" t="s">
        <v>1168</v>
      </c>
      <c r="F102" s="0" t="s">
        <v>1169</v>
      </c>
      <c r="G102" s="0" t="s">
        <v>1988</v>
      </c>
      <c r="I102" s="0" t="s">
        <v>1171</v>
      </c>
      <c r="K102" s="0" t="s">
        <v>67</v>
      </c>
      <c r="L102" s="0" t="s">
        <v>35</v>
      </c>
      <c r="M102" s="0" t="s">
        <v>1172</v>
      </c>
      <c r="O102" s="18" t="s">
        <v>1872</v>
      </c>
      <c r="P102" s="4" t="n">
        <v>50</v>
      </c>
      <c r="Q102" s="9" t="s">
        <v>1989</v>
      </c>
      <c r="R102" s="0" t="s">
        <v>480</v>
      </c>
      <c r="S102" s="4" t="n">
        <v>160</v>
      </c>
      <c r="T102" s="0" t="n">
        <v>1</v>
      </c>
      <c r="U102" s="0" t="s">
        <v>472</v>
      </c>
      <c r="V102" s="0" t="n">
        <v>0</v>
      </c>
      <c r="W102" s="0" t="n">
        <v>0</v>
      </c>
      <c r="X102" s="0" t="s">
        <v>48</v>
      </c>
    </row>
    <row r="103" customFormat="false" ht="15" hidden="false" customHeight="false" outlineLevel="0" collapsed="false">
      <c r="A103" s="7" t="n">
        <v>43713.5430208333</v>
      </c>
      <c r="B103" s="0" t="s">
        <v>1174</v>
      </c>
      <c r="C103" s="0" t="s">
        <v>1175</v>
      </c>
      <c r="D103" s="8" t="s">
        <v>1176</v>
      </c>
      <c r="I103" s="0" t="s">
        <v>1177</v>
      </c>
      <c r="K103" s="0" t="s">
        <v>1178</v>
      </c>
      <c r="L103" s="0" t="s">
        <v>35</v>
      </c>
      <c r="M103" s="0" t="n">
        <v>27278</v>
      </c>
      <c r="O103" s="18" t="s">
        <v>1872</v>
      </c>
      <c r="P103" s="4" t="n">
        <v>0</v>
      </c>
      <c r="Q103" s="9" t="s">
        <v>1990</v>
      </c>
      <c r="R103" s="0" t="s">
        <v>562</v>
      </c>
      <c r="S103" s="4" t="n">
        <v>80</v>
      </c>
      <c r="T103" s="0" t="n">
        <v>1</v>
      </c>
      <c r="U103" s="0" t="s">
        <v>472</v>
      </c>
      <c r="V103" s="0" t="n">
        <v>0</v>
      </c>
      <c r="W103" s="0" t="n">
        <v>0</v>
      </c>
      <c r="X103" s="0" t="s">
        <v>48</v>
      </c>
    </row>
    <row r="104" customFormat="false" ht="28.5" hidden="false" customHeight="false" outlineLevel="0" collapsed="false">
      <c r="A104" s="7" t="n">
        <v>43713.539224537</v>
      </c>
      <c r="B104" s="0" t="s">
        <v>1180</v>
      </c>
      <c r="C104" s="0" t="s">
        <v>1181</v>
      </c>
      <c r="D104" s="8" t="s">
        <v>1182</v>
      </c>
      <c r="E104" s="0" t="s">
        <v>1183</v>
      </c>
      <c r="I104" s="0" t="s">
        <v>1184</v>
      </c>
      <c r="K104" s="0" t="s">
        <v>34</v>
      </c>
      <c r="L104" s="0" t="s">
        <v>35</v>
      </c>
      <c r="M104" s="0" t="s">
        <v>1185</v>
      </c>
      <c r="O104" s="18" t="s">
        <v>1872</v>
      </c>
      <c r="P104" s="4" t="n">
        <v>50</v>
      </c>
      <c r="Q104" s="9" t="s">
        <v>1991</v>
      </c>
      <c r="R104" s="0" t="s">
        <v>946</v>
      </c>
      <c r="S104" s="4" t="n">
        <v>50</v>
      </c>
      <c r="T104" s="0" t="n">
        <v>2</v>
      </c>
      <c r="U104" s="0" t="s">
        <v>1876</v>
      </c>
      <c r="V104" s="16" t="n">
        <v>60</v>
      </c>
      <c r="W104" s="0" t="n">
        <v>2</v>
      </c>
      <c r="X104" s="0" t="s">
        <v>48</v>
      </c>
    </row>
    <row r="105" customFormat="false" ht="13.8" hidden="false" customHeight="false" outlineLevel="0" collapsed="false">
      <c r="A105" s="7" t="n">
        <v>43713.5158680556</v>
      </c>
      <c r="B105" s="0" t="s">
        <v>223</v>
      </c>
      <c r="C105" s="0" t="s">
        <v>224</v>
      </c>
      <c r="D105" s="0" t="n">
        <v>9199007840</v>
      </c>
      <c r="E105" s="0" t="s">
        <v>221</v>
      </c>
      <c r="F105" s="0" t="s">
        <v>222</v>
      </c>
      <c r="G105" s="0" t="s">
        <v>225</v>
      </c>
      <c r="I105" s="0" t="s">
        <v>1187</v>
      </c>
      <c r="K105" s="0" t="s">
        <v>67</v>
      </c>
      <c r="L105" s="0" t="s">
        <v>35</v>
      </c>
      <c r="M105" s="0" t="n">
        <v>27616</v>
      </c>
      <c r="O105" s="18" t="s">
        <v>1872</v>
      </c>
      <c r="P105" s="4" t="n">
        <v>0</v>
      </c>
      <c r="Q105" s="14" t="s">
        <v>1992</v>
      </c>
      <c r="R105" s="0" t="s">
        <v>480</v>
      </c>
      <c r="S105" s="4" t="n">
        <v>160</v>
      </c>
      <c r="T105" s="0" t="n">
        <v>1</v>
      </c>
      <c r="U105" s="0" t="s">
        <v>472</v>
      </c>
      <c r="V105" s="0" t="n">
        <v>0</v>
      </c>
      <c r="W105" s="0" t="n">
        <v>0</v>
      </c>
      <c r="X105" s="0" t="s">
        <v>48</v>
      </c>
    </row>
    <row r="106" customFormat="false" ht="15" hidden="false" customHeight="false" outlineLevel="0" collapsed="false">
      <c r="A106" s="7" t="n">
        <v>43713.3481828704</v>
      </c>
      <c r="B106" s="0" t="s">
        <v>1189</v>
      </c>
      <c r="C106" s="0" t="s">
        <v>258</v>
      </c>
      <c r="D106" s="0" t="n">
        <v>9195235086</v>
      </c>
      <c r="E106" s="0" t="s">
        <v>1190</v>
      </c>
      <c r="F106" s="0" t="s">
        <v>260</v>
      </c>
      <c r="G106" s="0" t="s">
        <v>1191</v>
      </c>
      <c r="I106" s="0" t="s">
        <v>1192</v>
      </c>
      <c r="K106" s="0" t="s">
        <v>34</v>
      </c>
      <c r="L106" s="0" t="s">
        <v>35</v>
      </c>
      <c r="M106" s="0" t="n">
        <v>27513</v>
      </c>
      <c r="O106" s="18" t="s">
        <v>1872</v>
      </c>
      <c r="P106" s="4" t="n">
        <v>0</v>
      </c>
      <c r="Q106" s="9" t="s">
        <v>1993</v>
      </c>
      <c r="R106" s="0" t="s">
        <v>480</v>
      </c>
      <c r="S106" s="4" t="n">
        <v>160</v>
      </c>
      <c r="T106" s="0" t="n">
        <v>1</v>
      </c>
      <c r="U106" s="0" t="s">
        <v>472</v>
      </c>
      <c r="V106" s="0" t="n">
        <v>0</v>
      </c>
      <c r="W106" s="0" t="n">
        <v>0</v>
      </c>
      <c r="X106" s="0" t="s">
        <v>48</v>
      </c>
    </row>
    <row r="107" customFormat="false" ht="15" hidden="false" customHeight="false" outlineLevel="0" collapsed="false">
      <c r="A107" s="7" t="n">
        <v>43713.2810069445</v>
      </c>
      <c r="B107" s="0" t="s">
        <v>1994</v>
      </c>
      <c r="C107" s="0" t="s">
        <v>414</v>
      </c>
      <c r="D107" s="0" t="n">
        <v>9195571836</v>
      </c>
      <c r="E107" s="0" t="s">
        <v>1995</v>
      </c>
      <c r="F107" s="0" t="s">
        <v>414</v>
      </c>
      <c r="G107" s="0" t="s">
        <v>413</v>
      </c>
      <c r="I107" s="0" t="s">
        <v>416</v>
      </c>
      <c r="K107" s="0" t="s">
        <v>417</v>
      </c>
      <c r="L107" s="0" t="s">
        <v>35</v>
      </c>
      <c r="M107" s="0" t="n">
        <v>27526</v>
      </c>
      <c r="O107" s="18" t="s">
        <v>1872</v>
      </c>
      <c r="P107" s="4" t="n">
        <v>50</v>
      </c>
      <c r="Q107" s="9" t="s">
        <v>1996</v>
      </c>
      <c r="R107" s="0" t="s">
        <v>480</v>
      </c>
      <c r="S107" s="4" t="n">
        <v>160</v>
      </c>
      <c r="T107" s="0" t="n">
        <v>1</v>
      </c>
      <c r="U107" s="0" t="s">
        <v>472</v>
      </c>
      <c r="V107" s="0" t="n">
        <v>0</v>
      </c>
      <c r="W107" s="0" t="n">
        <v>0</v>
      </c>
      <c r="X107" s="0" t="s">
        <v>48</v>
      </c>
    </row>
    <row r="108" customFormat="false" ht="15" hidden="false" customHeight="false" outlineLevel="0" collapsed="false">
      <c r="A108" s="7" t="n">
        <v>43713.2381828704</v>
      </c>
      <c r="B108" s="0" t="s">
        <v>1195</v>
      </c>
      <c r="C108" s="0" t="s">
        <v>1196</v>
      </c>
      <c r="D108" s="0" t="n">
        <v>8598689874</v>
      </c>
      <c r="E108" s="0" t="s">
        <v>1197</v>
      </c>
      <c r="G108" s="0" t="s">
        <v>1198</v>
      </c>
      <c r="I108" s="0" t="s">
        <v>1199</v>
      </c>
      <c r="K108" s="0" t="s">
        <v>34</v>
      </c>
      <c r="L108" s="0" t="s">
        <v>35</v>
      </c>
      <c r="M108" s="0" t="n">
        <v>27519</v>
      </c>
      <c r="O108" s="18" t="s">
        <v>1872</v>
      </c>
      <c r="P108" s="4" t="n">
        <v>0</v>
      </c>
      <c r="Q108" s="9" t="s">
        <v>1997</v>
      </c>
      <c r="R108" s="0" t="s">
        <v>480</v>
      </c>
      <c r="S108" s="4" t="n">
        <v>160</v>
      </c>
      <c r="T108" s="0" t="n">
        <v>1</v>
      </c>
      <c r="U108" s="0" t="s">
        <v>472</v>
      </c>
      <c r="V108" s="0" t="n">
        <v>0</v>
      </c>
      <c r="W108" s="0" t="n">
        <v>0</v>
      </c>
      <c r="X108" s="0" t="s">
        <v>48</v>
      </c>
    </row>
    <row r="109" customFormat="false" ht="15" hidden="false" customHeight="false" outlineLevel="0" collapsed="false">
      <c r="A109" s="7" t="n">
        <v>43713.06125</v>
      </c>
      <c r="B109" s="0" t="s">
        <v>1201</v>
      </c>
      <c r="C109" s="0" t="s">
        <v>1202</v>
      </c>
      <c r="D109" s="0" t="n">
        <v>9192258427</v>
      </c>
      <c r="E109" s="0" t="s">
        <v>1203</v>
      </c>
      <c r="F109" s="0" t="s">
        <v>1204</v>
      </c>
      <c r="G109" s="0" t="s">
        <v>1205</v>
      </c>
      <c r="I109" s="0" t="s">
        <v>1206</v>
      </c>
      <c r="K109" s="0" t="s">
        <v>170</v>
      </c>
      <c r="L109" s="0" t="s">
        <v>35</v>
      </c>
      <c r="M109" s="0" t="n">
        <v>27519</v>
      </c>
      <c r="O109" s="18" t="s">
        <v>1872</v>
      </c>
      <c r="P109" s="4" t="n">
        <v>0</v>
      </c>
      <c r="Q109" s="9" t="s">
        <v>1998</v>
      </c>
      <c r="R109" s="0" t="s">
        <v>480</v>
      </c>
      <c r="S109" s="4" t="n">
        <v>160</v>
      </c>
      <c r="T109" s="0" t="n">
        <v>1</v>
      </c>
      <c r="U109" s="0" t="s">
        <v>472</v>
      </c>
      <c r="V109" s="0" t="n">
        <v>0</v>
      </c>
      <c r="W109" s="0" t="n">
        <v>0</v>
      </c>
      <c r="X109" s="0" t="s">
        <v>48</v>
      </c>
    </row>
    <row r="110" customFormat="false" ht="15" hidden="false" customHeight="false" outlineLevel="0" collapsed="false">
      <c r="A110" s="7" t="n">
        <v>43712.9725925926</v>
      </c>
      <c r="B110" s="0" t="s">
        <v>58</v>
      </c>
      <c r="C110" s="0" t="s">
        <v>59</v>
      </c>
      <c r="D110" s="0" t="n">
        <v>9847770993</v>
      </c>
      <c r="E110" s="0" t="s">
        <v>1208</v>
      </c>
      <c r="F110" s="0" t="s">
        <v>61</v>
      </c>
      <c r="I110" s="0" t="s">
        <v>62</v>
      </c>
      <c r="K110" s="0" t="s">
        <v>34</v>
      </c>
      <c r="L110" s="0" t="s">
        <v>35</v>
      </c>
      <c r="M110" s="0" t="n">
        <v>27513</v>
      </c>
      <c r="O110" s="18" t="s">
        <v>1872</v>
      </c>
      <c r="P110" s="4" t="n">
        <v>0</v>
      </c>
      <c r="Q110" s="9" t="s">
        <v>1999</v>
      </c>
      <c r="R110" s="0" t="s">
        <v>480</v>
      </c>
      <c r="S110" s="4" t="n">
        <v>160</v>
      </c>
      <c r="T110" s="0" t="n">
        <v>1</v>
      </c>
      <c r="U110" s="0" t="s">
        <v>472</v>
      </c>
      <c r="V110" s="0" t="n">
        <v>0</v>
      </c>
      <c r="W110" s="0" t="n">
        <v>0</v>
      </c>
      <c r="X110" s="0" t="s">
        <v>48</v>
      </c>
    </row>
    <row r="111" customFormat="false" ht="15" hidden="false" customHeight="false" outlineLevel="0" collapsed="false">
      <c r="A111" s="7" t="n">
        <v>43712.8788888889</v>
      </c>
      <c r="B111" s="0" t="s">
        <v>1210</v>
      </c>
      <c r="C111" s="0" t="s">
        <v>1211</v>
      </c>
      <c r="D111" s="0" t="n">
        <v>9198408894</v>
      </c>
      <c r="E111" s="0" t="s">
        <v>1212</v>
      </c>
      <c r="F111" s="0" t="s">
        <v>1213</v>
      </c>
      <c r="G111" s="0" t="s">
        <v>1214</v>
      </c>
      <c r="I111" s="0" t="s">
        <v>1215</v>
      </c>
      <c r="K111" s="0" t="s">
        <v>46</v>
      </c>
      <c r="L111" s="0" t="s">
        <v>35</v>
      </c>
      <c r="M111" s="0" t="n">
        <v>27560</v>
      </c>
      <c r="O111" s="18" t="s">
        <v>1872</v>
      </c>
      <c r="P111" s="4" t="n">
        <v>50</v>
      </c>
      <c r="Q111" s="9" t="s">
        <v>2000</v>
      </c>
      <c r="R111" s="0" t="s">
        <v>480</v>
      </c>
      <c r="S111" s="4" t="n">
        <v>160</v>
      </c>
      <c r="T111" s="0" t="n">
        <v>1</v>
      </c>
      <c r="U111" s="0" t="s">
        <v>472</v>
      </c>
      <c r="V111" s="0" t="n">
        <v>0</v>
      </c>
      <c r="W111" s="0" t="n">
        <v>0</v>
      </c>
      <c r="X111" s="0" t="s">
        <v>48</v>
      </c>
    </row>
    <row r="112" customFormat="false" ht="15" hidden="false" customHeight="false" outlineLevel="0" collapsed="false">
      <c r="A112" s="7" t="n">
        <v>43712.7588425926</v>
      </c>
      <c r="B112" s="0" t="s">
        <v>1217</v>
      </c>
      <c r="C112" s="0" t="s">
        <v>265</v>
      </c>
      <c r="D112" s="0" t="n">
        <v>8608349307</v>
      </c>
      <c r="E112" s="0" t="s">
        <v>1218</v>
      </c>
      <c r="F112" s="0" t="s">
        <v>267</v>
      </c>
      <c r="G112" s="0" t="s">
        <v>1219</v>
      </c>
      <c r="H112" s="0" t="s">
        <v>1220</v>
      </c>
      <c r="I112" s="0" t="s">
        <v>1221</v>
      </c>
      <c r="K112" s="0" t="s">
        <v>46</v>
      </c>
      <c r="L112" s="0" t="s">
        <v>35</v>
      </c>
      <c r="M112" s="0" t="n">
        <v>27560</v>
      </c>
      <c r="O112" s="18" t="s">
        <v>1872</v>
      </c>
      <c r="P112" s="4" t="n">
        <v>0</v>
      </c>
      <c r="Q112" s="9" t="s">
        <v>2001</v>
      </c>
      <c r="R112" s="0" t="s">
        <v>480</v>
      </c>
      <c r="S112" s="4" t="n">
        <v>160</v>
      </c>
      <c r="T112" s="0" t="n">
        <v>1</v>
      </c>
      <c r="U112" s="0" t="s">
        <v>472</v>
      </c>
      <c r="V112" s="0" t="n">
        <v>0</v>
      </c>
      <c r="W112" s="0" t="n">
        <v>0</v>
      </c>
      <c r="X112" s="0" t="s">
        <v>48</v>
      </c>
    </row>
    <row r="113" customFormat="false" ht="15" hidden="false" customHeight="false" outlineLevel="0" collapsed="false">
      <c r="A113" s="7" t="n">
        <v>43712.7241435185</v>
      </c>
      <c r="B113" s="0" t="s">
        <v>64</v>
      </c>
      <c r="C113" s="0" t="s">
        <v>65</v>
      </c>
      <c r="D113" s="0" t="n">
        <v>9194142682</v>
      </c>
      <c r="I113" s="0" t="s">
        <v>66</v>
      </c>
      <c r="K113" s="0" t="s">
        <v>67</v>
      </c>
      <c r="L113" s="0" t="s">
        <v>35</v>
      </c>
      <c r="M113" s="0" t="n">
        <v>27615</v>
      </c>
      <c r="O113" s="18" t="s">
        <v>1872</v>
      </c>
      <c r="P113" s="4" t="n">
        <v>0</v>
      </c>
      <c r="Q113" s="9" t="s">
        <v>2002</v>
      </c>
      <c r="R113" s="0" t="s">
        <v>562</v>
      </c>
      <c r="S113" s="4" t="n">
        <v>80</v>
      </c>
      <c r="T113" s="0" t="n">
        <v>1</v>
      </c>
      <c r="U113" s="0" t="s">
        <v>472</v>
      </c>
      <c r="V113" s="0" t="n">
        <v>0</v>
      </c>
      <c r="W113" s="0" t="n">
        <v>0</v>
      </c>
      <c r="X113" s="0" t="s">
        <v>48</v>
      </c>
    </row>
    <row r="114" customFormat="false" ht="15" hidden="false" customHeight="false" outlineLevel="0" collapsed="false">
      <c r="A114" s="7" t="n">
        <v>43712.6746064815</v>
      </c>
      <c r="B114" s="0" t="s">
        <v>1224</v>
      </c>
      <c r="C114" s="0" t="s">
        <v>1225</v>
      </c>
      <c r="D114" s="0" t="n">
        <v>9192602671</v>
      </c>
      <c r="E114" s="0" t="s">
        <v>1226</v>
      </c>
      <c r="F114" s="0" t="s">
        <v>1227</v>
      </c>
      <c r="I114" s="0" t="s">
        <v>1228</v>
      </c>
      <c r="J114" s="0" t="s">
        <v>1229</v>
      </c>
      <c r="K114" s="0" t="s">
        <v>1230</v>
      </c>
      <c r="L114" s="0" t="s">
        <v>35</v>
      </c>
      <c r="M114" s="0" t="n">
        <v>27707</v>
      </c>
      <c r="O114" s="18" t="s">
        <v>1872</v>
      </c>
      <c r="P114" s="4" t="n">
        <v>50</v>
      </c>
      <c r="Q114" s="9" t="s">
        <v>2003</v>
      </c>
      <c r="R114" s="0" t="s">
        <v>480</v>
      </c>
      <c r="S114" s="4" t="n">
        <v>160</v>
      </c>
      <c r="T114" s="0" t="n">
        <v>1</v>
      </c>
      <c r="U114" s="0" t="s">
        <v>472</v>
      </c>
      <c r="V114" s="0" t="n">
        <v>0</v>
      </c>
      <c r="W114" s="0" t="n">
        <v>0</v>
      </c>
      <c r="X114" s="0" t="s">
        <v>48</v>
      </c>
    </row>
    <row r="115" customFormat="false" ht="15" hidden="false" customHeight="false" outlineLevel="0" collapsed="false">
      <c r="A115" s="7" t="n">
        <v>43712.5923842593</v>
      </c>
      <c r="B115" s="0" t="s">
        <v>1232</v>
      </c>
      <c r="C115" s="0" t="s">
        <v>1233</v>
      </c>
      <c r="D115" s="0" t="n">
        <v>9195720286</v>
      </c>
      <c r="I115" s="0" t="s">
        <v>1234</v>
      </c>
      <c r="J115" s="0" t="s">
        <v>1235</v>
      </c>
      <c r="K115" s="0" t="s">
        <v>74</v>
      </c>
      <c r="L115" s="0" t="s">
        <v>35</v>
      </c>
      <c r="M115" s="0" t="n">
        <v>27713</v>
      </c>
      <c r="N115" s="9" t="s">
        <v>1236</v>
      </c>
      <c r="O115" s="18" t="s">
        <v>1872</v>
      </c>
      <c r="P115" s="4" t="n">
        <v>30</v>
      </c>
      <c r="Q115" s="9" t="s">
        <v>1237</v>
      </c>
      <c r="R115" s="0" t="s">
        <v>1238</v>
      </c>
      <c r="S115" s="4" t="n">
        <v>35</v>
      </c>
      <c r="T115" s="0" t="n">
        <v>1</v>
      </c>
      <c r="U115" s="0" t="s">
        <v>472</v>
      </c>
      <c r="V115" s="0" t="n">
        <v>0</v>
      </c>
      <c r="W115" s="0" t="n">
        <v>0</v>
      </c>
      <c r="X115" s="0" t="s">
        <v>48</v>
      </c>
    </row>
    <row r="116" customFormat="false" ht="15" hidden="false" customHeight="false" outlineLevel="0" collapsed="false">
      <c r="A116" s="7" t="n">
        <v>43712.5879861111</v>
      </c>
      <c r="B116" s="0" t="s">
        <v>1239</v>
      </c>
      <c r="C116" s="0" t="s">
        <v>1240</v>
      </c>
      <c r="D116" s="0" t="n">
        <v>9198185401</v>
      </c>
      <c r="E116" s="0" t="s">
        <v>1241</v>
      </c>
      <c r="I116" s="0" t="s">
        <v>1242</v>
      </c>
      <c r="K116" s="0" t="s">
        <v>34</v>
      </c>
      <c r="L116" s="0" t="s">
        <v>35</v>
      </c>
      <c r="M116" s="0" t="n">
        <v>27518</v>
      </c>
      <c r="O116" s="18" t="s">
        <v>1872</v>
      </c>
      <c r="P116" s="4" t="n">
        <v>50</v>
      </c>
      <c r="Q116" s="9" t="s">
        <v>2004</v>
      </c>
      <c r="R116" s="0" t="s">
        <v>480</v>
      </c>
      <c r="S116" s="4" t="n">
        <v>160</v>
      </c>
      <c r="T116" s="0" t="n">
        <v>1</v>
      </c>
      <c r="U116" s="0" t="s">
        <v>472</v>
      </c>
      <c r="V116" s="0" t="n">
        <v>0</v>
      </c>
      <c r="W116" s="0" t="n">
        <v>0</v>
      </c>
      <c r="X116" s="0" t="s">
        <v>48</v>
      </c>
    </row>
    <row r="117" customFormat="false" ht="15" hidden="false" customHeight="false" outlineLevel="0" collapsed="false">
      <c r="A117" s="7" t="n">
        <v>43712.5491898148</v>
      </c>
      <c r="B117" s="0" t="s">
        <v>1244</v>
      </c>
      <c r="C117" s="0" t="s">
        <v>1245</v>
      </c>
      <c r="D117" s="0" t="s">
        <v>1246</v>
      </c>
      <c r="E117" s="0" t="s">
        <v>1247</v>
      </c>
      <c r="F117" s="0" t="s">
        <v>1248</v>
      </c>
      <c r="G117" s="0" t="s">
        <v>1249</v>
      </c>
      <c r="I117" s="0" t="s">
        <v>1250</v>
      </c>
      <c r="K117" s="0" t="s">
        <v>46</v>
      </c>
      <c r="L117" s="0" t="s">
        <v>35</v>
      </c>
      <c r="M117" s="0" t="n">
        <v>27560</v>
      </c>
      <c r="O117" s="18" t="s">
        <v>1872</v>
      </c>
      <c r="P117" s="4" t="n">
        <v>0</v>
      </c>
      <c r="Q117" s="9" t="s">
        <v>2005</v>
      </c>
      <c r="R117" s="0" t="s">
        <v>480</v>
      </c>
      <c r="S117" s="4" t="n">
        <v>160</v>
      </c>
      <c r="T117" s="0" t="n">
        <v>1</v>
      </c>
      <c r="U117" s="0" t="s">
        <v>472</v>
      </c>
      <c r="V117" s="0" t="n">
        <v>0</v>
      </c>
      <c r="W117" s="0" t="n">
        <v>0</v>
      </c>
      <c r="X117" s="0" t="s">
        <v>48</v>
      </c>
    </row>
    <row r="118" customFormat="false" ht="15" hidden="false" customHeight="false" outlineLevel="0" collapsed="false">
      <c r="A118" s="7" t="n">
        <v>43712.5413773148</v>
      </c>
      <c r="B118" s="0" t="s">
        <v>1252</v>
      </c>
      <c r="C118" s="0" t="s">
        <v>1253</v>
      </c>
      <c r="D118" s="0" t="s">
        <v>2006</v>
      </c>
      <c r="E118" s="0" t="s">
        <v>1255</v>
      </c>
      <c r="G118" s="18" t="s">
        <v>2007</v>
      </c>
      <c r="I118" s="0" t="s">
        <v>1257</v>
      </c>
      <c r="K118" s="0" t="s">
        <v>74</v>
      </c>
      <c r="L118" s="0" t="s">
        <v>35</v>
      </c>
      <c r="M118" s="0" t="n">
        <v>27713</v>
      </c>
      <c r="O118" s="18" t="s">
        <v>1872</v>
      </c>
      <c r="P118" s="4" t="n">
        <v>0</v>
      </c>
      <c r="Q118" s="9" t="s">
        <v>2008</v>
      </c>
      <c r="R118" s="0" t="s">
        <v>480</v>
      </c>
      <c r="S118" s="4" t="n">
        <v>160</v>
      </c>
      <c r="T118" s="0" t="n">
        <v>1</v>
      </c>
      <c r="U118" s="0" t="s">
        <v>472</v>
      </c>
      <c r="V118" s="0" t="n">
        <v>0</v>
      </c>
      <c r="W118" s="0" t="n">
        <v>0</v>
      </c>
      <c r="X118" s="0" t="s">
        <v>48</v>
      </c>
    </row>
    <row r="119" customFormat="false" ht="15" hidden="false" customHeight="false" outlineLevel="0" collapsed="false">
      <c r="A119" s="7" t="n">
        <v>43712.5069097222</v>
      </c>
      <c r="B119" s="0" t="s">
        <v>1259</v>
      </c>
      <c r="C119" s="0" t="s">
        <v>1260</v>
      </c>
      <c r="D119" s="0" t="n">
        <v>9199170335</v>
      </c>
      <c r="E119" s="0" t="s">
        <v>1261</v>
      </c>
      <c r="G119" s="0" t="s">
        <v>1262</v>
      </c>
      <c r="H119" s="0" t="s">
        <v>1263</v>
      </c>
      <c r="I119" s="0" t="s">
        <v>1264</v>
      </c>
      <c r="K119" s="0" t="s">
        <v>794</v>
      </c>
      <c r="L119" s="0" t="s">
        <v>35</v>
      </c>
      <c r="M119" s="0" t="n">
        <v>27519</v>
      </c>
      <c r="O119" s="18" t="s">
        <v>1872</v>
      </c>
      <c r="P119" s="4" t="n">
        <v>0</v>
      </c>
      <c r="Q119" s="9" t="s">
        <v>2009</v>
      </c>
      <c r="R119" s="0" t="s">
        <v>480</v>
      </c>
      <c r="S119" s="4" t="n">
        <v>160</v>
      </c>
      <c r="T119" s="0" t="n">
        <v>1</v>
      </c>
      <c r="U119" s="0" t="s">
        <v>472</v>
      </c>
      <c r="V119" s="0" t="n">
        <v>0</v>
      </c>
      <c r="W119" s="0" t="n">
        <v>0</v>
      </c>
      <c r="X119" s="0" t="s">
        <v>48</v>
      </c>
    </row>
    <row r="120" customFormat="false" ht="15" hidden="false" customHeight="false" outlineLevel="0" collapsed="false">
      <c r="A120" s="7" t="n">
        <v>43712.4727546296</v>
      </c>
      <c r="B120" s="0" t="s">
        <v>75</v>
      </c>
      <c r="C120" s="0" t="s">
        <v>76</v>
      </c>
      <c r="D120" s="8" t="s">
        <v>77</v>
      </c>
      <c r="E120" s="0" t="s">
        <v>78</v>
      </c>
      <c r="F120" s="0" t="s">
        <v>79</v>
      </c>
      <c r="G120" s="0" t="s">
        <v>80</v>
      </c>
      <c r="I120" s="0" t="s">
        <v>81</v>
      </c>
      <c r="K120" s="0" t="s">
        <v>46</v>
      </c>
      <c r="L120" s="0" t="s">
        <v>35</v>
      </c>
      <c r="M120" s="0" t="n">
        <v>27560</v>
      </c>
      <c r="O120" s="18" t="s">
        <v>1872</v>
      </c>
      <c r="P120" s="4" t="n">
        <v>0</v>
      </c>
      <c r="Q120" s="9" t="s">
        <v>2010</v>
      </c>
      <c r="R120" s="0" t="s">
        <v>480</v>
      </c>
      <c r="S120" s="4" t="n">
        <v>160</v>
      </c>
      <c r="T120" s="0" t="n">
        <v>1</v>
      </c>
      <c r="U120" s="0" t="s">
        <v>472</v>
      </c>
      <c r="V120" s="0" t="n">
        <v>0</v>
      </c>
      <c r="W120" s="0" t="n">
        <v>0</v>
      </c>
      <c r="X120" s="0" t="s">
        <v>48</v>
      </c>
    </row>
    <row r="121" customFormat="false" ht="15" hidden="false" customHeight="false" outlineLevel="0" collapsed="false">
      <c r="A121" s="7" t="n">
        <v>43712.4543287037</v>
      </c>
      <c r="B121" s="0" t="s">
        <v>1267</v>
      </c>
      <c r="C121" s="0" t="s">
        <v>1268</v>
      </c>
      <c r="D121" s="0" t="n">
        <v>7036903925</v>
      </c>
      <c r="E121" s="0" t="s">
        <v>1269</v>
      </c>
      <c r="F121" s="0" t="s">
        <v>1268</v>
      </c>
      <c r="I121" s="0" t="s">
        <v>1270</v>
      </c>
      <c r="K121" s="0" t="s">
        <v>34</v>
      </c>
      <c r="L121" s="0" t="s">
        <v>35</v>
      </c>
      <c r="M121" s="0" t="n">
        <v>27513</v>
      </c>
      <c r="O121" s="18" t="s">
        <v>1872</v>
      </c>
      <c r="P121" s="4" t="n">
        <v>0</v>
      </c>
      <c r="Q121" s="9" t="s">
        <v>2011</v>
      </c>
      <c r="R121" s="0" t="s">
        <v>540</v>
      </c>
      <c r="S121" s="4" t="n">
        <v>70</v>
      </c>
      <c r="T121" s="0" t="n">
        <v>2</v>
      </c>
      <c r="U121" s="0" t="s">
        <v>472</v>
      </c>
      <c r="V121" s="0" t="n">
        <v>0</v>
      </c>
      <c r="W121" s="0" t="n">
        <v>0</v>
      </c>
      <c r="X121" s="0" t="s">
        <v>48</v>
      </c>
    </row>
    <row r="122" customFormat="false" ht="15" hidden="false" customHeight="false" outlineLevel="0" collapsed="false">
      <c r="A122" s="7" t="n">
        <v>43712.4286805556</v>
      </c>
      <c r="B122" s="0" t="s">
        <v>1272</v>
      </c>
      <c r="C122" s="0" t="s">
        <v>1273</v>
      </c>
      <c r="D122" s="0" t="n">
        <v>9193608750</v>
      </c>
      <c r="E122" s="0" t="s">
        <v>1274</v>
      </c>
      <c r="F122" s="0" t="s">
        <v>1275</v>
      </c>
      <c r="H122" s="0" t="s">
        <v>606</v>
      </c>
      <c r="I122" s="0" t="s">
        <v>1276</v>
      </c>
      <c r="J122" s="0" t="s">
        <v>1277</v>
      </c>
      <c r="K122" s="0" t="s">
        <v>46</v>
      </c>
      <c r="L122" s="0" t="s">
        <v>35</v>
      </c>
      <c r="M122" s="0" t="n">
        <v>27560</v>
      </c>
      <c r="O122" s="18" t="s">
        <v>1872</v>
      </c>
      <c r="P122" s="4" t="n">
        <v>0</v>
      </c>
      <c r="Q122" s="9" t="s">
        <v>2012</v>
      </c>
      <c r="R122" s="0" t="s">
        <v>492</v>
      </c>
      <c r="S122" s="4" t="n">
        <v>70</v>
      </c>
      <c r="T122" s="0" t="n">
        <v>2</v>
      </c>
      <c r="U122" s="0" t="s">
        <v>472</v>
      </c>
      <c r="V122" s="0" t="n">
        <v>0</v>
      </c>
      <c r="W122" s="0" t="n">
        <v>0</v>
      </c>
      <c r="X122" s="0" t="s">
        <v>48</v>
      </c>
    </row>
    <row r="123" customFormat="false" ht="15" hidden="false" customHeight="false" outlineLevel="0" collapsed="false">
      <c r="A123" s="7" t="n">
        <v>43711.9837268519</v>
      </c>
      <c r="B123" s="0" t="s">
        <v>1279</v>
      </c>
      <c r="C123" s="0" t="s">
        <v>1280</v>
      </c>
      <c r="D123" s="0" t="n">
        <v>4047904750</v>
      </c>
      <c r="E123" s="0" t="s">
        <v>1281</v>
      </c>
      <c r="F123" s="0" t="s">
        <v>1282</v>
      </c>
      <c r="G123" s="0" t="s">
        <v>2013</v>
      </c>
      <c r="I123" s="0" t="s">
        <v>1284</v>
      </c>
      <c r="K123" s="0" t="s">
        <v>34</v>
      </c>
      <c r="L123" s="0" t="s">
        <v>35</v>
      </c>
      <c r="M123" s="0" t="n">
        <v>27519</v>
      </c>
      <c r="O123" s="18" t="s">
        <v>1872</v>
      </c>
      <c r="P123" s="4" t="n">
        <v>0</v>
      </c>
      <c r="Q123" s="9" t="s">
        <v>2014</v>
      </c>
      <c r="R123" s="0" t="s">
        <v>480</v>
      </c>
      <c r="S123" s="4" t="n">
        <v>160</v>
      </c>
      <c r="T123" s="0" t="n">
        <v>1</v>
      </c>
      <c r="U123" s="0" t="s">
        <v>472</v>
      </c>
      <c r="V123" s="0" t="n">
        <v>0</v>
      </c>
      <c r="W123" s="0" t="n">
        <v>0</v>
      </c>
      <c r="X123" s="0" t="s">
        <v>48</v>
      </c>
    </row>
    <row r="124" customFormat="false" ht="15" hidden="false" customHeight="false" outlineLevel="0" collapsed="false">
      <c r="A124" s="7" t="n">
        <v>43711.9712847222</v>
      </c>
      <c r="B124" s="0" t="s">
        <v>1286</v>
      </c>
      <c r="C124" s="0" t="s">
        <v>1287</v>
      </c>
      <c r="D124" s="0" t="n">
        <v>9193417755</v>
      </c>
      <c r="E124" s="0" t="s">
        <v>1288</v>
      </c>
      <c r="G124" s="0" t="s">
        <v>1289</v>
      </c>
      <c r="I124" s="0" t="s">
        <v>1290</v>
      </c>
      <c r="K124" s="0" t="s">
        <v>67</v>
      </c>
      <c r="L124" s="0" t="s">
        <v>35</v>
      </c>
      <c r="M124" s="0" t="n">
        <v>27616</v>
      </c>
      <c r="O124" s="18" t="s">
        <v>1872</v>
      </c>
      <c r="P124" s="4" t="n">
        <v>0</v>
      </c>
      <c r="Q124" s="9" t="s">
        <v>2015</v>
      </c>
      <c r="R124" s="0" t="s">
        <v>471</v>
      </c>
      <c r="S124" s="4" t="n">
        <v>50</v>
      </c>
      <c r="T124" s="0" t="n">
        <v>2</v>
      </c>
      <c r="U124" s="0" t="s">
        <v>472</v>
      </c>
      <c r="V124" s="0" t="n">
        <v>0</v>
      </c>
      <c r="W124" s="0" t="n">
        <v>0</v>
      </c>
      <c r="X124" s="0" t="s">
        <v>48</v>
      </c>
    </row>
    <row r="125" customFormat="false" ht="15" hidden="false" customHeight="false" outlineLevel="0" collapsed="false">
      <c r="A125" s="7" t="n">
        <v>43711.9382523148</v>
      </c>
      <c r="B125" s="0" t="s">
        <v>331</v>
      </c>
      <c r="C125" s="0" t="s">
        <v>1292</v>
      </c>
      <c r="D125" s="0" t="n">
        <v>4256159892</v>
      </c>
      <c r="E125" s="0" t="s">
        <v>333</v>
      </c>
      <c r="F125" s="0" t="s">
        <v>1293</v>
      </c>
      <c r="G125" s="0" t="s">
        <v>334</v>
      </c>
      <c r="I125" s="0" t="s">
        <v>335</v>
      </c>
      <c r="J125" s="0" t="n">
        <v>933</v>
      </c>
      <c r="K125" s="0" t="s">
        <v>34</v>
      </c>
      <c r="L125" s="0" t="s">
        <v>35</v>
      </c>
      <c r="M125" s="0" t="n">
        <v>27519</v>
      </c>
      <c r="O125" s="18" t="s">
        <v>1872</v>
      </c>
      <c r="P125" s="4" t="n">
        <v>0</v>
      </c>
      <c r="Q125" s="9" t="s">
        <v>2016</v>
      </c>
      <c r="R125" s="0" t="s">
        <v>480</v>
      </c>
      <c r="S125" s="4" t="n">
        <v>160</v>
      </c>
      <c r="T125" s="0" t="n">
        <v>1</v>
      </c>
      <c r="U125" s="0" t="s">
        <v>472</v>
      </c>
      <c r="V125" s="0" t="n">
        <v>0</v>
      </c>
      <c r="W125" s="0" t="n">
        <v>0</v>
      </c>
      <c r="X125" s="0" t="s">
        <v>48</v>
      </c>
    </row>
    <row r="126" customFormat="false" ht="15" hidden="false" customHeight="false" outlineLevel="0" collapsed="false">
      <c r="A126" s="7" t="n">
        <v>43711.9219560185</v>
      </c>
      <c r="B126" s="0" t="s">
        <v>1295</v>
      </c>
      <c r="C126" s="0" t="s">
        <v>1296</v>
      </c>
      <c r="D126" s="0" t="n">
        <v>9088726940</v>
      </c>
      <c r="E126" s="0" t="s">
        <v>1297</v>
      </c>
      <c r="G126" s="0" t="s">
        <v>1298</v>
      </c>
      <c r="I126" s="0" t="s">
        <v>1299</v>
      </c>
      <c r="K126" s="0" t="s">
        <v>34</v>
      </c>
      <c r="L126" s="0" t="s">
        <v>35</v>
      </c>
      <c r="M126" s="0" t="n">
        <v>27519</v>
      </c>
      <c r="N126" s="9" t="s">
        <v>1300</v>
      </c>
      <c r="O126" s="18" t="s">
        <v>1872</v>
      </c>
      <c r="P126" s="4" t="n">
        <v>50</v>
      </c>
      <c r="Q126" s="9" t="s">
        <v>2017</v>
      </c>
      <c r="R126" s="0" t="s">
        <v>480</v>
      </c>
      <c r="S126" s="4" t="n">
        <v>160</v>
      </c>
      <c r="T126" s="0" t="n">
        <v>1</v>
      </c>
      <c r="U126" s="0" t="s">
        <v>472</v>
      </c>
      <c r="V126" s="0" t="n">
        <v>0</v>
      </c>
      <c r="W126" s="0" t="n">
        <v>0</v>
      </c>
      <c r="X126" s="0" t="s">
        <v>48</v>
      </c>
    </row>
    <row r="127" customFormat="false" ht="15" hidden="false" customHeight="false" outlineLevel="0" collapsed="false">
      <c r="A127" s="7" t="n">
        <v>43711.7357986111</v>
      </c>
      <c r="B127" s="0" t="s">
        <v>83</v>
      </c>
      <c r="C127" s="0" t="s">
        <v>84</v>
      </c>
      <c r="D127" s="0" t="n">
        <v>9842329311</v>
      </c>
      <c r="E127" s="0" t="s">
        <v>86</v>
      </c>
      <c r="F127" s="0" t="s">
        <v>87</v>
      </c>
      <c r="I127" s="0" t="s">
        <v>88</v>
      </c>
      <c r="K127" s="0" t="s">
        <v>34</v>
      </c>
      <c r="L127" s="0" t="s">
        <v>35</v>
      </c>
      <c r="M127" s="0" t="n">
        <v>27513</v>
      </c>
      <c r="O127" s="18" t="s">
        <v>1872</v>
      </c>
      <c r="P127" s="4" t="n">
        <v>0</v>
      </c>
      <c r="Q127" s="9" t="s">
        <v>2018</v>
      </c>
      <c r="R127" s="0" t="s">
        <v>480</v>
      </c>
      <c r="S127" s="4" t="n">
        <v>160</v>
      </c>
      <c r="T127" s="0" t="n">
        <v>1</v>
      </c>
      <c r="U127" s="0" t="s">
        <v>472</v>
      </c>
      <c r="V127" s="0" t="n">
        <v>0</v>
      </c>
      <c r="W127" s="0" t="n">
        <v>0</v>
      </c>
      <c r="X127" s="0" t="s">
        <v>48</v>
      </c>
    </row>
    <row r="128" customFormat="false" ht="15" hidden="false" customHeight="false" outlineLevel="0" collapsed="false">
      <c r="A128" s="7" t="n">
        <v>43711.5522685185</v>
      </c>
      <c r="B128" s="0" t="s">
        <v>1303</v>
      </c>
      <c r="C128" s="0" t="s">
        <v>1304</v>
      </c>
      <c r="D128" s="0" t="s">
        <v>1305</v>
      </c>
      <c r="E128" s="0" t="s">
        <v>1306</v>
      </c>
      <c r="I128" s="0" t="s">
        <v>1307</v>
      </c>
      <c r="K128" s="0" t="s">
        <v>1308</v>
      </c>
      <c r="L128" s="0" t="s">
        <v>35</v>
      </c>
      <c r="M128" s="0" t="n">
        <v>28607</v>
      </c>
      <c r="N128" s="9" t="s">
        <v>1309</v>
      </c>
      <c r="O128" s="18" t="s">
        <v>1872</v>
      </c>
      <c r="P128" s="4" t="n">
        <v>0</v>
      </c>
      <c r="Q128" s="9" t="s">
        <v>1310</v>
      </c>
      <c r="R128" s="0" t="s">
        <v>471</v>
      </c>
      <c r="S128" s="4" t="n">
        <v>50</v>
      </c>
      <c r="T128" s="0" t="n">
        <v>1</v>
      </c>
      <c r="U128" s="0" t="s">
        <v>472</v>
      </c>
      <c r="V128" s="0" t="n">
        <v>0</v>
      </c>
      <c r="W128" s="0" t="n">
        <v>0</v>
      </c>
    </row>
    <row r="129" customFormat="false" ht="15" hidden="false" customHeight="false" outlineLevel="0" collapsed="false">
      <c r="A129" s="7" t="n">
        <v>43711.5436805556</v>
      </c>
      <c r="B129" s="0" t="s">
        <v>1311</v>
      </c>
      <c r="C129" s="0" t="s">
        <v>1312</v>
      </c>
      <c r="D129" s="0" t="s">
        <v>1313</v>
      </c>
      <c r="E129" s="0" t="s">
        <v>1314</v>
      </c>
      <c r="F129" s="0" t="s">
        <v>1315</v>
      </c>
      <c r="H129" s="0" t="s">
        <v>606</v>
      </c>
      <c r="I129" s="0" t="s">
        <v>1316</v>
      </c>
      <c r="K129" s="0" t="s">
        <v>74</v>
      </c>
      <c r="L129" s="0" t="s">
        <v>35</v>
      </c>
      <c r="M129" s="0" t="n">
        <v>27713</v>
      </c>
      <c r="O129" s="18" t="s">
        <v>1872</v>
      </c>
      <c r="P129" s="4" t="n">
        <v>0</v>
      </c>
      <c r="Q129" s="9" t="s">
        <v>1317</v>
      </c>
      <c r="R129" s="0" t="s">
        <v>480</v>
      </c>
      <c r="S129" s="4" t="n">
        <v>160</v>
      </c>
      <c r="T129" s="0" t="n">
        <v>1</v>
      </c>
      <c r="U129" s="0" t="s">
        <v>472</v>
      </c>
      <c r="V129" s="0" t="n">
        <v>0</v>
      </c>
      <c r="W129" s="0" t="n">
        <v>0</v>
      </c>
    </row>
    <row r="130" customFormat="false" ht="15" hidden="false" customHeight="false" outlineLevel="0" collapsed="false">
      <c r="A130" s="7" t="n">
        <v>43710.9845023148</v>
      </c>
      <c r="B130" s="0" t="s">
        <v>397</v>
      </c>
      <c r="C130" s="0" t="s">
        <v>398</v>
      </c>
      <c r="D130" s="0" t="n">
        <v>2525253291</v>
      </c>
      <c r="E130" s="0" t="s">
        <v>1318</v>
      </c>
      <c r="G130" s="0" t="s">
        <v>2019</v>
      </c>
      <c r="I130" s="0" t="s">
        <v>399</v>
      </c>
      <c r="J130" s="0" t="s">
        <v>400</v>
      </c>
      <c r="K130" s="0" t="s">
        <v>401</v>
      </c>
      <c r="L130" s="0" t="s">
        <v>35</v>
      </c>
      <c r="M130" s="0" t="n">
        <v>28540</v>
      </c>
      <c r="O130" s="18" t="s">
        <v>1872</v>
      </c>
      <c r="P130" s="4" t="n">
        <v>50</v>
      </c>
      <c r="Q130" s="9" t="s">
        <v>1320</v>
      </c>
      <c r="R130" s="0" t="s">
        <v>480</v>
      </c>
      <c r="S130" s="4" t="n">
        <v>160</v>
      </c>
      <c r="T130" s="0" t="n">
        <v>1</v>
      </c>
      <c r="U130" s="0" t="s">
        <v>472</v>
      </c>
      <c r="V130" s="0" t="n">
        <v>0</v>
      </c>
      <c r="W130" s="0" t="n">
        <v>0</v>
      </c>
    </row>
    <row r="131" customFormat="false" ht="15" hidden="false" customHeight="false" outlineLevel="0" collapsed="false">
      <c r="A131" s="7" t="n">
        <v>43710.9838194445</v>
      </c>
      <c r="B131" s="0" t="s">
        <v>1321</v>
      </c>
      <c r="C131" s="0" t="s">
        <v>1322</v>
      </c>
      <c r="D131" s="0" t="n">
        <v>7793484589</v>
      </c>
      <c r="E131" s="0" t="s">
        <v>1323</v>
      </c>
      <c r="G131" s="0" t="s">
        <v>1324</v>
      </c>
      <c r="I131" s="0" t="s">
        <v>1325</v>
      </c>
      <c r="J131" s="0" t="s">
        <v>1326</v>
      </c>
      <c r="K131" s="0" t="s">
        <v>67</v>
      </c>
      <c r="L131" s="0" t="s">
        <v>35</v>
      </c>
      <c r="M131" s="0" t="n">
        <v>27609</v>
      </c>
      <c r="O131" s="18" t="s">
        <v>1872</v>
      </c>
      <c r="P131" s="4" t="n">
        <v>0</v>
      </c>
      <c r="Q131" s="9" t="s">
        <v>1310</v>
      </c>
      <c r="R131" s="0" t="s">
        <v>471</v>
      </c>
      <c r="S131" s="4" t="n">
        <v>50</v>
      </c>
      <c r="T131" s="0" t="n">
        <v>2</v>
      </c>
      <c r="U131" s="0" t="s">
        <v>472</v>
      </c>
      <c r="V131" s="0" t="n">
        <v>0</v>
      </c>
      <c r="W131" s="0" t="n">
        <v>0</v>
      </c>
    </row>
    <row r="132" customFormat="false" ht="15" hidden="false" customHeight="false" outlineLevel="0" collapsed="false">
      <c r="A132" s="7" t="n">
        <v>43710.9118055556</v>
      </c>
      <c r="B132" s="0" t="s">
        <v>1327</v>
      </c>
      <c r="C132" s="0" t="s">
        <v>1328</v>
      </c>
      <c r="D132" s="0" t="n">
        <v>4066402747</v>
      </c>
      <c r="E132" s="0" t="s">
        <v>1329</v>
      </c>
      <c r="F132" s="0" t="s">
        <v>1330</v>
      </c>
      <c r="I132" s="0" t="s">
        <v>1331</v>
      </c>
      <c r="K132" s="0" t="s">
        <v>1332</v>
      </c>
      <c r="L132" s="0" t="s">
        <v>35</v>
      </c>
      <c r="M132" s="0" t="n">
        <v>27310</v>
      </c>
      <c r="O132" s="18" t="s">
        <v>1872</v>
      </c>
      <c r="P132" s="4" t="n">
        <v>0</v>
      </c>
      <c r="Q132" s="9" t="s">
        <v>1310</v>
      </c>
      <c r="R132" s="0" t="s">
        <v>492</v>
      </c>
      <c r="S132" s="4" t="n">
        <v>70</v>
      </c>
      <c r="T132" s="0" t="n">
        <v>1</v>
      </c>
      <c r="U132" s="0" t="s">
        <v>472</v>
      </c>
      <c r="V132" s="0" t="n">
        <v>0</v>
      </c>
      <c r="W132" s="0" t="n">
        <v>0</v>
      </c>
    </row>
    <row r="133" customFormat="false" ht="15" hidden="false" customHeight="false" outlineLevel="0" collapsed="false">
      <c r="A133" s="7" t="n">
        <v>43710.9076388889</v>
      </c>
      <c r="B133" s="0" t="s">
        <v>1329</v>
      </c>
      <c r="C133" s="0" t="s">
        <v>1330</v>
      </c>
      <c r="D133" s="0" t="n">
        <v>3363100492</v>
      </c>
      <c r="E133" s="0" t="s">
        <v>1327</v>
      </c>
      <c r="F133" s="0" t="s">
        <v>1328</v>
      </c>
      <c r="G133" s="0" t="s">
        <v>1333</v>
      </c>
      <c r="I133" s="0" t="s">
        <v>1331</v>
      </c>
      <c r="K133" s="0" t="s">
        <v>1332</v>
      </c>
      <c r="L133" s="0" t="s">
        <v>35</v>
      </c>
      <c r="M133" s="0" t="n">
        <v>27310</v>
      </c>
      <c r="O133" s="18" t="s">
        <v>1872</v>
      </c>
      <c r="P133" s="4" t="n">
        <v>0</v>
      </c>
      <c r="Q133" s="9" t="s">
        <v>1310</v>
      </c>
      <c r="R133" s="0" t="s">
        <v>554</v>
      </c>
      <c r="S133" s="4" t="n">
        <v>110</v>
      </c>
      <c r="T133" s="0" t="n">
        <v>1</v>
      </c>
      <c r="U133" s="0" t="s">
        <v>493</v>
      </c>
      <c r="V133" s="4" t="n">
        <v>10</v>
      </c>
      <c r="W133" s="0" t="n">
        <v>2</v>
      </c>
    </row>
    <row r="134" customFormat="false" ht="15" hidden="false" customHeight="false" outlineLevel="0" collapsed="false">
      <c r="A134" s="7" t="n">
        <v>43710.8570601852</v>
      </c>
      <c r="B134" s="0" t="s">
        <v>1334</v>
      </c>
      <c r="C134" s="0" t="s">
        <v>1335</v>
      </c>
      <c r="D134" s="0" t="n">
        <v>19199012046</v>
      </c>
      <c r="E134" s="0" t="s">
        <v>1336</v>
      </c>
      <c r="F134" s="0" t="s">
        <v>1335</v>
      </c>
      <c r="G134" s="0" t="s">
        <v>1337</v>
      </c>
      <c r="I134" s="0" t="s">
        <v>1338</v>
      </c>
      <c r="K134" s="0" t="s">
        <v>270</v>
      </c>
      <c r="L134" s="0" t="s">
        <v>35</v>
      </c>
      <c r="M134" s="0" t="n">
        <v>27560</v>
      </c>
      <c r="O134" s="18" t="s">
        <v>1872</v>
      </c>
      <c r="P134" s="4" t="n">
        <v>0</v>
      </c>
      <c r="Q134" s="9" t="s">
        <v>1317</v>
      </c>
      <c r="R134" s="0" t="s">
        <v>480</v>
      </c>
      <c r="S134" s="4" t="n">
        <v>160</v>
      </c>
      <c r="T134" s="0" t="n">
        <v>1</v>
      </c>
      <c r="U134" s="0" t="s">
        <v>472</v>
      </c>
      <c r="V134" s="0" t="n">
        <v>0</v>
      </c>
      <c r="W134" s="0" t="n">
        <v>0</v>
      </c>
    </row>
    <row r="135" customFormat="false" ht="15" hidden="false" customHeight="false" outlineLevel="0" collapsed="false">
      <c r="A135" s="7" t="n">
        <v>43710.8112268519</v>
      </c>
      <c r="B135" s="0" t="s">
        <v>1339</v>
      </c>
      <c r="C135" s="0" t="s">
        <v>1340</v>
      </c>
      <c r="D135" s="0" t="n">
        <v>9193678673</v>
      </c>
      <c r="E135" s="0" t="s">
        <v>1341</v>
      </c>
      <c r="F135" s="0" t="s">
        <v>1342</v>
      </c>
      <c r="G135" s="0" t="s">
        <v>1343</v>
      </c>
      <c r="I135" s="0" t="s">
        <v>1344</v>
      </c>
      <c r="K135" s="0" t="s">
        <v>342</v>
      </c>
      <c r="L135" s="0" t="s">
        <v>35</v>
      </c>
      <c r="M135" s="0" t="n">
        <v>27502</v>
      </c>
      <c r="O135" s="18" t="s">
        <v>1872</v>
      </c>
      <c r="P135" s="4" t="n">
        <v>0</v>
      </c>
      <c r="Q135" s="9" t="s">
        <v>1317</v>
      </c>
      <c r="R135" s="0" t="s">
        <v>480</v>
      </c>
      <c r="S135" s="4" t="n">
        <v>160</v>
      </c>
      <c r="T135" s="0" t="n">
        <v>1</v>
      </c>
      <c r="U135" s="0" t="s">
        <v>472</v>
      </c>
      <c r="V135" s="0" t="n">
        <v>0</v>
      </c>
      <c r="W135" s="0" t="n">
        <v>0</v>
      </c>
    </row>
    <row r="136" customFormat="false" ht="15" hidden="false" customHeight="false" outlineLevel="0" collapsed="false">
      <c r="A136" s="7" t="n">
        <v>43710.7725810185</v>
      </c>
      <c r="B136" s="0" t="s">
        <v>1345</v>
      </c>
      <c r="C136" s="0" t="s">
        <v>1346</v>
      </c>
      <c r="D136" s="0" t="n">
        <v>8609789469</v>
      </c>
      <c r="E136" s="0" t="s">
        <v>1347</v>
      </c>
      <c r="I136" s="0" t="s">
        <v>1348</v>
      </c>
      <c r="J136" s="0" t="s">
        <v>1349</v>
      </c>
      <c r="K136" s="0" t="s">
        <v>67</v>
      </c>
      <c r="L136" s="0" t="s">
        <v>35</v>
      </c>
      <c r="M136" s="0" t="n">
        <v>27606</v>
      </c>
      <c r="O136" s="18" t="s">
        <v>1872</v>
      </c>
      <c r="P136" s="4" t="n">
        <v>0</v>
      </c>
      <c r="Q136" s="9" t="s">
        <v>1317</v>
      </c>
      <c r="R136" s="0" t="s">
        <v>480</v>
      </c>
      <c r="S136" s="4" t="n">
        <v>160</v>
      </c>
      <c r="T136" s="0" t="n">
        <v>1</v>
      </c>
      <c r="U136" s="0" t="s">
        <v>472</v>
      </c>
      <c r="V136" s="0" t="n">
        <v>0</v>
      </c>
      <c r="W136" s="0" t="n">
        <v>0</v>
      </c>
    </row>
    <row r="137" customFormat="false" ht="15" hidden="false" customHeight="false" outlineLevel="0" collapsed="false">
      <c r="A137" s="7" t="n">
        <v>43710.7685300926</v>
      </c>
      <c r="B137" s="0" t="s">
        <v>392</v>
      </c>
      <c r="C137" s="0" t="s">
        <v>393</v>
      </c>
      <c r="D137" s="0" t="n">
        <v>5133358675</v>
      </c>
      <c r="E137" s="0" t="s">
        <v>394</v>
      </c>
      <c r="F137" s="0" t="s">
        <v>395</v>
      </c>
      <c r="G137" s="0" t="s">
        <v>1350</v>
      </c>
      <c r="I137" s="0" t="s">
        <v>1351</v>
      </c>
      <c r="K137" s="0" t="s">
        <v>342</v>
      </c>
      <c r="L137" s="0" t="s">
        <v>35</v>
      </c>
      <c r="M137" s="0" t="n">
        <v>27523</v>
      </c>
      <c r="O137" s="18" t="s">
        <v>1872</v>
      </c>
      <c r="P137" s="4" t="n">
        <v>0</v>
      </c>
      <c r="Q137" s="9" t="s">
        <v>1317</v>
      </c>
      <c r="R137" s="0" t="s">
        <v>480</v>
      </c>
      <c r="S137" s="4" t="n">
        <v>160</v>
      </c>
      <c r="T137" s="0" t="n">
        <v>1</v>
      </c>
      <c r="U137" s="0" t="s">
        <v>472</v>
      </c>
      <c r="V137" s="0" t="n">
        <v>0</v>
      </c>
      <c r="W137" s="0" t="n">
        <v>0</v>
      </c>
    </row>
    <row r="138" customFormat="false" ht="15" hidden="false" customHeight="false" outlineLevel="0" collapsed="false">
      <c r="A138" s="7" t="n">
        <v>43710.5155671296</v>
      </c>
      <c r="B138" s="0" t="s">
        <v>1352</v>
      </c>
      <c r="C138" s="0" t="s">
        <v>337</v>
      </c>
      <c r="D138" s="0" t="n">
        <v>4692228566</v>
      </c>
      <c r="E138" s="0" t="s">
        <v>338</v>
      </c>
      <c r="G138" s="0" t="s">
        <v>340</v>
      </c>
      <c r="I138" s="0" t="s">
        <v>341</v>
      </c>
      <c r="K138" s="0" t="s">
        <v>342</v>
      </c>
      <c r="L138" s="0" t="s">
        <v>35</v>
      </c>
      <c r="M138" s="0" t="n">
        <v>27523</v>
      </c>
      <c r="O138" s="18" t="s">
        <v>1872</v>
      </c>
      <c r="P138" s="4" t="n">
        <v>0</v>
      </c>
      <c r="Q138" s="9" t="s">
        <v>1317</v>
      </c>
      <c r="R138" s="0" t="s">
        <v>480</v>
      </c>
      <c r="S138" s="4" t="n">
        <v>160</v>
      </c>
      <c r="T138" s="0" t="n">
        <v>1</v>
      </c>
      <c r="U138" s="0" t="s">
        <v>2020</v>
      </c>
      <c r="V138" s="16" t="n">
        <v>45</v>
      </c>
      <c r="W138" s="0" t="n">
        <v>3</v>
      </c>
    </row>
    <row r="139" customFormat="false" ht="15" hidden="false" customHeight="false" outlineLevel="0" collapsed="false">
      <c r="A139" s="7" t="n">
        <v>43710.4874305556</v>
      </c>
      <c r="B139" s="0" t="s">
        <v>1353</v>
      </c>
      <c r="C139" s="0" t="s">
        <v>1354</v>
      </c>
      <c r="D139" s="0" t="n">
        <v>6148055690</v>
      </c>
      <c r="E139" s="0" t="s">
        <v>1355</v>
      </c>
      <c r="F139" s="0" t="s">
        <v>1356</v>
      </c>
      <c r="G139" s="0" t="s">
        <v>1357</v>
      </c>
      <c r="H139" s="0" t="s">
        <v>1353</v>
      </c>
      <c r="I139" s="0" t="s">
        <v>1358</v>
      </c>
      <c r="K139" s="0" t="s">
        <v>46</v>
      </c>
      <c r="L139" s="0" t="s">
        <v>35</v>
      </c>
      <c r="M139" s="0" t="n">
        <v>27560</v>
      </c>
      <c r="O139" s="18" t="s">
        <v>1872</v>
      </c>
      <c r="P139" s="4" t="n">
        <v>0</v>
      </c>
      <c r="Q139" s="9" t="s">
        <v>1317</v>
      </c>
      <c r="R139" s="0" t="s">
        <v>480</v>
      </c>
      <c r="S139" s="4" t="n">
        <v>160</v>
      </c>
      <c r="T139" s="0" t="n">
        <v>1</v>
      </c>
      <c r="U139" s="0" t="s">
        <v>472</v>
      </c>
      <c r="V139" s="0" t="n">
        <v>0</v>
      </c>
      <c r="W139" s="0" t="n">
        <v>0</v>
      </c>
    </row>
    <row r="140" customFormat="false" ht="217.5" hidden="false" customHeight="false" outlineLevel="0" collapsed="false">
      <c r="A140" s="7" t="n">
        <v>43710.4837615741</v>
      </c>
      <c r="B140" s="0" t="s">
        <v>1359</v>
      </c>
      <c r="C140" s="0" t="s">
        <v>1360</v>
      </c>
      <c r="D140" s="0" t="n">
        <v>9543194685</v>
      </c>
      <c r="E140" s="0" t="s">
        <v>1361</v>
      </c>
      <c r="I140" s="0" t="s">
        <v>1362</v>
      </c>
      <c r="K140" s="0" t="s">
        <v>34</v>
      </c>
      <c r="L140" s="0" t="s">
        <v>35</v>
      </c>
      <c r="M140" s="0" t="n">
        <v>27513</v>
      </c>
      <c r="N140" s="9" t="s">
        <v>2021</v>
      </c>
      <c r="O140" s="18" t="s">
        <v>1872</v>
      </c>
      <c r="P140" s="4" t="n">
        <v>50</v>
      </c>
      <c r="Q140" s="9" t="s">
        <v>1320</v>
      </c>
      <c r="R140" s="0" t="s">
        <v>480</v>
      </c>
      <c r="S140" s="4" t="n">
        <v>160</v>
      </c>
      <c r="T140" s="0" t="n">
        <v>1</v>
      </c>
      <c r="U140" s="0" t="s">
        <v>472</v>
      </c>
      <c r="V140" s="0" t="n">
        <v>0</v>
      </c>
      <c r="W140" s="0" t="n">
        <v>0</v>
      </c>
      <c r="X140" s="0" t="s">
        <v>95</v>
      </c>
    </row>
    <row r="141" customFormat="false" ht="15" hidden="false" customHeight="false" outlineLevel="0" collapsed="false">
      <c r="A141" s="7" t="n">
        <v>43710.4753587963</v>
      </c>
      <c r="B141" s="0" t="s">
        <v>1364</v>
      </c>
      <c r="C141" s="0" t="s">
        <v>437</v>
      </c>
      <c r="D141" s="0" t="n">
        <v>9196098420</v>
      </c>
      <c r="E141" s="0" t="s">
        <v>1365</v>
      </c>
      <c r="G141" s="0" t="s">
        <v>439</v>
      </c>
      <c r="I141" s="0" t="s">
        <v>440</v>
      </c>
      <c r="K141" s="0" t="s">
        <v>67</v>
      </c>
      <c r="L141" s="0" t="s">
        <v>35</v>
      </c>
      <c r="M141" s="0" t="n">
        <v>27617</v>
      </c>
      <c r="N141" s="9" t="s">
        <v>1366</v>
      </c>
      <c r="O141" s="18" t="s">
        <v>1872</v>
      </c>
      <c r="P141" s="4" t="n">
        <v>0</v>
      </c>
      <c r="Q141" s="9" t="s">
        <v>1317</v>
      </c>
      <c r="R141" s="0" t="s">
        <v>480</v>
      </c>
      <c r="S141" s="4" t="n">
        <v>160</v>
      </c>
      <c r="T141" s="0" t="n">
        <v>1</v>
      </c>
      <c r="U141" s="0" t="s">
        <v>472</v>
      </c>
      <c r="V141" s="0" t="n">
        <v>0</v>
      </c>
      <c r="W141" s="0" t="n">
        <v>0</v>
      </c>
      <c r="X141" s="0" t="s">
        <v>95</v>
      </c>
    </row>
    <row r="142" customFormat="false" ht="15" hidden="false" customHeight="false" outlineLevel="0" collapsed="false">
      <c r="A142" s="7" t="n">
        <v>43701.4703356482</v>
      </c>
      <c r="B142" s="0" t="s">
        <v>1367</v>
      </c>
      <c r="C142" s="0" t="s">
        <v>1368</v>
      </c>
      <c r="D142" s="0" t="n">
        <v>9197471054</v>
      </c>
      <c r="E142" s="0" t="s">
        <v>1369</v>
      </c>
      <c r="F142" s="0" t="s">
        <v>1370</v>
      </c>
      <c r="I142" s="0" t="s">
        <v>1371</v>
      </c>
      <c r="K142" s="0" t="s">
        <v>1372</v>
      </c>
      <c r="L142" s="0" t="s">
        <v>35</v>
      </c>
      <c r="M142" s="0" t="s">
        <v>1373</v>
      </c>
      <c r="N142" s="9" t="s">
        <v>1374</v>
      </c>
      <c r="O142" s="18" t="s">
        <v>1872</v>
      </c>
      <c r="P142" s="4" t="n">
        <v>0</v>
      </c>
      <c r="Q142" s="9" t="s">
        <v>1317</v>
      </c>
      <c r="R142" s="0" t="s">
        <v>480</v>
      </c>
      <c r="S142" s="4" t="n">
        <v>160</v>
      </c>
      <c r="T142" s="0" t="n">
        <v>1</v>
      </c>
      <c r="U142" s="0" t="s">
        <v>472</v>
      </c>
      <c r="V142" s="0" t="n">
        <v>0</v>
      </c>
      <c r="W142" s="0" t="n">
        <v>0</v>
      </c>
      <c r="X142" s="0" t="s">
        <v>95</v>
      </c>
    </row>
    <row r="143" customFormat="false" ht="15" hidden="false" customHeight="false" outlineLevel="0" collapsed="false">
      <c r="A143" s="7" t="n">
        <v>43710.4382175926</v>
      </c>
      <c r="B143" s="0" t="s">
        <v>1375</v>
      </c>
      <c r="C143" s="0" t="s">
        <v>1376</v>
      </c>
      <c r="D143" s="0" t="n">
        <v>5619099800</v>
      </c>
      <c r="I143" s="0" t="s">
        <v>1377</v>
      </c>
      <c r="K143" s="0" t="s">
        <v>34</v>
      </c>
      <c r="L143" s="0" t="s">
        <v>35</v>
      </c>
      <c r="M143" s="0" t="n">
        <v>27513</v>
      </c>
      <c r="O143" s="18" t="s">
        <v>1872</v>
      </c>
      <c r="P143" s="4" t="n">
        <v>0</v>
      </c>
      <c r="Q143" s="9" t="s">
        <v>1310</v>
      </c>
      <c r="R143" s="0" t="s">
        <v>534</v>
      </c>
      <c r="S143" s="4" t="n">
        <v>50</v>
      </c>
      <c r="T143" s="0" t="n">
        <v>1</v>
      </c>
      <c r="U143" s="0" t="s">
        <v>472</v>
      </c>
      <c r="V143" s="0" t="n">
        <v>0</v>
      </c>
      <c r="W143" s="0" t="n">
        <v>0</v>
      </c>
    </row>
    <row r="144" customFormat="false" ht="15" hidden="false" customHeight="false" outlineLevel="0" collapsed="false">
      <c r="A144" s="7" t="n">
        <v>43710.4359375</v>
      </c>
      <c r="B144" s="0" t="s">
        <v>1378</v>
      </c>
      <c r="C144" s="0" t="s">
        <v>1376</v>
      </c>
      <c r="D144" s="0" t="n">
        <v>5619099800</v>
      </c>
      <c r="I144" s="0" t="s">
        <v>1379</v>
      </c>
      <c r="K144" s="0" t="s">
        <v>34</v>
      </c>
      <c r="L144" s="0" t="s">
        <v>35</v>
      </c>
      <c r="M144" s="0" t="n">
        <v>27513</v>
      </c>
      <c r="O144" s="18" t="s">
        <v>1872</v>
      </c>
      <c r="P144" s="4" t="n">
        <v>0</v>
      </c>
      <c r="Q144" s="9" t="s">
        <v>1317</v>
      </c>
      <c r="R144" s="0" t="s">
        <v>562</v>
      </c>
      <c r="S144" s="4" t="n">
        <v>80</v>
      </c>
      <c r="T144" s="0" t="n">
        <v>1</v>
      </c>
      <c r="U144" s="0" t="s">
        <v>472</v>
      </c>
      <c r="V144" s="0" t="n">
        <v>0</v>
      </c>
      <c r="W144" s="0" t="n">
        <v>0</v>
      </c>
    </row>
    <row r="145" customFormat="false" ht="15" hidden="false" customHeight="false" outlineLevel="0" collapsed="false">
      <c r="A145" s="7" t="n">
        <v>43710.3197916667</v>
      </c>
      <c r="B145" s="0" t="s">
        <v>1380</v>
      </c>
      <c r="C145" s="0" t="s">
        <v>1381</v>
      </c>
      <c r="D145" s="0" t="s">
        <v>1382</v>
      </c>
      <c r="E145" s="0" t="s">
        <v>1383</v>
      </c>
      <c r="G145" s="0" t="s">
        <v>1384</v>
      </c>
      <c r="I145" s="0" t="s">
        <v>1385</v>
      </c>
      <c r="K145" s="0" t="s">
        <v>34</v>
      </c>
      <c r="L145" s="0" t="s">
        <v>35</v>
      </c>
      <c r="M145" s="0" t="n">
        <v>27518</v>
      </c>
      <c r="O145" s="18" t="s">
        <v>1872</v>
      </c>
      <c r="P145" s="4" t="n">
        <v>50</v>
      </c>
      <c r="Q145" s="9" t="s">
        <v>1320</v>
      </c>
      <c r="R145" s="0" t="s">
        <v>480</v>
      </c>
      <c r="S145" s="4" t="n">
        <v>160</v>
      </c>
      <c r="T145" s="0" t="n">
        <v>1</v>
      </c>
      <c r="U145" s="0" t="s">
        <v>472</v>
      </c>
      <c r="V145" s="0" t="n">
        <v>0</v>
      </c>
      <c r="W145" s="0" t="n">
        <v>0</v>
      </c>
    </row>
    <row r="146" customFormat="false" ht="15" hidden="false" customHeight="false" outlineLevel="0" collapsed="false">
      <c r="A146" s="7" t="n">
        <v>43709.9889236111</v>
      </c>
      <c r="B146" s="0" t="s">
        <v>1386</v>
      </c>
      <c r="C146" s="0" t="s">
        <v>1387</v>
      </c>
      <c r="D146" s="0" t="s">
        <v>1388</v>
      </c>
      <c r="E146" s="0" t="s">
        <v>1389</v>
      </c>
      <c r="G146" s="0" t="s">
        <v>1390</v>
      </c>
      <c r="I146" s="0" t="s">
        <v>1391</v>
      </c>
      <c r="K146" s="0" t="s">
        <v>34</v>
      </c>
      <c r="L146" s="0" t="s">
        <v>35</v>
      </c>
      <c r="M146" s="0" t="n">
        <v>27519</v>
      </c>
      <c r="O146" s="18" t="s">
        <v>1872</v>
      </c>
      <c r="P146" s="4" t="n">
        <v>0</v>
      </c>
      <c r="Q146" s="9" t="s">
        <v>1310</v>
      </c>
      <c r="R146" s="0" t="s">
        <v>554</v>
      </c>
      <c r="S146" s="4" t="n">
        <v>110</v>
      </c>
      <c r="T146" s="0" t="n">
        <v>1</v>
      </c>
      <c r="U146" s="0" t="s">
        <v>472</v>
      </c>
      <c r="V146" s="0" t="n">
        <v>0</v>
      </c>
      <c r="W146" s="0" t="n">
        <v>0</v>
      </c>
    </row>
    <row r="147" customFormat="false" ht="15" hidden="false" customHeight="false" outlineLevel="0" collapsed="false">
      <c r="A147" s="7" t="n">
        <v>43709.9786574074</v>
      </c>
      <c r="B147" s="0" t="s">
        <v>248</v>
      </c>
      <c r="C147" s="0" t="s">
        <v>249</v>
      </c>
      <c r="D147" s="0" t="n">
        <v>9197488510</v>
      </c>
      <c r="E147" s="0" t="s">
        <v>1392</v>
      </c>
      <c r="F147" s="0" t="s">
        <v>249</v>
      </c>
      <c r="G147" s="0" t="s">
        <v>1393</v>
      </c>
      <c r="H147" s="0" t="s">
        <v>1394</v>
      </c>
      <c r="I147" s="0" t="s">
        <v>252</v>
      </c>
      <c r="K147" s="0" t="s">
        <v>253</v>
      </c>
      <c r="L147" s="0" t="s">
        <v>35</v>
      </c>
      <c r="M147" s="0" t="n">
        <v>27560</v>
      </c>
      <c r="O147" s="18" t="s">
        <v>1872</v>
      </c>
      <c r="P147" s="4" t="n">
        <v>0</v>
      </c>
      <c r="Q147" s="9" t="s">
        <v>1320</v>
      </c>
      <c r="R147" s="0" t="s">
        <v>480</v>
      </c>
      <c r="S147" s="4" t="n">
        <v>160</v>
      </c>
      <c r="T147" s="0" t="n">
        <v>1</v>
      </c>
      <c r="U147" s="0" t="s">
        <v>472</v>
      </c>
      <c r="V147" s="0" t="n">
        <v>0</v>
      </c>
      <c r="W147" s="0" t="n">
        <v>0</v>
      </c>
    </row>
    <row r="148" customFormat="false" ht="15" hidden="false" customHeight="false" outlineLevel="0" collapsed="false">
      <c r="A148" s="7" t="n">
        <v>43709.9075115741</v>
      </c>
      <c r="B148" s="0" t="s">
        <v>1395</v>
      </c>
      <c r="C148" s="0" t="s">
        <v>1396</v>
      </c>
      <c r="D148" s="0" t="s">
        <v>1397</v>
      </c>
      <c r="E148" s="0" t="s">
        <v>1398</v>
      </c>
      <c r="G148" s="0" t="s">
        <v>1399</v>
      </c>
      <c r="I148" s="0" t="s">
        <v>1400</v>
      </c>
      <c r="K148" s="0" t="s">
        <v>733</v>
      </c>
      <c r="L148" s="0" t="s">
        <v>35</v>
      </c>
      <c r="M148" s="0" t="n">
        <v>27523</v>
      </c>
      <c r="O148" s="18" t="s">
        <v>1872</v>
      </c>
      <c r="P148" s="4" t="n">
        <v>50</v>
      </c>
      <c r="Q148" s="9" t="s">
        <v>1320</v>
      </c>
      <c r="R148" s="0" t="s">
        <v>480</v>
      </c>
      <c r="S148" s="4" t="n">
        <v>160</v>
      </c>
      <c r="T148" s="0" t="n">
        <v>1</v>
      </c>
      <c r="U148" s="0" t="s">
        <v>472</v>
      </c>
      <c r="V148" s="0" t="n">
        <v>0</v>
      </c>
      <c r="W148" s="0" t="n">
        <v>0</v>
      </c>
    </row>
    <row r="149" customFormat="false" ht="15" hidden="false" customHeight="false" outlineLevel="0" collapsed="false">
      <c r="A149" s="7" t="n">
        <v>43709.7826388889</v>
      </c>
      <c r="B149" s="0" t="s">
        <v>1401</v>
      </c>
      <c r="C149" s="0" t="s">
        <v>1402</v>
      </c>
      <c r="D149" s="0" t="n">
        <v>5708629385</v>
      </c>
      <c r="E149" s="0" t="s">
        <v>1403</v>
      </c>
      <c r="F149" s="0" t="s">
        <v>1404</v>
      </c>
      <c r="G149" s="0" t="s">
        <v>1405</v>
      </c>
      <c r="I149" s="0" t="s">
        <v>1406</v>
      </c>
      <c r="K149" s="0" t="s">
        <v>46</v>
      </c>
      <c r="L149" s="0" t="s">
        <v>35</v>
      </c>
      <c r="M149" s="0" t="n">
        <v>27560</v>
      </c>
      <c r="O149" s="18" t="s">
        <v>1872</v>
      </c>
      <c r="P149" s="4" t="n">
        <v>0</v>
      </c>
      <c r="Q149" s="9" t="s">
        <v>1320</v>
      </c>
      <c r="R149" s="0" t="s">
        <v>480</v>
      </c>
      <c r="S149" s="4" t="n">
        <v>160</v>
      </c>
      <c r="T149" s="0" t="n">
        <v>1</v>
      </c>
      <c r="U149" s="0" t="s">
        <v>472</v>
      </c>
      <c r="V149" s="0" t="n">
        <v>0</v>
      </c>
      <c r="W149" s="0" t="n">
        <v>0</v>
      </c>
    </row>
    <row r="150" customFormat="false" ht="15" hidden="false" customHeight="false" outlineLevel="0" collapsed="false">
      <c r="A150" s="7" t="n">
        <v>43709.0521643519</v>
      </c>
      <c r="B150" s="0" t="s">
        <v>1407</v>
      </c>
      <c r="C150" s="0" t="s">
        <v>1408</v>
      </c>
      <c r="D150" s="0" t="n">
        <v>9193710243</v>
      </c>
      <c r="E150" s="0" t="s">
        <v>1409</v>
      </c>
      <c r="F150" s="0" t="s">
        <v>1410</v>
      </c>
      <c r="G150" s="0" t="s">
        <v>1411</v>
      </c>
      <c r="H150" s="0" t="s">
        <v>1412</v>
      </c>
      <c r="I150" s="0" t="s">
        <v>1413</v>
      </c>
      <c r="K150" s="0" t="s">
        <v>34</v>
      </c>
      <c r="L150" s="0" t="s">
        <v>35</v>
      </c>
      <c r="M150" s="0" t="n">
        <v>27519</v>
      </c>
      <c r="O150" s="18" t="s">
        <v>1872</v>
      </c>
      <c r="P150" s="4" t="n">
        <v>0</v>
      </c>
      <c r="Q150" s="9" t="s">
        <v>1320</v>
      </c>
      <c r="R150" s="0" t="s">
        <v>480</v>
      </c>
      <c r="S150" s="4" t="n">
        <v>160</v>
      </c>
      <c r="T150" s="0" t="n">
        <v>1</v>
      </c>
      <c r="U150" s="0" t="s">
        <v>472</v>
      </c>
      <c r="V150" s="0" t="n">
        <v>0</v>
      </c>
      <c r="W150" s="0" t="n">
        <v>0</v>
      </c>
    </row>
    <row r="151" customFormat="false" ht="15" hidden="false" customHeight="false" outlineLevel="0" collapsed="false">
      <c r="A151" s="7" t="n">
        <v>43709.0366898148</v>
      </c>
      <c r="B151" s="0" t="s">
        <v>1414</v>
      </c>
      <c r="C151" s="0" t="s">
        <v>1415</v>
      </c>
      <c r="D151" s="0" t="n">
        <v>9102005814</v>
      </c>
      <c r="E151" s="0" t="s">
        <v>1416</v>
      </c>
      <c r="F151" s="0" t="s">
        <v>1417</v>
      </c>
      <c r="G151" s="0" t="s">
        <v>1418</v>
      </c>
      <c r="H151" s="0" t="s">
        <v>1419</v>
      </c>
      <c r="I151" s="0" t="s">
        <v>1420</v>
      </c>
      <c r="K151" s="0" t="s">
        <v>46</v>
      </c>
      <c r="L151" s="0" t="s">
        <v>35</v>
      </c>
      <c r="M151" s="0" t="n">
        <v>27560</v>
      </c>
      <c r="O151" s="18" t="s">
        <v>1872</v>
      </c>
      <c r="P151" s="4" t="n">
        <v>50</v>
      </c>
      <c r="Q151" s="9" t="s">
        <v>1320</v>
      </c>
      <c r="R151" s="0" t="s">
        <v>480</v>
      </c>
      <c r="S151" s="4" t="n">
        <v>160</v>
      </c>
      <c r="T151" s="0" t="n">
        <v>1</v>
      </c>
      <c r="U151" s="0" t="s">
        <v>472</v>
      </c>
      <c r="V151" s="0" t="n">
        <v>0</v>
      </c>
      <c r="W151" s="0" t="n">
        <v>0</v>
      </c>
    </row>
    <row r="152" customFormat="false" ht="15" hidden="false" customHeight="false" outlineLevel="0" collapsed="false">
      <c r="A152" s="7" t="n">
        <v>43709.0074652778</v>
      </c>
      <c r="B152" s="0" t="s">
        <v>1421</v>
      </c>
      <c r="C152" s="0" t="s">
        <v>1422</v>
      </c>
      <c r="D152" s="0" t="n">
        <v>3362555836</v>
      </c>
      <c r="E152" s="0" t="s">
        <v>1423</v>
      </c>
      <c r="F152" s="0" t="s">
        <v>1424</v>
      </c>
      <c r="G152" s="0" t="s">
        <v>1425</v>
      </c>
      <c r="I152" s="0" t="s">
        <v>1426</v>
      </c>
      <c r="K152" s="0" t="s">
        <v>1427</v>
      </c>
      <c r="L152" s="0" t="s">
        <v>35</v>
      </c>
      <c r="M152" s="0" t="n">
        <v>27265</v>
      </c>
      <c r="O152" s="18" t="s">
        <v>1872</v>
      </c>
      <c r="P152" s="4" t="n">
        <v>50</v>
      </c>
      <c r="Q152" s="9" t="s">
        <v>1320</v>
      </c>
      <c r="R152" s="0" t="s">
        <v>480</v>
      </c>
      <c r="S152" s="4" t="n">
        <v>160</v>
      </c>
      <c r="T152" s="0" t="n">
        <v>1</v>
      </c>
      <c r="U152" s="0" t="s">
        <v>472</v>
      </c>
      <c r="V152" s="0" t="n">
        <v>0</v>
      </c>
      <c r="W152" s="0" t="n">
        <v>0</v>
      </c>
    </row>
    <row r="153" customFormat="false" ht="15" hidden="false" customHeight="false" outlineLevel="0" collapsed="false">
      <c r="A153" s="7" t="n">
        <v>43708.9800925926</v>
      </c>
      <c r="B153" s="0" t="s">
        <v>1428</v>
      </c>
      <c r="C153" s="0" t="s">
        <v>1429</v>
      </c>
      <c r="D153" s="0" t="n">
        <v>9196759938</v>
      </c>
      <c r="E153" s="0" t="s">
        <v>1430</v>
      </c>
      <c r="G153" s="0" t="s">
        <v>2022</v>
      </c>
      <c r="I153" s="0" t="s">
        <v>1432</v>
      </c>
      <c r="K153" s="0" t="s">
        <v>170</v>
      </c>
      <c r="L153" s="0" t="s">
        <v>35</v>
      </c>
      <c r="M153" s="0" t="n">
        <v>27519</v>
      </c>
      <c r="O153" s="18" t="s">
        <v>1872</v>
      </c>
      <c r="P153" s="4" t="n">
        <v>0</v>
      </c>
      <c r="Q153" s="9" t="s">
        <v>1320</v>
      </c>
      <c r="R153" s="0" t="s">
        <v>480</v>
      </c>
      <c r="S153" s="4" t="n">
        <v>160</v>
      </c>
      <c r="T153" s="0" t="n">
        <v>1</v>
      </c>
      <c r="U153" s="0" t="s">
        <v>472</v>
      </c>
      <c r="V153" s="0" t="n">
        <v>0</v>
      </c>
      <c r="W153" s="0" t="n">
        <v>0</v>
      </c>
    </row>
    <row r="154" customFormat="false" ht="15" hidden="false" customHeight="false" outlineLevel="0" collapsed="false">
      <c r="A154" s="7" t="n">
        <v>43708.9722106482</v>
      </c>
      <c r="B154" s="0" t="s">
        <v>1433</v>
      </c>
      <c r="C154" s="0" t="s">
        <v>1434</v>
      </c>
      <c r="D154" s="0" t="n">
        <v>9195610990</v>
      </c>
      <c r="E154" s="0" t="s">
        <v>1435</v>
      </c>
      <c r="F154" s="0" t="s">
        <v>1436</v>
      </c>
      <c r="G154" s="0" t="s">
        <v>1437</v>
      </c>
      <c r="H154" s="0" t="s">
        <v>1433</v>
      </c>
      <c r="I154" s="0" t="s">
        <v>1438</v>
      </c>
      <c r="K154" s="0" t="s">
        <v>794</v>
      </c>
      <c r="L154" s="0" t="s">
        <v>35</v>
      </c>
      <c r="M154" s="0" t="n">
        <v>27513</v>
      </c>
      <c r="O154" s="18" t="s">
        <v>1872</v>
      </c>
      <c r="P154" s="4" t="n">
        <v>0</v>
      </c>
      <c r="Q154" s="9" t="s">
        <v>1320</v>
      </c>
      <c r="R154" s="0" t="s">
        <v>480</v>
      </c>
      <c r="S154" s="4" t="n">
        <v>160</v>
      </c>
      <c r="T154" s="0" t="n">
        <v>1</v>
      </c>
      <c r="U154" s="0" t="s">
        <v>472</v>
      </c>
      <c r="V154" s="0" t="n">
        <v>0</v>
      </c>
      <c r="W154" s="0" t="n">
        <v>0</v>
      </c>
    </row>
    <row r="155" customFormat="false" ht="15" hidden="false" customHeight="false" outlineLevel="0" collapsed="false">
      <c r="A155" s="7" t="n">
        <v>43708.9528703704</v>
      </c>
      <c r="B155" s="0" t="s">
        <v>192</v>
      </c>
      <c r="C155" s="0" t="s">
        <v>193</v>
      </c>
      <c r="D155" s="0" t="n">
        <v>5108595669</v>
      </c>
      <c r="E155" s="0" t="s">
        <v>194</v>
      </c>
      <c r="F155" s="0" t="s">
        <v>195</v>
      </c>
      <c r="G155" s="0" t="s">
        <v>196</v>
      </c>
      <c r="I155" s="0" t="s">
        <v>197</v>
      </c>
      <c r="J155" s="0" t="s">
        <v>1439</v>
      </c>
      <c r="K155" s="0" t="s">
        <v>74</v>
      </c>
      <c r="L155" s="0" t="s">
        <v>35</v>
      </c>
      <c r="M155" s="0" t="n">
        <v>27707</v>
      </c>
      <c r="O155" s="18" t="s">
        <v>1872</v>
      </c>
      <c r="P155" s="4" t="n">
        <v>0</v>
      </c>
      <c r="Q155" s="9" t="s">
        <v>1320</v>
      </c>
      <c r="R155" s="0" t="s">
        <v>480</v>
      </c>
      <c r="S155" s="4" t="n">
        <v>160</v>
      </c>
      <c r="T155" s="0" t="n">
        <v>1</v>
      </c>
      <c r="U155" s="0" t="s">
        <v>472</v>
      </c>
      <c r="V155" s="0" t="n">
        <v>0</v>
      </c>
      <c r="W155" s="0" t="n">
        <v>0</v>
      </c>
    </row>
    <row r="156" customFormat="false" ht="15" hidden="false" customHeight="false" outlineLevel="0" collapsed="false">
      <c r="A156" s="7" t="n">
        <v>43708.8384259259</v>
      </c>
      <c r="B156" s="0" t="s">
        <v>159</v>
      </c>
      <c r="C156" s="0" t="s">
        <v>160</v>
      </c>
      <c r="D156" s="0" t="n">
        <v>9198549831</v>
      </c>
      <c r="E156" s="0" t="s">
        <v>161</v>
      </c>
      <c r="F156" s="0" t="s">
        <v>162</v>
      </c>
      <c r="G156" s="0" t="s">
        <v>2023</v>
      </c>
      <c r="H156" s="0" t="s">
        <v>159</v>
      </c>
      <c r="I156" s="0" t="s">
        <v>164</v>
      </c>
      <c r="K156" s="0" t="s">
        <v>67</v>
      </c>
      <c r="L156" s="0" t="s">
        <v>35</v>
      </c>
      <c r="M156" s="0" t="n">
        <v>27606</v>
      </c>
      <c r="O156" s="18" t="s">
        <v>1872</v>
      </c>
      <c r="P156" s="4" t="n">
        <v>0</v>
      </c>
      <c r="Q156" s="9" t="s">
        <v>1320</v>
      </c>
      <c r="R156" s="0" t="s">
        <v>480</v>
      </c>
      <c r="S156" s="4" t="n">
        <v>160</v>
      </c>
      <c r="T156" s="0" t="n">
        <v>1</v>
      </c>
      <c r="U156" s="0" t="s">
        <v>472</v>
      </c>
      <c r="V156" s="0" t="n">
        <v>0</v>
      </c>
      <c r="W156" s="0" t="n">
        <v>0</v>
      </c>
    </row>
    <row r="157" customFormat="false" ht="15" hidden="false" customHeight="false" outlineLevel="0" collapsed="false">
      <c r="A157" s="7" t="n">
        <v>43708.6979050926</v>
      </c>
      <c r="B157" s="0" t="s">
        <v>1441</v>
      </c>
      <c r="C157" s="0" t="s">
        <v>1442</v>
      </c>
      <c r="D157" s="0" t="s">
        <v>1443</v>
      </c>
      <c r="E157" s="0" t="s">
        <v>1444</v>
      </c>
      <c r="I157" s="0" t="s">
        <v>1445</v>
      </c>
      <c r="K157" s="0" t="s">
        <v>34</v>
      </c>
      <c r="L157" s="0" t="s">
        <v>35</v>
      </c>
      <c r="M157" s="0" t="n">
        <v>27519</v>
      </c>
      <c r="N157" s="9" t="s">
        <v>1446</v>
      </c>
      <c r="O157" s="18" t="s">
        <v>1872</v>
      </c>
      <c r="P157" s="4" t="n">
        <v>0</v>
      </c>
      <c r="Q157" s="9" t="s">
        <v>1317</v>
      </c>
      <c r="R157" s="0" t="s">
        <v>540</v>
      </c>
      <c r="S157" s="4" t="n">
        <v>70</v>
      </c>
      <c r="T157" s="0" t="n">
        <v>2</v>
      </c>
      <c r="U157" s="0" t="s">
        <v>472</v>
      </c>
      <c r="V157" s="0" t="n">
        <v>0</v>
      </c>
      <c r="W157" s="0" t="n">
        <v>0</v>
      </c>
    </row>
    <row r="158" customFormat="false" ht="15" hidden="false" customHeight="false" outlineLevel="0" collapsed="false">
      <c r="A158" s="7" t="n">
        <v>43708.6354166667</v>
      </c>
      <c r="B158" s="17" t="s">
        <v>1447</v>
      </c>
      <c r="C158" s="0" t="s">
        <v>1448</v>
      </c>
      <c r="D158" s="0" t="n">
        <v>9193725462</v>
      </c>
      <c r="E158" s="0" t="s">
        <v>1449</v>
      </c>
      <c r="I158" s="0" t="s">
        <v>1450</v>
      </c>
      <c r="K158" s="0" t="s">
        <v>34</v>
      </c>
      <c r="L158" s="0" t="s">
        <v>35</v>
      </c>
      <c r="M158" s="0" t="n">
        <v>27519</v>
      </c>
      <c r="N158" s="9" t="s">
        <v>1451</v>
      </c>
      <c r="O158" s="18" t="s">
        <v>1872</v>
      </c>
      <c r="P158" s="4" t="n">
        <v>0</v>
      </c>
      <c r="Q158" s="9" t="s">
        <v>1317</v>
      </c>
      <c r="R158" s="0" t="s">
        <v>540</v>
      </c>
      <c r="S158" s="4" t="n">
        <v>70</v>
      </c>
      <c r="T158" s="0" t="n">
        <v>2</v>
      </c>
      <c r="U158" s="0" t="s">
        <v>472</v>
      </c>
      <c r="V158" s="0" t="n">
        <v>0</v>
      </c>
      <c r="W158" s="0" t="n">
        <v>0</v>
      </c>
    </row>
    <row r="159" customFormat="false" ht="15" hidden="false" customHeight="false" outlineLevel="0" collapsed="false">
      <c r="A159" s="7" t="n">
        <v>43708.6346180556</v>
      </c>
      <c r="B159" s="0" t="s">
        <v>1452</v>
      </c>
      <c r="C159" s="0" t="s">
        <v>1453</v>
      </c>
      <c r="D159" s="0" t="n">
        <v>4845229160</v>
      </c>
      <c r="E159" s="0" t="s">
        <v>1454</v>
      </c>
      <c r="I159" s="0" t="s">
        <v>1455</v>
      </c>
      <c r="K159" s="0" t="s">
        <v>34</v>
      </c>
      <c r="L159" s="0" t="s">
        <v>35</v>
      </c>
      <c r="M159" s="0" t="n">
        <v>27519</v>
      </c>
      <c r="O159" s="18" t="s">
        <v>1872</v>
      </c>
      <c r="P159" s="4" t="n">
        <v>0</v>
      </c>
      <c r="Q159" s="9" t="s">
        <v>1317</v>
      </c>
      <c r="R159" s="0" t="s">
        <v>540</v>
      </c>
      <c r="S159" s="4" t="n">
        <v>70</v>
      </c>
      <c r="T159" s="0" t="n">
        <v>2</v>
      </c>
      <c r="U159" s="0" t="s">
        <v>472</v>
      </c>
      <c r="V159" s="0" t="n">
        <v>0</v>
      </c>
      <c r="W159" s="0" t="n">
        <v>0</v>
      </c>
    </row>
    <row r="160" customFormat="false" ht="28.5" hidden="false" customHeight="false" outlineLevel="0" collapsed="false">
      <c r="A160" s="7" t="n">
        <v>43708.5179282407</v>
      </c>
      <c r="B160" s="0" t="s">
        <v>321</v>
      </c>
      <c r="C160" s="0" t="s">
        <v>322</v>
      </c>
      <c r="D160" s="0" t="n">
        <v>9106169247</v>
      </c>
      <c r="E160" s="0" t="s">
        <v>323</v>
      </c>
      <c r="F160" s="0" t="s">
        <v>324</v>
      </c>
      <c r="H160" s="0" t="s">
        <v>321</v>
      </c>
      <c r="I160" s="0" t="s">
        <v>325</v>
      </c>
      <c r="K160" s="0" t="s">
        <v>315</v>
      </c>
      <c r="L160" s="0" t="s">
        <v>35</v>
      </c>
      <c r="M160" s="0" t="n">
        <v>27614</v>
      </c>
      <c r="N160" s="9" t="s">
        <v>1456</v>
      </c>
      <c r="O160" s="18" t="s">
        <v>1872</v>
      </c>
      <c r="P160" s="4" t="n">
        <v>0</v>
      </c>
      <c r="Q160" s="9" t="s">
        <v>1317</v>
      </c>
      <c r="R160" s="0" t="s">
        <v>480</v>
      </c>
      <c r="S160" s="4" t="n">
        <v>160</v>
      </c>
      <c r="T160" s="0" t="n">
        <v>1</v>
      </c>
      <c r="U160" s="0" t="s">
        <v>472</v>
      </c>
      <c r="V160" s="0" t="n">
        <v>0</v>
      </c>
      <c r="W160" s="0" t="n">
        <v>0</v>
      </c>
    </row>
    <row r="161" customFormat="false" ht="15" hidden="false" customHeight="false" outlineLevel="0" collapsed="false">
      <c r="A161" s="7" t="n">
        <v>43708.2882291667</v>
      </c>
      <c r="B161" s="0" t="s">
        <v>1457</v>
      </c>
      <c r="C161" s="0" t="s">
        <v>1458</v>
      </c>
      <c r="D161" s="0" t="n">
        <v>9192676044</v>
      </c>
      <c r="E161" s="0" t="s">
        <v>1459</v>
      </c>
      <c r="F161" s="0" t="s">
        <v>1460</v>
      </c>
      <c r="G161" s="0" t="s">
        <v>1461</v>
      </c>
      <c r="H161" s="0" t="s">
        <v>1457</v>
      </c>
      <c r="I161" s="0" t="s">
        <v>1462</v>
      </c>
      <c r="K161" s="0" t="s">
        <v>170</v>
      </c>
      <c r="L161" s="0" t="s">
        <v>35</v>
      </c>
      <c r="M161" s="0" t="n">
        <v>27519</v>
      </c>
      <c r="O161" s="18" t="s">
        <v>1872</v>
      </c>
      <c r="P161" s="4" t="n">
        <v>0</v>
      </c>
      <c r="Q161" s="9" t="s">
        <v>1317</v>
      </c>
      <c r="R161" s="0" t="s">
        <v>480</v>
      </c>
      <c r="S161" s="4" t="n">
        <v>160</v>
      </c>
      <c r="T161" s="0" t="n">
        <v>1</v>
      </c>
      <c r="U161" s="0" t="s">
        <v>472</v>
      </c>
      <c r="V161" s="0" t="n">
        <v>0</v>
      </c>
      <c r="W161" s="0" t="n">
        <v>0</v>
      </c>
    </row>
    <row r="162" customFormat="false" ht="15" hidden="false" customHeight="false" outlineLevel="0" collapsed="false">
      <c r="A162" s="7" t="n">
        <v>43708.0516898148</v>
      </c>
      <c r="B162" s="0" t="s">
        <v>1463</v>
      </c>
      <c r="C162" s="0" t="s">
        <v>1464</v>
      </c>
      <c r="D162" s="0" t="n">
        <v>9124171272</v>
      </c>
      <c r="E162" s="0" t="s">
        <v>1465</v>
      </c>
      <c r="F162" s="0" t="s">
        <v>1466</v>
      </c>
      <c r="I162" s="0" t="s">
        <v>1467</v>
      </c>
      <c r="J162" s="0" t="s">
        <v>1468</v>
      </c>
      <c r="K162" s="0" t="s">
        <v>282</v>
      </c>
      <c r="L162" s="0" t="s">
        <v>35</v>
      </c>
      <c r="M162" s="0" t="n">
        <v>27409</v>
      </c>
      <c r="O162" s="18" t="s">
        <v>1872</v>
      </c>
      <c r="P162" s="4" t="n">
        <v>0</v>
      </c>
      <c r="Q162" s="9" t="s">
        <v>1310</v>
      </c>
      <c r="R162" s="0" t="s">
        <v>492</v>
      </c>
      <c r="S162" s="4" t="n">
        <v>70</v>
      </c>
      <c r="T162" s="0" t="n">
        <v>2</v>
      </c>
      <c r="U162" s="0" t="s">
        <v>472</v>
      </c>
      <c r="V162" s="0" t="n">
        <v>0</v>
      </c>
      <c r="W162" s="0" t="n">
        <v>0</v>
      </c>
    </row>
    <row r="163" customFormat="false" ht="15" hidden="false" customHeight="false" outlineLevel="0" collapsed="false">
      <c r="A163" s="7" t="n">
        <v>43707.8863657407</v>
      </c>
      <c r="B163" s="0" t="s">
        <v>1469</v>
      </c>
      <c r="C163" s="0" t="s">
        <v>1470</v>
      </c>
      <c r="D163" s="0" t="n">
        <v>9196564160</v>
      </c>
      <c r="E163" s="0" t="s">
        <v>1471</v>
      </c>
      <c r="G163" s="0" t="s">
        <v>1472</v>
      </c>
      <c r="I163" s="0" t="s">
        <v>320</v>
      </c>
      <c r="K163" s="0" t="s">
        <v>34</v>
      </c>
      <c r="L163" s="0" t="s">
        <v>35</v>
      </c>
      <c r="M163" s="0" t="n">
        <v>27519</v>
      </c>
      <c r="O163" s="18" t="s">
        <v>1872</v>
      </c>
      <c r="P163" s="4" t="n">
        <v>0</v>
      </c>
      <c r="Q163" s="9" t="s">
        <v>1317</v>
      </c>
      <c r="R163" s="0" t="s">
        <v>480</v>
      </c>
      <c r="S163" s="4" t="n">
        <v>160</v>
      </c>
      <c r="T163" s="0" t="n">
        <v>1</v>
      </c>
      <c r="U163" s="0" t="s">
        <v>472</v>
      </c>
      <c r="V163" s="0" t="n">
        <v>0</v>
      </c>
      <c r="W163" s="0" t="n">
        <v>0</v>
      </c>
    </row>
    <row r="164" customFormat="false" ht="15" hidden="false" customHeight="false" outlineLevel="0" collapsed="false">
      <c r="A164" s="7" t="n">
        <v>43707.8255555556</v>
      </c>
      <c r="B164" s="0" t="s">
        <v>206</v>
      </c>
      <c r="C164" s="0" t="s">
        <v>1474</v>
      </c>
      <c r="D164" s="0" t="n">
        <v>9193499084</v>
      </c>
      <c r="E164" s="0" t="s">
        <v>204</v>
      </c>
      <c r="F164" s="0" t="s">
        <v>1474</v>
      </c>
      <c r="G164" s="0" t="s">
        <v>207</v>
      </c>
      <c r="H164" s="0" t="s">
        <v>204</v>
      </c>
      <c r="I164" s="0" t="s">
        <v>208</v>
      </c>
      <c r="K164" s="0" t="s">
        <v>67</v>
      </c>
      <c r="L164" s="0" t="s">
        <v>35</v>
      </c>
      <c r="M164" s="0" t="n">
        <v>27613</v>
      </c>
      <c r="O164" s="18" t="s">
        <v>1872</v>
      </c>
      <c r="P164" s="4" t="n">
        <v>0</v>
      </c>
      <c r="Q164" s="9" t="s">
        <v>1317</v>
      </c>
      <c r="R164" s="0" t="s">
        <v>480</v>
      </c>
      <c r="S164" s="4" t="n">
        <v>160</v>
      </c>
      <c r="T164" s="0" t="n">
        <v>1</v>
      </c>
      <c r="U164" s="0" t="s">
        <v>472</v>
      </c>
      <c r="V164" s="0" t="n">
        <v>0</v>
      </c>
      <c r="W164" s="0" t="n">
        <v>0</v>
      </c>
    </row>
    <row r="165" customFormat="false" ht="15" hidden="false" customHeight="false" outlineLevel="0" collapsed="false">
      <c r="A165" s="7" t="n">
        <v>43707.6240162037</v>
      </c>
      <c r="B165" s="0" t="s">
        <v>1475</v>
      </c>
      <c r="C165" s="0" t="s">
        <v>1476</v>
      </c>
      <c r="D165" s="0" t="n">
        <v>9194125793</v>
      </c>
      <c r="E165" s="0" t="s">
        <v>1477</v>
      </c>
      <c r="F165" s="0" t="s">
        <v>1478</v>
      </c>
      <c r="H165" s="0" t="s">
        <v>606</v>
      </c>
      <c r="I165" s="0" t="s">
        <v>1479</v>
      </c>
      <c r="K165" s="0" t="s">
        <v>1480</v>
      </c>
      <c r="L165" s="0" t="s">
        <v>35</v>
      </c>
      <c r="M165" s="0" t="n">
        <v>27312</v>
      </c>
      <c r="N165" s="9" t="s">
        <v>725</v>
      </c>
      <c r="O165" s="18" t="s">
        <v>1872</v>
      </c>
      <c r="P165" s="4" t="n">
        <v>0</v>
      </c>
      <c r="Q165" s="9" t="s">
        <v>1317</v>
      </c>
      <c r="R165" s="0" t="s">
        <v>562</v>
      </c>
      <c r="S165" s="4" t="n">
        <v>80</v>
      </c>
      <c r="T165" s="0" t="n">
        <v>1</v>
      </c>
      <c r="U165" s="0" t="s">
        <v>472</v>
      </c>
      <c r="V165" s="0" t="n">
        <v>0</v>
      </c>
      <c r="W165" s="0" t="n">
        <v>0</v>
      </c>
    </row>
    <row r="166" customFormat="false" ht="15" hidden="false" customHeight="false" outlineLevel="0" collapsed="false">
      <c r="A166" s="7" t="n">
        <v>43707.586875</v>
      </c>
      <c r="B166" s="0" t="s">
        <v>1481</v>
      </c>
      <c r="C166" s="0" t="s">
        <v>1482</v>
      </c>
      <c r="D166" s="0" t="n">
        <v>8184916898</v>
      </c>
      <c r="E166" s="0" t="s">
        <v>1483</v>
      </c>
      <c r="G166" s="0" t="s">
        <v>1484</v>
      </c>
      <c r="H166" s="0" t="s">
        <v>1485</v>
      </c>
      <c r="I166" s="0" t="s">
        <v>1486</v>
      </c>
      <c r="K166" s="0" t="s">
        <v>67</v>
      </c>
      <c r="L166" s="0" t="s">
        <v>35</v>
      </c>
      <c r="M166" s="0" t="n">
        <v>27612</v>
      </c>
      <c r="O166" s="18" t="s">
        <v>1872</v>
      </c>
      <c r="P166" s="4" t="n">
        <v>0</v>
      </c>
      <c r="Q166" s="9" t="s">
        <v>1317</v>
      </c>
      <c r="R166" s="0" t="s">
        <v>480</v>
      </c>
      <c r="S166" s="4" t="n">
        <v>160</v>
      </c>
      <c r="T166" s="0" t="n">
        <v>1</v>
      </c>
      <c r="U166" s="0" t="s">
        <v>1876</v>
      </c>
      <c r="V166" s="16" t="n">
        <v>60</v>
      </c>
      <c r="W166" s="0" t="n">
        <v>2</v>
      </c>
    </row>
    <row r="167" customFormat="false" ht="15" hidden="false" customHeight="false" outlineLevel="0" collapsed="false">
      <c r="A167" s="7" t="n">
        <v>43707.5036342593</v>
      </c>
      <c r="B167" s="0" t="s">
        <v>1487</v>
      </c>
      <c r="C167" s="0" t="s">
        <v>1488</v>
      </c>
      <c r="D167" s="0" t="n">
        <v>6362932011</v>
      </c>
      <c r="E167" s="0" t="s">
        <v>1489</v>
      </c>
      <c r="F167" s="0" t="s">
        <v>1490</v>
      </c>
      <c r="G167" s="0" t="s">
        <v>1491</v>
      </c>
      <c r="H167" s="0" t="s">
        <v>1492</v>
      </c>
      <c r="I167" s="0" t="s">
        <v>1493</v>
      </c>
      <c r="K167" s="0" t="s">
        <v>34</v>
      </c>
      <c r="L167" s="0" t="s">
        <v>35</v>
      </c>
      <c r="M167" s="0" t="n">
        <v>27519</v>
      </c>
      <c r="O167" s="18" t="s">
        <v>1872</v>
      </c>
      <c r="P167" s="4" t="n">
        <v>0</v>
      </c>
      <c r="Q167" s="9" t="s">
        <v>1310</v>
      </c>
      <c r="R167" s="0" t="s">
        <v>471</v>
      </c>
      <c r="S167" s="4" t="n">
        <v>50</v>
      </c>
      <c r="T167" s="0" t="n">
        <v>4</v>
      </c>
      <c r="U167" s="0" t="s">
        <v>493</v>
      </c>
      <c r="V167" s="4" t="n">
        <v>10</v>
      </c>
      <c r="W167" s="0" t="n">
        <v>1</v>
      </c>
    </row>
    <row r="168" customFormat="false" ht="15" hidden="false" customHeight="false" outlineLevel="0" collapsed="false">
      <c r="A168" s="7" t="n">
        <v>43707.485</v>
      </c>
      <c r="B168" s="0" t="s">
        <v>1494</v>
      </c>
      <c r="C168" s="0" t="s">
        <v>1495</v>
      </c>
      <c r="D168" s="0" t="n">
        <v>9194937334</v>
      </c>
      <c r="E168" s="0" t="s">
        <v>1496</v>
      </c>
      <c r="F168" s="0" t="s">
        <v>1495</v>
      </c>
      <c r="H168" s="0" t="s">
        <v>1494</v>
      </c>
      <c r="I168" s="0" t="s">
        <v>1497</v>
      </c>
      <c r="K168" s="0" t="s">
        <v>1498</v>
      </c>
      <c r="L168" s="0" t="s">
        <v>35</v>
      </c>
      <c r="M168" s="0" t="s">
        <v>1499</v>
      </c>
      <c r="N168" s="9" t="s">
        <v>1500</v>
      </c>
      <c r="O168" s="18" t="s">
        <v>1872</v>
      </c>
      <c r="P168" s="4" t="n">
        <v>0</v>
      </c>
      <c r="Q168" s="9" t="s">
        <v>1317</v>
      </c>
      <c r="R168" s="0" t="s">
        <v>480</v>
      </c>
      <c r="S168" s="4" t="n">
        <v>160</v>
      </c>
      <c r="T168" s="0" t="n">
        <v>1</v>
      </c>
      <c r="U168" s="0" t="s">
        <v>472</v>
      </c>
      <c r="V168" s="0" t="n">
        <v>0</v>
      </c>
      <c r="W168" s="0" t="n">
        <v>0</v>
      </c>
    </row>
    <row r="169" customFormat="false" ht="15" hidden="false" customHeight="false" outlineLevel="0" collapsed="false">
      <c r="A169" s="7" t="n">
        <v>43707.4234837963</v>
      </c>
      <c r="B169" s="0" t="s">
        <v>429</v>
      </c>
      <c r="C169" s="0" t="s">
        <v>430</v>
      </c>
      <c r="D169" s="0" t="n">
        <v>9193420858</v>
      </c>
      <c r="E169" s="0" t="s">
        <v>1501</v>
      </c>
      <c r="F169" s="0" t="s">
        <v>433</v>
      </c>
      <c r="G169" s="0" t="s">
        <v>434</v>
      </c>
      <c r="H169" s="0" t="s">
        <v>429</v>
      </c>
      <c r="I169" s="0" t="s">
        <v>1502</v>
      </c>
      <c r="K169" s="0" t="s">
        <v>253</v>
      </c>
      <c r="L169" s="0" t="s">
        <v>35</v>
      </c>
      <c r="M169" s="0" t="n">
        <v>27560</v>
      </c>
      <c r="O169" s="18" t="s">
        <v>1872</v>
      </c>
      <c r="P169" s="4" t="n">
        <v>0</v>
      </c>
      <c r="Q169" s="9" t="s">
        <v>1317</v>
      </c>
      <c r="R169" s="0" t="s">
        <v>480</v>
      </c>
      <c r="S169" s="4" t="n">
        <v>160</v>
      </c>
      <c r="T169" s="0" t="n">
        <v>1</v>
      </c>
      <c r="U169" s="0" t="s">
        <v>472</v>
      </c>
      <c r="V169" s="0" t="n">
        <v>0</v>
      </c>
      <c r="W169" s="0" t="n">
        <v>0</v>
      </c>
    </row>
    <row r="170" customFormat="false" ht="15" hidden="false" customHeight="false" outlineLevel="0" collapsed="false">
      <c r="A170" s="7" t="n">
        <v>43707.3252430556</v>
      </c>
      <c r="B170" s="0" t="s">
        <v>1503</v>
      </c>
      <c r="C170" s="0" t="s">
        <v>1504</v>
      </c>
      <c r="D170" s="0" t="n">
        <v>8044024913</v>
      </c>
      <c r="E170" s="0" t="s">
        <v>1505</v>
      </c>
      <c r="G170" s="0" t="s">
        <v>1506</v>
      </c>
      <c r="H170" s="0" t="s">
        <v>1503</v>
      </c>
      <c r="I170" s="0" t="s">
        <v>1507</v>
      </c>
      <c r="K170" s="0" t="s">
        <v>282</v>
      </c>
      <c r="L170" s="0" t="s">
        <v>35</v>
      </c>
      <c r="M170" s="0" t="n">
        <v>27455</v>
      </c>
      <c r="N170" s="9" t="s">
        <v>1508</v>
      </c>
      <c r="O170" s="18" t="s">
        <v>1872</v>
      </c>
      <c r="P170" s="4" t="n">
        <v>0</v>
      </c>
      <c r="Q170" s="9" t="s">
        <v>1317</v>
      </c>
      <c r="R170" s="0" t="s">
        <v>480</v>
      </c>
      <c r="S170" s="4" t="n">
        <v>160</v>
      </c>
      <c r="T170" s="0" t="n">
        <v>1</v>
      </c>
      <c r="U170" s="0" t="s">
        <v>472</v>
      </c>
      <c r="V170" s="0" t="n">
        <v>0</v>
      </c>
      <c r="W170" s="0" t="n">
        <v>0</v>
      </c>
    </row>
    <row r="171" customFormat="false" ht="15" hidden="false" customHeight="false" outlineLevel="0" collapsed="false">
      <c r="A171" s="7" t="n">
        <v>43707.0582175926</v>
      </c>
      <c r="B171" s="0" t="s">
        <v>1509</v>
      </c>
      <c r="C171" s="0" t="s">
        <v>1510</v>
      </c>
      <c r="D171" s="0" t="n">
        <v>3474419939</v>
      </c>
      <c r="E171" s="0" t="s">
        <v>1511</v>
      </c>
      <c r="F171" s="0" t="s">
        <v>1512</v>
      </c>
      <c r="G171" s="0" t="s">
        <v>1513</v>
      </c>
      <c r="H171" s="0" t="s">
        <v>1514</v>
      </c>
      <c r="I171" s="0" t="s">
        <v>1515</v>
      </c>
      <c r="K171" s="0" t="s">
        <v>34</v>
      </c>
      <c r="L171" s="0" t="s">
        <v>35</v>
      </c>
      <c r="M171" s="0" t="n">
        <v>27519</v>
      </c>
      <c r="O171" s="18" t="s">
        <v>1872</v>
      </c>
      <c r="P171" s="4" t="n">
        <v>0</v>
      </c>
      <c r="Q171" s="9" t="s">
        <v>1317</v>
      </c>
      <c r="R171" s="0" t="s">
        <v>480</v>
      </c>
      <c r="S171" s="4" t="n">
        <v>160</v>
      </c>
      <c r="T171" s="0" t="n">
        <v>1</v>
      </c>
      <c r="U171" s="0" t="s">
        <v>472</v>
      </c>
      <c r="V171" s="0" t="n">
        <v>0</v>
      </c>
      <c r="W171" s="0" t="n">
        <v>0</v>
      </c>
    </row>
    <row r="172" customFormat="false" ht="15" hidden="false" customHeight="false" outlineLevel="0" collapsed="false">
      <c r="A172" s="7" t="n">
        <v>43706.666099537</v>
      </c>
      <c r="B172" s="0" t="s">
        <v>1516</v>
      </c>
      <c r="C172" s="0" t="s">
        <v>1517</v>
      </c>
      <c r="D172" s="0" t="n">
        <v>9196518992</v>
      </c>
      <c r="E172" s="0" t="s">
        <v>1518</v>
      </c>
      <c r="F172" s="0" t="s">
        <v>1517</v>
      </c>
      <c r="H172" s="0" t="s">
        <v>1519</v>
      </c>
      <c r="I172" s="0" t="s">
        <v>1520</v>
      </c>
      <c r="K172" s="0" t="s">
        <v>170</v>
      </c>
      <c r="L172" s="0" t="s">
        <v>35</v>
      </c>
      <c r="M172" s="0" t="n">
        <v>27513</v>
      </c>
      <c r="O172" s="18" t="s">
        <v>1872</v>
      </c>
      <c r="P172" s="4" t="n">
        <v>0</v>
      </c>
      <c r="Q172" s="9" t="s">
        <v>1317</v>
      </c>
      <c r="R172" s="0" t="s">
        <v>540</v>
      </c>
      <c r="S172" s="4" t="n">
        <v>70</v>
      </c>
      <c r="T172" s="0" t="n">
        <v>1</v>
      </c>
      <c r="U172" s="0" t="s">
        <v>472</v>
      </c>
      <c r="V172" s="0" t="n">
        <v>0</v>
      </c>
      <c r="W172" s="0" t="n">
        <v>0</v>
      </c>
    </row>
    <row r="173" customFormat="false" ht="15" hidden="false" customHeight="false" outlineLevel="0" collapsed="false">
      <c r="A173" s="7" t="n">
        <v>43706.6616550926</v>
      </c>
      <c r="B173" s="0" t="s">
        <v>1516</v>
      </c>
      <c r="C173" s="0" t="s">
        <v>1517</v>
      </c>
      <c r="D173" s="0" t="n">
        <v>9196518992</v>
      </c>
      <c r="E173" s="0" t="s">
        <v>1518</v>
      </c>
      <c r="F173" s="0" t="s">
        <v>1517</v>
      </c>
      <c r="H173" s="0" t="s">
        <v>1519</v>
      </c>
      <c r="I173" s="0" t="s">
        <v>1520</v>
      </c>
      <c r="K173" s="0" t="s">
        <v>170</v>
      </c>
      <c r="L173" s="0" t="s">
        <v>35</v>
      </c>
      <c r="M173" s="0" t="n">
        <v>27513</v>
      </c>
      <c r="O173" s="18" t="s">
        <v>1872</v>
      </c>
      <c r="P173" s="4" t="n">
        <v>0</v>
      </c>
      <c r="Q173" s="9" t="s">
        <v>1317</v>
      </c>
      <c r="R173" s="0" t="s">
        <v>540</v>
      </c>
      <c r="S173" s="4" t="n">
        <v>70</v>
      </c>
      <c r="T173" s="0" t="n">
        <v>1</v>
      </c>
      <c r="U173" s="0" t="s">
        <v>472</v>
      </c>
      <c r="V173" s="0" t="n">
        <v>0</v>
      </c>
      <c r="W173" s="0" t="n">
        <v>0</v>
      </c>
    </row>
    <row r="174" customFormat="false" ht="15" hidden="false" customHeight="false" outlineLevel="0" collapsed="false">
      <c r="A174" s="7" t="n">
        <v>43706.5996527778</v>
      </c>
      <c r="B174" s="0" t="s">
        <v>1521</v>
      </c>
      <c r="C174" s="0" t="s">
        <v>1522</v>
      </c>
      <c r="D174" s="0" t="n">
        <v>9193088756</v>
      </c>
      <c r="E174" s="0" t="s">
        <v>1523</v>
      </c>
      <c r="F174" s="0" t="s">
        <v>1524</v>
      </c>
      <c r="G174" s="0" t="s">
        <v>1525</v>
      </c>
      <c r="I174" s="0" t="s">
        <v>1526</v>
      </c>
      <c r="K174" s="0" t="s">
        <v>34</v>
      </c>
      <c r="L174" s="0" t="s">
        <v>35</v>
      </c>
      <c r="M174" s="0" t="n">
        <v>27519</v>
      </c>
      <c r="O174" s="18" t="s">
        <v>1872</v>
      </c>
      <c r="P174" s="4" t="n">
        <v>0</v>
      </c>
      <c r="Q174" s="9" t="s">
        <v>1317</v>
      </c>
      <c r="R174" s="0" t="s">
        <v>480</v>
      </c>
      <c r="S174" s="4" t="n">
        <v>160</v>
      </c>
      <c r="T174" s="0" t="n">
        <v>1</v>
      </c>
      <c r="U174" s="0" t="s">
        <v>472</v>
      </c>
      <c r="V174" s="0" t="n">
        <v>0</v>
      </c>
      <c r="W174" s="0" t="n">
        <v>0</v>
      </c>
    </row>
    <row r="175" customFormat="false" ht="55.5" hidden="false" customHeight="false" outlineLevel="0" collapsed="false">
      <c r="A175" s="7" t="n">
        <v>43706.6025462963</v>
      </c>
      <c r="B175" s="0" t="s">
        <v>216</v>
      </c>
      <c r="C175" s="0" t="s">
        <v>217</v>
      </c>
      <c r="D175" s="0" t="n">
        <v>5014420807</v>
      </c>
      <c r="E175" s="0" t="s">
        <v>218</v>
      </c>
      <c r="G175" s="0" t="s">
        <v>1527</v>
      </c>
      <c r="H175" s="0" t="s">
        <v>216</v>
      </c>
      <c r="I175" s="0" t="s">
        <v>219</v>
      </c>
      <c r="K175" s="0" t="s">
        <v>220</v>
      </c>
      <c r="L175" s="0" t="s">
        <v>35</v>
      </c>
      <c r="M175" s="0" t="n">
        <v>27106</v>
      </c>
      <c r="N175" s="9" t="s">
        <v>1528</v>
      </c>
      <c r="O175" s="18" t="s">
        <v>1872</v>
      </c>
      <c r="P175" s="4" t="n">
        <v>0</v>
      </c>
      <c r="Q175" s="9" t="s">
        <v>1317</v>
      </c>
      <c r="R175" s="0" t="s">
        <v>480</v>
      </c>
      <c r="S175" s="4" t="n">
        <v>160</v>
      </c>
      <c r="T175" s="0" t="n">
        <v>1</v>
      </c>
      <c r="U175" s="0" t="s">
        <v>1917</v>
      </c>
      <c r="V175" s="16" t="n">
        <v>80</v>
      </c>
      <c r="W175" s="0" t="n">
        <v>1</v>
      </c>
    </row>
    <row r="176" customFormat="false" ht="15" hidden="false" customHeight="false" outlineLevel="0" collapsed="false">
      <c r="A176" s="7" t="n">
        <v>43706.595775463</v>
      </c>
      <c r="B176" s="0" t="s">
        <v>1529</v>
      </c>
      <c r="C176" s="0" t="s">
        <v>1530</v>
      </c>
      <c r="D176" s="0" t="n">
        <v>7048070194</v>
      </c>
      <c r="E176" s="0" t="s">
        <v>1531</v>
      </c>
      <c r="F176" s="0" t="s">
        <v>1532</v>
      </c>
      <c r="G176" s="0" t="s">
        <v>1533</v>
      </c>
      <c r="I176" s="0" t="s">
        <v>1534</v>
      </c>
      <c r="K176" s="0" t="s">
        <v>34</v>
      </c>
      <c r="L176" s="0" t="s">
        <v>35</v>
      </c>
      <c r="M176" s="0" t="n">
        <v>27519</v>
      </c>
      <c r="O176" s="18" t="s">
        <v>1872</v>
      </c>
      <c r="P176" s="4" t="n">
        <v>0</v>
      </c>
      <c r="Q176" s="9" t="s">
        <v>1317</v>
      </c>
      <c r="R176" s="0" t="s">
        <v>480</v>
      </c>
      <c r="S176" s="4" t="n">
        <v>160</v>
      </c>
      <c r="T176" s="0" t="n">
        <v>1</v>
      </c>
      <c r="U176" s="0" t="s">
        <v>472</v>
      </c>
      <c r="V176" s="0" t="n">
        <v>0</v>
      </c>
      <c r="W176" s="0" t="n">
        <v>0</v>
      </c>
    </row>
    <row r="177" customFormat="false" ht="15" hidden="false" customHeight="false" outlineLevel="0" collapsed="false">
      <c r="A177" s="7" t="n">
        <v>43706.4973032407</v>
      </c>
      <c r="B177" s="0" t="s">
        <v>1535</v>
      </c>
      <c r="C177" s="0" t="s">
        <v>1536</v>
      </c>
      <c r="D177" s="0" t="n">
        <v>4845605720</v>
      </c>
      <c r="E177" s="0" t="s">
        <v>1537</v>
      </c>
      <c r="F177" s="0" t="s">
        <v>1538</v>
      </c>
      <c r="G177" s="0" t="s">
        <v>1539</v>
      </c>
      <c r="I177" s="0" t="s">
        <v>1540</v>
      </c>
      <c r="K177" s="0" t="s">
        <v>1541</v>
      </c>
      <c r="L177" s="0" t="s">
        <v>35</v>
      </c>
      <c r="M177" s="0" t="n">
        <v>27358</v>
      </c>
      <c r="O177" s="18" t="s">
        <v>1872</v>
      </c>
      <c r="P177" s="4" t="n">
        <v>0</v>
      </c>
      <c r="Q177" s="9" t="s">
        <v>1310</v>
      </c>
      <c r="R177" s="0" t="s">
        <v>492</v>
      </c>
      <c r="S177" s="4" t="n">
        <v>70</v>
      </c>
      <c r="T177" s="0" t="n">
        <v>2</v>
      </c>
      <c r="U177" s="0" t="s">
        <v>493</v>
      </c>
      <c r="V177" s="4" t="n">
        <v>10</v>
      </c>
      <c r="W177" s="0" t="n">
        <v>2</v>
      </c>
    </row>
    <row r="178" customFormat="false" ht="15" hidden="false" customHeight="false" outlineLevel="0" collapsed="false">
      <c r="A178" s="7" t="n">
        <v>43706.474837963</v>
      </c>
      <c r="B178" s="0" t="s">
        <v>1542</v>
      </c>
      <c r="C178" s="0" t="s">
        <v>1543</v>
      </c>
      <c r="D178" s="0" t="n">
        <v>9196519572</v>
      </c>
      <c r="E178" s="0" t="s">
        <v>1544</v>
      </c>
      <c r="H178" s="0" t="s">
        <v>1545</v>
      </c>
      <c r="I178" s="0" t="s">
        <v>1546</v>
      </c>
      <c r="K178" s="0" t="s">
        <v>46</v>
      </c>
      <c r="L178" s="0" t="s">
        <v>35</v>
      </c>
      <c r="M178" s="0" t="n">
        <v>27560</v>
      </c>
      <c r="O178" s="18" t="s">
        <v>1872</v>
      </c>
      <c r="P178" s="4" t="n">
        <v>0</v>
      </c>
      <c r="Q178" s="9" t="s">
        <v>1317</v>
      </c>
      <c r="R178" s="0" t="s">
        <v>480</v>
      </c>
      <c r="S178" s="4" t="n">
        <v>160</v>
      </c>
      <c r="T178" s="0" t="n">
        <v>1</v>
      </c>
      <c r="U178" s="0" t="s">
        <v>1917</v>
      </c>
      <c r="V178" s="16" t="n">
        <v>80</v>
      </c>
      <c r="W178" s="0" t="n">
        <v>3</v>
      </c>
    </row>
    <row r="179" customFormat="false" ht="15" hidden="false" customHeight="false" outlineLevel="0" collapsed="false">
      <c r="A179" s="7" t="n">
        <v>43706.3752199074</v>
      </c>
      <c r="B179" s="0" t="s">
        <v>1547</v>
      </c>
      <c r="C179" s="0" t="s">
        <v>1548</v>
      </c>
      <c r="D179" s="0" t="n">
        <v>9193628238</v>
      </c>
      <c r="E179" s="0" t="s">
        <v>1549</v>
      </c>
      <c r="F179" s="0" t="s">
        <v>1550</v>
      </c>
      <c r="G179" s="0" t="s">
        <v>1551</v>
      </c>
      <c r="I179" s="0" t="s">
        <v>1552</v>
      </c>
      <c r="K179" s="0" t="s">
        <v>342</v>
      </c>
      <c r="L179" s="0" t="s">
        <v>35</v>
      </c>
      <c r="M179" s="0" t="n">
        <v>27523</v>
      </c>
      <c r="O179" s="18" t="s">
        <v>1872</v>
      </c>
      <c r="P179" s="4" t="n">
        <v>0</v>
      </c>
      <c r="Q179" s="9" t="s">
        <v>1317</v>
      </c>
      <c r="R179" s="0" t="s">
        <v>480</v>
      </c>
      <c r="S179" s="4" t="n">
        <v>160</v>
      </c>
      <c r="T179" s="0" t="n">
        <v>1</v>
      </c>
      <c r="U179" s="0" t="s">
        <v>472</v>
      </c>
      <c r="V179" s="0" t="n">
        <v>0</v>
      </c>
      <c r="W179" s="0" t="n">
        <v>0</v>
      </c>
    </row>
    <row r="180" customFormat="false" ht="15" hidden="false" customHeight="false" outlineLevel="0" collapsed="false">
      <c r="A180" s="7" t="n">
        <v>43706.3197800926</v>
      </c>
      <c r="B180" s="0" t="s">
        <v>1553</v>
      </c>
      <c r="C180" s="0" t="s">
        <v>1554</v>
      </c>
      <c r="D180" s="0" t="n">
        <v>6469647218</v>
      </c>
      <c r="E180" s="0" t="s">
        <v>1555</v>
      </c>
      <c r="F180" s="0" t="s">
        <v>1556</v>
      </c>
      <c r="G180" s="0" t="s">
        <v>1557</v>
      </c>
      <c r="H180" s="0" t="s">
        <v>1558</v>
      </c>
      <c r="I180" s="0" t="s">
        <v>1559</v>
      </c>
      <c r="K180" s="0" t="s">
        <v>34</v>
      </c>
      <c r="L180" s="0" t="s">
        <v>35</v>
      </c>
      <c r="M180" s="0" t="n">
        <v>27519</v>
      </c>
      <c r="O180" s="18" t="s">
        <v>1872</v>
      </c>
      <c r="P180" s="4" t="n">
        <v>0</v>
      </c>
      <c r="Q180" s="9" t="s">
        <v>1317</v>
      </c>
      <c r="R180" s="0" t="s">
        <v>480</v>
      </c>
      <c r="S180" s="4" t="n">
        <v>160</v>
      </c>
      <c r="T180" s="0" t="n">
        <v>1</v>
      </c>
      <c r="U180" s="0" t="s">
        <v>472</v>
      </c>
      <c r="V180" s="0" t="n">
        <v>0</v>
      </c>
      <c r="W180" s="0" t="n">
        <v>0</v>
      </c>
    </row>
    <row r="181" customFormat="false" ht="15" hidden="false" customHeight="false" outlineLevel="0" collapsed="false">
      <c r="A181" s="7" t="n">
        <v>43706.301087963</v>
      </c>
      <c r="B181" s="0" t="s">
        <v>451</v>
      </c>
      <c r="C181" s="0" t="s">
        <v>452</v>
      </c>
      <c r="D181" s="0" t="n">
        <v>9194553408</v>
      </c>
      <c r="E181" s="0" t="s">
        <v>453</v>
      </c>
      <c r="F181" s="0" t="s">
        <v>1560</v>
      </c>
      <c r="G181" s="0" t="s">
        <v>454</v>
      </c>
      <c r="H181" s="0" t="s">
        <v>451</v>
      </c>
      <c r="I181" s="0" t="s">
        <v>455</v>
      </c>
      <c r="K181" s="0" t="s">
        <v>34</v>
      </c>
      <c r="L181" s="0" t="s">
        <v>35</v>
      </c>
      <c r="M181" s="0" t="n">
        <v>27519</v>
      </c>
      <c r="O181" s="18" t="s">
        <v>1872</v>
      </c>
      <c r="P181" s="4" t="n">
        <v>0</v>
      </c>
      <c r="Q181" s="9" t="s">
        <v>1317</v>
      </c>
      <c r="R181" s="0" t="s">
        <v>480</v>
      </c>
      <c r="S181" s="4" t="n">
        <v>160</v>
      </c>
      <c r="T181" s="0" t="n">
        <v>1</v>
      </c>
      <c r="U181" s="0" t="s">
        <v>472</v>
      </c>
      <c r="V181" s="0" t="n">
        <v>0</v>
      </c>
      <c r="W181" s="0" t="n">
        <v>0</v>
      </c>
    </row>
    <row r="182" customFormat="false" ht="15" hidden="false" customHeight="false" outlineLevel="0" collapsed="false">
      <c r="A182" s="7" t="n">
        <v>43706.2804513889</v>
      </c>
      <c r="B182" s="0" t="s">
        <v>1561</v>
      </c>
      <c r="C182" s="0" t="s">
        <v>1562</v>
      </c>
      <c r="D182" s="0" t="n">
        <v>9193486872</v>
      </c>
      <c r="E182" s="0" t="s">
        <v>1563</v>
      </c>
      <c r="F182" s="0" t="s">
        <v>1564</v>
      </c>
      <c r="G182" s="0" t="s">
        <v>1565</v>
      </c>
      <c r="I182" s="0" t="s">
        <v>1566</v>
      </c>
      <c r="K182" s="0" t="s">
        <v>34</v>
      </c>
      <c r="L182" s="0" t="s">
        <v>35</v>
      </c>
      <c r="M182" s="0" t="n">
        <v>27513</v>
      </c>
      <c r="O182" s="18" t="s">
        <v>1872</v>
      </c>
      <c r="P182" s="4" t="n">
        <v>0</v>
      </c>
      <c r="Q182" s="9" t="s">
        <v>1317</v>
      </c>
      <c r="R182" s="0" t="s">
        <v>480</v>
      </c>
      <c r="S182" s="4" t="n">
        <v>160</v>
      </c>
      <c r="T182" s="0" t="n">
        <v>1</v>
      </c>
      <c r="U182" s="0" t="s">
        <v>472</v>
      </c>
      <c r="V182" s="0" t="n">
        <v>0</v>
      </c>
      <c r="W182" s="0" t="n">
        <v>0</v>
      </c>
    </row>
    <row r="183" customFormat="false" ht="15" hidden="false" customHeight="false" outlineLevel="0" collapsed="false">
      <c r="A183" s="7" t="n">
        <v>43706.0571527778</v>
      </c>
      <c r="B183" s="0" t="s">
        <v>165</v>
      </c>
      <c r="C183" s="0" t="s">
        <v>166</v>
      </c>
      <c r="D183" s="0" t="n">
        <v>9198646621</v>
      </c>
      <c r="E183" s="0" t="s">
        <v>167</v>
      </c>
      <c r="F183" s="0" t="s">
        <v>168</v>
      </c>
      <c r="I183" s="0" t="s">
        <v>169</v>
      </c>
      <c r="K183" s="0" t="s">
        <v>170</v>
      </c>
      <c r="L183" s="0" t="s">
        <v>35</v>
      </c>
      <c r="M183" s="0" t="n">
        <v>27513</v>
      </c>
      <c r="O183" s="18" t="s">
        <v>1872</v>
      </c>
      <c r="P183" s="4" t="n">
        <v>0</v>
      </c>
      <c r="Q183" s="9" t="s">
        <v>1317</v>
      </c>
      <c r="R183" s="0" t="s">
        <v>480</v>
      </c>
      <c r="S183" s="4" t="n">
        <v>160</v>
      </c>
      <c r="T183" s="0" t="n">
        <v>1</v>
      </c>
      <c r="U183" s="0" t="s">
        <v>472</v>
      </c>
      <c r="V183" s="0" t="n">
        <v>0</v>
      </c>
      <c r="W183" s="0" t="n">
        <v>0</v>
      </c>
    </row>
    <row r="184" customFormat="false" ht="15" hidden="false" customHeight="false" outlineLevel="0" collapsed="false">
      <c r="A184" s="7" t="n">
        <v>43705.9506481482</v>
      </c>
      <c r="B184" s="0" t="s">
        <v>1567</v>
      </c>
      <c r="C184" s="0" t="s">
        <v>1568</v>
      </c>
      <c r="D184" s="0" t="n">
        <v>9178030435</v>
      </c>
      <c r="E184" s="0" t="s">
        <v>1569</v>
      </c>
      <c r="F184" s="0" t="s">
        <v>1570</v>
      </c>
      <c r="G184" s="0" t="s">
        <v>1571</v>
      </c>
      <c r="H184" s="0" t="s">
        <v>1572</v>
      </c>
      <c r="I184" s="0" t="s">
        <v>1573</v>
      </c>
      <c r="K184" s="0" t="s">
        <v>34</v>
      </c>
      <c r="L184" s="0" t="s">
        <v>35</v>
      </c>
      <c r="M184" s="0" t="n">
        <v>27519</v>
      </c>
      <c r="O184" s="18" t="s">
        <v>1872</v>
      </c>
      <c r="P184" s="4" t="n">
        <v>0</v>
      </c>
      <c r="Q184" s="9" t="s">
        <v>1317</v>
      </c>
      <c r="R184" s="0" t="s">
        <v>480</v>
      </c>
      <c r="S184" s="4" t="n">
        <v>160</v>
      </c>
      <c r="T184" s="0" t="n">
        <v>1</v>
      </c>
      <c r="U184" s="0" t="s">
        <v>472</v>
      </c>
      <c r="V184" s="0" t="n">
        <v>0</v>
      </c>
      <c r="W184" s="0" t="n">
        <v>0</v>
      </c>
    </row>
    <row r="185" customFormat="false" ht="15" hidden="false" customHeight="false" outlineLevel="0" collapsed="false">
      <c r="A185" s="7" t="n">
        <v>43705.9400694444</v>
      </c>
      <c r="B185" s="0" t="s">
        <v>359</v>
      </c>
      <c r="C185" s="0" t="s">
        <v>360</v>
      </c>
      <c r="D185" s="0" t="n">
        <v>6097213906</v>
      </c>
      <c r="G185" s="0" t="s">
        <v>2024</v>
      </c>
      <c r="H185" s="0" t="s">
        <v>2024</v>
      </c>
      <c r="I185" s="0" t="s">
        <v>363</v>
      </c>
      <c r="K185" s="0" t="s">
        <v>34</v>
      </c>
      <c r="L185" s="0" t="s">
        <v>35</v>
      </c>
      <c r="M185" s="0" t="n">
        <v>27519</v>
      </c>
      <c r="O185" s="18" t="s">
        <v>1872</v>
      </c>
      <c r="P185" s="4" t="n">
        <v>0</v>
      </c>
      <c r="Q185" s="9" t="s">
        <v>1317</v>
      </c>
      <c r="R185" s="0" t="s">
        <v>480</v>
      </c>
      <c r="S185" s="4" t="n">
        <v>160</v>
      </c>
      <c r="T185" s="0" t="n">
        <v>1</v>
      </c>
      <c r="U185" s="0" t="s">
        <v>472</v>
      </c>
      <c r="V185" s="0" t="n">
        <v>0</v>
      </c>
      <c r="W185" s="0" t="n">
        <v>0</v>
      </c>
    </row>
    <row r="186" customFormat="false" ht="15" hidden="false" customHeight="false" outlineLevel="0" collapsed="false">
      <c r="A186" s="7" t="n">
        <v>43705.9104398148</v>
      </c>
      <c r="B186" s="0" t="s">
        <v>153</v>
      </c>
      <c r="C186" s="0" t="s">
        <v>154</v>
      </c>
      <c r="D186" s="0" t="n">
        <v>7654304227</v>
      </c>
      <c r="E186" s="0" t="s">
        <v>155</v>
      </c>
      <c r="F186" s="0" t="s">
        <v>156</v>
      </c>
      <c r="G186" s="0" t="s">
        <v>157</v>
      </c>
      <c r="I186" s="0" t="s">
        <v>158</v>
      </c>
      <c r="K186" s="0" t="s">
        <v>34</v>
      </c>
      <c r="L186" s="0" t="s">
        <v>35</v>
      </c>
      <c r="M186" s="0" t="n">
        <v>27519</v>
      </c>
      <c r="O186" s="18" t="s">
        <v>1872</v>
      </c>
      <c r="P186" s="4" t="n">
        <v>0</v>
      </c>
      <c r="Q186" s="9" t="s">
        <v>1317</v>
      </c>
      <c r="R186" s="0" t="s">
        <v>480</v>
      </c>
      <c r="S186" s="4" t="n">
        <v>160</v>
      </c>
      <c r="T186" s="0" t="n">
        <v>1</v>
      </c>
      <c r="U186" s="0" t="s">
        <v>472</v>
      </c>
      <c r="V186" s="0" t="n">
        <v>0</v>
      </c>
      <c r="W186" s="0" t="n">
        <v>0</v>
      </c>
    </row>
    <row r="187" customFormat="false" ht="15" hidden="false" customHeight="false" outlineLevel="0" collapsed="false">
      <c r="A187" s="7" t="n">
        <v>43705.553125</v>
      </c>
      <c r="B187" s="0" t="s">
        <v>1575</v>
      </c>
      <c r="C187" s="0" t="s">
        <v>1576</v>
      </c>
      <c r="D187" s="0" t="n">
        <v>6125167224</v>
      </c>
      <c r="E187" s="0" t="s">
        <v>1577</v>
      </c>
      <c r="G187" s="0" t="s">
        <v>1578</v>
      </c>
      <c r="I187" s="0" t="s">
        <v>1579</v>
      </c>
      <c r="K187" s="0" t="s">
        <v>1580</v>
      </c>
      <c r="L187" s="0" t="s">
        <v>35</v>
      </c>
      <c r="M187" s="0" t="n">
        <v>27265</v>
      </c>
      <c r="O187" s="18" t="s">
        <v>1872</v>
      </c>
      <c r="P187" s="4" t="n">
        <v>50</v>
      </c>
      <c r="Q187" s="9" t="s">
        <v>1320</v>
      </c>
      <c r="R187" s="0" t="s">
        <v>480</v>
      </c>
      <c r="S187" s="4" t="n">
        <v>160</v>
      </c>
      <c r="T187" s="0" t="n">
        <v>1</v>
      </c>
      <c r="U187" s="0" t="s">
        <v>472</v>
      </c>
      <c r="V187" s="0" t="n">
        <v>0</v>
      </c>
      <c r="W187" s="0" t="n">
        <v>0</v>
      </c>
    </row>
    <row r="188" customFormat="false" ht="15" hidden="false" customHeight="false" outlineLevel="0" collapsed="false">
      <c r="A188" s="7" t="n">
        <v>43705.4025462963</v>
      </c>
      <c r="B188" s="0" t="s">
        <v>1581</v>
      </c>
      <c r="C188" s="0" t="s">
        <v>1582</v>
      </c>
      <c r="D188" s="0" t="n">
        <v>6198881771</v>
      </c>
      <c r="E188" s="0" t="s">
        <v>1583</v>
      </c>
      <c r="F188" s="0" t="s">
        <v>1584</v>
      </c>
      <c r="G188" s="0" t="s">
        <v>1585</v>
      </c>
      <c r="I188" s="0" t="s">
        <v>1586</v>
      </c>
      <c r="K188" s="0" t="s">
        <v>34</v>
      </c>
      <c r="L188" s="0" t="s">
        <v>35</v>
      </c>
      <c r="M188" s="0" t="n">
        <v>27519</v>
      </c>
      <c r="O188" s="18" t="s">
        <v>1872</v>
      </c>
      <c r="P188" s="4" t="n">
        <v>0</v>
      </c>
      <c r="Q188" s="9" t="s">
        <v>1317</v>
      </c>
      <c r="R188" s="0" t="s">
        <v>480</v>
      </c>
      <c r="S188" s="4" t="n">
        <v>160</v>
      </c>
      <c r="T188" s="0" t="n">
        <v>1</v>
      </c>
      <c r="U188" s="0" t="s">
        <v>472</v>
      </c>
      <c r="V188" s="0" t="n">
        <v>0</v>
      </c>
      <c r="W188" s="0" t="n">
        <v>0</v>
      </c>
    </row>
    <row r="189" customFormat="false" ht="15" hidden="false" customHeight="false" outlineLevel="0" collapsed="false">
      <c r="A189" s="7" t="n">
        <v>43705.3132986111</v>
      </c>
      <c r="B189" s="0" t="s">
        <v>402</v>
      </c>
      <c r="C189" s="0" t="s">
        <v>403</v>
      </c>
      <c r="D189" s="0" t="n">
        <v>7323068828</v>
      </c>
      <c r="E189" s="0" t="s">
        <v>404</v>
      </c>
      <c r="F189" s="0" t="s">
        <v>1587</v>
      </c>
      <c r="G189" s="0" t="s">
        <v>406</v>
      </c>
      <c r="I189" s="0" t="s">
        <v>407</v>
      </c>
      <c r="K189" s="0" t="s">
        <v>34</v>
      </c>
      <c r="L189" s="0" t="s">
        <v>35</v>
      </c>
      <c r="M189" s="0" t="n">
        <v>27519</v>
      </c>
      <c r="O189" s="18" t="s">
        <v>1872</v>
      </c>
      <c r="P189" s="4" t="n">
        <v>0</v>
      </c>
      <c r="Q189" s="9" t="s">
        <v>1317</v>
      </c>
      <c r="R189" s="0" t="s">
        <v>480</v>
      </c>
      <c r="S189" s="4" t="n">
        <v>160</v>
      </c>
      <c r="T189" s="0" t="n">
        <v>1</v>
      </c>
      <c r="U189" s="0" t="s">
        <v>472</v>
      </c>
      <c r="V189" s="0" t="n">
        <v>0</v>
      </c>
      <c r="W189" s="0" t="n">
        <v>0</v>
      </c>
    </row>
    <row r="190" customFormat="false" ht="15" hidden="false" customHeight="false" outlineLevel="0" collapsed="false">
      <c r="A190" s="7" t="n">
        <v>43704.9000462963</v>
      </c>
      <c r="B190" s="0" t="s">
        <v>1588</v>
      </c>
      <c r="C190" s="0" t="s">
        <v>1589</v>
      </c>
      <c r="D190" s="0" t="n">
        <v>9199866563</v>
      </c>
      <c r="E190" s="0" t="s">
        <v>1590</v>
      </c>
      <c r="F190" s="0" t="s">
        <v>1591</v>
      </c>
      <c r="G190" s="0" t="s">
        <v>1592</v>
      </c>
      <c r="I190" s="0" t="s">
        <v>1593</v>
      </c>
      <c r="K190" s="0" t="s">
        <v>46</v>
      </c>
      <c r="L190" s="0" t="s">
        <v>35</v>
      </c>
      <c r="M190" s="0" t="n">
        <v>27560</v>
      </c>
      <c r="N190" s="9" t="s">
        <v>1594</v>
      </c>
      <c r="O190" s="18" t="s">
        <v>1872</v>
      </c>
      <c r="P190" s="4" t="n">
        <v>0</v>
      </c>
      <c r="Q190" s="9" t="s">
        <v>1317</v>
      </c>
      <c r="R190" s="0" t="s">
        <v>480</v>
      </c>
      <c r="S190" s="4" t="n">
        <v>160</v>
      </c>
      <c r="T190" s="0" t="n">
        <v>1</v>
      </c>
      <c r="U190" s="0" t="s">
        <v>472</v>
      </c>
      <c r="V190" s="0" t="n">
        <v>0</v>
      </c>
      <c r="W190" s="0" t="n">
        <v>0</v>
      </c>
    </row>
    <row r="191" customFormat="false" ht="15" hidden="false" customHeight="false" outlineLevel="0" collapsed="false">
      <c r="A191" s="7" t="n">
        <v>43704.8713425926</v>
      </c>
      <c r="B191" s="0" t="s">
        <v>1595</v>
      </c>
      <c r="C191" s="0" t="s">
        <v>1596</v>
      </c>
      <c r="D191" s="0" t="n">
        <v>9199081460</v>
      </c>
      <c r="E191" s="0" t="s">
        <v>1597</v>
      </c>
      <c r="F191" s="0" t="s">
        <v>1598</v>
      </c>
      <c r="G191" s="0" t="s">
        <v>1599</v>
      </c>
      <c r="H191" s="0" t="s">
        <v>1600</v>
      </c>
      <c r="I191" s="0" t="s">
        <v>1601</v>
      </c>
      <c r="K191" s="0" t="s">
        <v>178</v>
      </c>
      <c r="L191" s="0" t="s">
        <v>35</v>
      </c>
      <c r="M191" s="0" t="n">
        <v>27514</v>
      </c>
      <c r="O191" s="18" t="s">
        <v>1872</v>
      </c>
      <c r="P191" s="4" t="n">
        <v>0</v>
      </c>
      <c r="Q191" s="9" t="s">
        <v>1317</v>
      </c>
      <c r="R191" s="0" t="s">
        <v>480</v>
      </c>
      <c r="S191" s="4" t="n">
        <v>160</v>
      </c>
      <c r="T191" s="0" t="n">
        <v>1</v>
      </c>
      <c r="U191" s="0" t="s">
        <v>472</v>
      </c>
      <c r="V191" s="0" t="n">
        <v>0</v>
      </c>
      <c r="W191" s="0" t="n">
        <v>0</v>
      </c>
    </row>
    <row r="192" customFormat="false" ht="15" hidden="false" customHeight="false" outlineLevel="0" collapsed="false">
      <c r="A192" s="7" t="n">
        <v>43704.8669675926</v>
      </c>
      <c r="B192" s="0" t="s">
        <v>1602</v>
      </c>
      <c r="C192" s="0" t="s">
        <v>1603</v>
      </c>
      <c r="D192" s="0" t="n">
        <v>9198805013</v>
      </c>
      <c r="E192" s="0" t="s">
        <v>1604</v>
      </c>
      <c r="G192" s="0" t="s">
        <v>1605</v>
      </c>
      <c r="I192" s="0" t="s">
        <v>1606</v>
      </c>
      <c r="K192" s="0" t="s">
        <v>1607</v>
      </c>
      <c r="L192" s="0" t="s">
        <v>35</v>
      </c>
      <c r="M192" s="0" t="n">
        <v>27518</v>
      </c>
      <c r="O192" s="18" t="s">
        <v>1872</v>
      </c>
      <c r="P192" s="4" t="n">
        <v>0</v>
      </c>
      <c r="Q192" s="9" t="s">
        <v>1317</v>
      </c>
      <c r="R192" s="0" t="s">
        <v>480</v>
      </c>
      <c r="S192" s="4" t="n">
        <v>160</v>
      </c>
      <c r="T192" s="0" t="n">
        <v>1</v>
      </c>
      <c r="U192" s="0" t="s">
        <v>472</v>
      </c>
      <c r="V192" s="0" t="n">
        <v>0</v>
      </c>
      <c r="W192" s="0" t="n">
        <v>0</v>
      </c>
    </row>
    <row r="193" customFormat="false" ht="15" hidden="false" customHeight="false" outlineLevel="0" collapsed="false">
      <c r="A193" s="7" t="n">
        <v>43704.7471990741</v>
      </c>
      <c r="B193" s="0" t="s">
        <v>1608</v>
      </c>
      <c r="C193" s="0" t="s">
        <v>1609</v>
      </c>
      <c r="D193" s="0" t="n">
        <v>9194496768</v>
      </c>
      <c r="E193" s="0" t="s">
        <v>1610</v>
      </c>
      <c r="G193" s="0" t="s">
        <v>1611</v>
      </c>
      <c r="H193" s="0" t="s">
        <v>1612</v>
      </c>
      <c r="I193" s="0" t="s">
        <v>1613</v>
      </c>
      <c r="K193" s="0" t="s">
        <v>1614</v>
      </c>
      <c r="L193" s="0" t="s">
        <v>35</v>
      </c>
      <c r="M193" s="0" t="n">
        <v>27540</v>
      </c>
      <c r="O193" s="18" t="s">
        <v>1872</v>
      </c>
      <c r="P193" s="4" t="n">
        <v>50</v>
      </c>
      <c r="Q193" s="9" t="s">
        <v>1320</v>
      </c>
      <c r="R193" s="0" t="s">
        <v>480</v>
      </c>
      <c r="S193" s="4" t="n">
        <v>160</v>
      </c>
      <c r="T193" s="0" t="n">
        <v>1</v>
      </c>
      <c r="U193" s="0" t="s">
        <v>472</v>
      </c>
      <c r="V193" s="0" t="n">
        <v>0</v>
      </c>
      <c r="W193" s="0" t="n">
        <v>0</v>
      </c>
    </row>
    <row r="194" customFormat="false" ht="15" hidden="false" customHeight="false" outlineLevel="0" collapsed="false">
      <c r="A194" s="7" t="n">
        <v>43704.4706597222</v>
      </c>
      <c r="B194" s="0" t="s">
        <v>441</v>
      </c>
      <c r="C194" s="0" t="s">
        <v>442</v>
      </c>
      <c r="D194" s="0" t="n">
        <v>9256408939</v>
      </c>
      <c r="E194" s="0" t="s">
        <v>443</v>
      </c>
      <c r="F194" s="0" t="s">
        <v>444</v>
      </c>
      <c r="G194" s="0" t="s">
        <v>2025</v>
      </c>
      <c r="I194" s="0" t="s">
        <v>447</v>
      </c>
      <c r="K194" s="0" t="s">
        <v>34</v>
      </c>
      <c r="L194" s="0" t="s">
        <v>35</v>
      </c>
      <c r="M194" s="0" t="n">
        <v>27519</v>
      </c>
      <c r="N194" s="9" t="s">
        <v>1616</v>
      </c>
      <c r="O194" s="18" t="s">
        <v>1872</v>
      </c>
      <c r="P194" s="4" t="n">
        <v>0</v>
      </c>
      <c r="Q194" s="9" t="s">
        <v>1317</v>
      </c>
      <c r="R194" s="0" t="s">
        <v>480</v>
      </c>
      <c r="S194" s="4" t="n">
        <v>160</v>
      </c>
      <c r="T194" s="0" t="n">
        <v>1</v>
      </c>
      <c r="U194" s="0" t="s">
        <v>472</v>
      </c>
      <c r="V194" s="0" t="n">
        <v>0</v>
      </c>
      <c r="W194" s="0" t="n">
        <v>0</v>
      </c>
    </row>
    <row r="195" customFormat="false" ht="15" hidden="false" customHeight="false" outlineLevel="0" collapsed="false">
      <c r="A195" s="7" t="n">
        <v>43704.4271759259</v>
      </c>
      <c r="B195" s="0" t="s">
        <v>1617</v>
      </c>
      <c r="C195" s="0" t="s">
        <v>1618</v>
      </c>
      <c r="D195" s="0" t="n">
        <v>6505754020</v>
      </c>
      <c r="E195" s="0" t="s">
        <v>1619</v>
      </c>
      <c r="F195" s="0" t="s">
        <v>1620</v>
      </c>
      <c r="I195" s="0" t="s">
        <v>1621</v>
      </c>
      <c r="K195" s="0" t="s">
        <v>74</v>
      </c>
      <c r="L195" s="0" t="s">
        <v>35</v>
      </c>
      <c r="M195" s="0" t="n">
        <v>27713</v>
      </c>
      <c r="O195" s="18" t="s">
        <v>1872</v>
      </c>
      <c r="P195" s="4" t="n">
        <v>0</v>
      </c>
      <c r="Q195" s="9" t="s">
        <v>1317</v>
      </c>
      <c r="R195" s="0" t="s">
        <v>480</v>
      </c>
      <c r="S195" s="4" t="n">
        <v>160</v>
      </c>
      <c r="T195" s="0" t="n">
        <v>1</v>
      </c>
      <c r="U195" s="0" t="s">
        <v>472</v>
      </c>
      <c r="V195" s="0" t="n">
        <v>0</v>
      </c>
      <c r="W195" s="0" t="n">
        <v>0</v>
      </c>
    </row>
    <row r="196" customFormat="false" ht="15" hidden="false" customHeight="false" outlineLevel="0" collapsed="false">
      <c r="A196" s="7" t="n">
        <v>43704.395625</v>
      </c>
      <c r="B196" s="0" t="s">
        <v>1622</v>
      </c>
      <c r="C196" s="0" t="s">
        <v>1623</v>
      </c>
      <c r="D196" s="0" t="n">
        <v>9197998828</v>
      </c>
      <c r="E196" s="0" t="s">
        <v>1624</v>
      </c>
      <c r="F196" s="0" t="s">
        <v>1625</v>
      </c>
      <c r="G196" s="0" t="s">
        <v>1626</v>
      </c>
      <c r="H196" s="0" t="s">
        <v>1622</v>
      </c>
      <c r="I196" s="0" t="s">
        <v>1627</v>
      </c>
      <c r="K196" s="0" t="s">
        <v>253</v>
      </c>
      <c r="L196" s="0" t="s">
        <v>35</v>
      </c>
      <c r="M196" s="0" t="n">
        <v>27560</v>
      </c>
      <c r="O196" s="18" t="s">
        <v>1872</v>
      </c>
      <c r="P196" s="4" t="n">
        <v>0</v>
      </c>
      <c r="Q196" s="9" t="s">
        <v>1317</v>
      </c>
      <c r="R196" s="0" t="s">
        <v>480</v>
      </c>
      <c r="S196" s="4" t="n">
        <v>160</v>
      </c>
      <c r="T196" s="0" t="n">
        <v>1</v>
      </c>
      <c r="U196" s="0" t="s">
        <v>472</v>
      </c>
      <c r="V196" s="0" t="n">
        <v>0</v>
      </c>
      <c r="W196" s="0" t="n">
        <v>0</v>
      </c>
    </row>
    <row r="197" customFormat="false" ht="15" hidden="false" customHeight="false" outlineLevel="0" collapsed="false">
      <c r="A197" s="7" t="n">
        <v>43703.9837152778</v>
      </c>
      <c r="B197" s="0" t="s">
        <v>1628</v>
      </c>
      <c r="C197" s="0" t="s">
        <v>1629</v>
      </c>
      <c r="D197" s="0" t="n">
        <v>9198008947</v>
      </c>
      <c r="E197" s="0" t="s">
        <v>1630</v>
      </c>
      <c r="F197" s="0" t="s">
        <v>1631</v>
      </c>
      <c r="G197" s="0" t="s">
        <v>1632</v>
      </c>
      <c r="I197" s="0" t="s">
        <v>1633</v>
      </c>
      <c r="K197" s="0" t="s">
        <v>34</v>
      </c>
      <c r="L197" s="0" t="s">
        <v>35</v>
      </c>
      <c r="M197" s="0" t="n">
        <v>27519</v>
      </c>
      <c r="O197" s="18" t="s">
        <v>1872</v>
      </c>
      <c r="P197" s="4" t="n">
        <v>0</v>
      </c>
      <c r="Q197" s="9" t="s">
        <v>1317</v>
      </c>
      <c r="R197" s="0" t="s">
        <v>480</v>
      </c>
      <c r="S197" s="4" t="n">
        <v>160</v>
      </c>
      <c r="T197" s="0" t="n">
        <v>1</v>
      </c>
      <c r="U197" s="0" t="s">
        <v>472</v>
      </c>
      <c r="V197" s="0" t="n">
        <v>0</v>
      </c>
      <c r="W197" s="0" t="n">
        <v>0</v>
      </c>
    </row>
    <row r="198" customFormat="false" ht="15" hidden="false" customHeight="false" outlineLevel="0" collapsed="false">
      <c r="A198" s="7" t="n">
        <v>43703.7203587963</v>
      </c>
      <c r="B198" s="0" t="s">
        <v>418</v>
      </c>
      <c r="C198" s="0" t="s">
        <v>419</v>
      </c>
      <c r="D198" s="0" t="n">
        <v>8473409655</v>
      </c>
      <c r="E198" s="0" t="s">
        <v>420</v>
      </c>
      <c r="I198" s="0" t="s">
        <v>422</v>
      </c>
      <c r="K198" s="0" t="s">
        <v>67</v>
      </c>
      <c r="L198" s="0" t="s">
        <v>35</v>
      </c>
      <c r="M198" s="0" t="n">
        <v>27616</v>
      </c>
      <c r="O198" s="18" t="s">
        <v>1872</v>
      </c>
      <c r="P198" s="4" t="n">
        <v>0</v>
      </c>
      <c r="Q198" s="9" t="s">
        <v>1317</v>
      </c>
      <c r="R198" s="0" t="s">
        <v>480</v>
      </c>
      <c r="S198" s="4" t="n">
        <v>160</v>
      </c>
      <c r="T198" s="0" t="n">
        <v>1</v>
      </c>
      <c r="U198" s="0" t="s">
        <v>472</v>
      </c>
      <c r="V198" s="0" t="n">
        <v>0</v>
      </c>
      <c r="W198" s="0" t="n">
        <v>0</v>
      </c>
    </row>
    <row r="199" customFormat="false" ht="15" hidden="false" customHeight="false" outlineLevel="0" collapsed="false">
      <c r="A199" s="7" t="n">
        <v>43703.6945833333</v>
      </c>
      <c r="B199" s="0" t="s">
        <v>1634</v>
      </c>
      <c r="C199" s="0" t="s">
        <v>1635</v>
      </c>
      <c r="D199" s="0" t="n">
        <v>8043479375</v>
      </c>
      <c r="E199" s="0" t="s">
        <v>1636</v>
      </c>
      <c r="F199" s="0" t="s">
        <v>1637</v>
      </c>
      <c r="G199" s="0" t="s">
        <v>1638</v>
      </c>
      <c r="H199" s="0" t="s">
        <v>1639</v>
      </c>
      <c r="I199" s="0" t="s">
        <v>1640</v>
      </c>
      <c r="J199" s="0" t="s">
        <v>1641</v>
      </c>
      <c r="K199" s="0" t="s">
        <v>34</v>
      </c>
      <c r="L199" s="0" t="s">
        <v>35</v>
      </c>
      <c r="M199" s="0" t="n">
        <v>27519</v>
      </c>
      <c r="O199" s="18" t="s">
        <v>1872</v>
      </c>
      <c r="P199" s="4" t="n">
        <v>0</v>
      </c>
      <c r="Q199" s="9" t="s">
        <v>1317</v>
      </c>
      <c r="R199" s="0" t="s">
        <v>480</v>
      </c>
      <c r="S199" s="4" t="n">
        <v>160</v>
      </c>
      <c r="T199" s="0" t="n">
        <v>1</v>
      </c>
      <c r="U199" s="0" t="s">
        <v>472</v>
      </c>
      <c r="V199" s="0" t="n">
        <v>0</v>
      </c>
      <c r="W199" s="0" t="n">
        <v>0</v>
      </c>
    </row>
    <row r="200" customFormat="false" ht="28.5" hidden="false" customHeight="false" outlineLevel="0" collapsed="false">
      <c r="A200" s="7" t="n">
        <v>43703.6415625</v>
      </c>
      <c r="B200" s="0" t="s">
        <v>1642</v>
      </c>
      <c r="C200" s="0" t="s">
        <v>1643</v>
      </c>
      <c r="D200" s="0" t="n">
        <v>9195397353</v>
      </c>
      <c r="E200" s="0" t="s">
        <v>1644</v>
      </c>
      <c r="F200" s="0" t="s">
        <v>1645</v>
      </c>
      <c r="G200" s="0" t="s">
        <v>1646</v>
      </c>
      <c r="H200" s="9" t="s">
        <v>1647</v>
      </c>
      <c r="I200" s="0" t="s">
        <v>1648</v>
      </c>
      <c r="K200" s="0" t="s">
        <v>67</v>
      </c>
      <c r="L200" s="0" t="s">
        <v>35</v>
      </c>
      <c r="M200" s="0" t="n">
        <v>27604</v>
      </c>
      <c r="O200" s="18" t="s">
        <v>1872</v>
      </c>
      <c r="P200" s="4" t="n">
        <v>50</v>
      </c>
      <c r="Q200" s="9" t="s">
        <v>1320</v>
      </c>
      <c r="R200" s="0" t="s">
        <v>480</v>
      </c>
      <c r="S200" s="4" t="n">
        <v>160</v>
      </c>
      <c r="T200" s="0" t="n">
        <v>1</v>
      </c>
      <c r="U200" s="0" t="s">
        <v>472</v>
      </c>
      <c r="V200" s="0" t="n">
        <v>0</v>
      </c>
      <c r="W200" s="0" t="n">
        <v>0</v>
      </c>
    </row>
    <row r="201" customFormat="false" ht="15" hidden="false" customHeight="false" outlineLevel="0" collapsed="false">
      <c r="A201" s="7" t="n">
        <v>43703.6343634259</v>
      </c>
      <c r="B201" s="0" t="s">
        <v>1649</v>
      </c>
      <c r="C201" s="0" t="s">
        <v>1650</v>
      </c>
      <c r="D201" s="0" t="n">
        <v>9195231245</v>
      </c>
      <c r="E201" s="0" t="s">
        <v>1651</v>
      </c>
      <c r="F201" s="0" t="s">
        <v>1652</v>
      </c>
      <c r="G201" s="0" t="s">
        <v>2026</v>
      </c>
      <c r="H201" s="0" t="s">
        <v>1654</v>
      </c>
      <c r="I201" s="0" t="s">
        <v>1655</v>
      </c>
      <c r="K201" s="0" t="s">
        <v>34</v>
      </c>
      <c r="L201" s="0" t="s">
        <v>35</v>
      </c>
      <c r="M201" s="0" t="n">
        <v>27519</v>
      </c>
      <c r="O201" s="18" t="s">
        <v>1872</v>
      </c>
      <c r="P201" s="4" t="n">
        <v>0</v>
      </c>
      <c r="Q201" s="9" t="s">
        <v>1317</v>
      </c>
      <c r="R201" s="0" t="s">
        <v>480</v>
      </c>
      <c r="S201" s="4" t="n">
        <v>160</v>
      </c>
      <c r="T201" s="0" t="n">
        <v>1</v>
      </c>
      <c r="U201" s="0" t="s">
        <v>472</v>
      </c>
      <c r="V201" s="0" t="n">
        <v>0</v>
      </c>
      <c r="W201" s="0" t="n">
        <v>0</v>
      </c>
    </row>
    <row r="202" customFormat="false" ht="15" hidden="false" customHeight="false" outlineLevel="0" collapsed="false">
      <c r="A202" s="7" t="n">
        <v>43703.5492476852</v>
      </c>
      <c r="B202" s="0" t="s">
        <v>1656</v>
      </c>
      <c r="C202" s="0" t="s">
        <v>1657</v>
      </c>
      <c r="D202" s="0" t="n">
        <v>9197718275</v>
      </c>
      <c r="E202" s="0" t="s">
        <v>1658</v>
      </c>
      <c r="G202" s="0" t="s">
        <v>1659</v>
      </c>
      <c r="I202" s="0" t="s">
        <v>1660</v>
      </c>
      <c r="K202" s="0" t="s">
        <v>253</v>
      </c>
      <c r="L202" s="0" t="s">
        <v>35</v>
      </c>
      <c r="M202" s="0" t="n">
        <v>27560</v>
      </c>
      <c r="O202" s="18" t="s">
        <v>1872</v>
      </c>
      <c r="P202" s="4" t="n">
        <v>50</v>
      </c>
      <c r="Q202" s="9" t="s">
        <v>1320</v>
      </c>
      <c r="R202" s="0" t="s">
        <v>480</v>
      </c>
      <c r="S202" s="4" t="n">
        <v>160</v>
      </c>
      <c r="T202" s="0" t="n">
        <v>1</v>
      </c>
      <c r="U202" s="0" t="s">
        <v>472</v>
      </c>
      <c r="V202" s="0" t="n">
        <v>0</v>
      </c>
      <c r="W202" s="0" t="n">
        <v>0</v>
      </c>
    </row>
    <row r="203" customFormat="false" ht="15" hidden="false" customHeight="false" outlineLevel="0" collapsed="false">
      <c r="A203" s="7" t="n">
        <v>43703.5450347222</v>
      </c>
      <c r="B203" s="0" t="s">
        <v>2027</v>
      </c>
      <c r="C203" s="0" t="s">
        <v>1662</v>
      </c>
      <c r="D203" s="0" t="n">
        <v>9199288442</v>
      </c>
      <c r="E203" s="0" t="s">
        <v>1663</v>
      </c>
      <c r="F203" s="0" t="s">
        <v>1664</v>
      </c>
      <c r="G203" s="0" t="s">
        <v>1665</v>
      </c>
      <c r="I203" s="0" t="s">
        <v>1666</v>
      </c>
      <c r="K203" s="0" t="s">
        <v>178</v>
      </c>
      <c r="L203" s="0" t="s">
        <v>35</v>
      </c>
      <c r="M203" s="0" t="n">
        <v>27514</v>
      </c>
      <c r="O203" s="18" t="s">
        <v>1872</v>
      </c>
      <c r="P203" s="4" t="n">
        <v>0</v>
      </c>
      <c r="Q203" s="9" t="s">
        <v>1317</v>
      </c>
      <c r="R203" s="0" t="s">
        <v>480</v>
      </c>
      <c r="S203" s="4" t="n">
        <v>160</v>
      </c>
      <c r="T203" s="0" t="n">
        <v>1</v>
      </c>
      <c r="U203" s="0" t="s">
        <v>472</v>
      </c>
      <c r="V203" s="0" t="n">
        <v>0</v>
      </c>
      <c r="W203" s="0" t="n">
        <v>0</v>
      </c>
    </row>
    <row r="204" customFormat="false" ht="15" hidden="false" customHeight="false" outlineLevel="0" collapsed="false">
      <c r="A204" s="7" t="n">
        <v>43703.4582523148</v>
      </c>
      <c r="B204" s="0" t="s">
        <v>1667</v>
      </c>
      <c r="C204" s="0" t="s">
        <v>369</v>
      </c>
      <c r="D204" s="0" t="n">
        <v>7166508125</v>
      </c>
      <c r="E204" s="0" t="s">
        <v>1668</v>
      </c>
      <c r="F204" s="0" t="s">
        <v>372</v>
      </c>
      <c r="G204" s="0" t="s">
        <v>1669</v>
      </c>
      <c r="H204" s="0" t="s">
        <v>1670</v>
      </c>
      <c r="I204" s="0" t="s">
        <v>373</v>
      </c>
      <c r="K204" s="0" t="s">
        <v>342</v>
      </c>
      <c r="L204" s="0" t="s">
        <v>35</v>
      </c>
      <c r="M204" s="0" t="n">
        <v>27539</v>
      </c>
      <c r="O204" s="18" t="s">
        <v>1872</v>
      </c>
      <c r="P204" s="4" t="n">
        <v>0</v>
      </c>
      <c r="Q204" s="9" t="s">
        <v>1317</v>
      </c>
      <c r="R204" s="0" t="s">
        <v>480</v>
      </c>
      <c r="S204" s="4" t="n">
        <v>160</v>
      </c>
      <c r="T204" s="0" t="n">
        <v>1</v>
      </c>
      <c r="U204" s="0" t="s">
        <v>472</v>
      </c>
      <c r="V204" s="0" t="n">
        <v>0</v>
      </c>
      <c r="W204" s="0" t="n">
        <v>0</v>
      </c>
    </row>
    <row r="205" customFormat="false" ht="15" hidden="false" customHeight="false" outlineLevel="0" collapsed="false">
      <c r="A205" s="7" t="n">
        <v>43703.4435185185</v>
      </c>
      <c r="B205" s="0" t="s">
        <v>1671</v>
      </c>
      <c r="C205" s="0" t="s">
        <v>1672</v>
      </c>
      <c r="D205" s="0" t="s">
        <v>1673</v>
      </c>
      <c r="E205" s="0" t="s">
        <v>1674</v>
      </c>
      <c r="F205" s="0" t="s">
        <v>1675</v>
      </c>
      <c r="G205" s="0" t="s">
        <v>1676</v>
      </c>
      <c r="I205" s="0" t="s">
        <v>1677</v>
      </c>
      <c r="K205" s="0" t="s">
        <v>34</v>
      </c>
      <c r="L205" s="0" t="s">
        <v>35</v>
      </c>
      <c r="M205" s="0" t="n">
        <v>27519</v>
      </c>
      <c r="O205" s="18" t="s">
        <v>1872</v>
      </c>
      <c r="P205" s="4" t="n">
        <v>50</v>
      </c>
      <c r="Q205" s="9" t="s">
        <v>1320</v>
      </c>
      <c r="R205" s="0" t="s">
        <v>480</v>
      </c>
      <c r="S205" s="4" t="n">
        <v>160</v>
      </c>
      <c r="T205" s="0" t="n">
        <v>1</v>
      </c>
      <c r="U205" s="0" t="s">
        <v>472</v>
      </c>
      <c r="V205" s="0" t="n">
        <v>0</v>
      </c>
      <c r="W205" s="0" t="n">
        <v>0</v>
      </c>
    </row>
    <row r="206" customFormat="false" ht="15" hidden="false" customHeight="false" outlineLevel="0" collapsed="false">
      <c r="A206" s="7" t="n">
        <v>43703.421724537</v>
      </c>
      <c r="B206" s="0" t="s">
        <v>271</v>
      </c>
      <c r="C206" s="0" t="s">
        <v>272</v>
      </c>
      <c r="D206" s="0" t="n">
        <v>2035121869</v>
      </c>
      <c r="E206" s="0" t="s">
        <v>273</v>
      </c>
      <c r="F206" s="0" t="s">
        <v>274</v>
      </c>
      <c r="G206" s="0" t="s">
        <v>275</v>
      </c>
      <c r="I206" s="0" t="s">
        <v>276</v>
      </c>
      <c r="K206" s="0" t="s">
        <v>34</v>
      </c>
      <c r="L206" s="0" t="s">
        <v>35</v>
      </c>
      <c r="M206" s="0" t="n">
        <v>27519</v>
      </c>
      <c r="O206" s="18" t="s">
        <v>1872</v>
      </c>
      <c r="P206" s="4" t="n">
        <v>0</v>
      </c>
      <c r="Q206" s="9" t="s">
        <v>1317</v>
      </c>
      <c r="R206" s="0" t="s">
        <v>480</v>
      </c>
      <c r="S206" s="4" t="n">
        <v>160</v>
      </c>
      <c r="T206" s="0" t="n">
        <v>1</v>
      </c>
      <c r="U206" s="0" t="s">
        <v>472</v>
      </c>
      <c r="V206" s="0" t="n">
        <v>0</v>
      </c>
      <c r="W206" s="0" t="n">
        <v>0</v>
      </c>
    </row>
    <row r="207" customFormat="false" ht="15" hidden="false" customHeight="false" outlineLevel="0" collapsed="false">
      <c r="A207" s="7" t="n">
        <v>43702.9865277778</v>
      </c>
      <c r="B207" s="0" t="s">
        <v>1678</v>
      </c>
      <c r="C207" s="0" t="s">
        <v>1679</v>
      </c>
      <c r="D207" s="0" t="n">
        <v>2144485106</v>
      </c>
      <c r="E207" s="0" t="s">
        <v>1680</v>
      </c>
      <c r="F207" s="0" t="s">
        <v>1681</v>
      </c>
      <c r="G207" s="0" t="s">
        <v>1682</v>
      </c>
      <c r="I207" s="0" t="s">
        <v>1683</v>
      </c>
      <c r="K207" s="0" t="s">
        <v>1684</v>
      </c>
      <c r="L207" s="0" t="s">
        <v>35</v>
      </c>
      <c r="M207" s="0" t="n">
        <v>28607</v>
      </c>
      <c r="O207" s="18" t="s">
        <v>1872</v>
      </c>
      <c r="P207" s="4" t="n">
        <v>0</v>
      </c>
      <c r="Q207" s="9" t="s">
        <v>1310</v>
      </c>
      <c r="R207" s="0" t="s">
        <v>471</v>
      </c>
      <c r="S207" s="4" t="n">
        <v>50</v>
      </c>
      <c r="T207" s="0" t="n">
        <v>2</v>
      </c>
      <c r="U207" s="0" t="s">
        <v>493</v>
      </c>
      <c r="V207" s="4" t="n">
        <v>10</v>
      </c>
      <c r="W207" s="0" t="n">
        <v>1</v>
      </c>
    </row>
    <row r="208" customFormat="false" ht="15" hidden="false" customHeight="false" outlineLevel="0" collapsed="false">
      <c r="A208" s="7" t="n">
        <v>43702.950150463</v>
      </c>
      <c r="B208" s="0" t="s">
        <v>1685</v>
      </c>
      <c r="C208" s="0" t="s">
        <v>1686</v>
      </c>
      <c r="D208" s="0" t="n">
        <v>9193082216</v>
      </c>
      <c r="E208" s="0" t="s">
        <v>1687</v>
      </c>
      <c r="G208" s="0" t="s">
        <v>1688</v>
      </c>
      <c r="I208" s="0" t="s">
        <v>1689</v>
      </c>
      <c r="K208" s="0" t="s">
        <v>270</v>
      </c>
      <c r="L208" s="0" t="s">
        <v>35</v>
      </c>
      <c r="M208" s="0" t="n">
        <v>27560</v>
      </c>
      <c r="O208" s="18" t="s">
        <v>1872</v>
      </c>
      <c r="P208" s="4" t="n">
        <v>0</v>
      </c>
      <c r="Q208" s="9" t="s">
        <v>1317</v>
      </c>
      <c r="R208" s="0" t="s">
        <v>480</v>
      </c>
      <c r="S208" s="4" t="n">
        <v>160</v>
      </c>
      <c r="T208" s="0" t="n">
        <v>1</v>
      </c>
      <c r="U208" s="0" t="s">
        <v>472</v>
      </c>
      <c r="V208" s="0" t="n">
        <v>0</v>
      </c>
      <c r="W208" s="0" t="n">
        <v>0</v>
      </c>
    </row>
    <row r="209" customFormat="false" ht="15" hidden="false" customHeight="false" outlineLevel="0" collapsed="false">
      <c r="A209" s="7" t="n">
        <v>43702.8654282408</v>
      </c>
      <c r="B209" s="0" t="s">
        <v>1690</v>
      </c>
      <c r="C209" s="0" t="s">
        <v>1691</v>
      </c>
      <c r="D209" s="0" t="n">
        <v>4803990216</v>
      </c>
      <c r="E209" s="0" t="s">
        <v>1692</v>
      </c>
      <c r="F209" s="0" t="s">
        <v>1693</v>
      </c>
      <c r="G209" s="0" t="s">
        <v>1694</v>
      </c>
      <c r="I209" s="0" t="s">
        <v>1695</v>
      </c>
      <c r="K209" s="0" t="s">
        <v>67</v>
      </c>
      <c r="L209" s="0" t="s">
        <v>35</v>
      </c>
      <c r="M209" s="0" t="n">
        <v>27607</v>
      </c>
      <c r="O209" s="18" t="s">
        <v>1872</v>
      </c>
      <c r="P209" s="4" t="n">
        <v>0</v>
      </c>
      <c r="Q209" s="9" t="s">
        <v>1317</v>
      </c>
      <c r="R209" s="0" t="s">
        <v>480</v>
      </c>
      <c r="S209" s="4" t="n">
        <v>160</v>
      </c>
      <c r="T209" s="0" t="n">
        <v>1</v>
      </c>
      <c r="U209" s="0" t="s">
        <v>472</v>
      </c>
      <c r="V209" s="0" t="n">
        <v>0</v>
      </c>
      <c r="W209" s="0" t="n">
        <v>0</v>
      </c>
    </row>
    <row r="210" customFormat="false" ht="15" hidden="false" customHeight="false" outlineLevel="0" collapsed="false">
      <c r="A210" s="7" t="n">
        <v>43702.8428819444</v>
      </c>
      <c r="B210" s="0" t="s">
        <v>199</v>
      </c>
      <c r="C210" s="0" t="s">
        <v>200</v>
      </c>
      <c r="D210" s="0" t="n">
        <v>9794501144</v>
      </c>
      <c r="E210" s="0" t="s">
        <v>201</v>
      </c>
      <c r="G210" s="0" t="s">
        <v>1696</v>
      </c>
      <c r="H210" s="0" t="s">
        <v>1697</v>
      </c>
      <c r="I210" s="0" t="s">
        <v>1698</v>
      </c>
      <c r="K210" s="0" t="s">
        <v>232</v>
      </c>
      <c r="L210" s="0" t="s">
        <v>35</v>
      </c>
      <c r="M210" s="0" t="n">
        <v>27606</v>
      </c>
      <c r="O210" s="18" t="s">
        <v>1872</v>
      </c>
      <c r="P210" s="4" t="n">
        <v>0</v>
      </c>
      <c r="Q210" s="9" t="s">
        <v>1317</v>
      </c>
      <c r="R210" s="0" t="s">
        <v>480</v>
      </c>
      <c r="S210" s="4" t="n">
        <v>160</v>
      </c>
      <c r="T210" s="0" t="n">
        <v>1</v>
      </c>
      <c r="U210" s="0" t="s">
        <v>472</v>
      </c>
      <c r="V210" s="0" t="n">
        <v>0</v>
      </c>
      <c r="W210" s="0" t="n">
        <v>0</v>
      </c>
    </row>
    <row r="211" customFormat="false" ht="15" hidden="false" customHeight="false" outlineLevel="0" collapsed="false">
      <c r="A211" s="7" t="n">
        <v>43702.554849537</v>
      </c>
      <c r="B211" s="0" t="s">
        <v>349</v>
      </c>
      <c r="C211" s="0" t="s">
        <v>350</v>
      </c>
      <c r="D211" s="0" t="n">
        <v>9199169169</v>
      </c>
      <c r="E211" s="0" t="s">
        <v>351</v>
      </c>
      <c r="F211" s="0" t="s">
        <v>352</v>
      </c>
      <c r="I211" s="0" t="s">
        <v>353</v>
      </c>
      <c r="K211" s="0" t="s">
        <v>46</v>
      </c>
      <c r="L211" s="0" t="s">
        <v>35</v>
      </c>
      <c r="M211" s="0" t="n">
        <v>27560</v>
      </c>
      <c r="O211" s="18" t="s">
        <v>1872</v>
      </c>
      <c r="P211" s="4" t="n">
        <v>0</v>
      </c>
      <c r="Q211" s="9" t="s">
        <v>1317</v>
      </c>
      <c r="R211" s="0" t="s">
        <v>480</v>
      </c>
      <c r="S211" s="4" t="n">
        <v>160</v>
      </c>
      <c r="T211" s="0" t="n">
        <v>1</v>
      </c>
      <c r="U211" s="0" t="s">
        <v>472</v>
      </c>
      <c r="V211" s="0" t="n">
        <v>0</v>
      </c>
      <c r="W211" s="0" t="n">
        <v>0</v>
      </c>
    </row>
    <row r="212" customFormat="false" ht="15" hidden="false" customHeight="false" outlineLevel="0" collapsed="false">
      <c r="A212" s="7" t="n">
        <v>43702.4181134259</v>
      </c>
      <c r="B212" s="0" t="s">
        <v>1699</v>
      </c>
      <c r="C212" s="0" t="s">
        <v>1700</v>
      </c>
      <c r="D212" s="0" t="n">
        <v>9195992043</v>
      </c>
      <c r="E212" s="0" t="s">
        <v>1701</v>
      </c>
      <c r="F212" s="0" t="s">
        <v>1702</v>
      </c>
      <c r="G212" s="0" t="s">
        <v>2028</v>
      </c>
      <c r="I212" s="0" t="s">
        <v>1704</v>
      </c>
      <c r="K212" s="0" t="s">
        <v>253</v>
      </c>
      <c r="L212" s="0" t="s">
        <v>35</v>
      </c>
      <c r="M212" s="0" t="n">
        <v>27560</v>
      </c>
      <c r="O212" s="18" t="s">
        <v>1872</v>
      </c>
      <c r="P212" s="4" t="n">
        <v>50</v>
      </c>
      <c r="Q212" s="9" t="s">
        <v>1320</v>
      </c>
      <c r="R212" s="0" t="s">
        <v>480</v>
      </c>
      <c r="S212" s="4" t="n">
        <v>160</v>
      </c>
      <c r="T212" s="0" t="n">
        <v>1</v>
      </c>
      <c r="U212" s="0" t="s">
        <v>472</v>
      </c>
      <c r="V212" s="0" t="n">
        <v>0</v>
      </c>
      <c r="W212" s="0" t="n">
        <v>0</v>
      </c>
    </row>
    <row r="213" customFormat="false" ht="15" hidden="false" customHeight="false" outlineLevel="0" collapsed="false">
      <c r="A213" s="7" t="n">
        <v>43701.7522453704</v>
      </c>
      <c r="B213" s="0" t="s">
        <v>1705</v>
      </c>
      <c r="C213" s="0" t="s">
        <v>357</v>
      </c>
      <c r="D213" s="0" t="n">
        <v>9196788928</v>
      </c>
      <c r="E213" s="0" t="s">
        <v>354</v>
      </c>
      <c r="F213" s="0" t="s">
        <v>355</v>
      </c>
      <c r="G213" s="0" t="s">
        <v>1706</v>
      </c>
      <c r="H213" s="0" t="s">
        <v>1707</v>
      </c>
      <c r="I213" s="0" t="s">
        <v>1708</v>
      </c>
      <c r="K213" s="0" t="s">
        <v>34</v>
      </c>
      <c r="L213" s="0" t="s">
        <v>35</v>
      </c>
      <c r="M213" s="0" t="n">
        <v>27513</v>
      </c>
      <c r="O213" s="18" t="s">
        <v>1872</v>
      </c>
      <c r="P213" s="4" t="n">
        <v>0</v>
      </c>
      <c r="Q213" s="9" t="s">
        <v>1317</v>
      </c>
      <c r="R213" s="0" t="s">
        <v>480</v>
      </c>
      <c r="S213" s="4" t="n">
        <v>160</v>
      </c>
      <c r="T213" s="0" t="n">
        <v>1</v>
      </c>
      <c r="U213" s="0" t="s">
        <v>472</v>
      </c>
      <c r="V213" s="0" t="n">
        <v>0</v>
      </c>
      <c r="W213" s="0" t="n">
        <v>0</v>
      </c>
    </row>
    <row r="214" customFormat="false" ht="15" hidden="false" customHeight="false" outlineLevel="0" collapsed="false">
      <c r="A214" s="7" t="n">
        <v>43701.5360185185</v>
      </c>
      <c r="B214" s="0" t="s">
        <v>1709</v>
      </c>
      <c r="C214" s="0" t="s">
        <v>1710</v>
      </c>
      <c r="D214" s="0" t="n">
        <v>9194607990</v>
      </c>
      <c r="E214" s="0" t="s">
        <v>1711</v>
      </c>
      <c r="F214" s="0" t="s">
        <v>1712</v>
      </c>
      <c r="G214" s="0" t="s">
        <v>1713</v>
      </c>
      <c r="I214" s="0" t="s">
        <v>1714</v>
      </c>
      <c r="K214" s="0" t="s">
        <v>34</v>
      </c>
      <c r="L214" s="0" t="s">
        <v>35</v>
      </c>
      <c r="M214" s="0" t="n">
        <v>27513</v>
      </c>
      <c r="O214" s="18" t="s">
        <v>1872</v>
      </c>
      <c r="P214" s="4" t="n">
        <v>0</v>
      </c>
      <c r="Q214" s="9" t="s">
        <v>1317</v>
      </c>
      <c r="R214" s="0" t="s">
        <v>480</v>
      </c>
      <c r="S214" s="4" t="n">
        <v>160</v>
      </c>
      <c r="T214" s="0" t="n">
        <v>1</v>
      </c>
      <c r="U214" s="0" t="s">
        <v>472</v>
      </c>
      <c r="V214" s="0" t="n">
        <v>0</v>
      </c>
      <c r="W214" s="0" t="n">
        <v>0</v>
      </c>
    </row>
    <row r="215" customFormat="false" ht="15" hidden="false" customHeight="false" outlineLevel="0" collapsed="false">
      <c r="A215" s="7" t="n">
        <v>43701.5232060185</v>
      </c>
      <c r="B215" s="0" t="s">
        <v>1715</v>
      </c>
      <c r="C215" s="0" t="s">
        <v>1716</v>
      </c>
      <c r="D215" s="0" t="n">
        <v>9192014248</v>
      </c>
      <c r="E215" s="0" t="s">
        <v>1717</v>
      </c>
      <c r="G215" s="0" t="s">
        <v>1718</v>
      </c>
      <c r="I215" s="0" t="s">
        <v>1719</v>
      </c>
      <c r="K215" s="0" t="s">
        <v>74</v>
      </c>
      <c r="L215" s="0" t="s">
        <v>35</v>
      </c>
      <c r="M215" s="0" t="n">
        <v>27712</v>
      </c>
      <c r="O215" s="18" t="s">
        <v>1872</v>
      </c>
      <c r="P215" s="4" t="n">
        <v>50</v>
      </c>
      <c r="Q215" s="9" t="s">
        <v>1320</v>
      </c>
      <c r="R215" s="0" t="s">
        <v>480</v>
      </c>
      <c r="S215" s="4" t="n">
        <v>160</v>
      </c>
      <c r="T215" s="0" t="n">
        <v>1</v>
      </c>
      <c r="U215" s="0" t="s">
        <v>472</v>
      </c>
      <c r="V215" s="0" t="n">
        <v>0</v>
      </c>
      <c r="W215" s="0" t="n">
        <v>0</v>
      </c>
    </row>
    <row r="216" customFormat="false" ht="15" hidden="false" customHeight="false" outlineLevel="0" collapsed="false">
      <c r="A216" s="7" t="n">
        <v>43701.5191782407</v>
      </c>
      <c r="B216" s="0" t="s">
        <v>171</v>
      </c>
      <c r="C216" s="0" t="s">
        <v>172</v>
      </c>
      <c r="D216" s="0" t="n">
        <v>8577565701</v>
      </c>
      <c r="E216" s="0" t="s">
        <v>174</v>
      </c>
      <c r="F216" s="0" t="s">
        <v>175</v>
      </c>
      <c r="G216" s="0" t="s">
        <v>176</v>
      </c>
      <c r="I216" s="0" t="s">
        <v>177</v>
      </c>
      <c r="K216" s="0" t="s">
        <v>178</v>
      </c>
      <c r="L216" s="0" t="s">
        <v>35</v>
      </c>
      <c r="M216" s="0" t="n">
        <v>27514</v>
      </c>
      <c r="O216" s="18" t="s">
        <v>1872</v>
      </c>
      <c r="P216" s="4" t="n">
        <v>50</v>
      </c>
      <c r="Q216" s="9" t="s">
        <v>1320</v>
      </c>
      <c r="R216" s="0" t="s">
        <v>480</v>
      </c>
      <c r="S216" s="4" t="n">
        <v>160</v>
      </c>
      <c r="T216" s="0" t="n">
        <v>1</v>
      </c>
      <c r="U216" s="0" t="s">
        <v>472</v>
      </c>
      <c r="V216" s="0" t="n">
        <v>0</v>
      </c>
      <c r="W216" s="0" t="n">
        <v>0</v>
      </c>
    </row>
    <row r="217" customFormat="false" ht="42" hidden="false" customHeight="false" outlineLevel="0" collapsed="false">
      <c r="A217" s="7" t="n">
        <v>43701.4737615741</v>
      </c>
      <c r="B217" s="0" t="s">
        <v>1720</v>
      </c>
      <c r="C217" s="0" t="s">
        <v>1721</v>
      </c>
      <c r="D217" s="0" t="n">
        <v>3367450749</v>
      </c>
      <c r="E217" s="0" t="s">
        <v>1722</v>
      </c>
      <c r="G217" s="0" t="s">
        <v>1723</v>
      </c>
      <c r="I217" s="0" t="s">
        <v>1724</v>
      </c>
      <c r="K217" s="0" t="s">
        <v>1725</v>
      </c>
      <c r="L217" s="0" t="s">
        <v>1726</v>
      </c>
      <c r="M217" s="0" t="n">
        <v>30346</v>
      </c>
      <c r="N217" s="9" t="s">
        <v>1727</v>
      </c>
      <c r="O217" s="18" t="s">
        <v>1872</v>
      </c>
      <c r="P217" s="4" t="n">
        <v>0</v>
      </c>
      <c r="Q217" s="9" t="s">
        <v>1310</v>
      </c>
      <c r="R217" s="0" t="s">
        <v>492</v>
      </c>
      <c r="S217" s="4" t="n">
        <v>70</v>
      </c>
      <c r="T217" s="0" t="n">
        <v>2</v>
      </c>
      <c r="U217" s="0" t="s">
        <v>493</v>
      </c>
      <c r="V217" s="4" t="n">
        <v>10</v>
      </c>
      <c r="W217" s="0" t="n">
        <v>1</v>
      </c>
    </row>
    <row r="218" customFormat="false" ht="15" hidden="false" customHeight="false" outlineLevel="0" collapsed="false">
      <c r="A218" s="7" t="n">
        <v>43700.9866087963</v>
      </c>
      <c r="B218" s="0" t="s">
        <v>1728</v>
      </c>
      <c r="C218" s="0" t="s">
        <v>1729</v>
      </c>
      <c r="D218" s="0" t="n">
        <v>9196296118</v>
      </c>
      <c r="E218" s="0" t="s">
        <v>2029</v>
      </c>
      <c r="F218" s="0" t="s">
        <v>1729</v>
      </c>
      <c r="G218" s="0" t="s">
        <v>1731</v>
      </c>
      <c r="I218" s="0" t="s">
        <v>1732</v>
      </c>
      <c r="K218" s="0" t="s">
        <v>34</v>
      </c>
      <c r="L218" s="0" t="s">
        <v>35</v>
      </c>
      <c r="M218" s="0" t="s">
        <v>1733</v>
      </c>
      <c r="O218" s="18" t="s">
        <v>1872</v>
      </c>
      <c r="P218" s="4" t="n">
        <v>0</v>
      </c>
      <c r="Q218" s="9" t="s">
        <v>1317</v>
      </c>
      <c r="R218" s="0" t="s">
        <v>480</v>
      </c>
      <c r="S218" s="4" t="n">
        <v>160</v>
      </c>
      <c r="T218" s="0" t="n">
        <v>1</v>
      </c>
      <c r="U218" s="0" t="s">
        <v>472</v>
      </c>
      <c r="V218" s="0" t="n">
        <v>0</v>
      </c>
      <c r="W218" s="0" t="n">
        <v>0</v>
      </c>
    </row>
    <row r="219" customFormat="false" ht="15" hidden="false" customHeight="false" outlineLevel="0" collapsed="false">
      <c r="A219" s="7" t="n">
        <v>43700.5439814815</v>
      </c>
      <c r="B219" s="0" t="s">
        <v>1734</v>
      </c>
      <c r="C219" s="0" t="s">
        <v>1735</v>
      </c>
      <c r="D219" s="0" t="n">
        <v>9195645700</v>
      </c>
      <c r="E219" s="0" t="s">
        <v>1736</v>
      </c>
      <c r="F219" s="0" t="s">
        <v>1737</v>
      </c>
      <c r="G219" s="0" t="s">
        <v>1738</v>
      </c>
      <c r="I219" s="0" t="s">
        <v>1739</v>
      </c>
      <c r="K219" s="0" t="s">
        <v>794</v>
      </c>
      <c r="L219" s="0" t="s">
        <v>35</v>
      </c>
      <c r="M219" s="0" t="n">
        <v>27519</v>
      </c>
      <c r="O219" s="18" t="s">
        <v>1872</v>
      </c>
      <c r="P219" s="4" t="n">
        <v>50</v>
      </c>
      <c r="Q219" s="9" t="s">
        <v>1320</v>
      </c>
      <c r="R219" s="0" t="s">
        <v>480</v>
      </c>
      <c r="S219" s="4" t="n">
        <v>160</v>
      </c>
      <c r="T219" s="0" t="n">
        <v>1</v>
      </c>
      <c r="U219" s="0" t="s">
        <v>472</v>
      </c>
      <c r="V219" s="0" t="n">
        <v>0</v>
      </c>
      <c r="W219" s="0" t="n">
        <v>0</v>
      </c>
    </row>
    <row r="220" customFormat="false" ht="15" hidden="false" customHeight="false" outlineLevel="0" collapsed="false">
      <c r="A220" s="7" t="n">
        <v>43700.293912037</v>
      </c>
      <c r="B220" s="0" t="s">
        <v>1740</v>
      </c>
      <c r="C220" s="0" t="s">
        <v>1741</v>
      </c>
      <c r="D220" s="0" t="n">
        <v>9105747708</v>
      </c>
      <c r="E220" s="0" t="s">
        <v>1742</v>
      </c>
      <c r="G220" s="0" t="s">
        <v>1743</v>
      </c>
      <c r="I220" s="0" t="s">
        <v>1744</v>
      </c>
      <c r="K220" s="0" t="s">
        <v>34</v>
      </c>
      <c r="L220" s="0" t="s">
        <v>35</v>
      </c>
      <c r="M220" s="0" t="n">
        <v>27519</v>
      </c>
      <c r="O220" s="18" t="s">
        <v>1872</v>
      </c>
      <c r="P220" s="4" t="n">
        <v>0</v>
      </c>
      <c r="Q220" s="9" t="s">
        <v>1317</v>
      </c>
      <c r="R220" s="0" t="s">
        <v>480</v>
      </c>
      <c r="S220" s="4" t="n">
        <v>160</v>
      </c>
      <c r="T220" s="0" t="n">
        <v>1</v>
      </c>
      <c r="U220" s="0" t="s">
        <v>472</v>
      </c>
      <c r="V220" s="0" t="n">
        <v>0</v>
      </c>
      <c r="W220" s="0" t="n">
        <v>0</v>
      </c>
    </row>
    <row r="221" customFormat="false" ht="15" hidden="false" customHeight="false" outlineLevel="0" collapsed="false">
      <c r="A221" s="7" t="n">
        <v>43699.6824768519</v>
      </c>
      <c r="B221" s="0" t="s">
        <v>1745</v>
      </c>
      <c r="C221" s="0" t="s">
        <v>1746</v>
      </c>
      <c r="D221" s="0" t="n">
        <v>5109268815</v>
      </c>
      <c r="E221" s="0" t="s">
        <v>1747</v>
      </c>
      <c r="G221" s="0" t="s">
        <v>1748</v>
      </c>
      <c r="H221" s="0" t="s">
        <v>1749</v>
      </c>
      <c r="I221" s="0" t="s">
        <v>1750</v>
      </c>
      <c r="K221" s="0" t="s">
        <v>34</v>
      </c>
      <c r="L221" s="0" t="s">
        <v>35</v>
      </c>
      <c r="M221" s="0" t="n">
        <v>27519</v>
      </c>
      <c r="N221" s="9" t="s">
        <v>1751</v>
      </c>
      <c r="O221" s="18" t="s">
        <v>1872</v>
      </c>
      <c r="P221" s="4" t="n">
        <v>0</v>
      </c>
      <c r="Q221" s="9" t="s">
        <v>1317</v>
      </c>
      <c r="R221" s="0" t="s">
        <v>480</v>
      </c>
      <c r="S221" s="4" t="n">
        <v>160</v>
      </c>
      <c r="T221" s="0" t="n">
        <v>1</v>
      </c>
      <c r="U221" s="0" t="s">
        <v>472</v>
      </c>
      <c r="V221" s="0" t="n">
        <v>0</v>
      </c>
      <c r="W221" s="0" t="n">
        <v>0</v>
      </c>
    </row>
    <row r="222" customFormat="false" ht="15" hidden="false" customHeight="false" outlineLevel="0" collapsed="false">
      <c r="A222" s="7" t="n">
        <v>43698.5835532407</v>
      </c>
      <c r="B222" s="0" t="s">
        <v>2030</v>
      </c>
      <c r="C222" s="0" t="s">
        <v>1753</v>
      </c>
      <c r="D222" s="0" t="n">
        <v>9196218283</v>
      </c>
      <c r="E222" s="0" t="s">
        <v>2031</v>
      </c>
      <c r="I222" s="0" t="s">
        <v>1754</v>
      </c>
      <c r="K222" s="0" t="s">
        <v>67</v>
      </c>
      <c r="L222" s="0" t="s">
        <v>35</v>
      </c>
      <c r="M222" s="0" t="n">
        <v>27614</v>
      </c>
      <c r="O222" s="18" t="s">
        <v>1872</v>
      </c>
      <c r="P222" s="4" t="n">
        <v>50</v>
      </c>
      <c r="Q222" s="9" t="s">
        <v>1320</v>
      </c>
      <c r="R222" s="0" t="s">
        <v>480</v>
      </c>
      <c r="S222" s="4" t="n">
        <v>160</v>
      </c>
      <c r="T222" s="0" t="n">
        <v>1</v>
      </c>
      <c r="U222" s="0" t="s">
        <v>472</v>
      </c>
      <c r="V222" s="0" t="n">
        <v>0</v>
      </c>
      <c r="W222" s="0" t="n">
        <v>0</v>
      </c>
    </row>
    <row r="223" customFormat="false" ht="15" hidden="false" customHeight="false" outlineLevel="0" collapsed="false">
      <c r="A223" s="7" t="n">
        <v>43698.3901273148</v>
      </c>
      <c r="B223" s="0" t="s">
        <v>1755</v>
      </c>
      <c r="C223" s="0" t="s">
        <v>1756</v>
      </c>
      <c r="D223" s="0" t="n">
        <v>9197400453</v>
      </c>
      <c r="E223" s="0" t="s">
        <v>1757</v>
      </c>
      <c r="F223" s="0" t="s">
        <v>1758</v>
      </c>
      <c r="G223" s="0" t="s">
        <v>1759</v>
      </c>
      <c r="I223" s="0" t="s">
        <v>1760</v>
      </c>
      <c r="K223" s="0" t="s">
        <v>270</v>
      </c>
      <c r="L223" s="0" t="s">
        <v>35</v>
      </c>
      <c r="M223" s="0" t="n">
        <v>27560</v>
      </c>
      <c r="O223" s="18" t="s">
        <v>1872</v>
      </c>
      <c r="P223" s="4" t="n">
        <v>50</v>
      </c>
      <c r="Q223" s="9" t="s">
        <v>1320</v>
      </c>
      <c r="R223" s="0" t="s">
        <v>480</v>
      </c>
      <c r="S223" s="4" t="n">
        <v>160</v>
      </c>
      <c r="T223" s="0" t="n">
        <v>1</v>
      </c>
      <c r="U223" s="0" t="s">
        <v>472</v>
      </c>
      <c r="V223" s="0" t="n">
        <v>0</v>
      </c>
      <c r="W223" s="0" t="n">
        <v>0</v>
      </c>
    </row>
    <row r="224" customFormat="false" ht="42" hidden="false" customHeight="false" outlineLevel="0" collapsed="false">
      <c r="A224" s="7" t="n">
        <v>43697.9478009259</v>
      </c>
      <c r="B224" s="0" t="s">
        <v>1761</v>
      </c>
      <c r="C224" s="0" t="s">
        <v>1762</v>
      </c>
      <c r="D224" s="0" t="n">
        <v>9198699365</v>
      </c>
      <c r="E224" s="0" t="s">
        <v>1763</v>
      </c>
      <c r="F224" s="0" t="s">
        <v>1764</v>
      </c>
      <c r="G224" s="0" t="s">
        <v>1765</v>
      </c>
      <c r="I224" s="0" t="s">
        <v>1766</v>
      </c>
      <c r="K224" s="0" t="s">
        <v>46</v>
      </c>
      <c r="L224" s="0" t="s">
        <v>35</v>
      </c>
      <c r="M224" s="0" t="n">
        <v>27560</v>
      </c>
      <c r="N224" s="9" t="s">
        <v>1767</v>
      </c>
      <c r="O224" s="18" t="s">
        <v>1872</v>
      </c>
      <c r="P224" s="4" t="n">
        <v>0</v>
      </c>
      <c r="Q224" s="9" t="s">
        <v>1317</v>
      </c>
      <c r="R224" s="0" t="s">
        <v>480</v>
      </c>
      <c r="S224" s="4" t="n">
        <v>160</v>
      </c>
      <c r="T224" s="0" t="n">
        <v>1</v>
      </c>
      <c r="U224" s="0" t="s">
        <v>472</v>
      </c>
      <c r="V224" s="0" t="n">
        <v>0</v>
      </c>
      <c r="W224" s="0" t="n">
        <v>0</v>
      </c>
    </row>
    <row r="225" customFormat="false" ht="15" hidden="false" customHeight="false" outlineLevel="0" collapsed="false">
      <c r="A225" s="7" t="n">
        <v>43697.5327546296</v>
      </c>
      <c r="B225" s="0" t="s">
        <v>1768</v>
      </c>
      <c r="C225" s="0" t="s">
        <v>1769</v>
      </c>
      <c r="D225" s="0" t="n">
        <v>5138024643</v>
      </c>
      <c r="E225" s="0" t="s">
        <v>1770</v>
      </c>
      <c r="G225" s="0" t="s">
        <v>1771</v>
      </c>
      <c r="I225" s="0" t="s">
        <v>1772</v>
      </c>
      <c r="K225" s="0" t="s">
        <v>1773</v>
      </c>
      <c r="L225" s="0" t="s">
        <v>35</v>
      </c>
      <c r="M225" s="0" t="n">
        <v>27106</v>
      </c>
      <c r="O225" s="18" t="s">
        <v>1872</v>
      </c>
      <c r="P225" s="4" t="n">
        <v>0</v>
      </c>
      <c r="Q225" s="9" t="s">
        <v>1310</v>
      </c>
      <c r="R225" s="0" t="s">
        <v>554</v>
      </c>
      <c r="S225" s="4" t="n">
        <v>110</v>
      </c>
      <c r="T225" s="0" t="n">
        <v>1</v>
      </c>
      <c r="U225" s="0" t="s">
        <v>493</v>
      </c>
      <c r="V225" s="4" t="n">
        <v>10</v>
      </c>
      <c r="W225" s="0" t="n">
        <v>1</v>
      </c>
    </row>
    <row r="226" customFormat="false" ht="15" hidden="false" customHeight="false" outlineLevel="0" collapsed="false">
      <c r="A226" s="7" t="n">
        <v>43697.5287384259</v>
      </c>
      <c r="B226" s="0" t="s">
        <v>1770</v>
      </c>
      <c r="C226" s="0" t="s">
        <v>1774</v>
      </c>
      <c r="D226" s="0" t="n">
        <v>5138022933</v>
      </c>
      <c r="E226" s="0" t="s">
        <v>1768</v>
      </c>
      <c r="G226" s="0" t="s">
        <v>1771</v>
      </c>
      <c r="I226" s="0" t="s">
        <v>1775</v>
      </c>
      <c r="K226" s="0" t="s">
        <v>1773</v>
      </c>
      <c r="L226" s="0" t="s">
        <v>35</v>
      </c>
      <c r="M226" s="0" t="n">
        <v>27106</v>
      </c>
      <c r="O226" s="18" t="s">
        <v>1872</v>
      </c>
      <c r="P226" s="4" t="n">
        <v>0</v>
      </c>
      <c r="Q226" s="9" t="s">
        <v>1310</v>
      </c>
      <c r="R226" s="0" t="s">
        <v>610</v>
      </c>
      <c r="S226" s="4" t="n">
        <v>70</v>
      </c>
      <c r="T226" s="0" t="n">
        <v>1</v>
      </c>
      <c r="U226" s="0" t="s">
        <v>472</v>
      </c>
      <c r="V226" s="0" t="n">
        <v>0</v>
      </c>
      <c r="W226" s="0" t="n">
        <v>0</v>
      </c>
    </row>
    <row r="227" customFormat="false" ht="15" hidden="false" customHeight="false" outlineLevel="0" collapsed="false">
      <c r="A227" s="7" t="n">
        <v>43697.4544328704</v>
      </c>
      <c r="B227" s="0" t="s">
        <v>1776</v>
      </c>
      <c r="C227" s="0" t="s">
        <v>1777</v>
      </c>
      <c r="D227" s="0" t="n">
        <v>9192712782</v>
      </c>
      <c r="E227" s="0" t="s">
        <v>1778</v>
      </c>
      <c r="F227" s="0" t="s">
        <v>1779</v>
      </c>
      <c r="G227" s="0" t="s">
        <v>2032</v>
      </c>
      <c r="I227" s="0" t="s">
        <v>1781</v>
      </c>
      <c r="K227" s="0" t="s">
        <v>46</v>
      </c>
      <c r="L227" s="0" t="s">
        <v>35</v>
      </c>
      <c r="M227" s="0" t="n">
        <v>27560</v>
      </c>
      <c r="O227" s="18" t="s">
        <v>1872</v>
      </c>
      <c r="P227" s="4" t="n">
        <v>50</v>
      </c>
      <c r="Q227" s="9" t="s">
        <v>1320</v>
      </c>
      <c r="R227" s="0" t="s">
        <v>480</v>
      </c>
      <c r="S227" s="4" t="n">
        <v>160</v>
      </c>
      <c r="T227" s="0" t="n">
        <v>1</v>
      </c>
      <c r="U227" s="0" t="s">
        <v>1917</v>
      </c>
      <c r="V227" s="16" t="n">
        <v>80</v>
      </c>
      <c r="W227" s="0" t="n">
        <v>1</v>
      </c>
    </row>
    <row r="228" customFormat="false" ht="15" hidden="false" customHeight="false" outlineLevel="0" collapsed="false">
      <c r="A228" s="7" t="n">
        <v>43696.4840393519</v>
      </c>
      <c r="B228" s="0" t="s">
        <v>1782</v>
      </c>
      <c r="C228" s="0" t="s">
        <v>1783</v>
      </c>
      <c r="D228" s="0" t="n">
        <v>9196002317</v>
      </c>
      <c r="E228" s="0" t="s">
        <v>1784</v>
      </c>
      <c r="F228" s="0" t="s">
        <v>1785</v>
      </c>
      <c r="G228" s="0" t="s">
        <v>1786</v>
      </c>
      <c r="H228" s="0" t="s">
        <v>1782</v>
      </c>
      <c r="I228" s="0" t="s">
        <v>1787</v>
      </c>
      <c r="K228" s="0" t="s">
        <v>253</v>
      </c>
      <c r="L228" s="0" t="s">
        <v>35</v>
      </c>
      <c r="M228" s="0" t="n">
        <v>27560</v>
      </c>
      <c r="O228" s="18" t="s">
        <v>1872</v>
      </c>
      <c r="P228" s="4" t="n">
        <v>0</v>
      </c>
      <c r="Q228" s="9" t="s">
        <v>1317</v>
      </c>
      <c r="R228" s="0" t="s">
        <v>480</v>
      </c>
      <c r="S228" s="4" t="n">
        <v>160</v>
      </c>
      <c r="T228" s="0" t="n">
        <v>1</v>
      </c>
      <c r="U228" s="0" t="s">
        <v>472</v>
      </c>
      <c r="V228" s="0" t="n">
        <v>0</v>
      </c>
      <c r="W228" s="0" t="n">
        <v>0</v>
      </c>
    </row>
    <row r="229" customFormat="false" ht="15" hidden="false" customHeight="false" outlineLevel="0" collapsed="false">
      <c r="A229" s="7" t="n">
        <v>43696.4501041667</v>
      </c>
      <c r="B229" s="0" t="s">
        <v>1788</v>
      </c>
      <c r="C229" s="0" t="s">
        <v>1789</v>
      </c>
      <c r="D229" s="0" t="n">
        <v>9803224732</v>
      </c>
      <c r="E229" s="0" t="s">
        <v>1790</v>
      </c>
      <c r="F229" s="0" t="s">
        <v>1791</v>
      </c>
      <c r="G229" s="0" t="s">
        <v>1792</v>
      </c>
      <c r="H229" s="0" t="s">
        <v>1788</v>
      </c>
      <c r="I229" s="0" t="s">
        <v>1793</v>
      </c>
      <c r="K229" s="0" t="s">
        <v>67</v>
      </c>
      <c r="L229" s="0" t="s">
        <v>35</v>
      </c>
      <c r="M229" s="0" t="n">
        <v>27607</v>
      </c>
      <c r="O229" s="18" t="s">
        <v>1872</v>
      </c>
      <c r="P229" s="4" t="n">
        <v>0</v>
      </c>
      <c r="Q229" s="9" t="s">
        <v>1317</v>
      </c>
      <c r="R229" s="0" t="s">
        <v>480</v>
      </c>
      <c r="S229" s="4" t="n">
        <v>160</v>
      </c>
      <c r="T229" s="0" t="n">
        <v>1</v>
      </c>
      <c r="U229" s="0" t="s">
        <v>472</v>
      </c>
      <c r="V229" s="0" t="n">
        <v>0</v>
      </c>
      <c r="W229" s="0" t="n">
        <v>0</v>
      </c>
    </row>
    <row r="230" customFormat="false" ht="15" hidden="false" customHeight="false" outlineLevel="0" collapsed="false">
      <c r="A230" s="7" t="n">
        <v>43695.8606944445</v>
      </c>
      <c r="B230" s="0" t="s">
        <v>1794</v>
      </c>
      <c r="C230" s="0" t="s">
        <v>1795</v>
      </c>
      <c r="D230" s="0" t="n">
        <v>9199497381</v>
      </c>
      <c r="E230" s="0" t="s">
        <v>1796</v>
      </c>
      <c r="F230" s="0" t="s">
        <v>1797</v>
      </c>
      <c r="G230" s="0" t="s">
        <v>1798</v>
      </c>
      <c r="H230" s="0" t="s">
        <v>1799</v>
      </c>
      <c r="I230" s="0" t="s">
        <v>1800</v>
      </c>
      <c r="K230" s="0" t="s">
        <v>46</v>
      </c>
      <c r="L230" s="0" t="s">
        <v>35</v>
      </c>
      <c r="M230" s="0" t="n">
        <v>27560</v>
      </c>
      <c r="O230" s="18" t="s">
        <v>1872</v>
      </c>
      <c r="P230" s="4" t="n">
        <v>50</v>
      </c>
      <c r="Q230" s="9" t="s">
        <v>1320</v>
      </c>
      <c r="R230" s="0" t="s">
        <v>480</v>
      </c>
      <c r="S230" s="4" t="n">
        <v>160</v>
      </c>
      <c r="T230" s="0" t="n">
        <v>1</v>
      </c>
      <c r="U230" s="0" t="s">
        <v>472</v>
      </c>
      <c r="V230" s="0" t="n">
        <v>0</v>
      </c>
      <c r="W230" s="0" t="n">
        <v>0</v>
      </c>
    </row>
    <row r="231" customFormat="false" ht="15" hidden="false" customHeight="false" outlineLevel="0" collapsed="false">
      <c r="A231" s="7" t="n">
        <v>43694.8071412037</v>
      </c>
      <c r="B231" s="0" t="s">
        <v>147</v>
      </c>
      <c r="C231" s="0" t="s">
        <v>148</v>
      </c>
      <c r="D231" s="0" t="n">
        <v>8646338713</v>
      </c>
      <c r="E231" s="0" t="s">
        <v>1801</v>
      </c>
      <c r="F231" s="0" t="s">
        <v>151</v>
      </c>
      <c r="H231" s="0" t="s">
        <v>1802</v>
      </c>
      <c r="I231" s="0" t="s">
        <v>152</v>
      </c>
      <c r="K231" s="0" t="s">
        <v>34</v>
      </c>
      <c r="L231" s="0" t="s">
        <v>35</v>
      </c>
      <c r="M231" s="0" t="n">
        <v>27519</v>
      </c>
      <c r="O231" s="18" t="s">
        <v>1872</v>
      </c>
      <c r="P231" s="4" t="n">
        <v>0</v>
      </c>
      <c r="Q231" s="9" t="s">
        <v>1317</v>
      </c>
      <c r="R231" s="0" t="s">
        <v>480</v>
      </c>
      <c r="S231" s="4" t="n">
        <v>160</v>
      </c>
      <c r="T231" s="0" t="n">
        <v>1</v>
      </c>
      <c r="U231" s="0" t="s">
        <v>472</v>
      </c>
      <c r="V231" s="0" t="n">
        <v>0</v>
      </c>
      <c r="W231" s="0" t="n">
        <v>0</v>
      </c>
    </row>
    <row r="232" customFormat="false" ht="82.5" hidden="false" customHeight="false" outlineLevel="0" collapsed="false">
      <c r="A232" s="7" t="n">
        <v>43694.5336111111</v>
      </c>
      <c r="B232" s="0" t="s">
        <v>1803</v>
      </c>
      <c r="C232" s="0" t="s">
        <v>1804</v>
      </c>
      <c r="D232" s="0" t="n">
        <v>7047739298</v>
      </c>
      <c r="E232" s="0" t="s">
        <v>1805</v>
      </c>
      <c r="G232" s="0" t="s">
        <v>1806</v>
      </c>
      <c r="H232" s="0" t="s">
        <v>1806</v>
      </c>
      <c r="I232" s="0" t="s">
        <v>1807</v>
      </c>
      <c r="K232" s="0" t="s">
        <v>860</v>
      </c>
      <c r="L232" s="0" t="s">
        <v>35</v>
      </c>
      <c r="M232" s="0" t="n">
        <v>28213</v>
      </c>
      <c r="N232" s="9" t="s">
        <v>1808</v>
      </c>
      <c r="O232" s="18" t="s">
        <v>1872</v>
      </c>
      <c r="P232" s="4" t="n">
        <v>50</v>
      </c>
      <c r="Q232" s="9" t="s">
        <v>1320</v>
      </c>
      <c r="R232" s="0" t="s">
        <v>480</v>
      </c>
      <c r="S232" s="4" t="n">
        <v>160</v>
      </c>
      <c r="T232" s="0" t="n">
        <v>1</v>
      </c>
      <c r="U232" s="0" t="s">
        <v>472</v>
      </c>
      <c r="V232" s="0" t="n">
        <v>0</v>
      </c>
      <c r="W232" s="0" t="n">
        <v>0</v>
      </c>
    </row>
    <row r="233" customFormat="false" ht="15" hidden="false" customHeight="false" outlineLevel="0" collapsed="false">
      <c r="A233" s="7" t="n">
        <v>43694.4690509259</v>
      </c>
      <c r="B233" s="0" t="s">
        <v>1809</v>
      </c>
      <c r="C233" s="0" t="s">
        <v>1810</v>
      </c>
      <c r="D233" s="0" t="n">
        <v>3367496103</v>
      </c>
      <c r="E233" s="0" t="s">
        <v>1811</v>
      </c>
      <c r="G233" s="0" t="s">
        <v>2033</v>
      </c>
      <c r="I233" s="0" t="s">
        <v>1813</v>
      </c>
      <c r="K233" s="0" t="s">
        <v>1773</v>
      </c>
      <c r="L233" s="0" t="s">
        <v>35</v>
      </c>
      <c r="M233" s="0" t="n">
        <v>27103</v>
      </c>
      <c r="O233" s="18" t="s">
        <v>1872</v>
      </c>
      <c r="P233" s="4" t="n">
        <v>50</v>
      </c>
      <c r="Q233" s="9" t="s">
        <v>1320</v>
      </c>
      <c r="R233" s="0" t="s">
        <v>480</v>
      </c>
      <c r="S233" s="4" t="n">
        <v>160</v>
      </c>
      <c r="T233" s="0" t="n">
        <v>1</v>
      </c>
      <c r="U233" s="0" t="s">
        <v>472</v>
      </c>
      <c r="V233" s="0" t="n">
        <v>0</v>
      </c>
      <c r="W233" s="0" t="n">
        <v>0</v>
      </c>
    </row>
    <row r="234" customFormat="false" ht="15" hidden="false" customHeight="false" outlineLevel="0" collapsed="false">
      <c r="A234" s="7" t="n">
        <v>43694.4478125</v>
      </c>
      <c r="B234" s="0" t="s">
        <v>1814</v>
      </c>
      <c r="C234" s="0" t="s">
        <v>1815</v>
      </c>
      <c r="D234" s="0" t="n">
        <v>9193613045</v>
      </c>
      <c r="E234" s="0" t="s">
        <v>1816</v>
      </c>
      <c r="F234" s="0" t="s">
        <v>1817</v>
      </c>
      <c r="H234" s="0" t="s">
        <v>1816</v>
      </c>
      <c r="I234" s="0" t="s">
        <v>1819</v>
      </c>
      <c r="J234" s="0" t="s">
        <v>1820</v>
      </c>
      <c r="K234" s="0" t="s">
        <v>1821</v>
      </c>
      <c r="L234" s="0" t="s">
        <v>35</v>
      </c>
      <c r="M234" s="0" t="n">
        <v>27713</v>
      </c>
      <c r="O234" s="18" t="s">
        <v>1872</v>
      </c>
      <c r="P234" s="4" t="n">
        <v>50</v>
      </c>
      <c r="Q234" s="9" t="s">
        <v>1320</v>
      </c>
      <c r="R234" s="0" t="s">
        <v>480</v>
      </c>
      <c r="S234" s="4" t="n">
        <v>160</v>
      </c>
      <c r="T234" s="0" t="n">
        <v>1</v>
      </c>
      <c r="U234" s="0" t="s">
        <v>472</v>
      </c>
      <c r="V234" s="0" t="n">
        <v>0</v>
      </c>
      <c r="W234" s="0" t="n">
        <v>2</v>
      </c>
    </row>
    <row r="235" customFormat="false" ht="15" hidden="false" customHeight="false" outlineLevel="0" collapsed="false">
      <c r="A235" s="7" t="n">
        <v>43693.5666319444</v>
      </c>
      <c r="B235" s="0" t="s">
        <v>1822</v>
      </c>
      <c r="C235" s="0" t="s">
        <v>1823</v>
      </c>
      <c r="D235" s="0" t="n">
        <v>9198645780</v>
      </c>
      <c r="E235" s="0" t="s">
        <v>1824</v>
      </c>
      <c r="F235" s="0" t="s">
        <v>1825</v>
      </c>
      <c r="G235" s="0" t="s">
        <v>1826</v>
      </c>
      <c r="I235" s="0" t="s">
        <v>1827</v>
      </c>
      <c r="J235" s="0" t="s">
        <v>1828</v>
      </c>
      <c r="K235" s="0" t="s">
        <v>46</v>
      </c>
      <c r="L235" s="0" t="s">
        <v>35</v>
      </c>
      <c r="M235" s="0" t="n">
        <v>27560</v>
      </c>
      <c r="O235" s="18" t="s">
        <v>1872</v>
      </c>
      <c r="P235" s="4" t="n">
        <v>0</v>
      </c>
      <c r="Q235" s="9" t="s">
        <v>1310</v>
      </c>
      <c r="R235" s="0" t="s">
        <v>471</v>
      </c>
      <c r="S235" s="4" t="n">
        <v>50</v>
      </c>
      <c r="T235" s="0" t="n">
        <v>2</v>
      </c>
      <c r="U235" s="0" t="s">
        <v>493</v>
      </c>
      <c r="V235" s="4" t="n">
        <v>10</v>
      </c>
      <c r="W235" s="0" t="n">
        <v>1</v>
      </c>
    </row>
    <row r="236" customFormat="false" ht="15" hidden="false" customHeight="false" outlineLevel="0" collapsed="false">
      <c r="A236" s="7" t="n">
        <v>43693.4967013889</v>
      </c>
      <c r="B236" s="0" t="s">
        <v>2034</v>
      </c>
      <c r="C236" s="0" t="s">
        <v>1830</v>
      </c>
      <c r="D236" s="0" t="n">
        <v>2012868691</v>
      </c>
      <c r="E236" s="0" t="s">
        <v>1831</v>
      </c>
      <c r="F236" s="0" t="s">
        <v>1832</v>
      </c>
      <c r="G236" s="0" t="s">
        <v>2035</v>
      </c>
      <c r="I236" s="0" t="s">
        <v>1834</v>
      </c>
      <c r="K236" s="0" t="s">
        <v>253</v>
      </c>
      <c r="L236" s="0" t="s">
        <v>35</v>
      </c>
      <c r="M236" s="0" t="n">
        <v>27560</v>
      </c>
      <c r="O236" s="18" t="s">
        <v>1872</v>
      </c>
      <c r="P236" s="4" t="n">
        <v>0</v>
      </c>
      <c r="Q236" s="9" t="s">
        <v>1317</v>
      </c>
      <c r="R236" s="0" t="s">
        <v>480</v>
      </c>
      <c r="S236" s="4" t="n">
        <v>160</v>
      </c>
      <c r="T236" s="0" t="n">
        <v>1</v>
      </c>
      <c r="U236" s="0" t="s">
        <v>472</v>
      </c>
      <c r="V236" s="0" t="n">
        <v>0</v>
      </c>
      <c r="W236" s="0" t="n">
        <v>0</v>
      </c>
    </row>
    <row r="237" customFormat="false" ht="15" hidden="false" customHeight="false" outlineLevel="0" collapsed="false">
      <c r="A237" s="7" t="n">
        <v>43693.4300462963</v>
      </c>
      <c r="B237" s="0" t="s">
        <v>1835</v>
      </c>
      <c r="C237" s="0" t="s">
        <v>1836</v>
      </c>
      <c r="D237" s="0" t="n">
        <v>8608413990</v>
      </c>
      <c r="E237" s="0" t="s">
        <v>1837</v>
      </c>
      <c r="F237" s="0" t="s">
        <v>1838</v>
      </c>
      <c r="G237" s="0" t="s">
        <v>1839</v>
      </c>
      <c r="I237" s="0" t="s">
        <v>1840</v>
      </c>
      <c r="K237" s="0" t="s">
        <v>34</v>
      </c>
      <c r="L237" s="0" t="s">
        <v>35</v>
      </c>
      <c r="M237" s="0" t="n">
        <v>27519</v>
      </c>
      <c r="O237" s="18" t="s">
        <v>1872</v>
      </c>
      <c r="P237" s="4" t="n">
        <v>0</v>
      </c>
      <c r="Q237" s="9" t="s">
        <v>1317</v>
      </c>
      <c r="R237" s="0" t="s">
        <v>480</v>
      </c>
      <c r="S237" s="4" t="n">
        <v>160</v>
      </c>
      <c r="T237" s="0" t="n">
        <v>1</v>
      </c>
      <c r="U237" s="0" t="s">
        <v>472</v>
      </c>
      <c r="V237" s="0" t="n">
        <v>0</v>
      </c>
      <c r="W237" s="0" t="n">
        <v>0</v>
      </c>
    </row>
    <row r="238" customFormat="false" ht="15" hidden="false" customHeight="false" outlineLevel="0" collapsed="false">
      <c r="A238" s="7" t="n">
        <v>43693.390474537</v>
      </c>
      <c r="B238" s="0" t="s">
        <v>1841</v>
      </c>
      <c r="C238" s="0" t="s">
        <v>1842</v>
      </c>
      <c r="D238" s="0" t="n">
        <v>9194914747</v>
      </c>
      <c r="E238" s="0" t="s">
        <v>1843</v>
      </c>
      <c r="F238" s="0" t="s">
        <v>1844</v>
      </c>
      <c r="G238" s="0" t="s">
        <v>701</v>
      </c>
      <c r="I238" s="0" t="s">
        <v>1845</v>
      </c>
      <c r="K238" s="0" t="s">
        <v>34</v>
      </c>
      <c r="L238" s="0" t="s">
        <v>35</v>
      </c>
      <c r="M238" s="0" t="n">
        <v>27519</v>
      </c>
      <c r="O238" s="18" t="s">
        <v>1872</v>
      </c>
      <c r="P238" s="4" t="n">
        <v>0</v>
      </c>
      <c r="Q238" s="9" t="s">
        <v>1317</v>
      </c>
      <c r="R238" s="0" t="s">
        <v>480</v>
      </c>
      <c r="S238" s="4" t="n">
        <v>160</v>
      </c>
      <c r="T238" s="0" t="n">
        <v>1</v>
      </c>
      <c r="U238" s="0" t="s">
        <v>472</v>
      </c>
      <c r="V238" s="0" t="n">
        <v>0</v>
      </c>
      <c r="W238" s="0" t="n">
        <v>0</v>
      </c>
    </row>
    <row r="239" customFormat="false" ht="15" hidden="false" customHeight="false" outlineLevel="0" collapsed="false">
      <c r="A239" s="7" t="n">
        <v>43693.3625347222</v>
      </c>
      <c r="B239" s="0" t="s">
        <v>1846</v>
      </c>
      <c r="C239" s="0" t="s">
        <v>1847</v>
      </c>
      <c r="D239" s="0" t="n">
        <v>9192088683</v>
      </c>
      <c r="E239" s="0" t="s">
        <v>1848</v>
      </c>
      <c r="G239" s="0" t="s">
        <v>1849</v>
      </c>
      <c r="I239" s="0" t="s">
        <v>1850</v>
      </c>
      <c r="K239" s="0" t="s">
        <v>34</v>
      </c>
      <c r="L239" s="0" t="s">
        <v>35</v>
      </c>
      <c r="M239" s="0" t="n">
        <v>27519</v>
      </c>
      <c r="O239" s="18" t="s">
        <v>1872</v>
      </c>
      <c r="P239" s="4" t="n">
        <v>0</v>
      </c>
      <c r="Q239" s="9" t="s">
        <v>1317</v>
      </c>
      <c r="R239" s="0" t="s">
        <v>480</v>
      </c>
      <c r="S239" s="4" t="n">
        <v>160</v>
      </c>
      <c r="T239" s="0" t="n">
        <v>1</v>
      </c>
      <c r="U239" s="0" t="s">
        <v>472</v>
      </c>
      <c r="V239" s="0" t="n">
        <v>0</v>
      </c>
      <c r="W239" s="0" t="n">
        <v>0</v>
      </c>
    </row>
    <row r="240" customFormat="false" ht="15" hidden="false" customHeight="false" outlineLevel="0" collapsed="false">
      <c r="A240" s="7" t="n">
        <v>43693.3202199074</v>
      </c>
      <c r="B240" s="0" t="s">
        <v>1851</v>
      </c>
      <c r="C240" s="0" t="s">
        <v>1852</v>
      </c>
      <c r="D240" s="0" t="n">
        <v>2019361061</v>
      </c>
      <c r="E240" s="0" t="s">
        <v>1853</v>
      </c>
      <c r="F240" s="0" t="s">
        <v>1854</v>
      </c>
      <c r="G240" s="0" t="s">
        <v>1855</v>
      </c>
      <c r="H240" s="0" t="s">
        <v>1856</v>
      </c>
      <c r="I240" s="0" t="s">
        <v>1857</v>
      </c>
      <c r="K240" s="0" t="s">
        <v>342</v>
      </c>
      <c r="L240" s="0" t="s">
        <v>35</v>
      </c>
      <c r="M240" s="0" t="n">
        <v>27523</v>
      </c>
      <c r="O240" s="18" t="s">
        <v>1872</v>
      </c>
      <c r="P240" s="4" t="n">
        <v>0</v>
      </c>
      <c r="Q240" s="9" t="s">
        <v>1317</v>
      </c>
      <c r="R240" s="0" t="s">
        <v>480</v>
      </c>
      <c r="S240" s="4" t="n">
        <v>160</v>
      </c>
      <c r="T240" s="0" t="n">
        <v>1</v>
      </c>
      <c r="U240" s="0" t="s">
        <v>472</v>
      </c>
      <c r="V240" s="0" t="n">
        <v>0</v>
      </c>
      <c r="W240" s="0" t="n">
        <v>0</v>
      </c>
    </row>
    <row r="241" customFormat="false" ht="15" hidden="false" customHeight="false" outlineLevel="0" collapsed="false">
      <c r="A241" s="7" t="n">
        <v>43693.0150810185</v>
      </c>
      <c r="B241" s="0" t="s">
        <v>423</v>
      </c>
      <c r="C241" s="0" t="s">
        <v>424</v>
      </c>
      <c r="D241" s="0" t="n">
        <v>9197170665</v>
      </c>
      <c r="E241" s="0" t="s">
        <v>425</v>
      </c>
      <c r="F241" s="0" t="s">
        <v>426</v>
      </c>
      <c r="G241" s="0" t="s">
        <v>427</v>
      </c>
      <c r="I241" s="0" t="s">
        <v>428</v>
      </c>
      <c r="K241" s="0" t="s">
        <v>46</v>
      </c>
      <c r="L241" s="0" t="s">
        <v>35</v>
      </c>
      <c r="M241" s="0" t="n">
        <v>27560</v>
      </c>
      <c r="O241" s="18" t="s">
        <v>1872</v>
      </c>
      <c r="P241" s="4" t="n">
        <v>0</v>
      </c>
      <c r="Q241" s="9" t="s">
        <v>1317</v>
      </c>
      <c r="R241" s="0" t="s">
        <v>480</v>
      </c>
      <c r="S241" s="4" t="n">
        <v>160</v>
      </c>
      <c r="T241" s="0" t="n">
        <v>1</v>
      </c>
      <c r="U241" s="0" t="s">
        <v>472</v>
      </c>
      <c r="V241" s="0" t="n">
        <v>0</v>
      </c>
      <c r="W241" s="0" t="n">
        <v>0</v>
      </c>
    </row>
    <row r="242" customFormat="false" ht="15" hidden="false" customHeight="false" outlineLevel="0" collapsed="false">
      <c r="A242" s="7" t="n">
        <v>43692.9693865741</v>
      </c>
      <c r="B242" s="0" t="s">
        <v>1858</v>
      </c>
      <c r="C242" s="0" t="s">
        <v>1859</v>
      </c>
      <c r="D242" s="0" t="n">
        <v>4079138261</v>
      </c>
      <c r="E242" s="0" t="s">
        <v>1860</v>
      </c>
      <c r="F242" s="0" t="s">
        <v>1861</v>
      </c>
      <c r="G242" s="0" t="s">
        <v>2036</v>
      </c>
      <c r="H242" s="0" t="s">
        <v>1863</v>
      </c>
      <c r="I242" s="0" t="s">
        <v>1864</v>
      </c>
      <c r="K242" s="0" t="s">
        <v>67</v>
      </c>
      <c r="L242" s="0" t="s">
        <v>35</v>
      </c>
      <c r="M242" s="0" t="n">
        <v>27616</v>
      </c>
      <c r="N242" s="9" t="s">
        <v>1865</v>
      </c>
      <c r="O242" s="18" t="s">
        <v>1872</v>
      </c>
      <c r="P242" s="4" t="n">
        <v>0</v>
      </c>
      <c r="Q242" s="9" t="s">
        <v>1317</v>
      </c>
      <c r="R242" s="0" t="s">
        <v>480</v>
      </c>
      <c r="S242" s="4" t="n">
        <v>160</v>
      </c>
      <c r="T242" s="0" t="n">
        <v>1</v>
      </c>
      <c r="U242" s="0" t="s">
        <v>1917</v>
      </c>
      <c r="V242" s="16" t="n">
        <v>80</v>
      </c>
      <c r="W242" s="0" t="n">
        <v>1</v>
      </c>
    </row>
    <row r="243" customFormat="false" ht="15" hidden="false" customHeight="false" outlineLevel="0" collapsed="false">
      <c r="A243" s="7" t="n">
        <v>43692.9326157407</v>
      </c>
      <c r="B243" s="0" t="s">
        <v>241</v>
      </c>
      <c r="C243" s="0" t="s">
        <v>242</v>
      </c>
      <c r="D243" s="0" t="n">
        <v>9842449565</v>
      </c>
      <c r="E243" s="0" t="s">
        <v>244</v>
      </c>
      <c r="F243" s="0" t="s">
        <v>245</v>
      </c>
      <c r="H243" s="0" t="s">
        <v>1866</v>
      </c>
      <c r="I243" s="0" t="s">
        <v>247</v>
      </c>
      <c r="K243" s="0" t="s">
        <v>46</v>
      </c>
      <c r="L243" s="0" t="s">
        <v>35</v>
      </c>
      <c r="M243" s="0" t="n">
        <v>27560</v>
      </c>
      <c r="N243" s="9" t="s">
        <v>725</v>
      </c>
      <c r="O243" s="18" t="s">
        <v>1872</v>
      </c>
      <c r="P243" s="4" t="n">
        <v>0</v>
      </c>
      <c r="Q243" s="9" t="s">
        <v>1317</v>
      </c>
      <c r="R243" s="0" t="s">
        <v>480</v>
      </c>
      <c r="S243" s="4" t="n">
        <v>160</v>
      </c>
      <c r="T243" s="0" t="n">
        <v>1</v>
      </c>
      <c r="U243" s="0" t="s">
        <v>472</v>
      </c>
      <c r="V243" s="0" t="n">
        <v>0</v>
      </c>
      <c r="W243" s="0" t="n">
        <v>0</v>
      </c>
    </row>
  </sheetData>
  <autoFilter ref="A1:X243"/>
  <hyperlinks>
    <hyperlink ref="C96" r:id="rId1" display="dpchaudhuri@embarqmai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U14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F101" activePane="bottomRight" state="frozen"/>
      <selection pane="topLeft" activeCell="A1" activeCellId="0" sqref="A1"/>
      <selection pane="topRight" activeCell="F1" activeCellId="0" sqref="F1"/>
      <selection pane="bottomLeft" activeCell="A101" activeCellId="0" sqref="A101"/>
      <selection pane="bottomRight" activeCell="G122" activeCellId="0" sqref="G122"/>
    </sheetView>
  </sheetViews>
  <sheetFormatPr defaultRowHeight="13.8" zeroHeight="false" outlineLevelRow="0" outlineLevelCol="0"/>
  <cols>
    <col collapsed="false" customWidth="true" hidden="false" outlineLevel="0" max="1" min="1" style="7" width="23.48"/>
    <col collapsed="false" customWidth="true" hidden="false" outlineLevel="0" max="2" min="2" style="0" width="31.29"/>
    <col collapsed="false" customWidth="true" hidden="false" outlineLevel="0" max="3" min="3" style="0" width="36.85"/>
    <col collapsed="false" customWidth="true" hidden="false" outlineLevel="0" max="4" min="4" style="0" width="13.71"/>
    <col collapsed="false" customWidth="true" hidden="false" outlineLevel="0" max="5" min="5" style="0" width="27.85"/>
    <col collapsed="false" customWidth="true" hidden="false" outlineLevel="0" max="6" min="6" style="0" width="35"/>
    <col collapsed="false" customWidth="true" hidden="false" outlineLevel="0" max="7" min="7" style="0" width="47.14"/>
    <col collapsed="false" customWidth="true" hidden="false" outlineLevel="0" max="8" min="8" style="0" width="51.85"/>
    <col collapsed="false" customWidth="true" hidden="false" outlineLevel="0" max="9" min="9" style="0" width="29.29"/>
    <col collapsed="false" customWidth="true" hidden="false" outlineLevel="0" max="10" min="10" style="0" width="24.28"/>
    <col collapsed="false" customWidth="true" hidden="false" outlineLevel="0" max="11" min="11" style="0" width="13.14"/>
    <col collapsed="false" customWidth="true" hidden="false" outlineLevel="0" max="12" min="12" style="0" width="17"/>
    <col collapsed="false" customWidth="true" hidden="false" outlineLevel="0" max="13" min="13" style="0" width="10.71"/>
    <col collapsed="false" customWidth="true" hidden="false" outlineLevel="0" max="14" min="14" style="0" width="38.57"/>
    <col collapsed="false" customWidth="true" hidden="false" outlineLevel="0" max="15" min="15" style="0" width="14.71"/>
    <col collapsed="false" customWidth="true" hidden="false" outlineLevel="0" max="16" min="16" style="0" width="16.28"/>
    <col collapsed="false" customWidth="true" hidden="false" outlineLevel="0" max="18" min="17" style="0" width="15.98"/>
    <col collapsed="false" customWidth="true" hidden="false" outlineLevel="0" max="19" min="19" style="0" width="18.41"/>
    <col collapsed="false" customWidth="true" hidden="false" outlineLevel="0" max="20" min="20" style="0" width="11.13"/>
    <col collapsed="false" customWidth="true" hidden="false" outlineLevel="0" max="21" min="21" style="0" width="13.12"/>
    <col collapsed="false" customWidth="true" hidden="false" outlineLevel="0" max="1025" min="22" style="0" width="8.53"/>
  </cols>
  <sheetData>
    <row r="1" customFormat="false" ht="15" hidden="false" customHeight="false" outlineLevel="0" collapsed="false">
      <c r="A1" s="19" t="s">
        <v>11</v>
      </c>
      <c r="B1" s="20" t="s">
        <v>12</v>
      </c>
      <c r="C1" s="20" t="s">
        <v>13</v>
      </c>
      <c r="D1" s="20" t="s">
        <v>14</v>
      </c>
      <c r="E1" s="20" t="s">
        <v>15</v>
      </c>
      <c r="F1" s="20" t="s">
        <v>16</v>
      </c>
      <c r="G1" s="20" t="s">
        <v>17</v>
      </c>
      <c r="H1" s="20" t="s">
        <v>18</v>
      </c>
      <c r="I1" s="20" t="s">
        <v>19</v>
      </c>
      <c r="J1" s="20" t="s">
        <v>20</v>
      </c>
      <c r="K1" s="20" t="s">
        <v>21</v>
      </c>
      <c r="L1" s="20" t="s">
        <v>22</v>
      </c>
      <c r="M1" s="20" t="s">
        <v>23</v>
      </c>
      <c r="N1" s="20" t="s">
        <v>24</v>
      </c>
      <c r="O1" s="20" t="s">
        <v>0</v>
      </c>
      <c r="P1" s="21" t="s">
        <v>1869</v>
      </c>
      <c r="Q1" s="18" t="s">
        <v>25</v>
      </c>
      <c r="R1" s="18" t="s">
        <v>1868</v>
      </c>
      <c r="S1" s="18" t="s">
        <v>1867</v>
      </c>
      <c r="T1" s="18" t="s">
        <v>460</v>
      </c>
      <c r="U1" s="18" t="s">
        <v>463</v>
      </c>
    </row>
    <row r="2" customFormat="false" ht="13.8" hidden="false" customHeight="false" outlineLevel="0" collapsed="false">
      <c r="A2" s="7" t="n">
        <v>43512.450474537</v>
      </c>
      <c r="B2" s="0" t="s">
        <v>978</v>
      </c>
      <c r="C2" s="0" t="s">
        <v>979</v>
      </c>
      <c r="D2" s="0" t="s">
        <v>980</v>
      </c>
      <c r="E2" s="0" t="s">
        <v>981</v>
      </c>
      <c r="F2" s="0" t="s">
        <v>982</v>
      </c>
      <c r="G2" s="0" t="s">
        <v>1952</v>
      </c>
      <c r="I2" s="0" t="s">
        <v>984</v>
      </c>
      <c r="K2" s="0" t="s">
        <v>74</v>
      </c>
      <c r="L2" s="0" t="s">
        <v>35</v>
      </c>
      <c r="M2" s="0" t="n">
        <v>27703</v>
      </c>
      <c r="N2" s="0" t="s">
        <v>102</v>
      </c>
      <c r="O2" s="0" t="n">
        <v>50</v>
      </c>
      <c r="P2" s="0" t="n">
        <v>25</v>
      </c>
      <c r="Q2" s="0" t="str">
        <f aca="false">IF(O2=50,"Family-member","Non-member")</f>
        <v>Family-member</v>
      </c>
      <c r="R2" s="0" t="str">
        <f aca="false">Q2</f>
        <v>Family-member</v>
      </c>
      <c r="S2" s="18" t="s">
        <v>2037</v>
      </c>
      <c r="T2" s="0" t="n">
        <v>1</v>
      </c>
      <c r="U2" s="0" t="n">
        <v>0</v>
      </c>
    </row>
    <row r="3" customFormat="false" ht="13.8" hidden="false" customHeight="false" outlineLevel="0" collapsed="false">
      <c r="A3" s="7" t="n">
        <v>43512.4620833333</v>
      </c>
      <c r="B3" s="0" t="s">
        <v>591</v>
      </c>
      <c r="C3" s="0" t="s">
        <v>592</v>
      </c>
      <c r="D3" s="0" t="s">
        <v>2038</v>
      </c>
      <c r="E3" s="0" t="s">
        <v>2039</v>
      </c>
      <c r="F3" s="0" t="s">
        <v>594</v>
      </c>
      <c r="G3" s="0" t="s">
        <v>2040</v>
      </c>
      <c r="I3" s="0" t="s">
        <v>596</v>
      </c>
      <c r="K3" s="0" t="s">
        <v>34</v>
      </c>
      <c r="L3" s="0" t="s">
        <v>35</v>
      </c>
      <c r="M3" s="0" t="n">
        <v>27519</v>
      </c>
      <c r="N3" s="0" t="s">
        <v>2041</v>
      </c>
      <c r="O3" s="0" t="n">
        <v>50</v>
      </c>
      <c r="P3" s="0" t="n">
        <v>35</v>
      </c>
      <c r="Q3" s="0" t="str">
        <f aca="false">IF(O3=50,"Family-member","Non-member")</f>
        <v>Family-member</v>
      </c>
      <c r="R3" s="0" t="str">
        <f aca="false">Q3</f>
        <v>Family-member</v>
      </c>
      <c r="S3" s="18" t="s">
        <v>2037</v>
      </c>
      <c r="T3" s="0" t="n">
        <v>1</v>
      </c>
      <c r="U3" s="0" t="n">
        <v>0</v>
      </c>
    </row>
    <row r="4" customFormat="false" ht="13.8" hidden="false" customHeight="false" outlineLevel="0" collapsed="false">
      <c r="A4" s="7" t="n">
        <v>43512.4392013889</v>
      </c>
      <c r="B4" s="0" t="s">
        <v>1126</v>
      </c>
      <c r="C4" s="0" t="s">
        <v>1129</v>
      </c>
      <c r="D4" s="0" t="s">
        <v>2042</v>
      </c>
      <c r="E4" s="0" t="s">
        <v>1128</v>
      </c>
      <c r="G4" s="0" t="s">
        <v>2043</v>
      </c>
      <c r="I4" s="0" t="s">
        <v>2044</v>
      </c>
      <c r="K4" s="0" t="s">
        <v>46</v>
      </c>
      <c r="L4" s="0" t="s">
        <v>35</v>
      </c>
      <c r="M4" s="0" t="n">
        <v>27560</v>
      </c>
      <c r="N4" s="0" t="s">
        <v>2045</v>
      </c>
      <c r="O4" s="0" t="n">
        <v>50</v>
      </c>
      <c r="P4" s="0" t="n">
        <v>35</v>
      </c>
      <c r="Q4" s="0" t="str">
        <f aca="false">IF(O4=50,"Family-member","Non-member")</f>
        <v>Family-member</v>
      </c>
      <c r="R4" s="0" t="str">
        <f aca="false">Q4</f>
        <v>Family-member</v>
      </c>
      <c r="S4" s="18" t="s">
        <v>2037</v>
      </c>
      <c r="T4" s="0" t="n">
        <v>1</v>
      </c>
      <c r="U4" s="0" t="n">
        <v>0</v>
      </c>
    </row>
    <row r="5" customFormat="false" ht="13.8" hidden="false" customHeight="false" outlineLevel="0" collapsed="false">
      <c r="A5" s="7" t="n">
        <v>43512.4340509259</v>
      </c>
      <c r="B5" s="0" t="s">
        <v>1649</v>
      </c>
      <c r="C5" s="0" t="s">
        <v>1650</v>
      </c>
      <c r="D5" s="0" t="n">
        <v>9195231245</v>
      </c>
      <c r="E5" s="0" t="s">
        <v>1651</v>
      </c>
      <c r="F5" s="0" t="s">
        <v>1652</v>
      </c>
      <c r="G5" s="0" t="s">
        <v>2026</v>
      </c>
      <c r="H5" s="0" t="s">
        <v>2046</v>
      </c>
      <c r="I5" s="0" t="s">
        <v>1655</v>
      </c>
      <c r="K5" s="0" t="s">
        <v>34</v>
      </c>
      <c r="L5" s="0" t="s">
        <v>35</v>
      </c>
      <c r="M5" s="0" t="n">
        <v>27519</v>
      </c>
      <c r="N5" s="0" t="s">
        <v>2047</v>
      </c>
      <c r="O5" s="0" t="n">
        <v>50</v>
      </c>
      <c r="P5" s="0" t="n">
        <v>35</v>
      </c>
      <c r="Q5" s="0" t="str">
        <f aca="false">IF(O5=50,"Family-member","Non-member")</f>
        <v>Family-member</v>
      </c>
      <c r="R5" s="0" t="str">
        <f aca="false">Q5</f>
        <v>Family-member</v>
      </c>
      <c r="S5" s="18" t="s">
        <v>2037</v>
      </c>
      <c r="T5" s="0" t="n">
        <v>1</v>
      </c>
      <c r="U5" s="0" t="n">
        <v>0</v>
      </c>
    </row>
    <row r="6" customFormat="false" ht="13.8" hidden="false" customHeight="false" outlineLevel="0" collapsed="false">
      <c r="A6" s="7" t="n">
        <v>43512.4601967593</v>
      </c>
      <c r="B6" s="0" t="s">
        <v>141</v>
      </c>
      <c r="C6" s="0" t="s">
        <v>142</v>
      </c>
      <c r="D6" s="0" t="s">
        <v>143</v>
      </c>
      <c r="E6" s="0" t="s">
        <v>144</v>
      </c>
      <c r="G6" s="0" t="s">
        <v>145</v>
      </c>
      <c r="I6" s="0" t="s">
        <v>146</v>
      </c>
      <c r="K6" s="0" t="s">
        <v>46</v>
      </c>
      <c r="L6" s="0" t="s">
        <v>35</v>
      </c>
      <c r="M6" s="0" t="n">
        <v>27560</v>
      </c>
      <c r="N6" s="0" t="s">
        <v>2048</v>
      </c>
      <c r="O6" s="0" t="n">
        <v>0</v>
      </c>
      <c r="P6" s="0" t="n">
        <v>35</v>
      </c>
      <c r="Q6" s="0" t="str">
        <f aca="false">IF(O6=50,"Family-member","Non-member")</f>
        <v>Non-member</v>
      </c>
      <c r="R6" s="0" t="str">
        <f aca="false">Q6</f>
        <v>Non-member</v>
      </c>
      <c r="S6" s="18" t="s">
        <v>2037</v>
      </c>
      <c r="T6" s="0" t="n">
        <v>1</v>
      </c>
      <c r="U6" s="0" t="n">
        <v>0</v>
      </c>
    </row>
    <row r="7" customFormat="false" ht="13.8" hidden="false" customHeight="false" outlineLevel="0" collapsed="false">
      <c r="A7" s="7" t="n">
        <v>43512.4553703704</v>
      </c>
      <c r="B7" s="0" t="s">
        <v>2049</v>
      </c>
      <c r="C7" s="0" t="s">
        <v>2050</v>
      </c>
      <c r="D7" s="0" t="s">
        <v>2051</v>
      </c>
      <c r="E7" s="0" t="s">
        <v>2052</v>
      </c>
      <c r="G7" s="0" t="s">
        <v>2053</v>
      </c>
      <c r="I7" s="0" t="s">
        <v>2054</v>
      </c>
      <c r="K7" s="0" t="s">
        <v>342</v>
      </c>
      <c r="L7" s="0" t="s">
        <v>35</v>
      </c>
      <c r="M7" s="0" t="n">
        <v>27523</v>
      </c>
      <c r="N7" s="0" t="s">
        <v>2055</v>
      </c>
      <c r="O7" s="0" t="n">
        <v>50</v>
      </c>
      <c r="P7" s="0" t="n">
        <v>35</v>
      </c>
      <c r="Q7" s="0" t="str">
        <f aca="false">IF(O7=50,"Family-member","Non-member")</f>
        <v>Family-member</v>
      </c>
      <c r="R7" s="0" t="str">
        <f aca="false">Q7</f>
        <v>Family-member</v>
      </c>
      <c r="S7" s="18" t="s">
        <v>2037</v>
      </c>
      <c r="T7" s="0" t="n">
        <v>1</v>
      </c>
      <c r="U7" s="0" t="n">
        <v>0</v>
      </c>
    </row>
    <row r="8" customFormat="false" ht="13.8" hidden="false" customHeight="false" outlineLevel="0" collapsed="false">
      <c r="A8" s="7" t="n">
        <v>43512.4653472222</v>
      </c>
      <c r="B8" s="0" t="s">
        <v>147</v>
      </c>
      <c r="C8" s="0" t="s">
        <v>148</v>
      </c>
      <c r="D8" s="0" t="s">
        <v>149</v>
      </c>
      <c r="E8" s="0" t="s">
        <v>150</v>
      </c>
      <c r="F8" s="0" t="s">
        <v>151</v>
      </c>
      <c r="I8" s="0" t="s">
        <v>152</v>
      </c>
      <c r="K8" s="0" t="s">
        <v>34</v>
      </c>
      <c r="L8" s="0" t="s">
        <v>35</v>
      </c>
      <c r="M8" s="0" t="n">
        <v>27519</v>
      </c>
      <c r="N8" s="0" t="s">
        <v>2056</v>
      </c>
      <c r="O8" s="0" t="n">
        <v>0</v>
      </c>
      <c r="P8" s="0" t="n">
        <v>35</v>
      </c>
      <c r="Q8" s="0" t="str">
        <f aca="false">IF(O8=50,"Family-member","Non-member")</f>
        <v>Non-member</v>
      </c>
      <c r="R8" s="0" t="str">
        <f aca="false">Q8</f>
        <v>Non-member</v>
      </c>
      <c r="S8" s="18" t="s">
        <v>2037</v>
      </c>
      <c r="T8" s="0" t="n">
        <v>1</v>
      </c>
      <c r="U8" s="0" t="n">
        <v>0</v>
      </c>
    </row>
    <row r="9" customFormat="false" ht="13.8" hidden="false" customHeight="false" outlineLevel="0" collapsed="false">
      <c r="A9" s="7" t="n">
        <v>43512.4897800926</v>
      </c>
      <c r="B9" s="0" t="s">
        <v>907</v>
      </c>
      <c r="C9" s="0" t="s">
        <v>908</v>
      </c>
      <c r="D9" s="0" t="s">
        <v>2057</v>
      </c>
      <c r="E9" s="0" t="s">
        <v>2058</v>
      </c>
      <c r="F9" s="0" t="s">
        <v>2059</v>
      </c>
      <c r="G9" s="0" t="s">
        <v>2060</v>
      </c>
      <c r="I9" s="0" t="s">
        <v>2061</v>
      </c>
      <c r="K9" s="0" t="s">
        <v>46</v>
      </c>
      <c r="L9" s="0" t="s">
        <v>35</v>
      </c>
      <c r="M9" s="0" t="n">
        <v>27560</v>
      </c>
      <c r="O9" s="0" t="n">
        <v>50</v>
      </c>
      <c r="P9" s="0" t="n">
        <v>35</v>
      </c>
      <c r="Q9" s="0" t="str">
        <f aca="false">IF(O9=50,"Family-member","Non-member")</f>
        <v>Family-member</v>
      </c>
      <c r="R9" s="0" t="str">
        <f aca="false">Q9</f>
        <v>Family-member</v>
      </c>
      <c r="S9" s="18" t="s">
        <v>2037</v>
      </c>
      <c r="T9" s="0" t="n">
        <v>1</v>
      </c>
      <c r="U9" s="0" t="n">
        <v>0</v>
      </c>
    </row>
    <row r="10" customFormat="false" ht="13.8" hidden="false" customHeight="false" outlineLevel="0" collapsed="false">
      <c r="A10" s="7" t="n">
        <v>43512.4677430556</v>
      </c>
      <c r="B10" s="0" t="s">
        <v>2062</v>
      </c>
      <c r="C10" s="0" t="s">
        <v>2063</v>
      </c>
      <c r="D10" s="0" t="s">
        <v>2064</v>
      </c>
      <c r="E10" s="0" t="s">
        <v>2065</v>
      </c>
      <c r="G10" s="0" t="s">
        <v>2066</v>
      </c>
      <c r="I10" s="0" t="s">
        <v>2067</v>
      </c>
      <c r="K10" s="0" t="s">
        <v>34</v>
      </c>
      <c r="L10" s="0" t="s">
        <v>35</v>
      </c>
      <c r="M10" s="0" t="n">
        <v>27511</v>
      </c>
      <c r="O10" s="0" t="n">
        <v>50</v>
      </c>
      <c r="P10" s="0" t="n">
        <v>35</v>
      </c>
      <c r="Q10" s="0" t="str">
        <f aca="false">IF(O10=50,"Family-member","Non-member")</f>
        <v>Family-member</v>
      </c>
      <c r="R10" s="0" t="str">
        <f aca="false">Q10</f>
        <v>Family-member</v>
      </c>
      <c r="S10" s="18" t="s">
        <v>2037</v>
      </c>
      <c r="T10" s="0" t="n">
        <v>1</v>
      </c>
      <c r="U10" s="0" t="n">
        <v>0</v>
      </c>
    </row>
    <row r="11" customFormat="false" ht="13.8" hidden="false" customHeight="false" outlineLevel="0" collapsed="false">
      <c r="A11" s="7" t="n">
        <v>43512.4796875</v>
      </c>
      <c r="B11" s="0" t="s">
        <v>805</v>
      </c>
      <c r="C11" s="0" t="s">
        <v>806</v>
      </c>
      <c r="D11" s="0" t="s">
        <v>2068</v>
      </c>
      <c r="E11" s="0" t="s">
        <v>808</v>
      </c>
      <c r="G11" s="0" t="s">
        <v>2069</v>
      </c>
      <c r="I11" s="0" t="s">
        <v>811</v>
      </c>
      <c r="K11" s="0" t="s">
        <v>34</v>
      </c>
      <c r="L11" s="0" t="s">
        <v>35</v>
      </c>
      <c r="M11" s="0" t="n">
        <v>27513</v>
      </c>
      <c r="O11" s="0" t="n">
        <v>50</v>
      </c>
      <c r="P11" s="0" t="n">
        <v>35</v>
      </c>
      <c r="Q11" s="0" t="str">
        <f aca="false">IF(O11=50,"Family-member","Non-member")</f>
        <v>Family-member</v>
      </c>
      <c r="R11" s="0" t="str">
        <f aca="false">Q11</f>
        <v>Family-member</v>
      </c>
      <c r="S11" s="18" t="s">
        <v>2037</v>
      </c>
      <c r="T11" s="0" t="n">
        <v>1</v>
      </c>
      <c r="U11" s="0" t="n">
        <v>0</v>
      </c>
    </row>
    <row r="12" customFormat="false" ht="13.8" hidden="false" customHeight="false" outlineLevel="0" collapsed="false">
      <c r="A12" s="7" t="n">
        <v>43512.5303703704</v>
      </c>
      <c r="B12" s="0" t="s">
        <v>257</v>
      </c>
      <c r="C12" s="0" t="s">
        <v>258</v>
      </c>
      <c r="D12" s="0" t="n">
        <v>9195235086</v>
      </c>
      <c r="E12" s="0" t="s">
        <v>259</v>
      </c>
      <c r="F12" s="0" t="s">
        <v>260</v>
      </c>
      <c r="G12" s="0" t="s">
        <v>261</v>
      </c>
      <c r="I12" s="0" t="s">
        <v>262</v>
      </c>
      <c r="K12" s="0" t="s">
        <v>34</v>
      </c>
      <c r="L12" s="0" t="s">
        <v>35</v>
      </c>
      <c r="M12" s="0" t="n">
        <v>27513</v>
      </c>
      <c r="O12" s="0" t="n">
        <v>0</v>
      </c>
      <c r="P12" s="0" t="n">
        <v>35</v>
      </c>
      <c r="Q12" s="0" t="str">
        <f aca="false">IF(O12=50,"Family-member","Non-member")</f>
        <v>Non-member</v>
      </c>
      <c r="R12" s="0" t="str">
        <f aca="false">Q12</f>
        <v>Non-member</v>
      </c>
      <c r="S12" s="18" t="s">
        <v>2037</v>
      </c>
      <c r="T12" s="0" t="n">
        <v>1</v>
      </c>
      <c r="U12" s="0" t="n">
        <v>0</v>
      </c>
    </row>
    <row r="13" customFormat="false" ht="13.8" hidden="false" customHeight="false" outlineLevel="0" collapsed="false">
      <c r="A13" s="7" t="n">
        <v>43512.4101967593</v>
      </c>
      <c r="B13" s="0" t="s">
        <v>380</v>
      </c>
      <c r="C13" s="0" t="s">
        <v>381</v>
      </c>
      <c r="D13" s="0" t="n">
        <v>5512479463</v>
      </c>
      <c r="E13" s="0" t="s">
        <v>382</v>
      </c>
      <c r="F13" s="0" t="s">
        <v>383</v>
      </c>
      <c r="G13" s="0" t="s">
        <v>384</v>
      </c>
      <c r="I13" s="0" t="s">
        <v>385</v>
      </c>
      <c r="K13" s="0" t="s">
        <v>46</v>
      </c>
      <c r="L13" s="0" t="s">
        <v>35</v>
      </c>
      <c r="M13" s="0" t="n">
        <v>27560</v>
      </c>
      <c r="O13" s="0" t="n">
        <v>0</v>
      </c>
      <c r="P13" s="0" t="n">
        <v>25</v>
      </c>
      <c r="Q13" s="0" t="str">
        <f aca="false">IF(O13=50,"Family-member","Non-member")</f>
        <v>Non-member</v>
      </c>
      <c r="R13" s="0" t="str">
        <f aca="false">Q13</f>
        <v>Non-member</v>
      </c>
      <c r="S13" s="18" t="s">
        <v>2037</v>
      </c>
      <c r="T13" s="0" t="n">
        <v>1</v>
      </c>
      <c r="U13" s="0" t="n">
        <v>0</v>
      </c>
    </row>
    <row r="14" customFormat="false" ht="13.8" hidden="false" customHeight="false" outlineLevel="0" collapsed="false">
      <c r="A14" s="7" t="n">
        <v>43512.4312037037</v>
      </c>
      <c r="B14" s="0" t="s">
        <v>1678</v>
      </c>
      <c r="C14" s="0" t="s">
        <v>1679</v>
      </c>
      <c r="D14" s="0" t="n">
        <v>2144485106</v>
      </c>
      <c r="E14" s="0" t="s">
        <v>1680</v>
      </c>
      <c r="F14" s="0" t="s">
        <v>1681</v>
      </c>
      <c r="G14" s="0" t="s">
        <v>1682</v>
      </c>
      <c r="I14" s="0" t="s">
        <v>2070</v>
      </c>
      <c r="K14" s="0" t="s">
        <v>1308</v>
      </c>
      <c r="L14" s="0" t="s">
        <v>35</v>
      </c>
      <c r="M14" s="0" t="n">
        <v>28607</v>
      </c>
      <c r="O14" s="0" t="n">
        <v>0</v>
      </c>
      <c r="P14" s="0" t="n">
        <v>50</v>
      </c>
      <c r="Q14" s="0" t="str">
        <f aca="false">IF(O14=50,"Family-member","Non-member")</f>
        <v>Non-member</v>
      </c>
      <c r="R14" s="0" t="str">
        <f aca="false">Q14</f>
        <v>Non-member</v>
      </c>
      <c r="S14" s="18" t="s">
        <v>2037</v>
      </c>
      <c r="T14" s="0" t="n">
        <v>1</v>
      </c>
      <c r="U14" s="0" t="n">
        <v>0</v>
      </c>
    </row>
    <row r="15" customFormat="false" ht="13.8" hidden="false" customHeight="false" outlineLevel="0" collapsed="false">
      <c r="A15" s="7" t="n">
        <v>43512.5084722222</v>
      </c>
      <c r="B15" s="0" t="s">
        <v>2071</v>
      </c>
      <c r="C15" s="0" t="s">
        <v>2072</v>
      </c>
      <c r="D15" s="0" t="s">
        <v>2073</v>
      </c>
      <c r="E15" s="0" t="s">
        <v>2074</v>
      </c>
      <c r="G15" s="0" t="s">
        <v>2075</v>
      </c>
      <c r="I15" s="0" t="s">
        <v>2076</v>
      </c>
      <c r="K15" s="0" t="s">
        <v>67</v>
      </c>
      <c r="L15" s="0" t="s">
        <v>35</v>
      </c>
      <c r="M15" s="0" t="n">
        <v>27613</v>
      </c>
      <c r="O15" s="0" t="n">
        <v>50</v>
      </c>
      <c r="P15" s="0" t="n">
        <v>35</v>
      </c>
      <c r="Q15" s="0" t="str">
        <f aca="false">IF(O15=50,"Family-member","Non-member")</f>
        <v>Family-member</v>
      </c>
      <c r="R15" s="0" t="str">
        <f aca="false">Q15</f>
        <v>Family-member</v>
      </c>
      <c r="S15" s="18" t="s">
        <v>2037</v>
      </c>
      <c r="T15" s="0" t="n">
        <v>1</v>
      </c>
      <c r="U15" s="0" t="n">
        <v>0</v>
      </c>
    </row>
    <row r="16" customFormat="false" ht="13.8" hidden="false" customHeight="false" outlineLevel="0" collapsed="false">
      <c r="A16" s="7" t="n">
        <v>43474.6736805556</v>
      </c>
      <c r="B16" s="0" t="s">
        <v>1841</v>
      </c>
      <c r="C16" s="0" t="s">
        <v>1842</v>
      </c>
      <c r="D16" s="0" t="s">
        <v>2077</v>
      </c>
      <c r="E16" s="0" t="s">
        <v>1843</v>
      </c>
      <c r="F16" s="0" t="s">
        <v>1842</v>
      </c>
      <c r="G16" s="0" t="s">
        <v>701</v>
      </c>
      <c r="I16" s="0" t="s">
        <v>2078</v>
      </c>
      <c r="K16" s="0" t="s">
        <v>34</v>
      </c>
      <c r="L16" s="0" t="s">
        <v>35</v>
      </c>
      <c r="M16" s="0" t="n">
        <v>27519</v>
      </c>
      <c r="O16" s="0" t="n">
        <v>50</v>
      </c>
      <c r="P16" s="0" t="n">
        <v>35</v>
      </c>
      <c r="Q16" s="0" t="str">
        <f aca="false">IF(O16=50,"Family-member","Non-member")</f>
        <v>Family-member</v>
      </c>
      <c r="R16" s="0" t="str">
        <f aca="false">Q16</f>
        <v>Family-member</v>
      </c>
      <c r="S16" s="18" t="s">
        <v>2037</v>
      </c>
      <c r="T16" s="0" t="n">
        <v>1</v>
      </c>
      <c r="U16" s="0" t="n">
        <v>0</v>
      </c>
    </row>
    <row r="17" customFormat="false" ht="13.8" hidden="false" customHeight="false" outlineLevel="0" collapsed="false">
      <c r="A17" s="7" t="n">
        <v>43474.7046064815</v>
      </c>
      <c r="B17" s="0" t="s">
        <v>429</v>
      </c>
      <c r="C17" s="0" t="s">
        <v>430</v>
      </c>
      <c r="D17" s="0" t="s">
        <v>431</v>
      </c>
      <c r="E17" s="0" t="s">
        <v>432</v>
      </c>
      <c r="F17" s="0" t="s">
        <v>433</v>
      </c>
      <c r="G17" s="0" t="s">
        <v>434</v>
      </c>
      <c r="I17" s="0" t="s">
        <v>435</v>
      </c>
      <c r="K17" s="0" t="s">
        <v>46</v>
      </c>
      <c r="L17" s="0" t="s">
        <v>35</v>
      </c>
      <c r="M17" s="0" t="n">
        <v>27560</v>
      </c>
      <c r="O17" s="0" t="n">
        <v>0</v>
      </c>
      <c r="P17" s="0" t="n">
        <v>35</v>
      </c>
      <c r="Q17" s="0" t="str">
        <f aca="false">IF(O17=50,"Family-member","Non-member")</f>
        <v>Non-member</v>
      </c>
      <c r="R17" s="0" t="str">
        <f aca="false">Q17</f>
        <v>Non-member</v>
      </c>
      <c r="S17" s="18" t="s">
        <v>2037</v>
      </c>
      <c r="T17" s="0" t="n">
        <v>1</v>
      </c>
      <c r="U17" s="0" t="n">
        <v>0</v>
      </c>
    </row>
    <row r="18" customFormat="false" ht="13.8" hidden="false" customHeight="false" outlineLevel="0" collapsed="false">
      <c r="A18" s="7" t="n">
        <v>43511.6595949074</v>
      </c>
      <c r="B18" s="0" t="s">
        <v>187</v>
      </c>
      <c r="C18" s="0" t="s">
        <v>188</v>
      </c>
      <c r="D18" s="0" t="n">
        <v>9198895413</v>
      </c>
      <c r="E18" s="0" t="s">
        <v>189</v>
      </c>
      <c r="G18" s="0" t="s">
        <v>190</v>
      </c>
      <c r="I18" s="0" t="s">
        <v>191</v>
      </c>
      <c r="K18" s="0" t="s">
        <v>46</v>
      </c>
      <c r="L18" s="0" t="s">
        <v>35</v>
      </c>
      <c r="M18" s="0" t="n">
        <v>27560</v>
      </c>
      <c r="O18" s="0" t="n">
        <v>0</v>
      </c>
      <c r="P18" s="0" t="n">
        <v>35</v>
      </c>
      <c r="Q18" s="0" t="str">
        <f aca="false">IF(O18=50,"Family-member","Non-member")</f>
        <v>Non-member</v>
      </c>
      <c r="R18" s="0" t="str">
        <f aca="false">Q18</f>
        <v>Non-member</v>
      </c>
      <c r="S18" s="18" t="s">
        <v>2037</v>
      </c>
      <c r="T18" s="0" t="n">
        <v>1</v>
      </c>
      <c r="U18" s="0" t="n">
        <v>0</v>
      </c>
    </row>
    <row r="19" customFormat="false" ht="13.8" hidden="false" customHeight="false" outlineLevel="0" collapsed="false">
      <c r="A19" s="7" t="n">
        <v>43511.3798726852</v>
      </c>
      <c r="B19" s="0" t="s">
        <v>179</v>
      </c>
      <c r="C19" s="0" t="s">
        <v>180</v>
      </c>
      <c r="D19" s="0" t="n">
        <v>8452220447</v>
      </c>
      <c r="G19" s="0" t="s">
        <v>183</v>
      </c>
      <c r="H19" s="0" t="s">
        <v>2079</v>
      </c>
      <c r="I19" s="0" t="s">
        <v>185</v>
      </c>
      <c r="K19" s="0" t="s">
        <v>186</v>
      </c>
      <c r="L19" s="0" t="s">
        <v>35</v>
      </c>
      <c r="M19" s="0" t="n">
        <v>27455</v>
      </c>
      <c r="O19" s="0" t="n">
        <v>0</v>
      </c>
      <c r="P19" s="0" t="n">
        <v>35</v>
      </c>
      <c r="Q19" s="0" t="str">
        <f aca="false">IF(O19=50,"Family-member","Non-member")</f>
        <v>Non-member</v>
      </c>
      <c r="R19" s="0" t="str">
        <f aca="false">Q19</f>
        <v>Non-member</v>
      </c>
      <c r="S19" s="18" t="s">
        <v>2037</v>
      </c>
      <c r="T19" s="0" t="n">
        <v>1</v>
      </c>
      <c r="U19" s="0" t="n">
        <v>0</v>
      </c>
    </row>
    <row r="20" customFormat="false" ht="13.8" hidden="false" customHeight="false" outlineLevel="0" collapsed="false">
      <c r="A20" s="7" t="n">
        <v>43510.9348842593</v>
      </c>
      <c r="B20" s="0" t="s">
        <v>697</v>
      </c>
      <c r="C20" s="0" t="s">
        <v>698</v>
      </c>
      <c r="D20" s="0" t="n">
        <v>9194028072</v>
      </c>
      <c r="E20" s="0" t="s">
        <v>699</v>
      </c>
      <c r="G20" s="0" t="s">
        <v>701</v>
      </c>
      <c r="I20" s="0" t="s">
        <v>702</v>
      </c>
      <c r="K20" s="0" t="s">
        <v>34</v>
      </c>
      <c r="L20" s="0" t="s">
        <v>35</v>
      </c>
      <c r="M20" s="0" t="n">
        <v>27519</v>
      </c>
      <c r="O20" s="0" t="n">
        <v>50</v>
      </c>
      <c r="P20" s="0" t="n">
        <v>35</v>
      </c>
      <c r="Q20" s="0" t="str">
        <f aca="false">IF(O20=50,"Family-member","Non-member")</f>
        <v>Family-member</v>
      </c>
      <c r="R20" s="0" t="str">
        <f aca="false">Q20</f>
        <v>Family-member</v>
      </c>
      <c r="S20" s="18" t="s">
        <v>2037</v>
      </c>
      <c r="T20" s="0" t="n">
        <v>1</v>
      </c>
      <c r="U20" s="0" t="n">
        <v>0</v>
      </c>
    </row>
    <row r="21" customFormat="false" ht="13.8" hidden="false" customHeight="false" outlineLevel="0" collapsed="false">
      <c r="A21" s="7" t="n">
        <v>43510.8567476852</v>
      </c>
      <c r="B21" s="0" t="s">
        <v>1457</v>
      </c>
      <c r="C21" s="0" t="s">
        <v>1458</v>
      </c>
      <c r="D21" s="0" t="n">
        <v>9192676044</v>
      </c>
      <c r="E21" s="0" t="s">
        <v>1459</v>
      </c>
      <c r="F21" s="0" t="s">
        <v>1460</v>
      </c>
      <c r="G21" s="0" t="s">
        <v>1461</v>
      </c>
      <c r="H21" s="0" t="s">
        <v>1457</v>
      </c>
      <c r="I21" s="0" t="s">
        <v>1462</v>
      </c>
      <c r="K21" s="0" t="s">
        <v>170</v>
      </c>
      <c r="L21" s="0" t="s">
        <v>82</v>
      </c>
      <c r="M21" s="0" t="n">
        <v>27519</v>
      </c>
      <c r="O21" s="0" t="n">
        <v>50</v>
      </c>
      <c r="P21" s="0" t="n">
        <v>35</v>
      </c>
      <c r="Q21" s="0" t="str">
        <f aca="false">IF(O21=50,"Family-member","Non-member")</f>
        <v>Family-member</v>
      </c>
      <c r="R21" s="0" t="str">
        <f aca="false">Q21</f>
        <v>Family-member</v>
      </c>
      <c r="S21" s="18" t="s">
        <v>2037</v>
      </c>
      <c r="T21" s="0" t="n">
        <v>1</v>
      </c>
      <c r="U21" s="0" t="n">
        <v>0</v>
      </c>
    </row>
    <row r="22" customFormat="false" ht="13.8" hidden="false" customHeight="false" outlineLevel="0" collapsed="false">
      <c r="A22" s="7" t="n">
        <v>43510.7986921296</v>
      </c>
      <c r="B22" s="0" t="s">
        <v>2080</v>
      </c>
      <c r="C22" s="0" t="s">
        <v>2081</v>
      </c>
      <c r="D22" s="0" t="n">
        <v>9194513153</v>
      </c>
      <c r="E22" s="0" t="s">
        <v>872</v>
      </c>
      <c r="F22" s="0" t="s">
        <v>2082</v>
      </c>
      <c r="G22" s="0" t="s">
        <v>873</v>
      </c>
      <c r="I22" s="0" t="s">
        <v>2083</v>
      </c>
      <c r="K22" s="0" t="s">
        <v>34</v>
      </c>
      <c r="L22" s="0" t="s">
        <v>35</v>
      </c>
      <c r="M22" s="0" t="n">
        <v>27519</v>
      </c>
      <c r="O22" s="0" t="n">
        <v>50</v>
      </c>
      <c r="P22" s="0" t="n">
        <v>35</v>
      </c>
      <c r="Q22" s="0" t="str">
        <f aca="false">IF(O22=50,"Family-member","Non-member")</f>
        <v>Family-member</v>
      </c>
      <c r="R22" s="0" t="str">
        <f aca="false">Q22</f>
        <v>Family-member</v>
      </c>
      <c r="S22" s="18" t="s">
        <v>2037</v>
      </c>
      <c r="T22" s="0" t="n">
        <v>1</v>
      </c>
      <c r="U22" s="0" t="n">
        <v>0</v>
      </c>
    </row>
    <row r="23" customFormat="false" ht="13.8" hidden="false" customHeight="false" outlineLevel="0" collapsed="false">
      <c r="A23" s="7" t="n">
        <v>43509.9910763889</v>
      </c>
      <c r="B23" s="0" t="s">
        <v>2084</v>
      </c>
      <c r="C23" s="0" t="s">
        <v>375</v>
      </c>
      <c r="D23" s="0" t="n">
        <v>6628016484</v>
      </c>
      <c r="E23" s="0" t="s">
        <v>376</v>
      </c>
      <c r="F23" s="0" t="s">
        <v>377</v>
      </c>
      <c r="I23" s="0" t="s">
        <v>379</v>
      </c>
      <c r="J23" s="0" t="n">
        <v>321</v>
      </c>
      <c r="K23" s="0" t="s">
        <v>74</v>
      </c>
      <c r="L23" s="0" t="s">
        <v>35</v>
      </c>
      <c r="M23" s="0" t="n">
        <v>27704</v>
      </c>
      <c r="O23" s="0" t="n">
        <v>0</v>
      </c>
      <c r="P23" s="0" t="n">
        <v>35</v>
      </c>
      <c r="Q23" s="0" t="str">
        <f aca="false">IF(O23=50,"Family-member","Non-member")</f>
        <v>Non-member</v>
      </c>
      <c r="R23" s="0" t="str">
        <f aca="false">Q23</f>
        <v>Non-member</v>
      </c>
      <c r="S23" s="18" t="s">
        <v>2037</v>
      </c>
      <c r="T23" s="0" t="n">
        <v>1</v>
      </c>
      <c r="U23" s="0" t="n">
        <v>0</v>
      </c>
    </row>
    <row r="24" customFormat="false" ht="13.8" hidden="false" customHeight="false" outlineLevel="0" collapsed="false">
      <c r="A24" s="7" t="n">
        <v>43509.9835069445</v>
      </c>
      <c r="B24" s="0" t="s">
        <v>1561</v>
      </c>
      <c r="C24" s="0" t="s">
        <v>1562</v>
      </c>
      <c r="D24" s="0" t="n">
        <v>9193486872</v>
      </c>
      <c r="E24" s="0" t="s">
        <v>2085</v>
      </c>
      <c r="F24" s="0" t="s">
        <v>2086</v>
      </c>
      <c r="I24" s="0" t="s">
        <v>1566</v>
      </c>
      <c r="K24" s="0" t="s">
        <v>34</v>
      </c>
      <c r="L24" s="0" t="s">
        <v>35</v>
      </c>
      <c r="M24" s="0" t="n">
        <v>27513</v>
      </c>
      <c r="O24" s="0" t="n">
        <v>50</v>
      </c>
      <c r="P24" s="0" t="n">
        <v>35</v>
      </c>
      <c r="Q24" s="0" t="str">
        <f aca="false">IF(O24=50,"Family-member","Non-member")</f>
        <v>Family-member</v>
      </c>
      <c r="R24" s="0" t="str">
        <f aca="false">Q24</f>
        <v>Family-member</v>
      </c>
      <c r="S24" s="18" t="s">
        <v>2037</v>
      </c>
      <c r="T24" s="0" t="n">
        <v>1</v>
      </c>
      <c r="U24" s="0" t="n">
        <v>0</v>
      </c>
    </row>
    <row r="25" customFormat="false" ht="13.8" hidden="false" customHeight="false" outlineLevel="0" collapsed="false">
      <c r="A25" s="7" t="n">
        <v>43509.8100231482</v>
      </c>
      <c r="B25" s="0" t="s">
        <v>2087</v>
      </c>
      <c r="C25" s="0" t="s">
        <v>1453</v>
      </c>
      <c r="D25" s="0" t="n">
        <v>4845229160</v>
      </c>
      <c r="E25" s="0" t="s">
        <v>1454</v>
      </c>
      <c r="I25" s="0" t="s">
        <v>1455</v>
      </c>
      <c r="K25" s="0" t="s">
        <v>34</v>
      </c>
      <c r="L25" s="0" t="s">
        <v>35</v>
      </c>
      <c r="M25" s="0" t="n">
        <v>27519</v>
      </c>
      <c r="O25" s="0" t="n">
        <v>50</v>
      </c>
      <c r="P25" s="0" t="n">
        <v>35</v>
      </c>
      <c r="Q25" s="0" t="str">
        <f aca="false">IF(O25=50,"Family-member","Non-member")</f>
        <v>Family-member</v>
      </c>
      <c r="R25" s="0" t="str">
        <f aca="false">Q25</f>
        <v>Family-member</v>
      </c>
      <c r="S25" s="18" t="s">
        <v>2037</v>
      </c>
      <c r="T25" s="0" t="n">
        <v>1</v>
      </c>
      <c r="U25" s="0" t="n">
        <v>0</v>
      </c>
    </row>
    <row r="26" customFormat="false" ht="13.8" hidden="false" customHeight="false" outlineLevel="0" collapsed="false">
      <c r="A26" s="7" t="n">
        <v>43509.791724537</v>
      </c>
      <c r="B26" s="0" t="s">
        <v>2088</v>
      </c>
      <c r="C26" s="0" t="s">
        <v>2089</v>
      </c>
      <c r="D26" s="0" t="n">
        <v>9194844085</v>
      </c>
      <c r="I26" s="0" t="s">
        <v>2090</v>
      </c>
      <c r="K26" s="0" t="s">
        <v>74</v>
      </c>
      <c r="L26" s="0" t="s">
        <v>35</v>
      </c>
      <c r="M26" s="0" t="n">
        <v>27713</v>
      </c>
      <c r="O26" s="0" t="n">
        <v>30</v>
      </c>
      <c r="P26" s="0" t="n">
        <v>25</v>
      </c>
      <c r="Q26" s="0" t="str">
        <f aca="false">IF(O26=50,"Family-member","Non-member")</f>
        <v>Non-member</v>
      </c>
      <c r="R26" s="0" t="str">
        <f aca="false">Q26</f>
        <v>Non-member</v>
      </c>
      <c r="S26" s="18" t="s">
        <v>2037</v>
      </c>
      <c r="T26" s="0" t="n">
        <v>1</v>
      </c>
      <c r="U26" s="0" t="n">
        <v>0</v>
      </c>
    </row>
    <row r="27" customFormat="false" ht="13.8" hidden="false" customHeight="false" outlineLevel="0" collapsed="false">
      <c r="A27" s="7" t="n">
        <v>43509.7845717593</v>
      </c>
      <c r="B27" s="0" t="s">
        <v>2091</v>
      </c>
      <c r="C27" s="0" t="s">
        <v>2092</v>
      </c>
      <c r="D27" s="0" t="n">
        <v>9194753871</v>
      </c>
      <c r="E27" s="0" t="s">
        <v>2093</v>
      </c>
      <c r="G27" s="0" t="s">
        <v>2094</v>
      </c>
      <c r="I27" s="0" t="s">
        <v>2095</v>
      </c>
      <c r="K27" s="0" t="s">
        <v>74</v>
      </c>
      <c r="L27" s="0" t="s">
        <v>35</v>
      </c>
      <c r="M27" s="0" t="n">
        <v>27713</v>
      </c>
      <c r="N27" s="0" t="s">
        <v>2096</v>
      </c>
      <c r="O27" s="0" t="n">
        <v>50</v>
      </c>
      <c r="P27" s="0" t="n">
        <v>35</v>
      </c>
      <c r="Q27" s="0" t="str">
        <f aca="false">IF(O27=50,"Family-member","Non-member")</f>
        <v>Family-member</v>
      </c>
      <c r="R27" s="0" t="str">
        <f aca="false">Q27</f>
        <v>Family-member</v>
      </c>
      <c r="S27" s="18" t="s">
        <v>2037</v>
      </c>
      <c r="T27" s="0" t="n">
        <v>1</v>
      </c>
      <c r="U27" s="0" t="n">
        <v>0</v>
      </c>
    </row>
    <row r="28" customFormat="false" ht="13.8" hidden="false" customHeight="false" outlineLevel="0" collapsed="false">
      <c r="A28" s="7" t="n">
        <v>43509.428900463</v>
      </c>
      <c r="B28" s="0" t="s">
        <v>783</v>
      </c>
      <c r="C28" s="0" t="s">
        <v>784</v>
      </c>
      <c r="D28" s="0" t="n">
        <v>9705817506</v>
      </c>
      <c r="E28" s="0" t="s">
        <v>785</v>
      </c>
      <c r="F28" s="0" t="s">
        <v>2097</v>
      </c>
      <c r="G28" s="0" t="s">
        <v>2098</v>
      </c>
      <c r="I28" s="0" t="s">
        <v>2099</v>
      </c>
      <c r="K28" s="0" t="s">
        <v>46</v>
      </c>
      <c r="L28" s="0" t="s">
        <v>35</v>
      </c>
      <c r="M28" s="0" t="n">
        <v>27560</v>
      </c>
      <c r="O28" s="0" t="n">
        <v>50</v>
      </c>
      <c r="P28" s="0" t="n">
        <v>35</v>
      </c>
      <c r="Q28" s="0" t="str">
        <f aca="false">IF(O28=50,"Family-member","Non-member")</f>
        <v>Family-member</v>
      </c>
      <c r="R28" s="0" t="str">
        <f aca="false">Q28</f>
        <v>Family-member</v>
      </c>
      <c r="S28" s="18" t="s">
        <v>2037</v>
      </c>
      <c r="T28" s="0" t="n">
        <v>1</v>
      </c>
      <c r="U28" s="0" t="n">
        <v>0</v>
      </c>
    </row>
    <row r="29" customFormat="false" ht="13.8" hidden="false" customHeight="false" outlineLevel="0" collapsed="false">
      <c r="A29" s="7" t="n">
        <v>43508.9254861111</v>
      </c>
      <c r="B29" s="0" t="s">
        <v>1403</v>
      </c>
      <c r="C29" s="0" t="s">
        <v>1404</v>
      </c>
      <c r="D29" s="0" t="n">
        <v>7326901760</v>
      </c>
      <c r="E29" s="0" t="s">
        <v>1401</v>
      </c>
      <c r="G29" s="0" t="s">
        <v>1405</v>
      </c>
      <c r="I29" s="0" t="s">
        <v>1406</v>
      </c>
      <c r="K29" s="0" t="s">
        <v>46</v>
      </c>
      <c r="L29" s="0" t="s">
        <v>82</v>
      </c>
      <c r="M29" s="0" t="n">
        <v>27560</v>
      </c>
      <c r="O29" s="0" t="n">
        <v>50</v>
      </c>
      <c r="P29" s="0" t="n">
        <v>35</v>
      </c>
      <c r="Q29" s="0" t="str">
        <f aca="false">IF(O29=50,"Family-member","Non-member")</f>
        <v>Family-member</v>
      </c>
      <c r="R29" s="0" t="str">
        <f aca="false">Q29</f>
        <v>Family-member</v>
      </c>
      <c r="S29" s="18" t="s">
        <v>2037</v>
      </c>
      <c r="T29" s="0" t="n">
        <v>1</v>
      </c>
      <c r="U29" s="0" t="n">
        <v>0</v>
      </c>
    </row>
    <row r="30" customFormat="false" ht="13.8" hidden="false" customHeight="false" outlineLevel="0" collapsed="false">
      <c r="A30" s="7" t="n">
        <v>43508.8684143519</v>
      </c>
      <c r="B30" s="0" t="s">
        <v>2100</v>
      </c>
      <c r="C30" s="0" t="s">
        <v>503</v>
      </c>
      <c r="D30" s="0" t="n">
        <v>7326683837</v>
      </c>
      <c r="E30" s="0" t="s">
        <v>504</v>
      </c>
      <c r="F30" s="0" t="s">
        <v>2101</v>
      </c>
      <c r="I30" s="0" t="s">
        <v>2102</v>
      </c>
      <c r="K30" s="0" t="s">
        <v>46</v>
      </c>
      <c r="L30" s="0" t="s">
        <v>82</v>
      </c>
      <c r="M30" s="0" t="n">
        <v>27560</v>
      </c>
      <c r="O30" s="0" t="n">
        <v>50</v>
      </c>
      <c r="P30" s="0" t="n">
        <v>35</v>
      </c>
      <c r="Q30" s="0" t="str">
        <f aca="false">IF(O30=50,"Family-member","Non-member")</f>
        <v>Family-member</v>
      </c>
      <c r="R30" s="0" t="str">
        <f aca="false">Q30</f>
        <v>Family-member</v>
      </c>
      <c r="S30" s="18" t="s">
        <v>2037</v>
      </c>
      <c r="T30" s="0" t="n">
        <v>1</v>
      </c>
      <c r="U30" s="0" t="n">
        <v>0</v>
      </c>
    </row>
    <row r="31" customFormat="false" ht="13.8" hidden="false" customHeight="false" outlineLevel="0" collapsed="false">
      <c r="A31" s="7" t="n">
        <v>43508.4707638889</v>
      </c>
      <c r="B31" s="0" t="s">
        <v>2103</v>
      </c>
      <c r="C31" s="0" t="s">
        <v>1018</v>
      </c>
      <c r="D31" s="0" t="n">
        <v>9842602122</v>
      </c>
      <c r="E31" s="0" t="s">
        <v>1019</v>
      </c>
      <c r="F31" s="0" t="s">
        <v>2104</v>
      </c>
      <c r="G31" s="0" t="s">
        <v>1021</v>
      </c>
      <c r="I31" s="0" t="s">
        <v>2105</v>
      </c>
      <c r="K31" s="0" t="s">
        <v>794</v>
      </c>
      <c r="L31" s="0" t="s">
        <v>35</v>
      </c>
      <c r="M31" s="0" t="n">
        <v>27513</v>
      </c>
      <c r="O31" s="0" t="n">
        <v>50</v>
      </c>
      <c r="P31" s="0" t="n">
        <v>35</v>
      </c>
      <c r="Q31" s="0" t="str">
        <f aca="false">IF(O31=50,"Family-member","Non-member")</f>
        <v>Family-member</v>
      </c>
      <c r="R31" s="0" t="str">
        <f aca="false">Q31</f>
        <v>Family-member</v>
      </c>
      <c r="S31" s="18" t="s">
        <v>2037</v>
      </c>
      <c r="T31" s="0" t="n">
        <v>1</v>
      </c>
      <c r="U31" s="0" t="n">
        <v>0</v>
      </c>
    </row>
    <row r="32" customFormat="false" ht="13.8" hidden="false" customHeight="false" outlineLevel="0" collapsed="false">
      <c r="A32" s="7" t="n">
        <v>43508.3999074074</v>
      </c>
      <c r="B32" s="0" t="s">
        <v>1742</v>
      </c>
      <c r="C32" s="0" t="s">
        <v>1741</v>
      </c>
      <c r="D32" s="0" t="n">
        <v>9105747708</v>
      </c>
      <c r="E32" s="0" t="s">
        <v>1740</v>
      </c>
      <c r="F32" s="0" t="s">
        <v>1741</v>
      </c>
      <c r="G32" s="0" t="s">
        <v>2106</v>
      </c>
      <c r="H32" s="0" t="s">
        <v>2107</v>
      </c>
      <c r="I32" s="0" t="s">
        <v>2108</v>
      </c>
      <c r="K32" s="0" t="s">
        <v>34</v>
      </c>
      <c r="L32" s="0" t="s">
        <v>35</v>
      </c>
      <c r="M32" s="0" t="s">
        <v>2109</v>
      </c>
      <c r="O32" s="0" t="n">
        <v>50</v>
      </c>
      <c r="P32" s="0" t="n">
        <v>35</v>
      </c>
      <c r="Q32" s="0" t="str">
        <f aca="false">IF(O32=50,"Family-member","Non-member")</f>
        <v>Family-member</v>
      </c>
      <c r="R32" s="0" t="str">
        <f aca="false">Q32</f>
        <v>Family-member</v>
      </c>
      <c r="S32" s="18" t="s">
        <v>2037</v>
      </c>
      <c r="T32" s="0" t="n">
        <v>1</v>
      </c>
      <c r="U32" s="0" t="n">
        <v>0</v>
      </c>
    </row>
    <row r="33" customFormat="false" ht="13.8" hidden="false" customHeight="false" outlineLevel="0" collapsed="false">
      <c r="A33" s="7" t="n">
        <v>43507.689837963</v>
      </c>
      <c r="B33" s="0" t="s">
        <v>987</v>
      </c>
      <c r="C33" s="0" t="s">
        <v>988</v>
      </c>
      <c r="D33" s="0" t="n">
        <v>7043405259</v>
      </c>
      <c r="E33" s="0" t="s">
        <v>990</v>
      </c>
      <c r="G33" s="0" t="s">
        <v>991</v>
      </c>
      <c r="I33" s="0" t="s">
        <v>992</v>
      </c>
      <c r="K33" s="0" t="s">
        <v>993</v>
      </c>
      <c r="L33" s="0" t="s">
        <v>35</v>
      </c>
      <c r="M33" s="0" t="n">
        <v>27858</v>
      </c>
      <c r="O33" s="0" t="n">
        <v>50</v>
      </c>
      <c r="P33" s="0" t="n">
        <v>35</v>
      </c>
      <c r="Q33" s="0" t="str">
        <f aca="false">IF(O33=50,"Family-member","Non-member")</f>
        <v>Family-member</v>
      </c>
      <c r="R33" s="0" t="str">
        <f aca="false">Q33</f>
        <v>Family-member</v>
      </c>
      <c r="S33" s="18" t="s">
        <v>2037</v>
      </c>
      <c r="T33" s="0" t="n">
        <v>1</v>
      </c>
      <c r="U33" s="0" t="n">
        <v>0</v>
      </c>
    </row>
    <row r="34" customFormat="false" ht="13.8" hidden="false" customHeight="false" outlineLevel="0" collapsed="false">
      <c r="A34" s="7" t="n">
        <v>43507.6398958333</v>
      </c>
      <c r="B34" s="0" t="s">
        <v>1080</v>
      </c>
      <c r="C34" s="0" t="s">
        <v>1081</v>
      </c>
      <c r="D34" s="0" t="s">
        <v>2110</v>
      </c>
      <c r="E34" s="0" t="s">
        <v>1083</v>
      </c>
      <c r="G34" s="0" t="s">
        <v>1084</v>
      </c>
      <c r="I34" s="0" t="s">
        <v>1085</v>
      </c>
      <c r="K34" s="0" t="s">
        <v>34</v>
      </c>
      <c r="L34" s="0" t="s">
        <v>35</v>
      </c>
      <c r="M34" s="0" t="n">
        <v>27519</v>
      </c>
      <c r="O34" s="0" t="n">
        <v>50</v>
      </c>
      <c r="P34" s="0" t="n">
        <v>35</v>
      </c>
      <c r="Q34" s="0" t="str">
        <f aca="false">IF(O34=50,"Family-member","Non-member")</f>
        <v>Family-member</v>
      </c>
      <c r="R34" s="0" t="str">
        <f aca="false">Q34</f>
        <v>Family-member</v>
      </c>
      <c r="S34" s="18" t="s">
        <v>2037</v>
      </c>
      <c r="T34" s="0" t="n">
        <v>1</v>
      </c>
      <c r="U34" s="0" t="n">
        <v>0</v>
      </c>
    </row>
    <row r="35" customFormat="false" ht="13.8" hidden="false" customHeight="false" outlineLevel="0" collapsed="false">
      <c r="A35" s="7" t="n">
        <v>43507.6280787037</v>
      </c>
      <c r="B35" s="0" t="s">
        <v>2111</v>
      </c>
      <c r="C35" s="0" t="s">
        <v>2112</v>
      </c>
      <c r="D35" s="0" t="n">
        <v>9195679033</v>
      </c>
      <c r="E35" s="0" t="s">
        <v>2113</v>
      </c>
      <c r="G35" s="0" t="s">
        <v>2114</v>
      </c>
      <c r="I35" s="0" t="s">
        <v>2115</v>
      </c>
      <c r="K35" s="0" t="s">
        <v>2116</v>
      </c>
      <c r="L35" s="0" t="s">
        <v>233</v>
      </c>
      <c r="M35" s="0" t="n">
        <v>27540</v>
      </c>
      <c r="N35" s="0" t="s">
        <v>2117</v>
      </c>
      <c r="O35" s="0" t="n">
        <v>50</v>
      </c>
      <c r="P35" s="0" t="n">
        <v>35</v>
      </c>
      <c r="Q35" s="0" t="str">
        <f aca="false">IF(O35=50,"Family-member","Non-member")</f>
        <v>Family-member</v>
      </c>
      <c r="R35" s="0" t="str">
        <f aca="false">Q35</f>
        <v>Family-member</v>
      </c>
      <c r="S35" s="18" t="s">
        <v>2037</v>
      </c>
      <c r="T35" s="0" t="n">
        <v>1</v>
      </c>
      <c r="U35" s="0" t="n">
        <v>0</v>
      </c>
    </row>
    <row r="36" customFormat="false" ht="13.8" hidden="false" customHeight="false" outlineLevel="0" collapsed="false">
      <c r="A36" s="7" t="n">
        <v>43507.4870601852</v>
      </c>
      <c r="B36" s="0" t="s">
        <v>1494</v>
      </c>
      <c r="C36" s="0" t="s">
        <v>1495</v>
      </c>
      <c r="D36" s="0" t="s">
        <v>2118</v>
      </c>
      <c r="E36" s="0" t="s">
        <v>2119</v>
      </c>
      <c r="I36" s="0" t="s">
        <v>1497</v>
      </c>
      <c r="K36" s="0" t="s">
        <v>1498</v>
      </c>
      <c r="L36" s="0" t="s">
        <v>35</v>
      </c>
      <c r="M36" s="0" t="s">
        <v>1499</v>
      </c>
      <c r="N36" s="0" t="s">
        <v>2120</v>
      </c>
      <c r="O36" s="0" t="n">
        <v>50</v>
      </c>
      <c r="P36" s="0" t="n">
        <v>35</v>
      </c>
      <c r="Q36" s="0" t="str">
        <f aca="false">IF(O36=50,"Family-member","Non-member")</f>
        <v>Family-member</v>
      </c>
      <c r="R36" s="0" t="str">
        <f aca="false">Q36</f>
        <v>Family-member</v>
      </c>
      <c r="S36" s="18" t="s">
        <v>2037</v>
      </c>
      <c r="T36" s="0" t="n">
        <v>1</v>
      </c>
      <c r="U36" s="0" t="n">
        <v>0</v>
      </c>
    </row>
    <row r="37" customFormat="false" ht="13.8" hidden="false" customHeight="false" outlineLevel="0" collapsed="false">
      <c r="A37" s="7" t="n">
        <v>43507.4319212963</v>
      </c>
      <c r="B37" s="0" t="s">
        <v>2121</v>
      </c>
      <c r="C37" s="0" t="s">
        <v>1442</v>
      </c>
      <c r="D37" s="0" t="n">
        <v>9192679293</v>
      </c>
      <c r="E37" s="0" t="s">
        <v>1444</v>
      </c>
      <c r="G37" s="0" t="s">
        <v>2122</v>
      </c>
      <c r="I37" s="0" t="s">
        <v>2123</v>
      </c>
      <c r="K37" s="0" t="s">
        <v>34</v>
      </c>
      <c r="L37" s="0" t="s">
        <v>35</v>
      </c>
      <c r="M37" s="0" t="n">
        <v>27513</v>
      </c>
      <c r="O37" s="0" t="n">
        <v>50</v>
      </c>
      <c r="P37" s="0" t="n">
        <v>35</v>
      </c>
      <c r="Q37" s="0" t="str">
        <f aca="false">IF(O37=50,"Family-member","Non-member")</f>
        <v>Family-member</v>
      </c>
      <c r="R37" s="0" t="str">
        <f aca="false">Q37</f>
        <v>Family-member</v>
      </c>
      <c r="S37" s="18" t="s">
        <v>2037</v>
      </c>
      <c r="T37" s="0" t="n">
        <v>1</v>
      </c>
      <c r="U37" s="0" t="n">
        <v>0</v>
      </c>
    </row>
    <row r="38" customFormat="false" ht="96" hidden="false" customHeight="false" outlineLevel="0" collapsed="false">
      <c r="A38" s="7" t="n">
        <v>43507.3990277778</v>
      </c>
      <c r="B38" s="0" t="s">
        <v>1267</v>
      </c>
      <c r="C38" s="0" t="s">
        <v>1268</v>
      </c>
      <c r="D38" s="0" t="n">
        <v>7036903925</v>
      </c>
      <c r="E38" s="0" t="s">
        <v>1269</v>
      </c>
      <c r="H38" s="0" t="s">
        <v>1267</v>
      </c>
      <c r="I38" s="0" t="s">
        <v>1270</v>
      </c>
      <c r="K38" s="0" t="s">
        <v>34</v>
      </c>
      <c r="L38" s="0" t="s">
        <v>35</v>
      </c>
      <c r="M38" s="0" t="n">
        <v>27513</v>
      </c>
      <c r="N38" s="9" t="s">
        <v>2124</v>
      </c>
      <c r="O38" s="0" t="n">
        <v>50</v>
      </c>
      <c r="P38" s="0" t="n">
        <v>35</v>
      </c>
      <c r="Q38" s="0" t="str">
        <f aca="false">IF(O38=50,"Family-member","Non-member")</f>
        <v>Family-member</v>
      </c>
      <c r="R38" s="0" t="str">
        <f aca="false">Q38</f>
        <v>Family-member</v>
      </c>
      <c r="S38" s="18" t="s">
        <v>2037</v>
      </c>
      <c r="T38" s="0" t="n">
        <v>1</v>
      </c>
      <c r="U38" s="0" t="n">
        <v>0</v>
      </c>
    </row>
    <row r="39" customFormat="false" ht="13.8" hidden="false" customHeight="false" outlineLevel="0" collapsed="false">
      <c r="A39" s="7" t="n">
        <v>43506.5856134259</v>
      </c>
      <c r="B39" s="0" t="s">
        <v>2125</v>
      </c>
      <c r="C39" s="0" t="s">
        <v>1161</v>
      </c>
      <c r="D39" s="0" t="s">
        <v>2126</v>
      </c>
      <c r="E39" s="0" t="s">
        <v>2127</v>
      </c>
      <c r="F39" s="0" t="s">
        <v>1158</v>
      </c>
      <c r="G39" s="0" t="s">
        <v>1162</v>
      </c>
      <c r="I39" s="0" t="s">
        <v>2128</v>
      </c>
      <c r="K39" s="0" t="s">
        <v>34</v>
      </c>
      <c r="L39" s="0" t="s">
        <v>35</v>
      </c>
      <c r="M39" s="0" t="n">
        <v>27513</v>
      </c>
      <c r="O39" s="0" t="n">
        <v>50</v>
      </c>
      <c r="P39" s="0" t="n">
        <v>35</v>
      </c>
      <c r="Q39" s="0" t="str">
        <f aca="false">IF(O39=50,"Family-member","Non-member")</f>
        <v>Family-member</v>
      </c>
      <c r="R39" s="0" t="str">
        <f aca="false">Q39</f>
        <v>Family-member</v>
      </c>
      <c r="S39" s="18" t="s">
        <v>2037</v>
      </c>
      <c r="T39" s="0" t="n">
        <v>1</v>
      </c>
      <c r="U39" s="0" t="n">
        <v>0</v>
      </c>
    </row>
    <row r="40" customFormat="false" ht="13.8" hidden="false" customHeight="false" outlineLevel="0" collapsed="false">
      <c r="A40" s="7" t="n">
        <v>43506.4591550926</v>
      </c>
      <c r="B40" s="0" t="s">
        <v>2129</v>
      </c>
      <c r="C40" s="0" t="s">
        <v>1482</v>
      </c>
      <c r="D40" s="0" t="n">
        <v>8184916898</v>
      </c>
      <c r="E40" s="0" t="s">
        <v>2130</v>
      </c>
      <c r="F40" s="0" t="s">
        <v>2131</v>
      </c>
      <c r="I40" s="0" t="s">
        <v>2132</v>
      </c>
      <c r="J40" s="0" t="s">
        <v>2133</v>
      </c>
      <c r="K40" s="0" t="s">
        <v>315</v>
      </c>
      <c r="L40" s="0" t="s">
        <v>263</v>
      </c>
      <c r="M40" s="0" t="n">
        <v>27612</v>
      </c>
      <c r="O40" s="0" t="n">
        <v>50</v>
      </c>
      <c r="P40" s="0" t="n">
        <v>35</v>
      </c>
      <c r="Q40" s="0" t="str">
        <f aca="false">IF(O40=50,"Family-member","Non-member")</f>
        <v>Family-member</v>
      </c>
      <c r="R40" s="0" t="str">
        <f aca="false">Q40</f>
        <v>Family-member</v>
      </c>
      <c r="S40" s="18" t="s">
        <v>2037</v>
      </c>
      <c r="T40" s="0" t="n">
        <v>1</v>
      </c>
      <c r="U40" s="0" t="n">
        <v>0</v>
      </c>
    </row>
    <row r="41" customFormat="false" ht="13.8" hidden="false" customHeight="false" outlineLevel="0" collapsed="false">
      <c r="A41" s="7" t="n">
        <v>43506.3869328704</v>
      </c>
      <c r="B41" s="0" t="s">
        <v>2134</v>
      </c>
      <c r="C41" s="0" t="s">
        <v>2135</v>
      </c>
      <c r="D41" s="0" t="n">
        <v>9198697911</v>
      </c>
      <c r="E41" s="0" t="s">
        <v>2136</v>
      </c>
      <c r="G41" s="0" t="s">
        <v>2137</v>
      </c>
      <c r="H41" s="0" t="s">
        <v>2138</v>
      </c>
      <c r="I41" s="0" t="s">
        <v>2139</v>
      </c>
      <c r="K41" s="0" t="s">
        <v>178</v>
      </c>
      <c r="L41" s="0" t="s">
        <v>35</v>
      </c>
      <c r="M41" s="0" t="n">
        <v>27516</v>
      </c>
      <c r="O41" s="0" t="n">
        <v>50</v>
      </c>
      <c r="P41" s="0" t="n">
        <v>35</v>
      </c>
      <c r="Q41" s="0" t="str">
        <f aca="false">IF(O41=50,"Family-member","Non-member")</f>
        <v>Family-member</v>
      </c>
      <c r="R41" s="0" t="str">
        <f aca="false">Q41</f>
        <v>Family-member</v>
      </c>
      <c r="S41" s="18" t="s">
        <v>2037</v>
      </c>
      <c r="T41" s="0" t="n">
        <v>1</v>
      </c>
      <c r="U41" s="0" t="n">
        <v>0</v>
      </c>
    </row>
    <row r="42" customFormat="false" ht="13.8" hidden="false" customHeight="false" outlineLevel="0" collapsed="false">
      <c r="A42" s="7" t="n">
        <v>43505.7722916667</v>
      </c>
      <c r="B42" s="0" t="s">
        <v>2140</v>
      </c>
      <c r="C42" s="0" t="s">
        <v>2141</v>
      </c>
      <c r="D42" s="0" t="n">
        <v>8656031658</v>
      </c>
      <c r="E42" s="0" t="s">
        <v>2142</v>
      </c>
      <c r="H42" s="0" t="s">
        <v>2143</v>
      </c>
      <c r="I42" s="0" t="s">
        <v>2144</v>
      </c>
      <c r="K42" s="0" t="s">
        <v>178</v>
      </c>
      <c r="L42" s="0" t="s">
        <v>35</v>
      </c>
      <c r="M42" s="0" t="n">
        <v>27517</v>
      </c>
      <c r="N42" s="0" t="s">
        <v>2145</v>
      </c>
      <c r="O42" s="0" t="n">
        <v>50</v>
      </c>
      <c r="P42" s="0" t="n">
        <v>35</v>
      </c>
      <c r="Q42" s="0" t="str">
        <f aca="false">IF(O42=50,"Family-member","Non-member")</f>
        <v>Family-member</v>
      </c>
      <c r="R42" s="0" t="str">
        <f aca="false">Q42</f>
        <v>Family-member</v>
      </c>
      <c r="S42" s="18" t="s">
        <v>2037</v>
      </c>
      <c r="T42" s="0" t="n">
        <v>1</v>
      </c>
      <c r="U42" s="0" t="n">
        <v>0</v>
      </c>
    </row>
    <row r="43" customFormat="false" ht="13.8" hidden="false" customHeight="false" outlineLevel="0" collapsed="false">
      <c r="A43" s="7" t="n">
        <v>43505.0887962963</v>
      </c>
      <c r="B43" s="0" t="s">
        <v>878</v>
      </c>
      <c r="C43" s="0" t="s">
        <v>879</v>
      </c>
      <c r="D43" s="0" t="n">
        <v>9194487336</v>
      </c>
      <c r="E43" s="0" t="s">
        <v>876</v>
      </c>
      <c r="F43" s="0" t="s">
        <v>877</v>
      </c>
      <c r="G43" s="0" t="s">
        <v>2146</v>
      </c>
      <c r="H43" s="0" t="s">
        <v>878</v>
      </c>
      <c r="I43" s="0" t="s">
        <v>881</v>
      </c>
      <c r="K43" s="0" t="s">
        <v>67</v>
      </c>
      <c r="L43" s="0" t="s">
        <v>263</v>
      </c>
      <c r="M43" s="0" t="n">
        <v>27617</v>
      </c>
      <c r="O43" s="0" t="n">
        <v>50</v>
      </c>
      <c r="P43" s="0" t="n">
        <v>35</v>
      </c>
      <c r="Q43" s="0" t="str">
        <f aca="false">IF(O43=50,"Family-member","Non-member")</f>
        <v>Family-member</v>
      </c>
      <c r="R43" s="0" t="str">
        <f aca="false">Q43</f>
        <v>Family-member</v>
      </c>
      <c r="S43" s="18" t="s">
        <v>2037</v>
      </c>
      <c r="T43" s="0" t="n">
        <v>1</v>
      </c>
      <c r="U43" s="0" t="n">
        <v>0</v>
      </c>
    </row>
    <row r="44" customFormat="false" ht="13.8" hidden="false" customHeight="false" outlineLevel="0" collapsed="false">
      <c r="A44" s="7" t="n">
        <v>43505.0228703704</v>
      </c>
      <c r="B44" s="0" t="s">
        <v>1001</v>
      </c>
      <c r="C44" s="0" t="s">
        <v>1002</v>
      </c>
      <c r="D44" s="0" t="n">
        <v>4049886417</v>
      </c>
      <c r="E44" s="0" t="s">
        <v>2147</v>
      </c>
      <c r="F44" s="0" t="s">
        <v>1004</v>
      </c>
      <c r="G44" s="0" t="s">
        <v>2148</v>
      </c>
      <c r="I44" s="0" t="s">
        <v>1006</v>
      </c>
      <c r="K44" s="0" t="s">
        <v>170</v>
      </c>
      <c r="L44" s="0" t="s">
        <v>82</v>
      </c>
      <c r="M44" s="0" t="n">
        <v>27519</v>
      </c>
      <c r="O44" s="0" t="n">
        <v>50</v>
      </c>
      <c r="P44" s="0" t="n">
        <v>35</v>
      </c>
      <c r="Q44" s="0" t="str">
        <f aca="false">IF(O44=50,"Family-member","Non-member")</f>
        <v>Family-member</v>
      </c>
      <c r="R44" s="0" t="str">
        <f aca="false">Q44</f>
        <v>Family-member</v>
      </c>
      <c r="S44" s="18" t="s">
        <v>2037</v>
      </c>
      <c r="T44" s="0" t="n">
        <v>1</v>
      </c>
      <c r="U44" s="0" t="n">
        <v>0</v>
      </c>
    </row>
    <row r="45" customFormat="false" ht="13.8" hidden="false" customHeight="false" outlineLevel="0" collapsed="false">
      <c r="A45" s="7" t="n">
        <v>43505.0170601852</v>
      </c>
      <c r="B45" s="0" t="s">
        <v>234</v>
      </c>
      <c r="C45" s="0" t="s">
        <v>235</v>
      </c>
      <c r="D45" s="0" t="n">
        <v>8045648969</v>
      </c>
      <c r="E45" s="0" t="s">
        <v>1153</v>
      </c>
      <c r="F45" s="0" t="s">
        <v>237</v>
      </c>
      <c r="G45" s="0" t="s">
        <v>2149</v>
      </c>
      <c r="I45" s="0" t="s">
        <v>240</v>
      </c>
      <c r="K45" s="0" t="s">
        <v>74</v>
      </c>
      <c r="L45" s="0" t="s">
        <v>82</v>
      </c>
      <c r="M45" s="0" t="n">
        <v>27703</v>
      </c>
      <c r="O45" s="0" t="n">
        <v>50</v>
      </c>
      <c r="P45" s="0" t="n">
        <v>35</v>
      </c>
      <c r="Q45" s="0" t="str">
        <f aca="false">IF(O45=50,"Family-member","Non-member")</f>
        <v>Family-member</v>
      </c>
      <c r="R45" s="0" t="str">
        <f aca="false">Q45</f>
        <v>Family-member</v>
      </c>
      <c r="S45" s="18" t="s">
        <v>2037</v>
      </c>
      <c r="T45" s="0" t="n">
        <v>1</v>
      </c>
      <c r="U45" s="0" t="n">
        <v>0</v>
      </c>
    </row>
    <row r="46" customFormat="false" ht="13.8" hidden="false" customHeight="false" outlineLevel="0" collapsed="false">
      <c r="A46" s="7" t="n">
        <v>43505.0081018519</v>
      </c>
      <c r="B46" s="0" t="s">
        <v>2150</v>
      </c>
      <c r="C46" s="0" t="s">
        <v>2151</v>
      </c>
      <c r="D46" s="0" t="n">
        <v>5027594750</v>
      </c>
      <c r="E46" s="0" t="s">
        <v>2152</v>
      </c>
      <c r="I46" s="0" t="s">
        <v>2153</v>
      </c>
      <c r="K46" s="0" t="s">
        <v>178</v>
      </c>
      <c r="L46" s="0" t="s">
        <v>82</v>
      </c>
      <c r="M46" s="0" t="n">
        <v>27514</v>
      </c>
      <c r="O46" s="0" t="n">
        <v>0</v>
      </c>
      <c r="P46" s="0" t="n">
        <v>50</v>
      </c>
      <c r="Q46" s="0" t="str">
        <f aca="false">IF(O46=50,"Family-member","Non-member")</f>
        <v>Non-member</v>
      </c>
      <c r="R46" s="0" t="str">
        <f aca="false">Q46</f>
        <v>Non-member</v>
      </c>
      <c r="S46" s="18" t="s">
        <v>2037</v>
      </c>
      <c r="T46" s="0" t="n">
        <v>1</v>
      </c>
      <c r="U46" s="0" t="n">
        <v>0</v>
      </c>
    </row>
    <row r="47" customFormat="false" ht="13.8" hidden="false" customHeight="false" outlineLevel="0" collapsed="false">
      <c r="A47" s="7" t="n">
        <v>43504.9608564815</v>
      </c>
      <c r="B47" s="0" t="s">
        <v>192</v>
      </c>
      <c r="C47" s="0" t="s">
        <v>193</v>
      </c>
      <c r="D47" s="0" t="n">
        <v>5108595669</v>
      </c>
      <c r="E47" s="0" t="s">
        <v>194</v>
      </c>
      <c r="F47" s="0" t="s">
        <v>195</v>
      </c>
      <c r="G47" s="0" t="s">
        <v>2154</v>
      </c>
      <c r="I47" s="0" t="s">
        <v>2155</v>
      </c>
      <c r="J47" s="0" t="s">
        <v>198</v>
      </c>
      <c r="K47" s="0" t="s">
        <v>74</v>
      </c>
      <c r="L47" s="0" t="s">
        <v>35</v>
      </c>
      <c r="M47" s="0" t="n">
        <v>27707</v>
      </c>
      <c r="O47" s="0" t="n">
        <v>0</v>
      </c>
      <c r="P47" s="0" t="n">
        <v>35</v>
      </c>
      <c r="Q47" s="0" t="str">
        <f aca="false">IF(O47=50,"Family-member","Non-member")</f>
        <v>Non-member</v>
      </c>
      <c r="R47" s="0" t="str">
        <f aca="false">Q47</f>
        <v>Non-member</v>
      </c>
      <c r="S47" s="18" t="s">
        <v>2037</v>
      </c>
      <c r="T47" s="0" t="n">
        <v>1</v>
      </c>
      <c r="U47" s="0" t="n">
        <v>0</v>
      </c>
    </row>
    <row r="48" customFormat="false" ht="13.8" hidden="false" customHeight="false" outlineLevel="0" collapsed="false">
      <c r="A48" s="7" t="n">
        <v>43504.9581481482</v>
      </c>
      <c r="B48" s="0" t="s">
        <v>1553</v>
      </c>
      <c r="C48" s="0" t="s">
        <v>1554</v>
      </c>
      <c r="D48" s="0" t="n">
        <v>6469647218</v>
      </c>
      <c r="E48" s="0" t="s">
        <v>1555</v>
      </c>
      <c r="F48" s="0" t="s">
        <v>1556</v>
      </c>
      <c r="G48" s="0" t="s">
        <v>1557</v>
      </c>
      <c r="I48" s="0" t="s">
        <v>1559</v>
      </c>
      <c r="K48" s="0" t="s">
        <v>34</v>
      </c>
      <c r="L48" s="0" t="s">
        <v>35</v>
      </c>
      <c r="M48" s="0" t="n">
        <v>27519</v>
      </c>
      <c r="O48" s="0" t="n">
        <v>50</v>
      </c>
      <c r="P48" s="0" t="n">
        <v>35</v>
      </c>
      <c r="Q48" s="0" t="str">
        <f aca="false">IF(O48=50,"Family-member","Non-member")</f>
        <v>Family-member</v>
      </c>
      <c r="R48" s="0" t="str">
        <f aca="false">Q48</f>
        <v>Family-member</v>
      </c>
      <c r="S48" s="18" t="s">
        <v>2037</v>
      </c>
      <c r="T48" s="0" t="n">
        <v>1</v>
      </c>
      <c r="U48" s="0" t="n">
        <v>0</v>
      </c>
    </row>
    <row r="49" customFormat="false" ht="13.8" hidden="false" customHeight="false" outlineLevel="0" collapsed="false">
      <c r="A49" s="7" t="n">
        <v>43504.8778125</v>
      </c>
      <c r="B49" s="0" t="s">
        <v>898</v>
      </c>
      <c r="C49" s="0" t="s">
        <v>899</v>
      </c>
      <c r="D49" s="0" t="s">
        <v>900</v>
      </c>
      <c r="E49" s="0" t="s">
        <v>901</v>
      </c>
      <c r="I49" s="0" t="s">
        <v>2156</v>
      </c>
      <c r="K49" s="0" t="s">
        <v>2157</v>
      </c>
      <c r="L49" s="0" t="s">
        <v>35</v>
      </c>
      <c r="M49" s="0" t="n">
        <v>27523</v>
      </c>
      <c r="O49" s="0" t="n">
        <v>0</v>
      </c>
      <c r="P49" s="0" t="n">
        <v>50</v>
      </c>
      <c r="Q49" s="0" t="str">
        <f aca="false">IF(O49=50,"Family-member","Non-member")</f>
        <v>Non-member</v>
      </c>
      <c r="R49" s="0" t="str">
        <f aca="false">Q49</f>
        <v>Non-member</v>
      </c>
      <c r="S49" s="18" t="s">
        <v>2037</v>
      </c>
      <c r="T49" s="0" t="n">
        <v>1</v>
      </c>
      <c r="U49" s="0" t="n">
        <v>0</v>
      </c>
    </row>
    <row r="50" customFormat="false" ht="13.8" hidden="false" customHeight="false" outlineLevel="0" collapsed="false">
      <c r="A50" s="7" t="n">
        <v>43504.8633217593</v>
      </c>
      <c r="B50" s="0" t="s">
        <v>2158</v>
      </c>
      <c r="C50" s="0" t="s">
        <v>2159</v>
      </c>
      <c r="D50" s="0" t="n">
        <v>9194519877</v>
      </c>
      <c r="G50" s="0" t="s">
        <v>2160</v>
      </c>
      <c r="H50" s="0" t="s">
        <v>2158</v>
      </c>
      <c r="I50" s="0" t="s">
        <v>2161</v>
      </c>
      <c r="K50" s="0" t="s">
        <v>74</v>
      </c>
      <c r="L50" s="0" t="s">
        <v>82</v>
      </c>
      <c r="M50" s="0" t="n">
        <v>27713</v>
      </c>
      <c r="O50" s="0" t="n">
        <v>30</v>
      </c>
      <c r="P50" s="0" t="n">
        <v>25</v>
      </c>
      <c r="Q50" s="0" t="str">
        <f aca="false">IF(O50=50,"Family-member","Non-member")</f>
        <v>Non-member</v>
      </c>
      <c r="R50" s="0" t="str">
        <f aca="false">Q50</f>
        <v>Non-member</v>
      </c>
      <c r="S50" s="18" t="s">
        <v>2037</v>
      </c>
      <c r="T50" s="0" t="n">
        <v>1</v>
      </c>
      <c r="U50" s="0" t="n">
        <v>0</v>
      </c>
    </row>
    <row r="51" customFormat="false" ht="13.8" hidden="false" customHeight="false" outlineLevel="0" collapsed="false">
      <c r="A51" s="7" t="n">
        <v>43504.7942592593</v>
      </c>
      <c r="B51" s="0" t="s">
        <v>2162</v>
      </c>
      <c r="C51" s="0" t="s">
        <v>1335</v>
      </c>
      <c r="D51" s="0" t="n">
        <v>9199012046</v>
      </c>
      <c r="E51" s="0" t="s">
        <v>2163</v>
      </c>
      <c r="F51" s="0" t="s">
        <v>2164</v>
      </c>
      <c r="G51" s="0" t="s">
        <v>2165</v>
      </c>
      <c r="I51" s="0" t="s">
        <v>2166</v>
      </c>
      <c r="K51" s="0" t="s">
        <v>46</v>
      </c>
      <c r="L51" s="0" t="s">
        <v>82</v>
      </c>
      <c r="M51" s="0" t="n">
        <v>27560</v>
      </c>
      <c r="O51" s="0" t="n">
        <v>50</v>
      </c>
      <c r="P51" s="0" t="n">
        <v>35</v>
      </c>
      <c r="Q51" s="0" t="str">
        <f aca="false">IF(O51=50,"Family-member","Non-member")</f>
        <v>Family-member</v>
      </c>
      <c r="R51" s="0" t="str">
        <f aca="false">Q51</f>
        <v>Family-member</v>
      </c>
      <c r="S51" s="18" t="s">
        <v>2037</v>
      </c>
      <c r="T51" s="0" t="n">
        <v>1</v>
      </c>
      <c r="U51" s="0" t="n">
        <v>0</v>
      </c>
    </row>
    <row r="52" customFormat="false" ht="13.8" hidden="false" customHeight="false" outlineLevel="0" collapsed="false">
      <c r="A52" s="7" t="n">
        <v>43504.7196527778</v>
      </c>
      <c r="B52" s="0" t="s">
        <v>1311</v>
      </c>
      <c r="C52" s="0" t="s">
        <v>1312</v>
      </c>
      <c r="D52" s="0" t="s">
        <v>1313</v>
      </c>
      <c r="E52" s="0" t="s">
        <v>1314</v>
      </c>
      <c r="F52" s="0" t="s">
        <v>1315</v>
      </c>
      <c r="I52" s="0" t="s">
        <v>1316</v>
      </c>
      <c r="K52" s="0" t="s">
        <v>74</v>
      </c>
      <c r="L52" s="0" t="s">
        <v>35</v>
      </c>
      <c r="M52" s="0" t="n">
        <v>27713</v>
      </c>
      <c r="O52" s="0" t="n">
        <v>50</v>
      </c>
      <c r="P52" s="0" t="n">
        <v>35</v>
      </c>
      <c r="Q52" s="0" t="str">
        <f aca="false">IF(O52=50,"Family-member","Non-member")</f>
        <v>Family-member</v>
      </c>
      <c r="R52" s="0" t="str">
        <f aca="false">Q52</f>
        <v>Family-member</v>
      </c>
      <c r="S52" s="18" t="s">
        <v>2037</v>
      </c>
      <c r="T52" s="0" t="n">
        <v>1</v>
      </c>
      <c r="U52" s="0" t="n">
        <v>0</v>
      </c>
    </row>
    <row r="53" customFormat="false" ht="13.8" hidden="false" customHeight="false" outlineLevel="0" collapsed="false">
      <c r="A53" s="7" t="n">
        <v>43504.6581018519</v>
      </c>
      <c r="B53" s="0" t="s">
        <v>2167</v>
      </c>
      <c r="C53" s="0" t="s">
        <v>1789</v>
      </c>
      <c r="D53" s="0" t="n">
        <v>9803224732</v>
      </c>
      <c r="E53" s="0" t="s">
        <v>1790</v>
      </c>
      <c r="F53" s="0" t="s">
        <v>1791</v>
      </c>
      <c r="G53" s="0" t="s">
        <v>1792</v>
      </c>
      <c r="I53" s="0" t="s">
        <v>2168</v>
      </c>
      <c r="J53" s="0" t="s">
        <v>2169</v>
      </c>
      <c r="K53" s="0" t="s">
        <v>67</v>
      </c>
      <c r="L53" s="0" t="s">
        <v>35</v>
      </c>
      <c r="M53" s="0" t="n">
        <v>27607</v>
      </c>
      <c r="O53" s="0" t="n">
        <v>50</v>
      </c>
      <c r="P53" s="0" t="n">
        <v>35</v>
      </c>
      <c r="Q53" s="0" t="str">
        <f aca="false">IF(O53=50,"Family-member","Non-member")</f>
        <v>Family-member</v>
      </c>
      <c r="R53" s="0" t="str">
        <f aca="false">Q53</f>
        <v>Family-member</v>
      </c>
      <c r="S53" s="18" t="s">
        <v>2037</v>
      </c>
      <c r="T53" s="0" t="n">
        <v>1</v>
      </c>
      <c r="U53" s="0" t="n">
        <v>0</v>
      </c>
    </row>
    <row r="54" customFormat="false" ht="13.8" hidden="false" customHeight="false" outlineLevel="0" collapsed="false">
      <c r="A54" s="7" t="n">
        <v>43504.5502546296</v>
      </c>
      <c r="B54" s="0" t="s">
        <v>1339</v>
      </c>
      <c r="C54" s="0" t="s">
        <v>1340</v>
      </c>
      <c r="D54" s="0" t="n">
        <v>9196235218</v>
      </c>
      <c r="E54" s="0" t="s">
        <v>1341</v>
      </c>
      <c r="F54" s="0" t="s">
        <v>1342</v>
      </c>
      <c r="G54" s="0" t="s">
        <v>1343</v>
      </c>
      <c r="I54" s="0" t="s">
        <v>1344</v>
      </c>
      <c r="K54" s="0" t="s">
        <v>342</v>
      </c>
      <c r="L54" s="0" t="s">
        <v>35</v>
      </c>
      <c r="M54" s="0" t="n">
        <v>27502</v>
      </c>
      <c r="O54" s="0" t="n">
        <v>50</v>
      </c>
      <c r="P54" s="0" t="n">
        <v>35</v>
      </c>
      <c r="Q54" s="0" t="str">
        <f aca="false">IF(O54=50,"Family-member","Non-member")</f>
        <v>Family-member</v>
      </c>
      <c r="R54" s="0" t="str">
        <f aca="false">Q54</f>
        <v>Family-member</v>
      </c>
      <c r="S54" s="18" t="s">
        <v>2037</v>
      </c>
      <c r="T54" s="0" t="n">
        <v>1</v>
      </c>
      <c r="U54" s="0" t="n">
        <v>0</v>
      </c>
    </row>
    <row r="55" customFormat="false" ht="13.8" hidden="false" customHeight="false" outlineLevel="0" collapsed="false">
      <c r="A55" s="7" t="n">
        <v>43504.443287037</v>
      </c>
      <c r="B55" s="0" t="s">
        <v>1542</v>
      </c>
      <c r="C55" s="0" t="s">
        <v>1543</v>
      </c>
      <c r="D55" s="0" t="n">
        <v>9196519572</v>
      </c>
      <c r="E55" s="0" t="s">
        <v>1544</v>
      </c>
      <c r="G55" s="0" t="s">
        <v>1542</v>
      </c>
      <c r="I55" s="0" t="s">
        <v>2170</v>
      </c>
      <c r="K55" s="0" t="s">
        <v>46</v>
      </c>
      <c r="L55" s="0" t="s">
        <v>35</v>
      </c>
      <c r="M55" s="0" t="n">
        <v>27560</v>
      </c>
      <c r="O55" s="0" t="n">
        <v>50</v>
      </c>
      <c r="P55" s="0" t="n">
        <v>35</v>
      </c>
      <c r="Q55" s="0" t="str">
        <f aca="false">IF(O55=50,"Family-member","Non-member")</f>
        <v>Family-member</v>
      </c>
      <c r="R55" s="0" t="str">
        <f aca="false">Q55</f>
        <v>Family-member</v>
      </c>
      <c r="S55" s="18" t="s">
        <v>2037</v>
      </c>
      <c r="T55" s="0" t="n">
        <v>1</v>
      </c>
      <c r="U55" s="0" t="n">
        <v>0</v>
      </c>
    </row>
    <row r="56" customFormat="false" ht="13.8" hidden="false" customHeight="false" outlineLevel="0" collapsed="false">
      <c r="A56" s="7" t="n">
        <v>43503.9410416667</v>
      </c>
      <c r="B56" s="0" t="s">
        <v>892</v>
      </c>
      <c r="C56" s="0" t="s">
        <v>893</v>
      </c>
      <c r="D56" s="0" t="n">
        <v>7818641267</v>
      </c>
      <c r="E56" s="0" t="s">
        <v>894</v>
      </c>
      <c r="F56" s="0" t="s">
        <v>895</v>
      </c>
      <c r="G56" s="0" t="s">
        <v>892</v>
      </c>
      <c r="H56" s="0" t="s">
        <v>892</v>
      </c>
      <c r="I56" s="0" t="s">
        <v>896</v>
      </c>
      <c r="K56" s="0" t="s">
        <v>34</v>
      </c>
      <c r="L56" s="0" t="s">
        <v>35</v>
      </c>
      <c r="M56" s="0" t="n">
        <v>27519</v>
      </c>
      <c r="O56" s="0" t="n">
        <v>50</v>
      </c>
      <c r="P56" s="0" t="n">
        <v>35</v>
      </c>
      <c r="Q56" s="0" t="str">
        <f aca="false">IF(O56=50,"Family-member","Non-member")</f>
        <v>Family-member</v>
      </c>
      <c r="R56" s="0" t="str">
        <f aca="false">Q56</f>
        <v>Family-member</v>
      </c>
      <c r="S56" s="18" t="s">
        <v>2037</v>
      </c>
      <c r="T56" s="0" t="n">
        <v>1</v>
      </c>
      <c r="U56" s="0" t="n">
        <v>0</v>
      </c>
    </row>
    <row r="57" customFormat="false" ht="13.8" hidden="false" customHeight="false" outlineLevel="0" collapsed="false">
      <c r="A57" s="7" t="n">
        <v>43503.9201736111</v>
      </c>
      <c r="B57" s="0" t="s">
        <v>963</v>
      </c>
      <c r="C57" s="0" t="s">
        <v>964</v>
      </c>
      <c r="D57" s="0" t="n">
        <v>9192334691</v>
      </c>
      <c r="E57" s="0" t="s">
        <v>2171</v>
      </c>
      <c r="F57" s="0" t="s">
        <v>962</v>
      </c>
      <c r="I57" s="0" t="s">
        <v>965</v>
      </c>
      <c r="K57" s="0" t="s">
        <v>67</v>
      </c>
      <c r="L57" s="0" t="s">
        <v>35</v>
      </c>
      <c r="M57" s="0" t="n">
        <v>27607</v>
      </c>
      <c r="N57" s="0" t="s">
        <v>725</v>
      </c>
      <c r="O57" s="0" t="n">
        <v>50</v>
      </c>
      <c r="P57" s="0" t="n">
        <v>35</v>
      </c>
      <c r="Q57" s="0" t="str">
        <f aca="false">IF(O57=50,"Family-member","Non-member")</f>
        <v>Family-member</v>
      </c>
      <c r="R57" s="0" t="str">
        <f aca="false">Q57</f>
        <v>Family-member</v>
      </c>
      <c r="S57" s="18" t="s">
        <v>2037</v>
      </c>
      <c r="T57" s="0" t="n">
        <v>1</v>
      </c>
      <c r="U57" s="0" t="n">
        <v>0</v>
      </c>
    </row>
    <row r="58" customFormat="false" ht="13.8" hidden="false" customHeight="false" outlineLevel="0" collapsed="false">
      <c r="A58" s="7" t="n">
        <v>43503.8518981482</v>
      </c>
      <c r="B58" s="0" t="s">
        <v>1353</v>
      </c>
      <c r="C58" s="0" t="s">
        <v>1354</v>
      </c>
      <c r="D58" s="0" t="s">
        <v>2172</v>
      </c>
      <c r="E58" s="0" t="s">
        <v>2173</v>
      </c>
      <c r="G58" s="0" t="s">
        <v>2174</v>
      </c>
      <c r="I58" s="0" t="s">
        <v>1358</v>
      </c>
      <c r="K58" s="0" t="s">
        <v>46</v>
      </c>
      <c r="L58" s="0" t="s">
        <v>35</v>
      </c>
      <c r="M58" s="0" t="n">
        <v>27560</v>
      </c>
      <c r="O58" s="0" t="n">
        <v>50</v>
      </c>
      <c r="P58" s="0" t="n">
        <v>35</v>
      </c>
      <c r="Q58" s="0" t="str">
        <f aca="false">IF(O58=50,"Family-member","Non-member")</f>
        <v>Family-member</v>
      </c>
      <c r="R58" s="0" t="str">
        <f aca="false">Q58</f>
        <v>Family-member</v>
      </c>
      <c r="S58" s="18" t="s">
        <v>2037</v>
      </c>
      <c r="T58" s="0" t="n">
        <v>1</v>
      </c>
      <c r="U58" s="0" t="n">
        <v>0</v>
      </c>
    </row>
    <row r="59" customFormat="false" ht="13.8" hidden="false" customHeight="false" outlineLevel="0" collapsed="false">
      <c r="A59" s="7" t="n">
        <v>43503.6200347222</v>
      </c>
      <c r="B59" s="0" t="s">
        <v>2175</v>
      </c>
      <c r="C59" s="0" t="s">
        <v>1260</v>
      </c>
      <c r="D59" s="0" t="n">
        <v>9197445692</v>
      </c>
      <c r="E59" s="0" t="s">
        <v>2176</v>
      </c>
      <c r="G59" s="0" t="s">
        <v>2177</v>
      </c>
      <c r="H59" s="0" t="s">
        <v>2178</v>
      </c>
      <c r="I59" s="0" t="s">
        <v>1264</v>
      </c>
      <c r="K59" s="0" t="s">
        <v>34</v>
      </c>
      <c r="L59" s="0" t="s">
        <v>819</v>
      </c>
      <c r="M59" s="0" t="n">
        <v>27519</v>
      </c>
      <c r="O59" s="0" t="n">
        <v>50</v>
      </c>
      <c r="P59" s="0" t="n">
        <v>35</v>
      </c>
      <c r="Q59" s="0" t="str">
        <f aca="false">IF(O59=50,"Family-member","Non-member")</f>
        <v>Family-member</v>
      </c>
      <c r="R59" s="0" t="str">
        <f aca="false">Q59</f>
        <v>Family-member</v>
      </c>
      <c r="S59" s="18" t="s">
        <v>2037</v>
      </c>
      <c r="T59" s="0" t="n">
        <v>1</v>
      </c>
      <c r="U59" s="0" t="n">
        <v>0</v>
      </c>
    </row>
    <row r="60" customFormat="false" ht="13.8" hidden="false" customHeight="false" outlineLevel="0" collapsed="false">
      <c r="A60" s="7" t="n">
        <v>43503.480462963</v>
      </c>
      <c r="B60" s="0" t="s">
        <v>2179</v>
      </c>
      <c r="C60" s="0" t="s">
        <v>948</v>
      </c>
      <c r="D60" s="0" t="n">
        <v>9199605727</v>
      </c>
      <c r="G60" s="0" t="s">
        <v>2179</v>
      </c>
      <c r="H60" s="0" t="s">
        <v>2179</v>
      </c>
      <c r="I60" s="0" t="s">
        <v>950</v>
      </c>
      <c r="K60" s="0" t="s">
        <v>178</v>
      </c>
      <c r="L60" s="0" t="s">
        <v>35</v>
      </c>
      <c r="M60" s="0" t="n">
        <v>27517</v>
      </c>
      <c r="O60" s="0" t="n">
        <v>30</v>
      </c>
      <c r="P60" s="0" t="n">
        <v>25</v>
      </c>
      <c r="Q60" s="0" t="str">
        <f aca="false">IF(O60=50,"Family-member","Non-member")</f>
        <v>Non-member</v>
      </c>
      <c r="R60" s="0" t="str">
        <f aca="false">Q60</f>
        <v>Non-member</v>
      </c>
      <c r="S60" s="18" t="s">
        <v>2037</v>
      </c>
      <c r="T60" s="0" t="n">
        <v>1</v>
      </c>
      <c r="U60" s="0" t="n">
        <v>0</v>
      </c>
    </row>
    <row r="61" customFormat="false" ht="13.8" hidden="false" customHeight="false" outlineLevel="0" collapsed="false">
      <c r="A61" s="7" t="n">
        <v>43503.4494097222</v>
      </c>
      <c r="B61" s="0" t="s">
        <v>2180</v>
      </c>
      <c r="C61" s="0" t="s">
        <v>2181</v>
      </c>
      <c r="D61" s="0" t="n">
        <v>9199084229</v>
      </c>
      <c r="E61" s="0" t="s">
        <v>2182</v>
      </c>
      <c r="F61" s="0" t="s">
        <v>2183</v>
      </c>
      <c r="G61" s="0" t="s">
        <v>2184</v>
      </c>
      <c r="I61" s="0" t="s">
        <v>2185</v>
      </c>
      <c r="K61" s="0" t="s">
        <v>46</v>
      </c>
      <c r="L61" s="0" t="s">
        <v>35</v>
      </c>
      <c r="M61" s="0" t="n">
        <v>27560</v>
      </c>
      <c r="O61" s="0" t="n">
        <v>50</v>
      </c>
      <c r="P61" s="0" t="n">
        <v>35</v>
      </c>
      <c r="Q61" s="0" t="str">
        <f aca="false">IF(O61=50,"Family-member","Non-member")</f>
        <v>Family-member</v>
      </c>
      <c r="R61" s="0" t="str">
        <f aca="false">Q61</f>
        <v>Family-member</v>
      </c>
      <c r="S61" s="18" t="s">
        <v>2037</v>
      </c>
      <c r="T61" s="0" t="n">
        <v>1</v>
      </c>
      <c r="U61" s="0" t="n">
        <v>0</v>
      </c>
    </row>
    <row r="62" customFormat="false" ht="13.8" hidden="false" customHeight="false" outlineLevel="0" collapsed="false">
      <c r="A62" s="7" t="n">
        <v>43503.3417013889</v>
      </c>
      <c r="B62" s="0" t="s">
        <v>2186</v>
      </c>
      <c r="C62" s="0" t="s">
        <v>2187</v>
      </c>
      <c r="D62" s="0" t="s">
        <v>2188</v>
      </c>
      <c r="E62" s="0" t="s">
        <v>2189</v>
      </c>
      <c r="F62" s="0" t="s">
        <v>2190</v>
      </c>
      <c r="G62" s="0" t="s">
        <v>2191</v>
      </c>
      <c r="I62" s="0" t="s">
        <v>2192</v>
      </c>
      <c r="J62" s="0" t="s">
        <v>859</v>
      </c>
      <c r="K62" s="0" t="s">
        <v>74</v>
      </c>
      <c r="L62" s="0" t="s">
        <v>35</v>
      </c>
      <c r="M62" s="0" t="n">
        <v>27707</v>
      </c>
      <c r="O62" s="0" t="n">
        <v>0</v>
      </c>
      <c r="P62" s="0" t="n">
        <v>50</v>
      </c>
      <c r="Q62" s="0" t="str">
        <f aca="false">IF(O62=50,"Family-member","Non-member")</f>
        <v>Non-member</v>
      </c>
      <c r="R62" s="0" t="str">
        <f aca="false">Q62</f>
        <v>Non-member</v>
      </c>
      <c r="S62" s="18" t="s">
        <v>2037</v>
      </c>
      <c r="T62" s="0" t="n">
        <v>1</v>
      </c>
      <c r="U62" s="0" t="n">
        <v>0</v>
      </c>
    </row>
    <row r="63" customFormat="false" ht="13.8" hidden="false" customHeight="false" outlineLevel="0" collapsed="false">
      <c r="A63" s="7" t="n">
        <v>43503.3334953704</v>
      </c>
      <c r="B63" s="0" t="s">
        <v>2193</v>
      </c>
      <c r="C63" s="0" t="s">
        <v>1322</v>
      </c>
      <c r="D63" s="0" t="n">
        <v>7793484589</v>
      </c>
      <c r="I63" s="0" t="s">
        <v>2194</v>
      </c>
      <c r="J63" s="0" t="s">
        <v>2195</v>
      </c>
      <c r="K63" s="0" t="s">
        <v>67</v>
      </c>
      <c r="L63" s="0" t="s">
        <v>35</v>
      </c>
      <c r="M63" s="0" t="n">
        <v>27608</v>
      </c>
      <c r="O63" s="0" t="n">
        <v>0</v>
      </c>
      <c r="P63" s="0" t="n">
        <v>50</v>
      </c>
      <c r="Q63" s="0" t="str">
        <f aca="false">IF(O63=50,"Family-member","Non-member")</f>
        <v>Non-member</v>
      </c>
      <c r="R63" s="0" t="str">
        <f aca="false">Q63</f>
        <v>Non-member</v>
      </c>
      <c r="S63" s="18" t="s">
        <v>2037</v>
      </c>
      <c r="T63" s="0" t="n">
        <v>1</v>
      </c>
      <c r="U63" s="0" t="n">
        <v>0</v>
      </c>
    </row>
    <row r="64" customFormat="false" ht="13.8" hidden="false" customHeight="false" outlineLevel="0" collapsed="false">
      <c r="A64" s="7" t="n">
        <v>43502.955150463</v>
      </c>
      <c r="B64" s="0" t="s">
        <v>2196</v>
      </c>
      <c r="C64" s="0" t="s">
        <v>712</v>
      </c>
      <c r="D64" s="0" t="n">
        <v>9199045546</v>
      </c>
      <c r="I64" s="0" t="s">
        <v>2197</v>
      </c>
      <c r="J64" s="0" t="s">
        <v>2198</v>
      </c>
      <c r="K64" s="0" t="s">
        <v>2198</v>
      </c>
      <c r="L64" s="0" t="s">
        <v>35</v>
      </c>
      <c r="M64" s="0" t="n">
        <v>27516</v>
      </c>
      <c r="O64" s="0" t="n">
        <v>50</v>
      </c>
      <c r="P64" s="0" t="n">
        <v>35</v>
      </c>
      <c r="Q64" s="0" t="str">
        <f aca="false">IF(O64=50,"Family-member","Non-member")</f>
        <v>Family-member</v>
      </c>
      <c r="R64" s="0" t="str">
        <f aca="false">Q64</f>
        <v>Family-member</v>
      </c>
      <c r="S64" s="18" t="s">
        <v>2037</v>
      </c>
      <c r="T64" s="0" t="n">
        <v>1</v>
      </c>
      <c r="U64" s="0" t="n">
        <v>0</v>
      </c>
    </row>
    <row r="65" customFormat="false" ht="13.8" hidden="false" customHeight="false" outlineLevel="0" collapsed="false">
      <c r="A65" s="7" t="n">
        <v>43502.9403125</v>
      </c>
      <c r="B65" s="0" t="s">
        <v>719</v>
      </c>
      <c r="C65" s="0" t="s">
        <v>720</v>
      </c>
      <c r="D65" s="0" t="n">
        <v>9193715005</v>
      </c>
      <c r="E65" s="0" t="s">
        <v>717</v>
      </c>
      <c r="F65" s="0" t="s">
        <v>718</v>
      </c>
      <c r="G65" s="0" t="s">
        <v>721</v>
      </c>
      <c r="H65" s="0" t="s">
        <v>719</v>
      </c>
      <c r="I65" s="0" t="s">
        <v>722</v>
      </c>
      <c r="K65" s="0" t="s">
        <v>34</v>
      </c>
      <c r="L65" s="0" t="s">
        <v>82</v>
      </c>
      <c r="M65" s="0" t="n">
        <v>27519</v>
      </c>
      <c r="O65" s="0" t="n">
        <v>50</v>
      </c>
      <c r="P65" s="0" t="n">
        <v>35</v>
      </c>
      <c r="Q65" s="0" t="str">
        <f aca="false">IF(O65=50,"Family-member","Non-member")</f>
        <v>Family-member</v>
      </c>
      <c r="R65" s="0" t="str">
        <f aca="false">Q65</f>
        <v>Family-member</v>
      </c>
      <c r="S65" s="18" t="s">
        <v>2037</v>
      </c>
      <c r="T65" s="0" t="n">
        <v>1</v>
      </c>
      <c r="U65" s="0" t="n">
        <v>0</v>
      </c>
    </row>
    <row r="66" customFormat="false" ht="13.8" hidden="false" customHeight="false" outlineLevel="0" collapsed="false">
      <c r="A66" s="7" t="n">
        <v>43502.9364236111</v>
      </c>
      <c r="B66" s="0" t="s">
        <v>1407</v>
      </c>
      <c r="C66" s="0" t="s">
        <v>1408</v>
      </c>
      <c r="D66" s="0" t="s">
        <v>2199</v>
      </c>
      <c r="E66" s="0" t="s">
        <v>1409</v>
      </c>
      <c r="G66" s="0" t="s">
        <v>1411</v>
      </c>
      <c r="I66" s="0" t="s">
        <v>2200</v>
      </c>
      <c r="K66" s="0" t="s">
        <v>170</v>
      </c>
      <c r="L66" s="0" t="s">
        <v>35</v>
      </c>
      <c r="M66" s="0" t="s">
        <v>2201</v>
      </c>
      <c r="O66" s="0" t="n">
        <v>50</v>
      </c>
      <c r="P66" s="0" t="n">
        <v>35</v>
      </c>
      <c r="Q66" s="0" t="str">
        <f aca="false">IF(O66=50,"Family-member","Non-member")</f>
        <v>Family-member</v>
      </c>
      <c r="R66" s="0" t="str">
        <f aca="false">Q66</f>
        <v>Family-member</v>
      </c>
      <c r="S66" s="18" t="s">
        <v>2037</v>
      </c>
      <c r="T66" s="0" t="n">
        <v>1</v>
      </c>
      <c r="U66" s="0" t="n">
        <v>0</v>
      </c>
    </row>
    <row r="67" customFormat="false" ht="13.8" hidden="false" customHeight="false" outlineLevel="0" collapsed="false">
      <c r="A67" s="7" t="n">
        <v>43501.8881134259</v>
      </c>
      <c r="B67" s="0" t="s">
        <v>2202</v>
      </c>
      <c r="C67" s="0" t="s">
        <v>1287</v>
      </c>
      <c r="D67" s="0" t="n">
        <v>9193417755</v>
      </c>
      <c r="I67" s="0" t="s">
        <v>2203</v>
      </c>
      <c r="K67" s="0" t="s">
        <v>67</v>
      </c>
      <c r="L67" s="0" t="s">
        <v>82</v>
      </c>
      <c r="M67" s="0" t="n">
        <v>27616</v>
      </c>
      <c r="O67" s="0" t="n">
        <v>0</v>
      </c>
      <c r="P67" s="0" t="n">
        <v>50</v>
      </c>
      <c r="Q67" s="0" t="str">
        <f aca="false">IF(O67=50,"Family-member","Non-member")</f>
        <v>Non-member</v>
      </c>
      <c r="R67" s="0" t="str">
        <f aca="false">Q67</f>
        <v>Non-member</v>
      </c>
      <c r="S67" s="18" t="s">
        <v>2037</v>
      </c>
      <c r="T67" s="0" t="n">
        <v>1</v>
      </c>
      <c r="U67" s="0" t="n">
        <v>0</v>
      </c>
    </row>
    <row r="68" customFormat="false" ht="13.8" hidden="false" customHeight="false" outlineLevel="0" collapsed="false">
      <c r="A68" s="7" t="n">
        <v>43501.8369212963</v>
      </c>
      <c r="B68" s="0" t="s">
        <v>1547</v>
      </c>
      <c r="C68" s="0" t="s">
        <v>1548</v>
      </c>
      <c r="D68" s="0" t="n">
        <v>9193628238</v>
      </c>
      <c r="E68" s="0" t="s">
        <v>1549</v>
      </c>
      <c r="F68" s="0" t="s">
        <v>1550</v>
      </c>
      <c r="G68" s="0" t="s">
        <v>1551</v>
      </c>
      <c r="I68" s="0" t="s">
        <v>1552</v>
      </c>
      <c r="K68" s="0" t="s">
        <v>342</v>
      </c>
      <c r="L68" s="0" t="s">
        <v>35</v>
      </c>
      <c r="M68" s="0" t="n">
        <v>27523</v>
      </c>
      <c r="O68" s="0" t="n">
        <v>50</v>
      </c>
      <c r="P68" s="0" t="n">
        <v>35</v>
      </c>
      <c r="Q68" s="0" t="str">
        <f aca="false">IF(O68=50,"Family-member","Non-member")</f>
        <v>Family-member</v>
      </c>
      <c r="R68" s="0" t="str">
        <f aca="false">Q68</f>
        <v>Family-member</v>
      </c>
      <c r="S68" s="18" t="s">
        <v>2037</v>
      </c>
      <c r="T68" s="0" t="n">
        <v>1</v>
      </c>
      <c r="U68" s="0" t="n">
        <v>0</v>
      </c>
    </row>
    <row r="69" customFormat="false" ht="13.8" hidden="false" customHeight="false" outlineLevel="0" collapsed="false">
      <c r="A69" s="7" t="n">
        <v>43501.370787037</v>
      </c>
      <c r="B69" s="0" t="s">
        <v>813</v>
      </c>
      <c r="C69" s="0" t="s">
        <v>814</v>
      </c>
      <c r="D69" s="0" t="n">
        <v>6265353745</v>
      </c>
      <c r="E69" s="0" t="s">
        <v>2204</v>
      </c>
      <c r="F69" s="0" t="s">
        <v>816</v>
      </c>
      <c r="G69" s="0" t="s">
        <v>817</v>
      </c>
      <c r="I69" s="0" t="s">
        <v>2205</v>
      </c>
      <c r="K69" s="0" t="s">
        <v>270</v>
      </c>
      <c r="L69" s="0" t="s">
        <v>233</v>
      </c>
      <c r="M69" s="0" t="n">
        <v>27560</v>
      </c>
      <c r="O69" s="0" t="n">
        <v>50</v>
      </c>
      <c r="P69" s="0" t="n">
        <v>35</v>
      </c>
      <c r="Q69" s="0" t="str">
        <f aca="false">IF(O69=50,"Family-member","Non-member")</f>
        <v>Family-member</v>
      </c>
      <c r="R69" s="0" t="str">
        <f aca="false">Q69</f>
        <v>Family-member</v>
      </c>
      <c r="S69" s="18" t="s">
        <v>2037</v>
      </c>
      <c r="T69" s="0" t="n">
        <v>1</v>
      </c>
      <c r="U69" s="0" t="n">
        <v>0</v>
      </c>
    </row>
    <row r="70" customFormat="false" ht="13.8" hidden="false" customHeight="false" outlineLevel="0" collapsed="false">
      <c r="A70" s="7" t="n">
        <v>43500.9390972222</v>
      </c>
      <c r="B70" s="0" t="s">
        <v>2206</v>
      </c>
      <c r="C70" s="0" t="s">
        <v>2207</v>
      </c>
      <c r="D70" s="0" t="s">
        <v>2208</v>
      </c>
      <c r="E70" s="0" t="s">
        <v>2209</v>
      </c>
      <c r="G70" s="0" t="s">
        <v>2210</v>
      </c>
      <c r="I70" s="0" t="s">
        <v>2211</v>
      </c>
      <c r="K70" s="0" t="s">
        <v>34</v>
      </c>
      <c r="L70" s="0" t="s">
        <v>35</v>
      </c>
      <c r="M70" s="0" t="n">
        <v>27519</v>
      </c>
      <c r="O70" s="0" t="n">
        <v>50</v>
      </c>
      <c r="P70" s="0" t="n">
        <v>35</v>
      </c>
      <c r="Q70" s="0" t="str">
        <f aca="false">IF(O70=50,"Family-member","Non-member")</f>
        <v>Family-member</v>
      </c>
      <c r="R70" s="0" t="str">
        <f aca="false">Q70</f>
        <v>Family-member</v>
      </c>
      <c r="S70" s="18" t="s">
        <v>2037</v>
      </c>
      <c r="T70" s="0" t="n">
        <v>1</v>
      </c>
      <c r="U70" s="0" t="n">
        <v>0</v>
      </c>
    </row>
    <row r="71" customFormat="false" ht="13.8" hidden="false" customHeight="false" outlineLevel="0" collapsed="false">
      <c r="A71" s="7" t="n">
        <v>43500.7996180556</v>
      </c>
      <c r="B71" s="0" t="s">
        <v>2212</v>
      </c>
      <c r="C71" s="0" t="s">
        <v>1434</v>
      </c>
      <c r="D71" s="0" t="n">
        <v>919466539</v>
      </c>
      <c r="E71" s="0" t="s">
        <v>2213</v>
      </c>
      <c r="F71" s="0" t="s">
        <v>1434</v>
      </c>
      <c r="G71" s="0" t="s">
        <v>2214</v>
      </c>
      <c r="I71" s="0" t="s">
        <v>1438</v>
      </c>
      <c r="K71" s="0" t="s">
        <v>794</v>
      </c>
      <c r="L71" s="0" t="s">
        <v>35</v>
      </c>
      <c r="M71" s="0" t="n">
        <v>27513</v>
      </c>
      <c r="O71" s="0" t="n">
        <v>50</v>
      </c>
      <c r="P71" s="0" t="n">
        <v>35</v>
      </c>
      <c r="Q71" s="0" t="str">
        <f aca="false">IF(O71=50,"Family-member","Non-member")</f>
        <v>Family-member</v>
      </c>
      <c r="R71" s="0" t="str">
        <f aca="false">Q71</f>
        <v>Family-member</v>
      </c>
      <c r="S71" s="18" t="s">
        <v>2037</v>
      </c>
      <c r="T71" s="0" t="n">
        <v>1</v>
      </c>
      <c r="U71" s="0" t="n">
        <v>0</v>
      </c>
    </row>
    <row r="72" customFormat="false" ht="13.8" hidden="false" customHeight="false" outlineLevel="0" collapsed="false">
      <c r="A72" s="7" t="n">
        <v>43500.7959606481</v>
      </c>
      <c r="B72" s="0" t="s">
        <v>564</v>
      </c>
      <c r="C72" s="0" t="s">
        <v>565</v>
      </c>
      <c r="D72" s="0" t="n">
        <v>9177419099</v>
      </c>
      <c r="E72" s="0" t="s">
        <v>2215</v>
      </c>
      <c r="F72" s="0" t="s">
        <v>567</v>
      </c>
      <c r="I72" s="0" t="s">
        <v>568</v>
      </c>
      <c r="K72" s="0" t="s">
        <v>67</v>
      </c>
      <c r="L72" s="0" t="s">
        <v>35</v>
      </c>
      <c r="M72" s="0" t="n">
        <v>27603</v>
      </c>
      <c r="N72" s="0" t="s">
        <v>2216</v>
      </c>
      <c r="O72" s="0" t="n">
        <v>50</v>
      </c>
      <c r="P72" s="0" t="n">
        <v>35</v>
      </c>
      <c r="Q72" s="0" t="str">
        <f aca="false">IF(O72=50,"Family-member","Non-member")</f>
        <v>Family-member</v>
      </c>
      <c r="R72" s="0" t="str">
        <f aca="false">Q72</f>
        <v>Family-member</v>
      </c>
      <c r="S72" s="18" t="s">
        <v>2037</v>
      </c>
      <c r="T72" s="0" t="n">
        <v>1</v>
      </c>
      <c r="U72" s="0" t="n">
        <v>0</v>
      </c>
    </row>
    <row r="73" customFormat="false" ht="13.8" hidden="false" customHeight="false" outlineLevel="0" collapsed="false">
      <c r="A73" s="7" t="n">
        <v>43500.7754861111</v>
      </c>
      <c r="B73" s="0" t="s">
        <v>408</v>
      </c>
      <c r="C73" s="0" t="s">
        <v>409</v>
      </c>
      <c r="D73" s="0" t="n">
        <v>9195922552</v>
      </c>
      <c r="E73" s="0" t="s">
        <v>410</v>
      </c>
      <c r="G73" s="0" t="s">
        <v>411</v>
      </c>
      <c r="I73" s="0" t="s">
        <v>412</v>
      </c>
      <c r="K73" s="0" t="s">
        <v>46</v>
      </c>
      <c r="L73" s="0" t="s">
        <v>82</v>
      </c>
      <c r="M73" s="0" t="n">
        <v>27560</v>
      </c>
      <c r="O73" s="0" t="n">
        <v>0</v>
      </c>
      <c r="P73" s="0" t="n">
        <v>35</v>
      </c>
      <c r="Q73" s="0" t="str">
        <f aca="false">IF(O73=50,"Family-member","Non-member")</f>
        <v>Non-member</v>
      </c>
      <c r="R73" s="0" t="str">
        <f aca="false">Q73</f>
        <v>Non-member</v>
      </c>
      <c r="S73" s="18" t="s">
        <v>2037</v>
      </c>
      <c r="T73" s="0" t="n">
        <v>1</v>
      </c>
      <c r="U73" s="0" t="n">
        <v>0</v>
      </c>
    </row>
    <row r="74" customFormat="false" ht="13.8" hidden="false" customHeight="false" outlineLevel="0" collapsed="false">
      <c r="A74" s="7" t="n">
        <v>43479.9062962963</v>
      </c>
      <c r="B74" s="0" t="s">
        <v>1622</v>
      </c>
      <c r="C74" s="0" t="s">
        <v>2217</v>
      </c>
      <c r="D74" s="0" t="n">
        <v>9197998828</v>
      </c>
      <c r="E74" s="0" t="s">
        <v>1624</v>
      </c>
      <c r="G74" s="0" t="s">
        <v>2218</v>
      </c>
      <c r="I74" s="0" t="s">
        <v>2219</v>
      </c>
      <c r="K74" s="0" t="s">
        <v>46</v>
      </c>
      <c r="L74" s="0" t="s">
        <v>35</v>
      </c>
      <c r="M74" s="0" t="n">
        <v>27560</v>
      </c>
      <c r="O74" s="0" t="n">
        <v>50</v>
      </c>
      <c r="P74" s="0" t="n">
        <v>35</v>
      </c>
      <c r="Q74" s="0" t="str">
        <f aca="false">IF(O74=50,"Family-member","Non-member")</f>
        <v>Family-member</v>
      </c>
      <c r="R74" s="0" t="str">
        <f aca="false">Q74</f>
        <v>Family-member</v>
      </c>
      <c r="S74" s="18" t="s">
        <v>2037</v>
      </c>
      <c r="T74" s="0" t="n">
        <v>1</v>
      </c>
      <c r="U74" s="0" t="n">
        <v>0</v>
      </c>
    </row>
    <row r="75" customFormat="false" ht="13.8" hidden="false" customHeight="false" outlineLevel="0" collapsed="false">
      <c r="A75" s="7" t="n">
        <v>43479.6057175926</v>
      </c>
      <c r="B75" s="0" t="s">
        <v>2220</v>
      </c>
      <c r="C75" s="0" t="s">
        <v>2221</v>
      </c>
      <c r="D75" s="0" t="n">
        <v>5186189550</v>
      </c>
      <c r="E75" s="0" t="s">
        <v>2222</v>
      </c>
      <c r="F75" s="0" t="s">
        <v>2223</v>
      </c>
      <c r="G75" s="0" t="s">
        <v>2224</v>
      </c>
      <c r="I75" s="0" t="s">
        <v>2225</v>
      </c>
      <c r="K75" s="0" t="s">
        <v>74</v>
      </c>
      <c r="L75" s="0" t="s">
        <v>35</v>
      </c>
      <c r="M75" s="0" t="n">
        <v>27713</v>
      </c>
      <c r="O75" s="0" t="n">
        <v>0</v>
      </c>
      <c r="P75" s="0" t="n">
        <v>50</v>
      </c>
      <c r="Q75" s="0" t="str">
        <f aca="false">IF(O75=50,"Family-member","Non-member")</f>
        <v>Non-member</v>
      </c>
      <c r="R75" s="0" t="str">
        <f aca="false">Q75</f>
        <v>Non-member</v>
      </c>
      <c r="S75" s="18" t="s">
        <v>2037</v>
      </c>
      <c r="T75" s="0" t="n">
        <v>1</v>
      </c>
      <c r="U75" s="0" t="n">
        <v>0</v>
      </c>
    </row>
    <row r="76" customFormat="false" ht="13.8" hidden="false" customHeight="false" outlineLevel="0" collapsed="false">
      <c r="A76" s="7" t="n">
        <v>43479.4058217593</v>
      </c>
      <c r="B76" s="0" t="s">
        <v>1529</v>
      </c>
      <c r="C76" s="0" t="s">
        <v>1530</v>
      </c>
      <c r="D76" s="0" t="n">
        <v>7048070194</v>
      </c>
      <c r="E76" s="0" t="s">
        <v>1531</v>
      </c>
      <c r="F76" s="0" t="s">
        <v>1532</v>
      </c>
      <c r="G76" s="0" t="s">
        <v>1533</v>
      </c>
      <c r="I76" s="0" t="s">
        <v>1534</v>
      </c>
      <c r="K76" s="0" t="s">
        <v>34</v>
      </c>
      <c r="L76" s="0" t="s">
        <v>82</v>
      </c>
      <c r="M76" s="0" t="n">
        <v>27519</v>
      </c>
      <c r="O76" s="0" t="n">
        <v>50</v>
      </c>
      <c r="P76" s="0" t="n">
        <v>35</v>
      </c>
      <c r="Q76" s="0" t="str">
        <f aca="false">IF(O76=50,"Family-member","Non-member")</f>
        <v>Family-member</v>
      </c>
      <c r="R76" s="0" t="str">
        <f aca="false">Q76</f>
        <v>Family-member</v>
      </c>
      <c r="S76" s="18" t="s">
        <v>2037</v>
      </c>
      <c r="T76" s="0" t="n">
        <v>1</v>
      </c>
      <c r="U76" s="0" t="n">
        <v>0</v>
      </c>
    </row>
    <row r="77" customFormat="false" ht="13.8" hidden="false" customHeight="false" outlineLevel="0" collapsed="false">
      <c r="A77" s="7" t="n">
        <v>43478.4389583333</v>
      </c>
      <c r="B77" s="0" t="s">
        <v>423</v>
      </c>
      <c r="C77" s="0" t="s">
        <v>424</v>
      </c>
      <c r="D77" s="0" t="n">
        <v>9197170665</v>
      </c>
      <c r="E77" s="0" t="s">
        <v>425</v>
      </c>
      <c r="F77" s="0" t="s">
        <v>426</v>
      </c>
      <c r="G77" s="0" t="s">
        <v>427</v>
      </c>
      <c r="I77" s="0" t="s">
        <v>428</v>
      </c>
      <c r="K77" s="0" t="s">
        <v>46</v>
      </c>
      <c r="L77" s="0" t="s">
        <v>82</v>
      </c>
      <c r="M77" s="0" t="n">
        <v>27560</v>
      </c>
      <c r="O77" s="0" t="n">
        <v>0</v>
      </c>
      <c r="P77" s="0" t="n">
        <v>35</v>
      </c>
      <c r="Q77" s="0" t="str">
        <f aca="false">IF(O77=50,"Family-member","Non-member")</f>
        <v>Non-member</v>
      </c>
      <c r="R77" s="0" t="str">
        <f aca="false">Q77</f>
        <v>Non-member</v>
      </c>
      <c r="S77" s="18" t="s">
        <v>2037</v>
      </c>
      <c r="T77" s="0" t="n">
        <v>1</v>
      </c>
      <c r="U77" s="0" t="n">
        <v>0</v>
      </c>
    </row>
    <row r="78" customFormat="false" ht="13.8" hidden="false" customHeight="false" outlineLevel="0" collapsed="false">
      <c r="A78" s="7" t="n">
        <v>43477.9676967593</v>
      </c>
      <c r="B78" s="0" t="s">
        <v>773</v>
      </c>
      <c r="C78" s="0" t="s">
        <v>774</v>
      </c>
      <c r="D78" s="0" t="n">
        <v>2013153725</v>
      </c>
      <c r="E78" s="0" t="s">
        <v>775</v>
      </c>
      <c r="F78" s="0" t="s">
        <v>776</v>
      </c>
      <c r="G78" s="0" t="s">
        <v>2226</v>
      </c>
      <c r="I78" s="0" t="s">
        <v>779</v>
      </c>
      <c r="K78" s="0" t="s">
        <v>34</v>
      </c>
      <c r="L78" s="0" t="s">
        <v>35</v>
      </c>
      <c r="M78" s="0" t="s">
        <v>2227</v>
      </c>
      <c r="N78" s="0" t="s">
        <v>2228</v>
      </c>
      <c r="O78" s="0" t="n">
        <v>50</v>
      </c>
      <c r="P78" s="0" t="n">
        <v>35</v>
      </c>
      <c r="Q78" s="0" t="str">
        <f aca="false">IF(O78=50,"Family-member","Non-member")</f>
        <v>Family-member</v>
      </c>
      <c r="R78" s="0" t="str">
        <f aca="false">Q78</f>
        <v>Family-member</v>
      </c>
      <c r="S78" s="18" t="s">
        <v>2037</v>
      </c>
      <c r="T78" s="0" t="n">
        <v>1</v>
      </c>
      <c r="U78" s="0" t="n">
        <v>0</v>
      </c>
    </row>
    <row r="79" customFormat="false" ht="13.8" hidden="false" customHeight="false" outlineLevel="0" collapsed="false">
      <c r="A79" s="7" t="n">
        <v>43477.7376273148</v>
      </c>
      <c r="B79" s="0" t="s">
        <v>418</v>
      </c>
      <c r="C79" s="0" t="s">
        <v>2229</v>
      </c>
      <c r="D79" s="0" t="n">
        <v>9194005794</v>
      </c>
      <c r="E79" s="0" t="s">
        <v>2230</v>
      </c>
      <c r="F79" s="0" t="s">
        <v>2231</v>
      </c>
      <c r="I79" s="0" t="s">
        <v>2232</v>
      </c>
      <c r="K79" s="0" t="s">
        <v>67</v>
      </c>
      <c r="L79" s="0" t="s">
        <v>35</v>
      </c>
      <c r="M79" s="0" t="n">
        <v>27616</v>
      </c>
      <c r="O79" s="0" t="n">
        <v>0</v>
      </c>
      <c r="P79" s="0" t="n">
        <v>35</v>
      </c>
      <c r="Q79" s="0" t="str">
        <f aca="false">IF(O79=50,"Family-member","Non-member")</f>
        <v>Non-member</v>
      </c>
      <c r="R79" s="0" t="str">
        <f aca="false">Q79</f>
        <v>Non-member</v>
      </c>
      <c r="S79" s="18" t="s">
        <v>2037</v>
      </c>
      <c r="T79" s="0" t="n">
        <v>1</v>
      </c>
      <c r="U79" s="0" t="n">
        <v>0</v>
      </c>
    </row>
    <row r="80" customFormat="false" ht="13.8" hidden="false" customHeight="false" outlineLevel="0" collapsed="false">
      <c r="A80" s="7" t="n">
        <v>43477.4694560185</v>
      </c>
      <c r="B80" s="0" t="s">
        <v>1782</v>
      </c>
      <c r="C80" s="0" t="s">
        <v>1783</v>
      </c>
      <c r="D80" s="0" t="n">
        <v>9196002317</v>
      </c>
      <c r="E80" s="0" t="s">
        <v>1784</v>
      </c>
      <c r="F80" s="0" t="s">
        <v>1785</v>
      </c>
      <c r="G80" s="0" t="s">
        <v>1786</v>
      </c>
      <c r="I80" s="0" t="s">
        <v>2233</v>
      </c>
      <c r="K80" s="0" t="s">
        <v>46</v>
      </c>
      <c r="L80" s="0" t="s">
        <v>35</v>
      </c>
      <c r="M80" s="0" t="n">
        <v>27560</v>
      </c>
      <c r="O80" s="0" t="n">
        <v>50</v>
      </c>
      <c r="P80" s="0" t="n">
        <v>35</v>
      </c>
      <c r="Q80" s="0" t="str">
        <f aca="false">IF(O80=50,"Family-member","Non-member")</f>
        <v>Family-member</v>
      </c>
      <c r="R80" s="0" t="str">
        <f aca="false">Q80</f>
        <v>Family-member</v>
      </c>
      <c r="S80" s="18" t="s">
        <v>2037</v>
      </c>
      <c r="T80" s="0" t="n">
        <v>1</v>
      </c>
      <c r="U80" s="0" t="n">
        <v>0</v>
      </c>
    </row>
    <row r="81" customFormat="false" ht="13.8" hidden="false" customHeight="false" outlineLevel="0" collapsed="false">
      <c r="A81" s="7" t="n">
        <v>43476.9979861111</v>
      </c>
      <c r="B81" s="0" t="s">
        <v>1050</v>
      </c>
      <c r="C81" s="0" t="s">
        <v>1051</v>
      </c>
      <c r="D81" s="0" t="n">
        <v>9197573977</v>
      </c>
      <c r="E81" s="0" t="s">
        <v>1053</v>
      </c>
      <c r="F81" s="0" t="s">
        <v>2234</v>
      </c>
      <c r="G81" s="0" t="s">
        <v>1054</v>
      </c>
      <c r="I81" s="0" t="s">
        <v>1055</v>
      </c>
      <c r="K81" s="0" t="s">
        <v>170</v>
      </c>
      <c r="L81" s="0" t="s">
        <v>35</v>
      </c>
      <c r="M81" s="0" t="n">
        <v>27519</v>
      </c>
      <c r="O81" s="0" t="n">
        <v>50</v>
      </c>
      <c r="P81" s="0" t="n">
        <v>35</v>
      </c>
      <c r="Q81" s="0" t="str">
        <f aca="false">IF(O81=50,"Family-member","Non-member")</f>
        <v>Family-member</v>
      </c>
      <c r="R81" s="0" t="str">
        <f aca="false">Q81</f>
        <v>Family-member</v>
      </c>
      <c r="S81" s="18" t="s">
        <v>2037</v>
      </c>
      <c r="T81" s="0" t="n">
        <v>1</v>
      </c>
      <c r="U81" s="0" t="n">
        <v>0</v>
      </c>
    </row>
    <row r="82" customFormat="false" ht="13.8" hidden="false" customHeight="false" outlineLevel="0" collapsed="false">
      <c r="A82" s="7" t="n">
        <v>43476.7061342593</v>
      </c>
      <c r="B82" s="0" t="s">
        <v>1503</v>
      </c>
      <c r="C82" s="0" t="s">
        <v>1504</v>
      </c>
      <c r="D82" s="0" t="n">
        <v>8044024913</v>
      </c>
      <c r="E82" s="0" t="s">
        <v>2235</v>
      </c>
      <c r="F82" s="0" t="s">
        <v>2236</v>
      </c>
      <c r="G82" s="0" t="s">
        <v>1503</v>
      </c>
      <c r="I82" s="0" t="s">
        <v>2237</v>
      </c>
      <c r="K82" s="0" t="s">
        <v>282</v>
      </c>
      <c r="L82" s="0" t="s">
        <v>35</v>
      </c>
      <c r="M82" s="0" t="n">
        <v>27455</v>
      </c>
      <c r="N82" s="0" t="s">
        <v>2238</v>
      </c>
      <c r="O82" s="0" t="n">
        <v>50</v>
      </c>
      <c r="P82" s="0" t="n">
        <v>35</v>
      </c>
      <c r="Q82" s="0" t="str">
        <f aca="false">IF(O82=50,"Family-member","Non-member")</f>
        <v>Family-member</v>
      </c>
      <c r="R82" s="0" t="str">
        <f aca="false">Q82</f>
        <v>Family-member</v>
      </c>
      <c r="S82" s="18" t="s">
        <v>2037</v>
      </c>
      <c r="T82" s="0" t="n">
        <v>1</v>
      </c>
      <c r="U82" s="0" t="n">
        <v>0</v>
      </c>
    </row>
    <row r="83" customFormat="false" ht="13.8" hidden="false" customHeight="false" outlineLevel="0" collapsed="false">
      <c r="A83" s="7" t="n">
        <v>43476.4530555556</v>
      </c>
      <c r="B83" s="0" t="s">
        <v>1851</v>
      </c>
      <c r="C83" s="0" t="s">
        <v>1852</v>
      </c>
      <c r="D83" s="0" t="n">
        <v>2019361061</v>
      </c>
      <c r="E83" s="0" t="s">
        <v>1853</v>
      </c>
      <c r="F83" s="0" t="s">
        <v>1854</v>
      </c>
      <c r="I83" s="0" t="s">
        <v>2239</v>
      </c>
      <c r="K83" s="0" t="s">
        <v>34</v>
      </c>
      <c r="L83" s="0" t="s">
        <v>35</v>
      </c>
      <c r="M83" s="0" t="n">
        <v>27513</v>
      </c>
      <c r="O83" s="0" t="n">
        <v>50</v>
      </c>
      <c r="P83" s="0" t="n">
        <v>35</v>
      </c>
      <c r="Q83" s="0" t="str">
        <f aca="false">IF(O83=50,"Family-member","Non-member")</f>
        <v>Family-member</v>
      </c>
      <c r="R83" s="0" t="str">
        <f aca="false">Q83</f>
        <v>Family-member</v>
      </c>
      <c r="S83" s="18" t="s">
        <v>2037</v>
      </c>
      <c r="T83" s="0" t="n">
        <v>1</v>
      </c>
      <c r="U83" s="0" t="n">
        <v>0</v>
      </c>
    </row>
    <row r="84" customFormat="false" ht="13.8" hidden="false" customHeight="false" outlineLevel="0" collapsed="false">
      <c r="A84" s="7" t="n">
        <v>43474.5694444444</v>
      </c>
      <c r="B84" s="0" t="s">
        <v>1244</v>
      </c>
      <c r="C84" s="0" t="s">
        <v>1245</v>
      </c>
      <c r="D84" s="0" t="n">
        <v>9178031073</v>
      </c>
      <c r="E84" s="0" t="s">
        <v>1247</v>
      </c>
      <c r="F84" s="0" t="s">
        <v>1248</v>
      </c>
      <c r="G84" s="0" t="s">
        <v>2240</v>
      </c>
      <c r="I84" s="0" t="s">
        <v>1250</v>
      </c>
      <c r="K84" s="0" t="s">
        <v>46</v>
      </c>
      <c r="L84" s="0" t="s">
        <v>35</v>
      </c>
      <c r="M84" s="0" t="n">
        <v>27560</v>
      </c>
      <c r="O84" s="0" t="n">
        <v>50</v>
      </c>
      <c r="P84" s="0" t="n">
        <v>35</v>
      </c>
      <c r="Q84" s="0" t="str">
        <f aca="false">IF(O84=50,"Family-member","Non-member")</f>
        <v>Family-member</v>
      </c>
      <c r="R84" s="0" t="str">
        <f aca="false">Q84</f>
        <v>Family-member</v>
      </c>
      <c r="S84" s="18" t="s">
        <v>2037</v>
      </c>
      <c r="T84" s="0" t="n">
        <v>1</v>
      </c>
      <c r="U84" s="0" t="n">
        <v>0</v>
      </c>
    </row>
    <row r="85" customFormat="false" ht="13.8" hidden="false" customHeight="false" outlineLevel="0" collapsed="false">
      <c r="A85" s="7" t="n">
        <v>43500.4036111111</v>
      </c>
      <c r="B85" s="0" t="s">
        <v>448</v>
      </c>
      <c r="C85" s="0" t="s">
        <v>449</v>
      </c>
      <c r="D85" s="0" t="n">
        <v>8609181392</v>
      </c>
      <c r="I85" s="0" t="s">
        <v>450</v>
      </c>
      <c r="K85" s="0" t="s">
        <v>34</v>
      </c>
      <c r="L85" s="0" t="s">
        <v>35</v>
      </c>
      <c r="M85" s="0" t="n">
        <v>27511</v>
      </c>
      <c r="N85" s="0" t="s">
        <v>2241</v>
      </c>
      <c r="O85" s="0" t="n">
        <v>0</v>
      </c>
      <c r="P85" s="0" t="n">
        <v>25</v>
      </c>
      <c r="Q85" s="0" t="str">
        <f aca="false">IF(O85=50,"Family-member","Non-member")</f>
        <v>Non-member</v>
      </c>
      <c r="R85" s="0" t="str">
        <f aca="false">Q85</f>
        <v>Non-member</v>
      </c>
      <c r="S85" s="18" t="s">
        <v>2037</v>
      </c>
      <c r="T85" s="0" t="n">
        <v>1</v>
      </c>
      <c r="U85" s="0" t="n">
        <v>0</v>
      </c>
    </row>
    <row r="86" customFormat="false" ht="13.8" hidden="false" customHeight="false" outlineLevel="0" collapsed="false">
      <c r="A86" s="7" t="n">
        <v>43500.3211921296</v>
      </c>
      <c r="B86" s="0" t="s">
        <v>1367</v>
      </c>
      <c r="C86" s="0" t="s">
        <v>1368</v>
      </c>
      <c r="D86" s="0" t="n">
        <v>9197471054</v>
      </c>
      <c r="E86" s="0" t="s">
        <v>1369</v>
      </c>
      <c r="F86" s="0" t="s">
        <v>1370</v>
      </c>
      <c r="G86" s="0" t="s">
        <v>2242</v>
      </c>
      <c r="H86" s="0" t="s">
        <v>2242</v>
      </c>
      <c r="I86" s="0" t="s">
        <v>1371</v>
      </c>
      <c r="K86" s="0" t="s">
        <v>1372</v>
      </c>
      <c r="L86" s="0" t="s">
        <v>82</v>
      </c>
      <c r="M86" s="0" t="s">
        <v>1373</v>
      </c>
      <c r="O86" s="0" t="n">
        <v>50</v>
      </c>
      <c r="P86" s="0" t="n">
        <v>35</v>
      </c>
      <c r="Q86" s="0" t="str">
        <f aca="false">IF(O86=50,"Family-member","Non-member")</f>
        <v>Family-member</v>
      </c>
      <c r="R86" s="0" t="str">
        <f aca="false">Q86</f>
        <v>Family-member</v>
      </c>
      <c r="S86" s="18" t="s">
        <v>2037</v>
      </c>
      <c r="T86" s="0" t="n">
        <v>1</v>
      </c>
      <c r="U86" s="0" t="n">
        <v>0</v>
      </c>
    </row>
    <row r="87" customFormat="false" ht="13.8" hidden="false" customHeight="false" outlineLevel="0" collapsed="false">
      <c r="A87" s="7" t="n">
        <v>43500.0874652778</v>
      </c>
      <c r="B87" s="0" t="s">
        <v>1075</v>
      </c>
      <c r="C87" s="0" t="s">
        <v>1076</v>
      </c>
      <c r="D87" s="0" t="n">
        <v>9842096520</v>
      </c>
      <c r="I87" s="0" t="s">
        <v>1077</v>
      </c>
      <c r="J87" s="0" t="s">
        <v>2243</v>
      </c>
      <c r="K87" s="0" t="s">
        <v>74</v>
      </c>
      <c r="L87" s="0" t="s">
        <v>82</v>
      </c>
      <c r="M87" s="0" t="n">
        <v>27705</v>
      </c>
      <c r="O87" s="0" t="n">
        <v>0</v>
      </c>
      <c r="P87" s="0" t="n">
        <v>10</v>
      </c>
      <c r="Q87" s="0" t="str">
        <f aca="false">IF(O87=50,"Family-member","Non-member")</f>
        <v>Non-member</v>
      </c>
      <c r="R87" s="0" t="str">
        <f aca="false">Q87</f>
        <v>Non-member</v>
      </c>
      <c r="S87" s="18" t="s">
        <v>2037</v>
      </c>
      <c r="T87" s="0" t="n">
        <v>1</v>
      </c>
      <c r="U87" s="0" t="n">
        <v>0</v>
      </c>
    </row>
    <row r="88" customFormat="false" ht="13.8" hidden="false" customHeight="false" outlineLevel="0" collapsed="false">
      <c r="A88" s="7" t="n">
        <v>43499.7171875</v>
      </c>
      <c r="B88" s="0" t="s">
        <v>2031</v>
      </c>
      <c r="C88" s="0" t="s">
        <v>1753</v>
      </c>
      <c r="D88" s="0" t="n">
        <v>9196218284</v>
      </c>
      <c r="E88" s="0" t="s">
        <v>2030</v>
      </c>
      <c r="G88" s="0" t="s">
        <v>2031</v>
      </c>
      <c r="H88" s="0" t="s">
        <v>2031</v>
      </c>
      <c r="I88" s="0" t="s">
        <v>1754</v>
      </c>
      <c r="K88" s="0" t="s">
        <v>67</v>
      </c>
      <c r="L88" s="0" t="s">
        <v>35</v>
      </c>
      <c r="M88" s="0" t="n">
        <v>27614</v>
      </c>
      <c r="O88" s="0" t="n">
        <v>50</v>
      </c>
      <c r="P88" s="0" t="n">
        <v>35</v>
      </c>
      <c r="Q88" s="0" t="str">
        <f aca="false">IF(O88=50,"Family-member","Non-member")</f>
        <v>Family-member</v>
      </c>
      <c r="R88" s="0" t="str">
        <f aca="false">Q88</f>
        <v>Family-member</v>
      </c>
      <c r="S88" s="18" t="s">
        <v>2037</v>
      </c>
      <c r="T88" s="0" t="n">
        <v>1</v>
      </c>
      <c r="U88" s="0" t="n">
        <v>0</v>
      </c>
    </row>
    <row r="89" customFormat="false" ht="13.8" hidden="false" customHeight="false" outlineLevel="0" collapsed="false">
      <c r="A89" s="7" t="n">
        <v>43499.4765856481</v>
      </c>
      <c r="B89" s="0" t="s">
        <v>1295</v>
      </c>
      <c r="C89" s="0" t="s">
        <v>1296</v>
      </c>
      <c r="D89" s="0" t="n">
        <v>9088726940</v>
      </c>
      <c r="G89" s="0" t="s">
        <v>2244</v>
      </c>
      <c r="H89" s="0" t="s">
        <v>1295</v>
      </c>
      <c r="I89" s="0" t="s">
        <v>1299</v>
      </c>
      <c r="K89" s="0" t="s">
        <v>34</v>
      </c>
      <c r="L89" s="0" t="s">
        <v>35</v>
      </c>
      <c r="M89" s="0" t="n">
        <v>27519</v>
      </c>
      <c r="O89" s="0" t="n">
        <v>50</v>
      </c>
      <c r="P89" s="0" t="n">
        <v>35</v>
      </c>
      <c r="Q89" s="0" t="str">
        <f aca="false">IF(O89=50,"Family-member","Non-member")</f>
        <v>Family-member</v>
      </c>
      <c r="R89" s="0" t="str">
        <f aca="false">Q89</f>
        <v>Family-member</v>
      </c>
      <c r="S89" s="18" t="s">
        <v>2037</v>
      </c>
      <c r="T89" s="0" t="n">
        <v>1</v>
      </c>
      <c r="U89" s="0" t="n">
        <v>0</v>
      </c>
    </row>
    <row r="90" customFormat="false" ht="13.8" hidden="false" customHeight="false" outlineLevel="0" collapsed="false">
      <c r="A90" s="7" t="n">
        <v>43498.9858333333</v>
      </c>
      <c r="B90" s="0" t="s">
        <v>1195</v>
      </c>
      <c r="C90" s="0" t="s">
        <v>1196</v>
      </c>
      <c r="D90" s="0" t="n">
        <v>8598689874</v>
      </c>
      <c r="E90" s="0" t="s">
        <v>1197</v>
      </c>
      <c r="F90" s="0" t="s">
        <v>2245</v>
      </c>
      <c r="G90" s="0" t="s">
        <v>2246</v>
      </c>
      <c r="I90" s="0" t="s">
        <v>1199</v>
      </c>
      <c r="K90" s="0" t="s">
        <v>34</v>
      </c>
      <c r="L90" s="0" t="s">
        <v>35</v>
      </c>
      <c r="M90" s="0" t="n">
        <v>27519</v>
      </c>
      <c r="N90" s="0" t="s">
        <v>2247</v>
      </c>
      <c r="O90" s="0" t="n">
        <v>50</v>
      </c>
      <c r="P90" s="0" t="n">
        <v>35</v>
      </c>
      <c r="Q90" s="0" t="str">
        <f aca="false">IF(O90=50,"Family-member","Non-member")</f>
        <v>Family-member</v>
      </c>
      <c r="R90" s="0" t="str">
        <f aca="false">Q90</f>
        <v>Family-member</v>
      </c>
      <c r="S90" s="18" t="s">
        <v>2037</v>
      </c>
      <c r="T90" s="0" t="n">
        <v>1</v>
      </c>
      <c r="U90" s="0" t="n">
        <v>0</v>
      </c>
    </row>
    <row r="91" customFormat="false" ht="13.8" hidden="false" customHeight="false" outlineLevel="0" collapsed="false">
      <c r="A91" s="7" t="n">
        <v>43498.9091435185</v>
      </c>
      <c r="B91" s="0" t="s">
        <v>1595</v>
      </c>
      <c r="C91" s="0" t="s">
        <v>1596</v>
      </c>
      <c r="D91" s="0" t="n">
        <v>9199081460</v>
      </c>
      <c r="E91" s="0" t="s">
        <v>1597</v>
      </c>
      <c r="F91" s="0" t="s">
        <v>1598</v>
      </c>
      <c r="G91" s="0" t="s">
        <v>2248</v>
      </c>
      <c r="I91" s="0" t="s">
        <v>1601</v>
      </c>
      <c r="K91" s="0" t="s">
        <v>2198</v>
      </c>
      <c r="L91" s="0" t="s">
        <v>82</v>
      </c>
      <c r="M91" s="0" t="n">
        <v>27514</v>
      </c>
      <c r="O91" s="0" t="n">
        <v>50</v>
      </c>
      <c r="P91" s="0" t="n">
        <v>35</v>
      </c>
      <c r="Q91" s="0" t="str">
        <f aca="false">IF(O91=50,"Family-member","Non-member")</f>
        <v>Family-member</v>
      </c>
      <c r="R91" s="0" t="str">
        <f aca="false">Q91</f>
        <v>Family-member</v>
      </c>
      <c r="S91" s="18" t="s">
        <v>2037</v>
      </c>
      <c r="T91" s="0" t="n">
        <v>1</v>
      </c>
      <c r="U91" s="0" t="n">
        <v>0</v>
      </c>
    </row>
    <row r="92" customFormat="false" ht="13.8" hidden="false" customHeight="false" outlineLevel="0" collapsed="false">
      <c r="A92" s="7" t="n">
        <v>43498.9055208333</v>
      </c>
      <c r="B92" s="0" t="s">
        <v>2249</v>
      </c>
      <c r="C92" s="0" t="s">
        <v>2250</v>
      </c>
      <c r="D92" s="0" t="s">
        <v>2251</v>
      </c>
      <c r="E92" s="0" t="s">
        <v>2252</v>
      </c>
      <c r="I92" s="0" t="s">
        <v>2253</v>
      </c>
      <c r="K92" s="0" t="s">
        <v>232</v>
      </c>
      <c r="L92" s="0" t="s">
        <v>82</v>
      </c>
      <c r="M92" s="0" t="n">
        <v>27615</v>
      </c>
      <c r="O92" s="0" t="n">
        <v>50</v>
      </c>
      <c r="P92" s="0" t="n">
        <v>35</v>
      </c>
      <c r="Q92" s="0" t="str">
        <f aca="false">IF(O92=50,"Family-member","Non-member")</f>
        <v>Family-member</v>
      </c>
      <c r="R92" s="0" t="str">
        <f aca="false">Q92</f>
        <v>Family-member</v>
      </c>
      <c r="S92" s="18" t="s">
        <v>2037</v>
      </c>
      <c r="T92" s="0" t="n">
        <v>1</v>
      </c>
      <c r="U92" s="0" t="n">
        <v>0</v>
      </c>
    </row>
    <row r="93" customFormat="false" ht="13.8" hidden="false" customHeight="false" outlineLevel="0" collapsed="false">
      <c r="A93" s="7" t="n">
        <v>43498.8866203704</v>
      </c>
      <c r="B93" s="0" t="s">
        <v>473</v>
      </c>
      <c r="C93" s="0" t="s">
        <v>474</v>
      </c>
      <c r="D93" s="0" t="n">
        <v>2404981795</v>
      </c>
      <c r="E93" s="0" t="s">
        <v>2254</v>
      </c>
      <c r="F93" s="0" t="s">
        <v>476</v>
      </c>
      <c r="H93" s="0" t="s">
        <v>473</v>
      </c>
      <c r="I93" s="0" t="s">
        <v>2255</v>
      </c>
      <c r="K93" s="0" t="s">
        <v>528</v>
      </c>
      <c r="L93" s="0" t="s">
        <v>35</v>
      </c>
      <c r="M93" s="0" t="n">
        <v>27560</v>
      </c>
      <c r="O93" s="0" t="n">
        <v>50</v>
      </c>
      <c r="P93" s="0" t="n">
        <v>35</v>
      </c>
      <c r="Q93" s="0" t="str">
        <f aca="false">IF(O93=50,"Family-member","Non-member")</f>
        <v>Family-member</v>
      </c>
      <c r="R93" s="0" t="str">
        <f aca="false">Q93</f>
        <v>Family-member</v>
      </c>
      <c r="S93" s="18" t="s">
        <v>2037</v>
      </c>
      <c r="T93" s="0" t="n">
        <v>1</v>
      </c>
      <c r="U93" s="0" t="n">
        <v>0</v>
      </c>
    </row>
    <row r="94" customFormat="false" ht="13.8" hidden="false" customHeight="false" outlineLevel="0" collapsed="false">
      <c r="A94" s="7" t="n">
        <v>43498.6183564815</v>
      </c>
      <c r="B94" s="0" t="s">
        <v>886</v>
      </c>
      <c r="C94" s="0" t="s">
        <v>887</v>
      </c>
      <c r="D94" s="0" t="n">
        <v>6094802097</v>
      </c>
      <c r="E94" s="0" t="s">
        <v>888</v>
      </c>
      <c r="G94" s="0" t="s">
        <v>889</v>
      </c>
      <c r="I94" s="0" t="s">
        <v>890</v>
      </c>
      <c r="K94" s="0" t="s">
        <v>46</v>
      </c>
      <c r="L94" s="0" t="s">
        <v>82</v>
      </c>
      <c r="M94" s="0" t="n">
        <v>27560</v>
      </c>
      <c r="O94" s="0" t="n">
        <v>0</v>
      </c>
      <c r="P94" s="0" t="n">
        <v>50</v>
      </c>
      <c r="Q94" s="0" t="str">
        <f aca="false">IF(O94=50,"Family-member","Non-member")</f>
        <v>Non-member</v>
      </c>
      <c r="R94" s="0" t="str">
        <f aca="false">Q94</f>
        <v>Non-member</v>
      </c>
      <c r="S94" s="18" t="s">
        <v>2037</v>
      </c>
      <c r="T94" s="0" t="n">
        <v>1</v>
      </c>
      <c r="U94" s="0" t="n">
        <v>0</v>
      </c>
    </row>
    <row r="95" customFormat="false" ht="13.8" hidden="false" customHeight="false" outlineLevel="0" collapsed="false">
      <c r="A95" s="7" t="n">
        <v>43497.8779976852</v>
      </c>
      <c r="B95" s="0" t="s">
        <v>797</v>
      </c>
      <c r="C95" s="0" t="s">
        <v>798</v>
      </c>
      <c r="D95" s="0" t="n">
        <v>9194142706</v>
      </c>
      <c r="E95" s="0" t="s">
        <v>799</v>
      </c>
      <c r="F95" s="0" t="s">
        <v>800</v>
      </c>
      <c r="G95" s="0" t="s">
        <v>801</v>
      </c>
      <c r="H95" s="0" t="s">
        <v>2256</v>
      </c>
      <c r="I95" s="0" t="s">
        <v>2257</v>
      </c>
      <c r="K95" s="0" t="s">
        <v>178</v>
      </c>
      <c r="L95" s="0" t="s">
        <v>35</v>
      </c>
      <c r="M95" s="0" t="n">
        <v>27516</v>
      </c>
      <c r="O95" s="0" t="n">
        <v>50</v>
      </c>
      <c r="P95" s="0" t="n">
        <v>35</v>
      </c>
      <c r="Q95" s="0" t="str">
        <f aca="false">IF(O95=50,"Family-member","Non-member")</f>
        <v>Family-member</v>
      </c>
      <c r="R95" s="0" t="str">
        <f aca="false">Q95</f>
        <v>Family-member</v>
      </c>
      <c r="S95" s="18" t="s">
        <v>2037</v>
      </c>
      <c r="T95" s="0" t="n">
        <v>1</v>
      </c>
      <c r="U95" s="0" t="n">
        <v>0</v>
      </c>
    </row>
    <row r="96" customFormat="false" ht="13.8" hidden="false" customHeight="false" outlineLevel="0" collapsed="false">
      <c r="A96" s="7" t="n">
        <v>43497.6841435185</v>
      </c>
      <c r="B96" s="0" t="s">
        <v>2258</v>
      </c>
      <c r="C96" s="0" t="s">
        <v>1686</v>
      </c>
      <c r="D96" s="0" t="n">
        <v>9194674893</v>
      </c>
      <c r="E96" s="0" t="s">
        <v>1685</v>
      </c>
      <c r="G96" s="0" t="s">
        <v>1688</v>
      </c>
      <c r="I96" s="0" t="s">
        <v>2259</v>
      </c>
      <c r="K96" s="0" t="s">
        <v>46</v>
      </c>
      <c r="L96" s="0" t="s">
        <v>35</v>
      </c>
      <c r="M96" s="0" t="n">
        <v>27560</v>
      </c>
      <c r="O96" s="0" t="n">
        <v>50</v>
      </c>
      <c r="P96" s="0" t="n">
        <v>35</v>
      </c>
      <c r="Q96" s="0" t="str">
        <f aca="false">IF(O96=50,"Family-member","Non-member")</f>
        <v>Family-member</v>
      </c>
      <c r="R96" s="0" t="str">
        <f aca="false">Q96</f>
        <v>Family-member</v>
      </c>
      <c r="S96" s="18" t="s">
        <v>2037</v>
      </c>
      <c r="T96" s="0" t="n">
        <v>1</v>
      </c>
      <c r="U96" s="0" t="n">
        <v>0</v>
      </c>
    </row>
    <row r="97" customFormat="false" ht="13.8" hidden="false" customHeight="false" outlineLevel="0" collapsed="false">
      <c r="A97" s="7" t="n">
        <v>43497.4785648148</v>
      </c>
      <c r="B97" s="0" t="s">
        <v>1174</v>
      </c>
      <c r="C97" s="0" t="s">
        <v>1175</v>
      </c>
      <c r="D97" s="0" t="n">
        <v>7134431847</v>
      </c>
      <c r="I97" s="0" t="s">
        <v>1177</v>
      </c>
      <c r="K97" s="0" t="s">
        <v>1178</v>
      </c>
      <c r="L97" s="0" t="s">
        <v>35</v>
      </c>
      <c r="M97" s="0" t="n">
        <v>27278</v>
      </c>
      <c r="O97" s="0" t="n">
        <v>30</v>
      </c>
      <c r="P97" s="0" t="n">
        <v>25</v>
      </c>
      <c r="Q97" s="0" t="str">
        <f aca="false">IF(O97=50,"Family-member","Non-member")</f>
        <v>Non-member</v>
      </c>
      <c r="R97" s="0" t="str">
        <f aca="false">Q97</f>
        <v>Non-member</v>
      </c>
      <c r="S97" s="18" t="s">
        <v>2037</v>
      </c>
      <c r="T97" s="0" t="n">
        <v>1</v>
      </c>
      <c r="U97" s="0" t="n">
        <v>0</v>
      </c>
    </row>
    <row r="98" customFormat="false" ht="13.8" hidden="false" customHeight="false" outlineLevel="0" collapsed="false">
      <c r="A98" s="7" t="n">
        <v>43496.6976157407</v>
      </c>
      <c r="B98" s="0" t="s">
        <v>668</v>
      </c>
      <c r="C98" s="0" t="s">
        <v>667</v>
      </c>
      <c r="D98" s="0" t="n">
        <v>4806199286</v>
      </c>
      <c r="E98" s="0" t="s">
        <v>666</v>
      </c>
      <c r="F98" s="0" t="s">
        <v>669</v>
      </c>
      <c r="G98" s="0" t="s">
        <v>2260</v>
      </c>
      <c r="H98" s="0" t="s">
        <v>2261</v>
      </c>
      <c r="I98" s="0" t="s">
        <v>2262</v>
      </c>
      <c r="K98" s="0" t="s">
        <v>46</v>
      </c>
      <c r="L98" s="0" t="s">
        <v>35</v>
      </c>
      <c r="M98" s="0" t="n">
        <v>27560</v>
      </c>
      <c r="O98" s="0" t="n">
        <v>50</v>
      </c>
      <c r="P98" s="0" t="n">
        <v>35</v>
      </c>
      <c r="Q98" s="0" t="str">
        <f aca="false">IF(O98=50,"Family-member","Non-member")</f>
        <v>Family-member</v>
      </c>
      <c r="R98" s="0" t="str">
        <f aca="false">Q98</f>
        <v>Family-member</v>
      </c>
      <c r="S98" s="18" t="s">
        <v>2037</v>
      </c>
      <c r="T98" s="0" t="n">
        <v>1</v>
      </c>
      <c r="U98" s="0" t="n">
        <v>0</v>
      </c>
    </row>
    <row r="99" customFormat="false" ht="13.8" hidden="false" customHeight="false" outlineLevel="0" collapsed="false">
      <c r="A99" s="7" t="n">
        <v>43496.4351967593</v>
      </c>
      <c r="B99" s="0" t="s">
        <v>1617</v>
      </c>
      <c r="C99" s="0" t="s">
        <v>1618</v>
      </c>
      <c r="D99" s="0" t="n">
        <v>6505754020</v>
      </c>
      <c r="E99" s="0" t="s">
        <v>1619</v>
      </c>
      <c r="I99" s="0" t="s">
        <v>1621</v>
      </c>
      <c r="K99" s="0" t="s">
        <v>74</v>
      </c>
      <c r="L99" s="0" t="s">
        <v>35</v>
      </c>
      <c r="M99" s="0" t="n">
        <v>27713</v>
      </c>
      <c r="O99" s="0" t="n">
        <v>50</v>
      </c>
      <c r="P99" s="0" t="n">
        <v>35</v>
      </c>
      <c r="Q99" s="0" t="str">
        <f aca="false">IF(O99=50,"Family-member","Non-member")</f>
        <v>Family-member</v>
      </c>
      <c r="R99" s="0" t="str">
        <f aca="false">Q99</f>
        <v>Family-member</v>
      </c>
      <c r="S99" s="18" t="s">
        <v>2037</v>
      </c>
      <c r="T99" s="0" t="n">
        <v>1</v>
      </c>
      <c r="U99" s="0" t="n">
        <v>0</v>
      </c>
    </row>
    <row r="100" customFormat="false" ht="13.8" hidden="false" customHeight="false" outlineLevel="0" collapsed="false">
      <c r="A100" s="7" t="n">
        <v>43496.4189930556</v>
      </c>
      <c r="B100" s="0" t="s">
        <v>1581</v>
      </c>
      <c r="C100" s="0" t="s">
        <v>1582</v>
      </c>
      <c r="D100" s="0" t="n">
        <v>6198881771</v>
      </c>
      <c r="E100" s="0" t="s">
        <v>1583</v>
      </c>
      <c r="F100" s="0" t="s">
        <v>1584</v>
      </c>
      <c r="G100" s="0" t="s">
        <v>1585</v>
      </c>
      <c r="H100" s="0" t="s">
        <v>1585</v>
      </c>
      <c r="I100" s="0" t="s">
        <v>1586</v>
      </c>
      <c r="K100" s="0" t="s">
        <v>34</v>
      </c>
      <c r="L100" s="0" t="s">
        <v>35</v>
      </c>
      <c r="M100" s="0" t="n">
        <v>27519</v>
      </c>
      <c r="O100" s="0" t="n">
        <v>50</v>
      </c>
      <c r="P100" s="0" t="n">
        <v>35</v>
      </c>
      <c r="Q100" s="0" t="str">
        <f aca="false">IF(O100=50,"Family-member","Non-member")</f>
        <v>Family-member</v>
      </c>
      <c r="R100" s="0" t="str">
        <f aca="false">Q100</f>
        <v>Family-member</v>
      </c>
      <c r="S100" s="18" t="s">
        <v>2037</v>
      </c>
      <c r="T100" s="0" t="n">
        <v>1</v>
      </c>
      <c r="U100" s="0" t="n">
        <v>0</v>
      </c>
    </row>
    <row r="101" customFormat="false" ht="13.8" hidden="false" customHeight="false" outlineLevel="0" collapsed="false">
      <c r="A101" s="7" t="n">
        <v>43496.4169097222</v>
      </c>
      <c r="B101" s="0" t="s">
        <v>1630</v>
      </c>
      <c r="C101" s="0" t="s">
        <v>1631</v>
      </c>
      <c r="D101" s="0" t="n">
        <v>9198008246</v>
      </c>
      <c r="E101" s="0" t="s">
        <v>1628</v>
      </c>
      <c r="F101" s="0" t="s">
        <v>2263</v>
      </c>
      <c r="I101" s="0" t="s">
        <v>2264</v>
      </c>
      <c r="K101" s="0" t="s">
        <v>46</v>
      </c>
      <c r="L101" s="0" t="s">
        <v>82</v>
      </c>
      <c r="M101" s="0" t="n">
        <v>27560</v>
      </c>
      <c r="O101" s="0" t="n">
        <v>50</v>
      </c>
      <c r="P101" s="0" t="n">
        <v>35</v>
      </c>
      <c r="Q101" s="0" t="str">
        <f aca="false">IF(O101=50,"Family-member","Non-member")</f>
        <v>Family-member</v>
      </c>
      <c r="R101" s="0" t="str">
        <f aca="false">Q101</f>
        <v>Family-member</v>
      </c>
      <c r="S101" s="18" t="s">
        <v>2037</v>
      </c>
      <c r="T101" s="0" t="n">
        <v>1</v>
      </c>
      <c r="U101" s="0" t="n">
        <v>0</v>
      </c>
    </row>
    <row r="102" customFormat="false" ht="13.8" hidden="false" customHeight="false" outlineLevel="0" collapsed="false">
      <c r="A102" s="7" t="n">
        <v>43495.4835185185</v>
      </c>
      <c r="B102" s="0" t="s">
        <v>1518</v>
      </c>
      <c r="C102" s="0" t="s">
        <v>1517</v>
      </c>
      <c r="D102" s="0" t="n">
        <v>9196518992</v>
      </c>
      <c r="E102" s="0" t="s">
        <v>1516</v>
      </c>
      <c r="F102" s="0" t="s">
        <v>1517</v>
      </c>
      <c r="H102" s="0" t="s">
        <v>1518</v>
      </c>
      <c r="I102" s="0" t="s">
        <v>2265</v>
      </c>
      <c r="K102" s="0" t="s">
        <v>34</v>
      </c>
      <c r="L102" s="0" t="s">
        <v>35</v>
      </c>
      <c r="M102" s="0" t="n">
        <v>27513</v>
      </c>
      <c r="O102" s="0" t="n">
        <v>50</v>
      </c>
      <c r="P102" s="0" t="n">
        <v>35</v>
      </c>
      <c r="Q102" s="0" t="str">
        <f aca="false">IF(O102=50,"Family-member","Non-member")</f>
        <v>Family-member</v>
      </c>
      <c r="R102" s="0" t="str">
        <f aca="false">Q102</f>
        <v>Family-member</v>
      </c>
      <c r="S102" s="18" t="s">
        <v>2037</v>
      </c>
      <c r="T102" s="0" t="n">
        <v>1</v>
      </c>
      <c r="U102" s="0" t="n">
        <v>0</v>
      </c>
    </row>
    <row r="103" customFormat="false" ht="13.8" hidden="false" customHeight="false" outlineLevel="0" collapsed="false">
      <c r="A103" s="7" t="n">
        <v>43495.3396064815</v>
      </c>
      <c r="B103" s="0" t="s">
        <v>2266</v>
      </c>
      <c r="C103" s="0" t="s">
        <v>941</v>
      </c>
      <c r="D103" s="0" t="s">
        <v>2267</v>
      </c>
      <c r="E103" s="0" t="s">
        <v>2268</v>
      </c>
      <c r="I103" s="0" t="s">
        <v>944</v>
      </c>
      <c r="K103" s="0" t="s">
        <v>74</v>
      </c>
      <c r="L103" s="0" t="s">
        <v>35</v>
      </c>
      <c r="M103" s="0" t="n">
        <v>27713</v>
      </c>
      <c r="O103" s="0" t="n">
        <v>50</v>
      </c>
      <c r="P103" s="0" t="n">
        <v>35</v>
      </c>
      <c r="Q103" s="0" t="str">
        <f aca="false">IF(O103=50,"Family-member","Non-member")</f>
        <v>Family-member</v>
      </c>
      <c r="R103" s="0" t="str">
        <f aca="false">Q103</f>
        <v>Family-member</v>
      </c>
      <c r="S103" s="18" t="s">
        <v>2037</v>
      </c>
      <c r="T103" s="0" t="n">
        <v>1</v>
      </c>
      <c r="U103" s="0" t="n">
        <v>0</v>
      </c>
    </row>
    <row r="104" customFormat="false" ht="13.8" hidden="false" customHeight="false" outlineLevel="0" collapsed="false">
      <c r="A104" s="7" t="n">
        <v>43494.9882291667</v>
      </c>
      <c r="B104" s="0" t="s">
        <v>171</v>
      </c>
      <c r="C104" s="0" t="s">
        <v>172</v>
      </c>
      <c r="D104" s="0" t="n">
        <v>8577565701</v>
      </c>
      <c r="E104" s="0" t="s">
        <v>174</v>
      </c>
      <c r="F104" s="0" t="s">
        <v>175</v>
      </c>
      <c r="G104" s="0" t="s">
        <v>176</v>
      </c>
      <c r="I104" s="0" t="s">
        <v>177</v>
      </c>
      <c r="K104" s="0" t="s">
        <v>178</v>
      </c>
      <c r="L104" s="0" t="s">
        <v>35</v>
      </c>
      <c r="M104" s="0" t="n">
        <v>27514</v>
      </c>
      <c r="O104" s="0" t="n">
        <v>0</v>
      </c>
      <c r="P104" s="0" t="n">
        <v>35</v>
      </c>
      <c r="Q104" s="0" t="str">
        <f aca="false">IF(O104=50,"Family-member","Non-member")</f>
        <v>Non-member</v>
      </c>
      <c r="R104" s="0" t="str">
        <f aca="false">Q104</f>
        <v>Non-member</v>
      </c>
      <c r="S104" s="18" t="s">
        <v>2037</v>
      </c>
      <c r="T104" s="0" t="n">
        <v>1</v>
      </c>
      <c r="U104" s="0" t="n">
        <v>0</v>
      </c>
    </row>
    <row r="105" customFormat="false" ht="13.8" hidden="false" customHeight="false" outlineLevel="0" collapsed="false">
      <c r="A105" s="7" t="n">
        <v>43494.9705439815</v>
      </c>
      <c r="B105" s="0" t="s">
        <v>2269</v>
      </c>
      <c r="C105" s="0" t="s">
        <v>599</v>
      </c>
      <c r="D105" s="0" t="n">
        <v>7048186327</v>
      </c>
      <c r="E105" s="0" t="s">
        <v>600</v>
      </c>
      <c r="I105" s="0" t="s">
        <v>602</v>
      </c>
      <c r="K105" s="0" t="s">
        <v>34</v>
      </c>
      <c r="L105" s="0" t="s">
        <v>35</v>
      </c>
      <c r="M105" s="0" t="n">
        <v>27519</v>
      </c>
      <c r="O105" s="0" t="n">
        <v>50</v>
      </c>
      <c r="P105" s="0" t="n">
        <v>35</v>
      </c>
      <c r="Q105" s="0" t="str">
        <f aca="false">IF(O105=50,"Family-member","Non-member")</f>
        <v>Family-member</v>
      </c>
      <c r="R105" s="0" t="str">
        <f aca="false">Q105</f>
        <v>Family-member</v>
      </c>
      <c r="S105" s="18" t="s">
        <v>2037</v>
      </c>
      <c r="T105" s="0" t="n">
        <v>1</v>
      </c>
      <c r="U105" s="0" t="n">
        <v>0</v>
      </c>
    </row>
    <row r="106" customFormat="false" ht="13.8" hidden="false" customHeight="false" outlineLevel="0" collapsed="false">
      <c r="A106" s="7" t="n">
        <v>43494.9278703704</v>
      </c>
      <c r="B106" s="0" t="s">
        <v>1428</v>
      </c>
      <c r="C106" s="0" t="s">
        <v>1429</v>
      </c>
      <c r="D106" s="0" t="n">
        <v>9196759938</v>
      </c>
      <c r="E106" s="0" t="s">
        <v>1430</v>
      </c>
      <c r="G106" s="0" t="s">
        <v>2022</v>
      </c>
      <c r="I106" s="0" t="s">
        <v>1432</v>
      </c>
      <c r="K106" s="0" t="s">
        <v>34</v>
      </c>
      <c r="L106" s="0" t="s">
        <v>35</v>
      </c>
      <c r="M106" s="0" t="n">
        <v>27519</v>
      </c>
      <c r="O106" s="0" t="n">
        <v>50</v>
      </c>
      <c r="P106" s="0" t="n">
        <v>35</v>
      </c>
      <c r="Q106" s="0" t="str">
        <f aca="false">IF(O106=50,"Family-member","Non-member")</f>
        <v>Family-member</v>
      </c>
      <c r="R106" s="0" t="str">
        <f aca="false">Q106</f>
        <v>Family-member</v>
      </c>
      <c r="S106" s="18" t="s">
        <v>2037</v>
      </c>
      <c r="T106" s="0" t="n">
        <v>1</v>
      </c>
      <c r="U106" s="0" t="n">
        <v>0</v>
      </c>
    </row>
    <row r="107" customFormat="false" ht="13.8" hidden="false" customHeight="false" outlineLevel="0" collapsed="false">
      <c r="A107" s="7" t="n">
        <v>43494.8969560185</v>
      </c>
      <c r="B107" s="0" t="s">
        <v>1835</v>
      </c>
      <c r="C107" s="0" t="s">
        <v>1836</v>
      </c>
      <c r="D107" s="0" t="n">
        <v>8608413990</v>
      </c>
      <c r="E107" s="0" t="s">
        <v>1837</v>
      </c>
      <c r="F107" s="0" t="s">
        <v>1838</v>
      </c>
      <c r="G107" s="0" t="s">
        <v>2270</v>
      </c>
      <c r="I107" s="0" t="s">
        <v>1840</v>
      </c>
      <c r="K107" s="0" t="s">
        <v>34</v>
      </c>
      <c r="L107" s="0" t="s">
        <v>35</v>
      </c>
      <c r="M107" s="0" t="n">
        <v>27519</v>
      </c>
      <c r="O107" s="0" t="n">
        <v>50</v>
      </c>
      <c r="P107" s="0" t="n">
        <v>35</v>
      </c>
      <c r="Q107" s="0" t="str">
        <f aca="false">IF(O107=50,"Family-member","Non-member")</f>
        <v>Family-member</v>
      </c>
      <c r="R107" s="0" t="str">
        <f aca="false">Q107</f>
        <v>Family-member</v>
      </c>
      <c r="S107" s="18" t="s">
        <v>2037</v>
      </c>
      <c r="T107" s="0" t="n">
        <v>1</v>
      </c>
      <c r="U107" s="0" t="n">
        <v>0</v>
      </c>
    </row>
    <row r="108" customFormat="false" ht="13.8" hidden="false" customHeight="false" outlineLevel="0" collapsed="false">
      <c r="A108" s="7" t="n">
        <v>43494.8829166667</v>
      </c>
      <c r="B108" s="0" t="s">
        <v>1567</v>
      </c>
      <c r="C108" s="0" t="s">
        <v>1568</v>
      </c>
      <c r="D108" s="0" t="n">
        <v>9178030435</v>
      </c>
      <c r="E108" s="0" t="s">
        <v>1571</v>
      </c>
      <c r="F108" s="0" t="s">
        <v>1570</v>
      </c>
      <c r="G108" s="0" t="s">
        <v>1572</v>
      </c>
      <c r="H108" s="0" t="s">
        <v>1567</v>
      </c>
      <c r="I108" s="0" t="s">
        <v>1573</v>
      </c>
      <c r="K108" s="0" t="s">
        <v>34</v>
      </c>
      <c r="L108" s="0" t="s">
        <v>35</v>
      </c>
      <c r="M108" s="0" t="n">
        <v>27519</v>
      </c>
      <c r="O108" s="0" t="n">
        <v>50</v>
      </c>
      <c r="P108" s="0" t="n">
        <v>35</v>
      </c>
      <c r="Q108" s="0" t="str">
        <f aca="false">IF(O108=50,"Family-member","Non-member")</f>
        <v>Family-member</v>
      </c>
      <c r="R108" s="0" t="str">
        <f aca="false">Q108</f>
        <v>Family-member</v>
      </c>
      <c r="S108" s="18" t="s">
        <v>2037</v>
      </c>
      <c r="T108" s="0" t="n">
        <v>1</v>
      </c>
      <c r="U108" s="0" t="n">
        <v>0</v>
      </c>
    </row>
    <row r="109" customFormat="false" ht="13.8" hidden="false" customHeight="false" outlineLevel="0" collapsed="false">
      <c r="A109" s="7" t="n">
        <v>43494.7765393519</v>
      </c>
      <c r="B109" s="0" t="s">
        <v>1383</v>
      </c>
      <c r="C109" s="0" t="s">
        <v>1381</v>
      </c>
      <c r="D109" s="0" t="s">
        <v>1382</v>
      </c>
      <c r="E109" s="0" t="s">
        <v>1380</v>
      </c>
      <c r="G109" s="0" t="s">
        <v>1384</v>
      </c>
      <c r="I109" s="0" t="s">
        <v>1385</v>
      </c>
      <c r="K109" s="0" t="s">
        <v>34</v>
      </c>
      <c r="L109" s="0" t="s">
        <v>35</v>
      </c>
      <c r="M109" s="0" t="n">
        <v>27518</v>
      </c>
      <c r="O109" s="0" t="n">
        <v>50</v>
      </c>
      <c r="P109" s="0" t="n">
        <v>35</v>
      </c>
      <c r="Q109" s="0" t="str">
        <f aca="false">IF(O109=50,"Family-member","Non-member")</f>
        <v>Family-member</v>
      </c>
      <c r="R109" s="0" t="str">
        <f aca="false">Q109</f>
        <v>Family-member</v>
      </c>
      <c r="S109" s="18" t="s">
        <v>2037</v>
      </c>
      <c r="T109" s="0" t="n">
        <v>1</v>
      </c>
      <c r="U109" s="0" t="n">
        <v>0</v>
      </c>
    </row>
    <row r="110" customFormat="false" ht="13.8" hidden="false" customHeight="false" outlineLevel="0" collapsed="false">
      <c r="A110" s="7" t="n">
        <v>43494.7761574074</v>
      </c>
      <c r="B110" s="0" t="s">
        <v>2271</v>
      </c>
      <c r="C110" s="0" t="s">
        <v>2272</v>
      </c>
      <c r="D110" s="0" t="n">
        <v>9177565656</v>
      </c>
      <c r="E110" s="0" t="s">
        <v>2273</v>
      </c>
      <c r="I110" s="0" t="s">
        <v>2274</v>
      </c>
      <c r="K110" s="0" t="s">
        <v>46</v>
      </c>
      <c r="L110" s="0" t="s">
        <v>35</v>
      </c>
      <c r="M110" s="0" t="n">
        <v>27560</v>
      </c>
      <c r="O110" s="0" t="n">
        <v>50</v>
      </c>
      <c r="P110" s="0" t="n">
        <v>35</v>
      </c>
      <c r="Q110" s="0" t="str">
        <f aca="false">IF(O110=50,"Family-member","Non-member")</f>
        <v>Family-member</v>
      </c>
      <c r="R110" s="0" t="str">
        <f aca="false">Q110</f>
        <v>Family-member</v>
      </c>
      <c r="S110" s="18" t="s">
        <v>2037</v>
      </c>
      <c r="T110" s="0" t="n">
        <v>1</v>
      </c>
      <c r="U110" s="0" t="n">
        <v>0</v>
      </c>
    </row>
    <row r="111" customFormat="false" ht="13.8" hidden="false" customHeight="false" outlineLevel="0" collapsed="false">
      <c r="A111" s="7" t="n">
        <v>43494.6265162037</v>
      </c>
      <c r="B111" s="0" t="s">
        <v>622</v>
      </c>
      <c r="C111" s="0" t="s">
        <v>623</v>
      </c>
      <c r="D111" s="0" t="n">
        <v>9198524757</v>
      </c>
      <c r="E111" s="0" t="s">
        <v>624</v>
      </c>
      <c r="G111" s="0" t="s">
        <v>1883</v>
      </c>
      <c r="I111" s="0" t="s">
        <v>627</v>
      </c>
      <c r="K111" s="0" t="s">
        <v>34</v>
      </c>
      <c r="L111" s="0" t="s">
        <v>35</v>
      </c>
      <c r="M111" s="0" t="n">
        <v>27518</v>
      </c>
      <c r="O111" s="0" t="n">
        <v>50</v>
      </c>
      <c r="P111" s="0" t="n">
        <v>35</v>
      </c>
      <c r="Q111" s="0" t="str">
        <f aca="false">IF(O111=50,"Family-member","Non-member")</f>
        <v>Family-member</v>
      </c>
      <c r="R111" s="0" t="str">
        <f aca="false">Q111</f>
        <v>Family-member</v>
      </c>
      <c r="S111" s="18" t="s">
        <v>2037</v>
      </c>
      <c r="T111" s="0" t="n">
        <v>1</v>
      </c>
      <c r="U111" s="0" t="n">
        <v>0</v>
      </c>
    </row>
    <row r="112" customFormat="false" ht="13.8" hidden="false" customHeight="false" outlineLevel="0" collapsed="false">
      <c r="A112" s="7" t="n">
        <v>43493.8481944444</v>
      </c>
      <c r="B112" s="0" t="s">
        <v>2275</v>
      </c>
      <c r="C112" s="0" t="s">
        <v>2276</v>
      </c>
      <c r="D112" s="0" t="n">
        <v>9199172999</v>
      </c>
      <c r="E112" s="0" t="s">
        <v>2277</v>
      </c>
      <c r="G112" s="0" t="s">
        <v>2278</v>
      </c>
      <c r="I112" s="0" t="s">
        <v>2279</v>
      </c>
      <c r="K112" s="0" t="s">
        <v>46</v>
      </c>
      <c r="L112" s="0" t="s">
        <v>82</v>
      </c>
      <c r="M112" s="0" t="n">
        <v>27560</v>
      </c>
      <c r="O112" s="0" t="n">
        <v>0</v>
      </c>
      <c r="P112" s="0" t="n">
        <v>50</v>
      </c>
      <c r="Q112" s="0" t="str">
        <f aca="false">IF(O112=50,"Family-member","Non-member")</f>
        <v>Non-member</v>
      </c>
      <c r="R112" s="0" t="str">
        <f aca="false">Q112</f>
        <v>Non-member</v>
      </c>
      <c r="S112" s="18" t="s">
        <v>2037</v>
      </c>
      <c r="T112" s="0" t="n">
        <v>1</v>
      </c>
      <c r="U112" s="0" t="n">
        <v>0</v>
      </c>
    </row>
    <row r="113" customFormat="false" ht="13.8" hidden="false" customHeight="false" outlineLevel="0" collapsed="false">
      <c r="A113" s="7" t="n">
        <v>43493.757974537</v>
      </c>
      <c r="B113" s="0" t="s">
        <v>1636</v>
      </c>
      <c r="C113" s="0" t="s">
        <v>2280</v>
      </c>
      <c r="D113" s="0" t="n">
        <v>4104560627</v>
      </c>
      <c r="E113" s="0" t="s">
        <v>1634</v>
      </c>
      <c r="F113" s="0" t="s">
        <v>1635</v>
      </c>
      <c r="G113" s="0" t="s">
        <v>1638</v>
      </c>
      <c r="H113" s="0" t="s">
        <v>1639</v>
      </c>
      <c r="I113" s="0" t="s">
        <v>2281</v>
      </c>
      <c r="K113" s="0" t="s">
        <v>34</v>
      </c>
      <c r="L113" s="0" t="s">
        <v>35</v>
      </c>
      <c r="M113" s="0" t="n">
        <v>27519</v>
      </c>
      <c r="O113" s="0" t="n">
        <v>50</v>
      </c>
      <c r="P113" s="0" t="n">
        <v>35</v>
      </c>
      <c r="Q113" s="0" t="str">
        <f aca="false">IF(O113=50,"Family-member","Non-member")</f>
        <v>Family-member</v>
      </c>
      <c r="R113" s="0" t="str">
        <f aca="false">Q113</f>
        <v>Family-member</v>
      </c>
      <c r="S113" s="18" t="s">
        <v>2037</v>
      </c>
      <c r="T113" s="0" t="n">
        <v>1</v>
      </c>
      <c r="U113" s="0" t="n">
        <v>0</v>
      </c>
    </row>
    <row r="114" customFormat="false" ht="13.8" hidden="false" customHeight="false" outlineLevel="0" collapsed="false">
      <c r="A114" s="7" t="n">
        <v>43493.6602662037</v>
      </c>
      <c r="B114" s="0" t="s">
        <v>2282</v>
      </c>
      <c r="C114" s="0" t="s">
        <v>2283</v>
      </c>
      <c r="D114" s="0" t="n">
        <v>2103966505</v>
      </c>
      <c r="E114" s="0" t="s">
        <v>2284</v>
      </c>
      <c r="I114" s="0" t="s">
        <v>2285</v>
      </c>
      <c r="K114" s="0" t="s">
        <v>1230</v>
      </c>
      <c r="L114" s="0" t="s">
        <v>233</v>
      </c>
      <c r="M114" s="0" t="n">
        <v>27713</v>
      </c>
      <c r="O114" s="0" t="n">
        <v>0</v>
      </c>
      <c r="P114" s="0" t="n">
        <v>50</v>
      </c>
      <c r="Q114" s="0" t="str">
        <f aca="false">IF(O114=50,"Family-member","Non-member")</f>
        <v>Non-member</v>
      </c>
      <c r="R114" s="0" t="str">
        <f aca="false">Q114</f>
        <v>Non-member</v>
      </c>
      <c r="S114" s="18" t="s">
        <v>2037</v>
      </c>
      <c r="T114" s="0" t="n">
        <v>1</v>
      </c>
      <c r="U114" s="0" t="n">
        <v>0</v>
      </c>
    </row>
    <row r="115" customFormat="false" ht="13.8" hidden="false" customHeight="false" outlineLevel="0" collapsed="false">
      <c r="A115" s="7" t="n">
        <v>43493.3336921296</v>
      </c>
      <c r="B115" s="0" t="s">
        <v>1375</v>
      </c>
      <c r="C115" s="0" t="s">
        <v>1376</v>
      </c>
      <c r="D115" s="0" t="n">
        <v>5619099800</v>
      </c>
      <c r="I115" s="0" t="s">
        <v>2286</v>
      </c>
      <c r="K115" s="0" t="s">
        <v>794</v>
      </c>
      <c r="L115" s="0" t="s">
        <v>35</v>
      </c>
      <c r="M115" s="0" t="n">
        <v>27513</v>
      </c>
      <c r="N115" s="0" t="s">
        <v>2287</v>
      </c>
      <c r="O115" s="0" t="n">
        <v>0</v>
      </c>
      <c r="P115" s="0" t="n">
        <v>10</v>
      </c>
      <c r="Q115" s="0" t="str">
        <f aca="false">IF(O115=50,"Family-member","Non-member")</f>
        <v>Non-member</v>
      </c>
      <c r="R115" s="0" t="str">
        <f aca="false">Q115</f>
        <v>Non-member</v>
      </c>
      <c r="S115" s="18" t="s">
        <v>2037</v>
      </c>
      <c r="T115" s="0" t="n">
        <v>1</v>
      </c>
      <c r="U115" s="0" t="n">
        <v>0</v>
      </c>
    </row>
    <row r="116" customFormat="false" ht="13.8" hidden="false" customHeight="false" outlineLevel="0" collapsed="false">
      <c r="A116" s="7" t="n">
        <v>43493.331412037</v>
      </c>
      <c r="B116" s="0" t="s">
        <v>1378</v>
      </c>
      <c r="C116" s="0" t="s">
        <v>1376</v>
      </c>
      <c r="D116" s="0" t="n">
        <v>5619099800</v>
      </c>
      <c r="I116" s="0" t="s">
        <v>2288</v>
      </c>
      <c r="K116" s="0" t="s">
        <v>34</v>
      </c>
      <c r="L116" s="0" t="s">
        <v>35</v>
      </c>
      <c r="M116" s="0" t="n">
        <v>27513</v>
      </c>
      <c r="O116" s="0" t="n">
        <v>30</v>
      </c>
      <c r="P116" s="0" t="n">
        <v>25</v>
      </c>
      <c r="Q116" s="0" t="str">
        <f aca="false">IF(O116=50,"Family-member","Non-member")</f>
        <v>Non-member</v>
      </c>
      <c r="R116" s="0" t="str">
        <f aca="false">Q116</f>
        <v>Non-member</v>
      </c>
      <c r="S116" s="18" t="s">
        <v>2037</v>
      </c>
      <c r="T116" s="0" t="n">
        <v>1</v>
      </c>
      <c r="U116" s="0" t="n">
        <v>0</v>
      </c>
    </row>
    <row r="117" customFormat="false" ht="13.8" hidden="false" customHeight="false" outlineLevel="0" collapsed="false">
      <c r="A117" s="7" t="n">
        <v>43492.8697800926</v>
      </c>
      <c r="B117" s="0" t="s">
        <v>1201</v>
      </c>
      <c r="C117" s="0" t="s">
        <v>1202</v>
      </c>
      <c r="D117" s="0" t="n">
        <v>9194612386</v>
      </c>
      <c r="E117" s="0" t="s">
        <v>1203</v>
      </c>
      <c r="F117" s="0" t="s">
        <v>1204</v>
      </c>
      <c r="G117" s="0" t="s">
        <v>1205</v>
      </c>
      <c r="I117" s="0" t="s">
        <v>1206</v>
      </c>
      <c r="K117" s="0" t="s">
        <v>34</v>
      </c>
      <c r="L117" s="0" t="s">
        <v>35</v>
      </c>
      <c r="M117" s="0" t="n">
        <v>27519</v>
      </c>
      <c r="O117" s="0" t="n">
        <v>50</v>
      </c>
      <c r="P117" s="0" t="n">
        <v>35</v>
      </c>
      <c r="Q117" s="0" t="str">
        <f aca="false">IF(O117=50,"Family-member","Non-member")</f>
        <v>Family-member</v>
      </c>
      <c r="R117" s="0" t="str">
        <f aca="false">Q117</f>
        <v>Family-member</v>
      </c>
      <c r="S117" s="18" t="s">
        <v>2037</v>
      </c>
      <c r="T117" s="0" t="n">
        <v>1</v>
      </c>
      <c r="U117" s="0" t="n">
        <v>0</v>
      </c>
    </row>
    <row r="118" customFormat="false" ht="13.8" hidden="false" customHeight="false" outlineLevel="0" collapsed="false">
      <c r="A118" s="7" t="n">
        <v>43492.8573611111</v>
      </c>
      <c r="B118" s="0" t="s">
        <v>1044</v>
      </c>
      <c r="C118" s="0" t="s">
        <v>1045</v>
      </c>
      <c r="D118" s="0" t="n">
        <v>9193607394</v>
      </c>
      <c r="E118" s="0" t="s">
        <v>1046</v>
      </c>
      <c r="F118" s="0" t="s">
        <v>2289</v>
      </c>
      <c r="G118" s="0" t="s">
        <v>1047</v>
      </c>
      <c r="H118" s="0" t="s">
        <v>2290</v>
      </c>
      <c r="I118" s="0" t="s">
        <v>2291</v>
      </c>
      <c r="K118" s="0" t="s">
        <v>34</v>
      </c>
      <c r="L118" s="0" t="s">
        <v>263</v>
      </c>
      <c r="M118" s="0" t="n">
        <v>27519</v>
      </c>
      <c r="O118" s="0" t="n">
        <v>50</v>
      </c>
      <c r="P118" s="0" t="n">
        <v>35</v>
      </c>
      <c r="Q118" s="0" t="str">
        <f aca="false">IF(O118=50,"Family-member","Non-member")</f>
        <v>Family-member</v>
      </c>
      <c r="R118" s="0" t="str">
        <f aca="false">Q118</f>
        <v>Family-member</v>
      </c>
      <c r="S118" s="18" t="s">
        <v>2037</v>
      </c>
      <c r="T118" s="0" t="n">
        <v>1</v>
      </c>
      <c r="U118" s="0" t="n">
        <v>0</v>
      </c>
    </row>
    <row r="119" customFormat="false" ht="13.8" hidden="false" customHeight="false" outlineLevel="0" collapsed="false">
      <c r="A119" s="7" t="n">
        <v>43492.8486689815</v>
      </c>
      <c r="B119" s="0" t="s">
        <v>1095</v>
      </c>
      <c r="C119" s="0" t="s">
        <v>1096</v>
      </c>
      <c r="D119" s="0" t="n">
        <v>9196677653</v>
      </c>
      <c r="E119" s="0" t="s">
        <v>1097</v>
      </c>
      <c r="F119" s="0" t="s">
        <v>1098</v>
      </c>
      <c r="G119" s="0" t="s">
        <v>1099</v>
      </c>
      <c r="I119" s="0" t="s">
        <v>1100</v>
      </c>
      <c r="K119" s="0" t="s">
        <v>34</v>
      </c>
      <c r="L119" s="0" t="s">
        <v>35</v>
      </c>
      <c r="M119" s="0" t="n">
        <v>27519</v>
      </c>
      <c r="O119" s="0" t="n">
        <v>50</v>
      </c>
      <c r="P119" s="0" t="n">
        <v>35</v>
      </c>
      <c r="Q119" s="0" t="str">
        <f aca="false">IF(O119=50,"Family-member","Non-member")</f>
        <v>Family-member</v>
      </c>
      <c r="R119" s="0" t="str">
        <f aca="false">Q119</f>
        <v>Family-member</v>
      </c>
      <c r="S119" s="18" t="s">
        <v>2037</v>
      </c>
      <c r="T119" s="0" t="n">
        <v>1</v>
      </c>
      <c r="U119" s="0" t="n">
        <v>0</v>
      </c>
    </row>
    <row r="120" customFormat="false" ht="13.8" hidden="false" customHeight="false" outlineLevel="0" collapsed="false">
      <c r="A120" s="7" t="n">
        <v>43492.84125</v>
      </c>
      <c r="B120" s="0" t="s">
        <v>1814</v>
      </c>
      <c r="C120" s="0" t="s">
        <v>1815</v>
      </c>
      <c r="D120" s="0" t="n">
        <v>9194279972</v>
      </c>
      <c r="E120" s="0" t="s">
        <v>1816</v>
      </c>
      <c r="F120" s="0" t="s">
        <v>1817</v>
      </c>
      <c r="G120" s="0" t="s">
        <v>1814</v>
      </c>
      <c r="H120" s="0" t="s">
        <v>1814</v>
      </c>
      <c r="I120" s="0" t="s">
        <v>2292</v>
      </c>
      <c r="K120" s="0" t="s">
        <v>74</v>
      </c>
      <c r="L120" s="0" t="s">
        <v>35</v>
      </c>
      <c r="M120" s="0" t="n">
        <v>27713</v>
      </c>
      <c r="O120" s="0" t="n">
        <v>50</v>
      </c>
      <c r="P120" s="0" t="n">
        <v>35</v>
      </c>
      <c r="Q120" s="0" t="str">
        <f aca="false">IF(O120=50,"Family-member","Non-member")</f>
        <v>Family-member</v>
      </c>
      <c r="R120" s="0" t="str">
        <f aca="false">Q120</f>
        <v>Family-member</v>
      </c>
      <c r="S120" s="18" t="s">
        <v>2037</v>
      </c>
      <c r="T120" s="0" t="n">
        <v>1</v>
      </c>
      <c r="U120" s="0" t="n">
        <v>0</v>
      </c>
    </row>
    <row r="121" customFormat="false" ht="13.8" hidden="false" customHeight="false" outlineLevel="0" collapsed="false">
      <c r="A121" s="7" t="n">
        <v>43492.8223263889</v>
      </c>
      <c r="B121" s="0" t="s">
        <v>2293</v>
      </c>
      <c r="C121" s="0" t="s">
        <v>1830</v>
      </c>
      <c r="D121" s="0" t="n">
        <v>2012868691</v>
      </c>
      <c r="E121" s="0" t="s">
        <v>1831</v>
      </c>
      <c r="F121" s="0" t="s">
        <v>1832</v>
      </c>
      <c r="G121" s="0" t="s">
        <v>2035</v>
      </c>
      <c r="H121" s="0" t="s">
        <v>1831</v>
      </c>
      <c r="I121" s="0" t="s">
        <v>2294</v>
      </c>
      <c r="K121" s="0" t="s">
        <v>46</v>
      </c>
      <c r="L121" s="0" t="s">
        <v>35</v>
      </c>
      <c r="M121" s="0" t="n">
        <v>27560</v>
      </c>
      <c r="O121" s="0" t="n">
        <v>50</v>
      </c>
      <c r="P121" s="0" t="n">
        <v>35</v>
      </c>
      <c r="Q121" s="0" t="str">
        <f aca="false">IF(O121=50,"Family-member","Non-member")</f>
        <v>Family-member</v>
      </c>
      <c r="R121" s="0" t="str">
        <f aca="false">Q121</f>
        <v>Family-member</v>
      </c>
      <c r="S121" s="18" t="s">
        <v>2037</v>
      </c>
      <c r="T121" s="0" t="n">
        <v>1</v>
      </c>
      <c r="U121" s="0" t="n">
        <v>0</v>
      </c>
    </row>
    <row r="122" customFormat="false" ht="13.8" hidden="false" customHeight="false" outlineLevel="0" collapsed="false">
      <c r="A122" s="7" t="n">
        <v>43492.819537037</v>
      </c>
      <c r="B122" s="0" t="s">
        <v>2295</v>
      </c>
      <c r="C122" s="0" t="s">
        <v>1108</v>
      </c>
      <c r="D122" s="0" t="n">
        <v>7023586474</v>
      </c>
      <c r="E122" s="0" t="s">
        <v>2296</v>
      </c>
      <c r="F122" s="0" t="s">
        <v>1110</v>
      </c>
      <c r="G122" s="0" t="s">
        <v>2297</v>
      </c>
      <c r="H122" s="0" t="s">
        <v>1112</v>
      </c>
      <c r="I122" s="0" t="s">
        <v>2298</v>
      </c>
      <c r="K122" s="0" t="s">
        <v>34</v>
      </c>
      <c r="L122" s="0" t="s">
        <v>35</v>
      </c>
      <c r="M122" s="0" t="n">
        <v>27519</v>
      </c>
      <c r="O122" s="0" t="n">
        <v>50</v>
      </c>
      <c r="P122" s="0" t="n">
        <v>35</v>
      </c>
      <c r="Q122" s="0" t="str">
        <f aca="false">IF(O122=50,"Family-member","Non-member")</f>
        <v>Family-member</v>
      </c>
      <c r="R122" s="0" t="str">
        <f aca="false">Q122</f>
        <v>Family-member</v>
      </c>
      <c r="S122" s="18" t="s">
        <v>2037</v>
      </c>
      <c r="T122" s="0" t="n">
        <v>1</v>
      </c>
      <c r="U122" s="0" t="n">
        <v>0</v>
      </c>
    </row>
    <row r="123" customFormat="false" ht="13.8" hidden="false" customHeight="false" outlineLevel="0" collapsed="false">
      <c r="A123" s="7" t="n">
        <v>43492.796099537</v>
      </c>
      <c r="B123" s="0" t="s">
        <v>2299</v>
      </c>
      <c r="C123" s="0" t="s">
        <v>2300</v>
      </c>
      <c r="D123" s="0" t="n">
        <v>4076668194</v>
      </c>
      <c r="E123" s="0" t="s">
        <v>2301</v>
      </c>
      <c r="F123" s="0" t="s">
        <v>2302</v>
      </c>
      <c r="G123" s="0" t="s">
        <v>2303</v>
      </c>
      <c r="H123" s="0" t="s">
        <v>2300</v>
      </c>
      <c r="I123" s="0" t="s">
        <v>2304</v>
      </c>
      <c r="K123" s="0" t="s">
        <v>178</v>
      </c>
      <c r="L123" s="0" t="s">
        <v>35</v>
      </c>
      <c r="M123" s="0" t="n">
        <v>27517</v>
      </c>
      <c r="N123" s="0" t="s">
        <v>2305</v>
      </c>
      <c r="O123" s="0" t="n">
        <v>50</v>
      </c>
      <c r="P123" s="0" t="n">
        <v>35</v>
      </c>
      <c r="Q123" s="0" t="str">
        <f aca="false">IF(O123=50,"Family-member","Non-member")</f>
        <v>Family-member</v>
      </c>
      <c r="R123" s="0" t="str">
        <f aca="false">Q123</f>
        <v>Family-member</v>
      </c>
      <c r="S123" s="18" t="s">
        <v>2037</v>
      </c>
      <c r="T123" s="0" t="n">
        <v>1</v>
      </c>
      <c r="U123" s="0" t="n">
        <v>0</v>
      </c>
    </row>
    <row r="124" customFormat="false" ht="13.8" hidden="false" customHeight="false" outlineLevel="0" collapsed="false">
      <c r="A124" s="7" t="n">
        <v>43492.792974537</v>
      </c>
      <c r="B124" s="0" t="s">
        <v>1475</v>
      </c>
      <c r="C124" s="0" t="s">
        <v>1476</v>
      </c>
      <c r="D124" s="0" t="s">
        <v>2306</v>
      </c>
      <c r="E124" s="0" t="s">
        <v>1477</v>
      </c>
      <c r="I124" s="0" t="s">
        <v>2307</v>
      </c>
      <c r="K124" s="0" t="s">
        <v>1480</v>
      </c>
      <c r="L124" s="0" t="s">
        <v>35</v>
      </c>
      <c r="M124" s="0" t="n">
        <v>27312</v>
      </c>
      <c r="O124" s="0" t="n">
        <v>30</v>
      </c>
      <c r="P124" s="0" t="n">
        <v>25</v>
      </c>
      <c r="Q124" s="0" t="str">
        <f aca="false">IF(O124=50,"Family-member","Non-member")</f>
        <v>Non-member</v>
      </c>
      <c r="R124" s="0" t="str">
        <f aca="false">Q124</f>
        <v>Non-member</v>
      </c>
      <c r="S124" s="18" t="s">
        <v>2037</v>
      </c>
      <c r="T124" s="0" t="n">
        <v>1</v>
      </c>
      <c r="U124" s="0" t="n">
        <v>0</v>
      </c>
    </row>
    <row r="125" customFormat="false" ht="13.8" hidden="false" customHeight="false" outlineLevel="0" collapsed="false">
      <c r="A125" s="7" t="n">
        <v>43492.7788310185</v>
      </c>
      <c r="B125" s="0" t="s">
        <v>1115</v>
      </c>
      <c r="C125" s="0" t="s">
        <v>1116</v>
      </c>
      <c r="D125" s="0" t="n">
        <v>9495547169</v>
      </c>
      <c r="E125" s="0" t="s">
        <v>1117</v>
      </c>
      <c r="F125" s="0" t="s">
        <v>1118</v>
      </c>
      <c r="G125" s="0" t="s">
        <v>2308</v>
      </c>
      <c r="I125" s="0" t="s">
        <v>1120</v>
      </c>
      <c r="K125" s="0" t="s">
        <v>34</v>
      </c>
      <c r="L125" s="0" t="s">
        <v>35</v>
      </c>
      <c r="M125" s="0" t="n">
        <v>27519</v>
      </c>
      <c r="O125" s="0" t="n">
        <v>50</v>
      </c>
      <c r="P125" s="0" t="n">
        <v>35</v>
      </c>
      <c r="Q125" s="0" t="str">
        <f aca="false">IF(O125=50,"Family-member","Non-member")</f>
        <v>Family-member</v>
      </c>
      <c r="R125" s="0" t="str">
        <f aca="false">Q125</f>
        <v>Family-member</v>
      </c>
      <c r="S125" s="18" t="s">
        <v>2037</v>
      </c>
      <c r="T125" s="0" t="n">
        <v>1</v>
      </c>
      <c r="U125" s="0" t="n">
        <v>0</v>
      </c>
    </row>
    <row r="126" customFormat="false" ht="13.8" hidden="false" customHeight="false" outlineLevel="0" collapsed="false">
      <c r="A126" s="7" t="n">
        <v>43492.7603125</v>
      </c>
      <c r="B126" s="0" t="s">
        <v>1602</v>
      </c>
      <c r="C126" s="0" t="s">
        <v>1603</v>
      </c>
      <c r="D126" s="0" t="n">
        <v>9193679510</v>
      </c>
      <c r="E126" s="0" t="s">
        <v>1604</v>
      </c>
      <c r="G126" s="0" t="s">
        <v>1605</v>
      </c>
      <c r="I126" s="0" t="s">
        <v>2309</v>
      </c>
      <c r="K126" s="0" t="s">
        <v>1607</v>
      </c>
      <c r="L126" s="0" t="s">
        <v>35</v>
      </c>
      <c r="M126" s="0" t="n">
        <v>27518</v>
      </c>
      <c r="O126" s="0" t="n">
        <v>50</v>
      </c>
      <c r="P126" s="0" t="n">
        <v>35</v>
      </c>
      <c r="Q126" s="0" t="str">
        <f aca="false">IF(O126=50,"Family-member","Non-member")</f>
        <v>Family-member</v>
      </c>
      <c r="R126" s="0" t="str">
        <f aca="false">Q126</f>
        <v>Family-member</v>
      </c>
      <c r="S126" s="18" t="s">
        <v>2037</v>
      </c>
      <c r="T126" s="0" t="n">
        <v>1</v>
      </c>
      <c r="U126" s="0" t="n">
        <v>0</v>
      </c>
    </row>
    <row r="127" customFormat="false" ht="13.8" hidden="false" customHeight="false" outlineLevel="0" collapsed="false">
      <c r="A127" s="7" t="n">
        <v>43492.7411111111</v>
      </c>
      <c r="B127" s="0" t="s">
        <v>2310</v>
      </c>
      <c r="C127" s="0" t="s">
        <v>639</v>
      </c>
      <c r="D127" s="0" t="n">
        <v>9193256959</v>
      </c>
      <c r="E127" s="0" t="s">
        <v>2311</v>
      </c>
      <c r="G127" s="0" t="s">
        <v>642</v>
      </c>
      <c r="H127" s="0" t="s">
        <v>671</v>
      </c>
      <c r="I127" s="0" t="s">
        <v>2312</v>
      </c>
      <c r="K127" s="0" t="s">
        <v>253</v>
      </c>
      <c r="L127" s="0" t="s">
        <v>82</v>
      </c>
      <c r="M127" s="0" t="n">
        <v>27560</v>
      </c>
      <c r="O127" s="0" t="n">
        <v>50</v>
      </c>
      <c r="P127" s="0" t="n">
        <v>35</v>
      </c>
      <c r="Q127" s="0" t="str">
        <f aca="false">IF(O127=50,"Family-member","Non-member")</f>
        <v>Family-member</v>
      </c>
      <c r="R127" s="0" t="str">
        <f aca="false">Q127</f>
        <v>Family-member</v>
      </c>
      <c r="S127" s="18" t="s">
        <v>2037</v>
      </c>
      <c r="T127" s="0" t="n">
        <v>1</v>
      </c>
      <c r="U127" s="0" t="n">
        <v>0</v>
      </c>
    </row>
    <row r="128" customFormat="false" ht="13.8" hidden="false" customHeight="false" outlineLevel="0" collapsed="false">
      <c r="A128" s="7" t="n">
        <v>43492.7180787037</v>
      </c>
      <c r="B128" s="0" t="s">
        <v>1065</v>
      </c>
      <c r="C128" s="0" t="s">
        <v>1066</v>
      </c>
      <c r="D128" s="0" t="n">
        <v>6262039750</v>
      </c>
      <c r="E128" s="0" t="s">
        <v>2313</v>
      </c>
      <c r="F128" s="0" t="s">
        <v>1068</v>
      </c>
      <c r="G128" s="0" t="s">
        <v>1069</v>
      </c>
      <c r="I128" s="0" t="s">
        <v>1070</v>
      </c>
      <c r="K128" s="0" t="s">
        <v>34</v>
      </c>
      <c r="L128" s="0" t="s">
        <v>35</v>
      </c>
      <c r="M128" s="0" t="n">
        <v>27519</v>
      </c>
      <c r="O128" s="0" t="n">
        <v>50</v>
      </c>
      <c r="P128" s="0" t="n">
        <v>35</v>
      </c>
      <c r="Q128" s="0" t="str">
        <f aca="false">IF(O128=50,"Family-member","Non-member")</f>
        <v>Family-member</v>
      </c>
      <c r="R128" s="0" t="str">
        <f aca="false">Q128</f>
        <v>Family-member</v>
      </c>
      <c r="S128" s="18" t="s">
        <v>2037</v>
      </c>
      <c r="T128" s="0" t="n">
        <v>1</v>
      </c>
      <c r="U128" s="0" t="n">
        <v>0</v>
      </c>
    </row>
    <row r="129" customFormat="false" ht="13.8" hidden="false" customHeight="false" outlineLevel="0" collapsed="false">
      <c r="A129" s="7" t="n">
        <v>43492.658900463</v>
      </c>
      <c r="B129" s="0" t="s">
        <v>1509</v>
      </c>
      <c r="C129" s="0" t="s">
        <v>1510</v>
      </c>
      <c r="D129" s="0" t="n">
        <v>3474419939</v>
      </c>
      <c r="E129" s="0" t="s">
        <v>1511</v>
      </c>
      <c r="F129" s="0" t="s">
        <v>1512</v>
      </c>
      <c r="G129" s="0" t="s">
        <v>1513</v>
      </c>
      <c r="H129" s="0" t="s">
        <v>1509</v>
      </c>
      <c r="I129" s="0" t="s">
        <v>2314</v>
      </c>
      <c r="K129" s="0" t="s">
        <v>46</v>
      </c>
      <c r="L129" s="0" t="s">
        <v>35</v>
      </c>
      <c r="M129" s="0" t="n">
        <v>27560</v>
      </c>
      <c r="O129" s="0" t="n">
        <v>50</v>
      </c>
      <c r="P129" s="0" t="n">
        <v>35</v>
      </c>
      <c r="Q129" s="0" t="str">
        <f aca="false">IF(O129=50,"Family-member","Non-member")</f>
        <v>Family-member</v>
      </c>
      <c r="R129" s="0" t="str">
        <f aca="false">Q129</f>
        <v>Family-member</v>
      </c>
      <c r="S129" s="18" t="s">
        <v>2037</v>
      </c>
      <c r="T129" s="0" t="n">
        <v>1</v>
      </c>
      <c r="U129" s="0" t="n">
        <v>0</v>
      </c>
    </row>
    <row r="130" customFormat="false" ht="13.8" hidden="false" customHeight="false" outlineLevel="0" collapsed="false">
      <c r="A130" s="7" t="n">
        <v>43492.653912037</v>
      </c>
      <c r="B130" s="0" t="s">
        <v>2315</v>
      </c>
      <c r="C130" s="0" t="s">
        <v>2316</v>
      </c>
      <c r="D130" s="0" t="n">
        <v>5134426097</v>
      </c>
      <c r="E130" s="0" t="s">
        <v>2317</v>
      </c>
      <c r="I130" s="0" t="s">
        <v>2318</v>
      </c>
      <c r="K130" s="0" t="s">
        <v>34</v>
      </c>
      <c r="L130" s="0" t="s">
        <v>82</v>
      </c>
      <c r="M130" s="0" t="n">
        <v>27519</v>
      </c>
      <c r="O130" s="0" t="n">
        <v>50</v>
      </c>
      <c r="P130" s="0" t="n">
        <v>35</v>
      </c>
      <c r="Q130" s="0" t="str">
        <f aca="false">IF(O130=50,"Family-member","Non-member")</f>
        <v>Family-member</v>
      </c>
      <c r="R130" s="0" t="str">
        <f aca="false">Q130</f>
        <v>Family-member</v>
      </c>
      <c r="S130" s="18" t="s">
        <v>2037</v>
      </c>
      <c r="T130" s="0" t="n">
        <v>1</v>
      </c>
      <c r="U130" s="0" t="n">
        <v>0</v>
      </c>
    </row>
    <row r="131" customFormat="false" ht="13.8" hidden="false" customHeight="false" outlineLevel="0" collapsed="false">
      <c r="A131" s="7" t="n">
        <v>43492.4559027778</v>
      </c>
      <c r="B131" s="0" t="s">
        <v>952</v>
      </c>
      <c r="C131" s="0" t="s">
        <v>953</v>
      </c>
      <c r="D131" s="0" t="n">
        <v>4253059326</v>
      </c>
      <c r="E131" s="0" t="s">
        <v>954</v>
      </c>
      <c r="F131" s="0" t="s">
        <v>955</v>
      </c>
      <c r="G131" s="0" t="s">
        <v>2319</v>
      </c>
      <c r="H131" s="0" t="s">
        <v>2320</v>
      </c>
      <c r="I131" s="0" t="s">
        <v>958</v>
      </c>
      <c r="J131" s="0" t="s">
        <v>959</v>
      </c>
      <c r="K131" s="0" t="s">
        <v>46</v>
      </c>
      <c r="L131" s="0" t="s">
        <v>35</v>
      </c>
      <c r="M131" s="0" t="n">
        <v>27560</v>
      </c>
      <c r="N131" s="0" t="s">
        <v>2321</v>
      </c>
      <c r="O131" s="0" t="n">
        <v>50</v>
      </c>
      <c r="P131" s="0" t="n">
        <v>35</v>
      </c>
      <c r="Q131" s="0" t="str">
        <f aca="false">IF(O131=50,"Family-member","Non-member")</f>
        <v>Family-member</v>
      </c>
      <c r="R131" s="0" t="str">
        <f aca="false">Q131</f>
        <v>Family-member</v>
      </c>
      <c r="S131" s="18" t="s">
        <v>2037</v>
      </c>
      <c r="T131" s="0" t="n">
        <v>1</v>
      </c>
      <c r="U131" s="0" t="n">
        <v>0</v>
      </c>
    </row>
    <row r="132" customFormat="false" ht="13.8" hidden="false" customHeight="false" outlineLevel="0" collapsed="false">
      <c r="A132" s="7" t="n">
        <v>43492.411099537</v>
      </c>
      <c r="B132" s="0" t="s">
        <v>1690</v>
      </c>
      <c r="C132" s="0" t="s">
        <v>1691</v>
      </c>
      <c r="D132" s="0" t="n">
        <v>4803990216</v>
      </c>
      <c r="E132" s="0" t="s">
        <v>1692</v>
      </c>
      <c r="F132" s="0" t="s">
        <v>1693</v>
      </c>
      <c r="G132" s="0" t="s">
        <v>1694</v>
      </c>
      <c r="H132" s="0" t="s">
        <v>1690</v>
      </c>
      <c r="I132" s="0" t="s">
        <v>2322</v>
      </c>
      <c r="K132" s="0" t="s">
        <v>67</v>
      </c>
      <c r="L132" s="0" t="s">
        <v>35</v>
      </c>
      <c r="M132" s="0" t="n">
        <v>27607</v>
      </c>
      <c r="O132" s="0" t="n">
        <v>50</v>
      </c>
      <c r="P132" s="0" t="n">
        <v>35</v>
      </c>
      <c r="Q132" s="0" t="str">
        <f aca="false">IF(O132=50,"Family-member","Non-member")</f>
        <v>Family-member</v>
      </c>
      <c r="R132" s="0" t="str">
        <f aca="false">Q132</f>
        <v>Family-member</v>
      </c>
      <c r="S132" s="18" t="s">
        <v>2037</v>
      </c>
      <c r="T132" s="0" t="n">
        <v>1</v>
      </c>
      <c r="U132" s="0" t="n">
        <v>0</v>
      </c>
    </row>
    <row r="133" customFormat="false" ht="13.8" hidden="false" customHeight="false" outlineLevel="0" collapsed="false">
      <c r="A133" s="7" t="n">
        <v>43491.9334143518</v>
      </c>
      <c r="B133" s="0" t="s">
        <v>1279</v>
      </c>
      <c r="C133" s="0" t="s">
        <v>1280</v>
      </c>
      <c r="D133" s="0" t="n">
        <v>4047904750</v>
      </c>
      <c r="E133" s="0" t="s">
        <v>1281</v>
      </c>
      <c r="F133" s="0" t="s">
        <v>1282</v>
      </c>
      <c r="I133" s="0" t="s">
        <v>1284</v>
      </c>
      <c r="K133" s="0" t="s">
        <v>34</v>
      </c>
      <c r="L133" s="0" t="s">
        <v>35</v>
      </c>
      <c r="M133" s="0" t="n">
        <v>27519</v>
      </c>
      <c r="O133" s="0" t="n">
        <v>50</v>
      </c>
      <c r="P133" s="0" t="n">
        <v>35</v>
      </c>
      <c r="Q133" s="0" t="str">
        <f aca="false">IF(O133=50,"Family-member","Non-member")</f>
        <v>Family-member</v>
      </c>
      <c r="R133" s="0" t="str">
        <f aca="false">Q133</f>
        <v>Family-member</v>
      </c>
      <c r="S133" s="18" t="s">
        <v>2037</v>
      </c>
      <c r="T133" s="0" t="n">
        <v>1</v>
      </c>
      <c r="U133" s="0" t="n">
        <v>0</v>
      </c>
    </row>
    <row r="134" customFormat="false" ht="13.8" hidden="false" customHeight="false" outlineLevel="0" collapsed="false">
      <c r="A134" s="7" t="n">
        <v>43491.8351157407</v>
      </c>
      <c r="B134" s="0" t="s">
        <v>863</v>
      </c>
      <c r="C134" s="0" t="s">
        <v>864</v>
      </c>
      <c r="D134" s="0" t="n">
        <v>5869910907</v>
      </c>
      <c r="E134" s="0" t="s">
        <v>865</v>
      </c>
      <c r="F134" s="0" t="s">
        <v>2323</v>
      </c>
      <c r="G134" s="0" t="s">
        <v>2324</v>
      </c>
      <c r="I134" s="0" t="s">
        <v>2325</v>
      </c>
      <c r="J134" s="0" t="s">
        <v>2326</v>
      </c>
      <c r="K134" s="0" t="s">
        <v>34</v>
      </c>
      <c r="L134" s="0" t="s">
        <v>35</v>
      </c>
      <c r="M134" s="0" t="n">
        <v>27519</v>
      </c>
      <c r="O134" s="0" t="n">
        <v>50</v>
      </c>
      <c r="P134" s="0" t="n">
        <v>35</v>
      </c>
      <c r="Q134" s="0" t="str">
        <f aca="false">IF(O134=50,"Family-member","Non-member")</f>
        <v>Family-member</v>
      </c>
      <c r="R134" s="0" t="str">
        <f aca="false">Q134</f>
        <v>Family-member</v>
      </c>
      <c r="S134" s="18" t="s">
        <v>2037</v>
      </c>
      <c r="T134" s="0" t="n">
        <v>1</v>
      </c>
      <c r="U134" s="0" t="n">
        <v>0</v>
      </c>
    </row>
    <row r="135" customFormat="false" ht="13.8" hidden="false" customHeight="false" outlineLevel="0" collapsed="false">
      <c r="A135" s="7" t="n">
        <v>43491.0277546296</v>
      </c>
      <c r="B135" s="0" t="s">
        <v>441</v>
      </c>
      <c r="C135" s="0" t="s">
        <v>442</v>
      </c>
      <c r="D135" s="0" t="n">
        <v>9256408939</v>
      </c>
      <c r="E135" s="0" t="s">
        <v>443</v>
      </c>
      <c r="F135" s="0" t="s">
        <v>444</v>
      </c>
      <c r="G135" s="0" t="s">
        <v>445</v>
      </c>
      <c r="H135" s="0" t="s">
        <v>446</v>
      </c>
      <c r="I135" s="0" t="s">
        <v>447</v>
      </c>
      <c r="K135" s="0" t="s">
        <v>34</v>
      </c>
      <c r="L135" s="0" t="s">
        <v>35</v>
      </c>
      <c r="M135" s="0" t="n">
        <v>27519</v>
      </c>
      <c r="O135" s="0" t="n">
        <v>0</v>
      </c>
      <c r="P135" s="0" t="n">
        <v>35</v>
      </c>
      <c r="Q135" s="0" t="str">
        <f aca="false">IF(O135=50,"Family-member","Non-member")</f>
        <v>Non-member</v>
      </c>
      <c r="R135" s="0" t="str">
        <f aca="false">Q135</f>
        <v>Non-member</v>
      </c>
      <c r="S135" s="18" t="s">
        <v>2037</v>
      </c>
      <c r="T135" s="0" t="n">
        <v>1</v>
      </c>
      <c r="U135" s="0" t="n">
        <v>0</v>
      </c>
    </row>
    <row r="136" customFormat="false" ht="13.8" hidden="false" customHeight="false" outlineLevel="0" collapsed="false">
      <c r="A136" s="7" t="n">
        <v>43489.9813194444</v>
      </c>
      <c r="B136" s="0" t="s">
        <v>1745</v>
      </c>
      <c r="C136" s="0" t="s">
        <v>1746</v>
      </c>
      <c r="D136" s="0" t="n">
        <v>5109268815</v>
      </c>
      <c r="E136" s="0" t="s">
        <v>1747</v>
      </c>
      <c r="F136" s="0" t="s">
        <v>2327</v>
      </c>
      <c r="G136" s="0" t="s">
        <v>1748</v>
      </c>
      <c r="H136" s="0" t="s">
        <v>1745</v>
      </c>
      <c r="I136" s="0" t="s">
        <v>1750</v>
      </c>
      <c r="K136" s="0" t="s">
        <v>34</v>
      </c>
      <c r="L136" s="0" t="s">
        <v>35</v>
      </c>
      <c r="M136" s="0" t="n">
        <v>27519</v>
      </c>
      <c r="N136" s="0" t="s">
        <v>2328</v>
      </c>
      <c r="O136" s="0" t="n">
        <v>50</v>
      </c>
      <c r="P136" s="0" t="n">
        <v>35</v>
      </c>
      <c r="Q136" s="0" t="str">
        <f aca="false">IF(O136=50,"Family-member","Non-member")</f>
        <v>Family-member</v>
      </c>
      <c r="R136" s="0" t="str">
        <f aca="false">Q136</f>
        <v>Family-member</v>
      </c>
      <c r="S136" s="18" t="s">
        <v>2037</v>
      </c>
      <c r="T136" s="0" t="n">
        <v>1</v>
      </c>
      <c r="U136" s="0" t="n">
        <v>0</v>
      </c>
    </row>
    <row r="137" customFormat="false" ht="13.8" hidden="false" customHeight="false" outlineLevel="0" collapsed="false">
      <c r="A137" s="7" t="n">
        <v>43489.0524074074</v>
      </c>
      <c r="B137" s="0" t="s">
        <v>1728</v>
      </c>
      <c r="C137" s="0" t="s">
        <v>1729</v>
      </c>
      <c r="D137" s="0" t="n">
        <v>9196296118</v>
      </c>
      <c r="E137" s="0" t="s">
        <v>2329</v>
      </c>
      <c r="F137" s="0" t="s">
        <v>2330</v>
      </c>
      <c r="G137" s="0" t="s">
        <v>1731</v>
      </c>
      <c r="I137" s="0" t="s">
        <v>1732</v>
      </c>
      <c r="K137" s="0" t="s">
        <v>34</v>
      </c>
      <c r="L137" s="0" t="s">
        <v>82</v>
      </c>
      <c r="M137" s="0" t="n">
        <v>27519</v>
      </c>
      <c r="O137" s="0" t="n">
        <v>50</v>
      </c>
      <c r="P137" s="0" t="n">
        <v>35</v>
      </c>
      <c r="Q137" s="0" t="str">
        <f aca="false">IF(O137=50,"Family-member","Non-member")</f>
        <v>Family-member</v>
      </c>
      <c r="R137" s="0" t="str">
        <f aca="false">Q137</f>
        <v>Family-member</v>
      </c>
      <c r="S137" s="18" t="s">
        <v>2037</v>
      </c>
      <c r="T137" s="0" t="n">
        <v>1</v>
      </c>
      <c r="U137" s="0" t="n">
        <v>0</v>
      </c>
    </row>
    <row r="138" customFormat="false" ht="15" hidden="false" customHeight="false" outlineLevel="0" collapsed="false">
      <c r="A138" s="7" t="n">
        <v>43488.4300810185</v>
      </c>
      <c r="B138" s="0" t="s">
        <v>1252</v>
      </c>
      <c r="C138" s="0" t="s">
        <v>1253</v>
      </c>
      <c r="D138" s="0" t="s">
        <v>1254</v>
      </c>
      <c r="E138" s="0" t="s">
        <v>1255</v>
      </c>
      <c r="G138" s="18" t="s">
        <v>2007</v>
      </c>
      <c r="H138" s="0" t="s">
        <v>1252</v>
      </c>
      <c r="I138" s="0" t="s">
        <v>1257</v>
      </c>
      <c r="K138" s="0" t="s">
        <v>74</v>
      </c>
      <c r="L138" s="0" t="s">
        <v>35</v>
      </c>
      <c r="M138" s="0" t="n">
        <v>27713</v>
      </c>
      <c r="O138" s="0" t="n">
        <v>50</v>
      </c>
      <c r="P138" s="0" t="n">
        <v>35</v>
      </c>
      <c r="Q138" s="0" t="str">
        <f aca="false">IF(O138=50,"Family-member","Non-member")</f>
        <v>Family-member</v>
      </c>
      <c r="R138" s="0" t="str">
        <f aca="false">Q138</f>
        <v>Family-member</v>
      </c>
      <c r="S138" s="18" t="s">
        <v>2037</v>
      </c>
      <c r="T138" s="0" t="n">
        <v>1</v>
      </c>
      <c r="U138" s="0" t="n">
        <v>0</v>
      </c>
    </row>
    <row r="139" customFormat="false" ht="13.8" hidden="false" customHeight="false" outlineLevel="0" collapsed="false">
      <c r="A139" s="7" t="n">
        <v>43488.4037152778</v>
      </c>
      <c r="B139" s="0" t="s">
        <v>2331</v>
      </c>
      <c r="C139" s="0" t="s">
        <v>675</v>
      </c>
      <c r="D139" s="0" t="n">
        <v>4242492659</v>
      </c>
      <c r="E139" s="0" t="s">
        <v>2332</v>
      </c>
      <c r="F139" s="0" t="s">
        <v>2333</v>
      </c>
      <c r="G139" s="0" t="s">
        <v>2334</v>
      </c>
      <c r="I139" s="0" t="s">
        <v>2335</v>
      </c>
      <c r="K139" s="0" t="s">
        <v>342</v>
      </c>
      <c r="L139" s="0" t="s">
        <v>35</v>
      </c>
      <c r="M139" s="0" t="n">
        <v>27523</v>
      </c>
      <c r="N139" s="0" t="s">
        <v>2336</v>
      </c>
      <c r="O139" s="0" t="n">
        <v>50</v>
      </c>
      <c r="P139" s="0" t="n">
        <v>35</v>
      </c>
      <c r="Q139" s="0" t="str">
        <f aca="false">IF(O139=50,"Family-member","Non-member")</f>
        <v>Family-member</v>
      </c>
      <c r="R139" s="0" t="str">
        <f aca="false">Q139</f>
        <v>Family-member</v>
      </c>
      <c r="S139" s="18" t="s">
        <v>2037</v>
      </c>
      <c r="T139" s="0" t="n">
        <v>1</v>
      </c>
      <c r="U139" s="0" t="n">
        <v>0</v>
      </c>
    </row>
    <row r="140" customFormat="false" ht="13.8" hidden="false" customHeight="false" outlineLevel="0" collapsed="false">
      <c r="A140" s="7" t="n">
        <v>43487.8711574074</v>
      </c>
      <c r="B140" s="0" t="s">
        <v>2337</v>
      </c>
      <c r="C140" s="0" t="s">
        <v>2338</v>
      </c>
      <c r="D140" s="0" t="n">
        <v>9194678486</v>
      </c>
      <c r="G140" s="18"/>
      <c r="I140" s="0" t="s">
        <v>2339</v>
      </c>
      <c r="K140" s="0" t="s">
        <v>46</v>
      </c>
      <c r="L140" s="0" t="s">
        <v>82</v>
      </c>
      <c r="M140" s="0" t="n">
        <v>27560</v>
      </c>
      <c r="O140" s="0" t="n">
        <v>50</v>
      </c>
      <c r="P140" s="0" t="n">
        <v>35</v>
      </c>
      <c r="Q140" s="0" t="str">
        <f aca="false">IF(O140=50,"Family-member","Non-member")</f>
        <v>Family-member</v>
      </c>
      <c r="R140" s="0" t="str">
        <f aca="false">Q140</f>
        <v>Family-member</v>
      </c>
      <c r="S140" s="18" t="s">
        <v>2037</v>
      </c>
      <c r="T140" s="0" t="n">
        <v>1</v>
      </c>
      <c r="U140" s="0" t="n">
        <v>0</v>
      </c>
    </row>
    <row r="141" customFormat="false" ht="13.8" hidden="false" customHeight="false" outlineLevel="0" collapsed="false">
      <c r="A141" s="7" t="n">
        <v>43487.7133796296</v>
      </c>
      <c r="B141" s="0" t="s">
        <v>1661</v>
      </c>
      <c r="C141" s="0" t="s">
        <v>1662</v>
      </c>
      <c r="D141" s="0" t="n">
        <v>9199288442</v>
      </c>
      <c r="E141" s="0" t="s">
        <v>1663</v>
      </c>
      <c r="F141" s="0" t="s">
        <v>1664</v>
      </c>
      <c r="G141" s="0" t="s">
        <v>1665</v>
      </c>
      <c r="I141" s="0" t="s">
        <v>2340</v>
      </c>
      <c r="K141" s="0" t="s">
        <v>1015</v>
      </c>
      <c r="L141" s="0" t="s">
        <v>35</v>
      </c>
      <c r="M141" s="0" t="n">
        <v>27514</v>
      </c>
      <c r="O141" s="0" t="n">
        <v>50</v>
      </c>
      <c r="P141" s="0" t="n">
        <v>35</v>
      </c>
      <c r="Q141" s="0" t="str">
        <f aca="false">IF(O141=50,"Family-member","Non-member")</f>
        <v>Family-member</v>
      </c>
      <c r="R141" s="0" t="str">
        <f aca="false">Q141</f>
        <v>Family-member</v>
      </c>
      <c r="S141" s="18" t="s">
        <v>2037</v>
      </c>
      <c r="T141" s="0" t="n">
        <v>1</v>
      </c>
      <c r="U141" s="0" t="n">
        <v>0</v>
      </c>
    </row>
    <row r="142" customFormat="false" ht="13.8" hidden="false" customHeight="false" outlineLevel="0" collapsed="false">
      <c r="A142" s="7" t="n">
        <v>43486.872650463</v>
      </c>
      <c r="B142" s="0" t="s">
        <v>848</v>
      </c>
      <c r="C142" s="0" t="s">
        <v>849</v>
      </c>
      <c r="D142" s="0" t="n">
        <v>9195920771</v>
      </c>
      <c r="E142" s="0" t="s">
        <v>850</v>
      </c>
      <c r="F142" s="0" t="s">
        <v>851</v>
      </c>
      <c r="G142" s="0" t="s">
        <v>852</v>
      </c>
      <c r="I142" s="0" t="s">
        <v>853</v>
      </c>
      <c r="K142" s="0" t="s">
        <v>34</v>
      </c>
      <c r="L142" s="0" t="s">
        <v>35</v>
      </c>
      <c r="M142" s="0" t="n">
        <v>27519</v>
      </c>
      <c r="N142" s="0" t="s">
        <v>2341</v>
      </c>
      <c r="O142" s="0" t="n">
        <v>50</v>
      </c>
      <c r="P142" s="0" t="n">
        <v>35</v>
      </c>
      <c r="Q142" s="0" t="str">
        <f aca="false">IF(O142=50,"Family-member","Non-member")</f>
        <v>Family-member</v>
      </c>
      <c r="R142" s="0" t="str">
        <f aca="false">Q142</f>
        <v>Family-member</v>
      </c>
      <c r="S142" s="18" t="s">
        <v>2037</v>
      </c>
      <c r="T142" s="0" t="n">
        <v>1</v>
      </c>
      <c r="U142" s="0" t="n">
        <v>0</v>
      </c>
    </row>
    <row r="143" customFormat="false" ht="13.8" hidden="false" customHeight="false" outlineLevel="0" collapsed="false">
      <c r="A143" s="7" t="n">
        <v>43486.6699421296</v>
      </c>
      <c r="B143" s="0" t="s">
        <v>1709</v>
      </c>
      <c r="C143" s="0" t="s">
        <v>1710</v>
      </c>
      <c r="D143" s="0" t="s">
        <v>2342</v>
      </c>
      <c r="E143" s="0" t="s">
        <v>1711</v>
      </c>
      <c r="F143" s="0" t="s">
        <v>1712</v>
      </c>
      <c r="G143" s="0" t="s">
        <v>2343</v>
      </c>
      <c r="I143" s="0" t="s">
        <v>2344</v>
      </c>
      <c r="K143" s="0" t="s">
        <v>34</v>
      </c>
      <c r="L143" s="0" t="s">
        <v>35</v>
      </c>
      <c r="M143" s="0" t="n">
        <v>27519</v>
      </c>
      <c r="O143" s="0" t="n">
        <v>50</v>
      </c>
      <c r="P143" s="0" t="n">
        <v>35</v>
      </c>
      <c r="Q143" s="0" t="str">
        <f aca="false">IF(O143=50,"Family-member","Non-member")</f>
        <v>Family-member</v>
      </c>
      <c r="R143" s="0" t="str">
        <f aca="false">Q143</f>
        <v>Family-member</v>
      </c>
      <c r="S143" s="18" t="s">
        <v>2037</v>
      </c>
      <c r="T143" s="0" t="n">
        <v>1</v>
      </c>
      <c r="U143" s="0" t="n">
        <v>0</v>
      </c>
    </row>
    <row r="144" customFormat="false" ht="13.8" hidden="false" customHeight="false" outlineLevel="0" collapsed="false">
      <c r="A144" s="7" t="n">
        <v>43486.5461111111</v>
      </c>
      <c r="B144" s="0" t="s">
        <v>1846</v>
      </c>
      <c r="C144" s="0" t="s">
        <v>1847</v>
      </c>
      <c r="D144" s="0" t="n">
        <v>9193729343</v>
      </c>
      <c r="E144" s="0" t="s">
        <v>1848</v>
      </c>
      <c r="G144" s="0" t="s">
        <v>1849</v>
      </c>
      <c r="I144" s="0" t="s">
        <v>2345</v>
      </c>
      <c r="K144" s="0" t="s">
        <v>34</v>
      </c>
      <c r="L144" s="0" t="s">
        <v>35</v>
      </c>
      <c r="M144" s="0" t="n">
        <v>27519</v>
      </c>
      <c r="O144" s="0" t="n">
        <v>50</v>
      </c>
      <c r="P144" s="0" t="n">
        <v>35</v>
      </c>
      <c r="Q144" s="0" t="str">
        <f aca="false">IF(O144=50,"Family-member","Non-member")</f>
        <v>Family-member</v>
      </c>
      <c r="R144" s="0" t="str">
        <f aca="false">Q144</f>
        <v>Family-member</v>
      </c>
      <c r="S144" s="18" t="s">
        <v>2037</v>
      </c>
      <c r="T144" s="0" t="n">
        <v>1</v>
      </c>
      <c r="U144" s="0" t="n">
        <v>0</v>
      </c>
    </row>
    <row r="145" customFormat="false" ht="13.8" hidden="false" customHeight="false" outlineLevel="0" collapsed="false">
      <c r="A145" s="7" t="n">
        <v>43486.4470833333</v>
      </c>
      <c r="B145" s="0" t="s">
        <v>1858</v>
      </c>
      <c r="C145" s="0" t="s">
        <v>1859</v>
      </c>
      <c r="D145" s="0" t="n">
        <v>4079138162</v>
      </c>
      <c r="E145" s="0" t="s">
        <v>1860</v>
      </c>
      <c r="F145" s="0" t="s">
        <v>1861</v>
      </c>
      <c r="G145" s="0" t="s">
        <v>2346</v>
      </c>
      <c r="I145" s="0" t="s">
        <v>2347</v>
      </c>
      <c r="J145" s="0" t="s">
        <v>2348</v>
      </c>
      <c r="K145" s="0" t="s">
        <v>67</v>
      </c>
      <c r="L145" s="0" t="s">
        <v>35</v>
      </c>
      <c r="M145" s="0" t="n">
        <v>27614</v>
      </c>
      <c r="N145" s="0" t="s">
        <v>2349</v>
      </c>
      <c r="O145" s="0" t="n">
        <v>50</v>
      </c>
      <c r="P145" s="0" t="n">
        <v>35</v>
      </c>
      <c r="Q145" s="0" t="str">
        <f aca="false">IF(O145=50,"Family-member","Non-member")</f>
        <v>Family-member</v>
      </c>
      <c r="R145" s="0" t="str">
        <f aca="false">Q145</f>
        <v>Family-member</v>
      </c>
      <c r="S145" s="18" t="s">
        <v>2037</v>
      </c>
      <c r="T145" s="0" t="n">
        <v>1</v>
      </c>
      <c r="U145" s="0" t="n">
        <v>0</v>
      </c>
    </row>
    <row r="146" customFormat="false" ht="13.8" hidden="false" customHeight="false" outlineLevel="0" collapsed="false">
      <c r="A146" s="7" t="n">
        <v>43486.2058449074</v>
      </c>
      <c r="B146" s="0" t="s">
        <v>2350</v>
      </c>
      <c r="C146" s="0" t="s">
        <v>689</v>
      </c>
      <c r="D146" s="0" t="n">
        <v>5188924308</v>
      </c>
      <c r="H146" s="0" t="s">
        <v>2351</v>
      </c>
      <c r="I146" s="0" t="s">
        <v>2352</v>
      </c>
      <c r="K146" s="0" t="s">
        <v>232</v>
      </c>
      <c r="L146" s="0" t="s">
        <v>35</v>
      </c>
      <c r="M146" s="0" t="n">
        <v>27606</v>
      </c>
      <c r="O146" s="0" t="n">
        <v>0</v>
      </c>
      <c r="P146" s="0" t="n">
        <v>50</v>
      </c>
      <c r="Q146" s="0" t="str">
        <f aca="false">IF(O146=50,"Family-member","Non-member")</f>
        <v>Non-member</v>
      </c>
      <c r="R146" s="0" t="str">
        <f aca="false">Q146</f>
        <v>Non-member</v>
      </c>
      <c r="S146" s="18" t="s">
        <v>2037</v>
      </c>
      <c r="T146" s="0" t="n">
        <v>1</v>
      </c>
      <c r="U146" s="0" t="n">
        <v>0</v>
      </c>
    </row>
    <row r="147" customFormat="false" ht="13.8" hidden="false" customHeight="false" outlineLevel="0" collapsed="false">
      <c r="A147" s="7" t="n">
        <v>43485.627962963</v>
      </c>
      <c r="B147" s="0" t="s">
        <v>1761</v>
      </c>
      <c r="C147" s="0" t="s">
        <v>1762</v>
      </c>
      <c r="D147" s="0" t="n">
        <v>9198699365</v>
      </c>
      <c r="E147" s="0" t="s">
        <v>1763</v>
      </c>
      <c r="G147" s="0" t="s">
        <v>1765</v>
      </c>
      <c r="I147" s="0" t="s">
        <v>1766</v>
      </c>
      <c r="K147" s="0" t="s">
        <v>46</v>
      </c>
      <c r="L147" s="0" t="s">
        <v>35</v>
      </c>
      <c r="M147" s="0" t="n">
        <v>27560</v>
      </c>
      <c r="O147" s="0" t="n">
        <v>50</v>
      </c>
      <c r="P147" s="0" t="n">
        <v>35</v>
      </c>
      <c r="Q147" s="0" t="str">
        <f aca="false">IF(O147=50,"Family-member","Non-member")</f>
        <v>Family-member</v>
      </c>
      <c r="R147" s="0" t="str">
        <f aca="false">Q147</f>
        <v>Family-member</v>
      </c>
      <c r="S147" s="18" t="s">
        <v>2037</v>
      </c>
      <c r="T147" s="0" t="n">
        <v>1</v>
      </c>
      <c r="U147" s="0" t="n">
        <v>0</v>
      </c>
    </row>
    <row r="148" customFormat="false" ht="13.8" hidden="false" customHeight="false" outlineLevel="0" collapsed="false">
      <c r="A148" s="7" t="n">
        <v>43481.6645833333</v>
      </c>
      <c r="B148" s="0" t="s">
        <v>1521</v>
      </c>
      <c r="C148" s="0" t="s">
        <v>1522</v>
      </c>
      <c r="D148" s="0" t="n">
        <v>9193088756</v>
      </c>
      <c r="E148" s="0" t="s">
        <v>1523</v>
      </c>
      <c r="F148" s="0" t="s">
        <v>1524</v>
      </c>
      <c r="G148" s="0" t="s">
        <v>1525</v>
      </c>
      <c r="I148" s="0" t="s">
        <v>2353</v>
      </c>
      <c r="K148" s="0" t="s">
        <v>34</v>
      </c>
      <c r="L148" s="0" t="s">
        <v>35</v>
      </c>
      <c r="M148" s="0" t="n">
        <v>27519</v>
      </c>
      <c r="O148" s="0" t="n">
        <v>50</v>
      </c>
      <c r="P148" s="0" t="n">
        <v>35</v>
      </c>
      <c r="Q148" s="0" t="str">
        <f aca="false">IF(O148=50,"Family-member","Non-member")</f>
        <v>Family-member</v>
      </c>
      <c r="R148" s="0" t="str">
        <f aca="false">Q148</f>
        <v>Family-member</v>
      </c>
      <c r="S148" s="18" t="s">
        <v>2037</v>
      </c>
      <c r="T148" s="0" t="n">
        <v>1</v>
      </c>
      <c r="U148" s="0" t="n">
        <v>0</v>
      </c>
    </row>
  </sheetData>
  <autoFilter ref="A1:P14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X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O8" activeCellId="0" sqref="O8"/>
    </sheetView>
  </sheetViews>
  <sheetFormatPr defaultRowHeight="13.8" zeroHeight="false" outlineLevelRow="0" outlineLevelCol="0"/>
  <cols>
    <col collapsed="false" customWidth="true" hidden="false" outlineLevel="0" max="1" min="1" style="7" width="23.26"/>
    <col collapsed="false" customWidth="true" hidden="false" outlineLevel="0" max="2" min="2" style="0" width="27.3"/>
    <col collapsed="false" customWidth="true" hidden="false" outlineLevel="0" max="3" min="3" style="0" width="36.85"/>
    <col collapsed="false" customWidth="true" hidden="false" outlineLevel="0" max="4" min="4" style="0" width="15.28"/>
    <col collapsed="false" customWidth="true" hidden="false" outlineLevel="0" max="5" min="5" style="0" width="23.85"/>
    <col collapsed="false" customWidth="true" hidden="false" outlineLevel="0" max="6" min="6" style="0" width="35"/>
    <col collapsed="false" customWidth="true" hidden="false" outlineLevel="0" max="7" min="7" style="0" width="40"/>
    <col collapsed="false" customWidth="true" hidden="false" outlineLevel="0" max="8" min="8" style="0" width="50.14"/>
    <col collapsed="false" customWidth="true" hidden="false" outlineLevel="0" max="9" min="9" style="0" width="29"/>
    <col collapsed="false" customWidth="true" hidden="false" outlineLevel="0" max="10" min="10" style="0" width="11.85"/>
    <col collapsed="false" customWidth="true" hidden="false" outlineLevel="0" max="11" min="11" style="0" width="16.14"/>
    <col collapsed="false" customWidth="true" hidden="false" outlineLevel="0" max="12" min="12" style="0" width="16.2"/>
    <col collapsed="false" customWidth="true" hidden="false" outlineLevel="0" max="13" min="13" style="0" width="10.71"/>
    <col collapsed="false" customWidth="true" hidden="false" outlineLevel="0" max="14" min="14" style="9" width="30.14"/>
    <col collapsed="false" customWidth="true" hidden="false" outlineLevel="0" max="16" min="15" style="9" width="19"/>
    <col collapsed="false" customWidth="true" hidden="false" outlineLevel="0" max="17" min="17" style="0" width="41.12"/>
    <col collapsed="false" customWidth="true" hidden="false" outlineLevel="0" max="18" min="18" style="9" width="30.14"/>
    <col collapsed="false" customWidth="true" hidden="false" outlineLevel="0" max="19" min="19" style="0" width="40.43"/>
    <col collapsed="false" customWidth="true" hidden="false" outlineLevel="0" max="20" min="20" style="0" width="21.28"/>
    <col collapsed="false" customWidth="true" hidden="false" outlineLevel="0" max="21" min="21" style="0" width="33.62"/>
    <col collapsed="false" customWidth="true" hidden="false" outlineLevel="0" max="22" min="22" style="0" width="35.14"/>
    <col collapsed="false" customWidth="true" hidden="false" outlineLevel="0" max="23" min="23" style="0" width="19"/>
    <col collapsed="false" customWidth="true" hidden="false" outlineLevel="0" max="24" min="24" style="0" width="10.85"/>
    <col collapsed="false" customWidth="true" hidden="false" outlineLevel="0" max="25" min="25" style="0" width="14.71"/>
    <col collapsed="false" customWidth="true" hidden="false" outlineLevel="0" max="1025" min="26" style="0" width="8.53"/>
  </cols>
  <sheetData>
    <row r="1" customFormat="false" ht="15" hidden="false" customHeight="false" outlineLevel="0" collapsed="false">
      <c r="A1" s="10" t="s">
        <v>11</v>
      </c>
      <c r="B1" s="2" t="s">
        <v>12</v>
      </c>
      <c r="C1" s="2" t="s">
        <v>13</v>
      </c>
      <c r="D1" s="2" t="s">
        <v>14</v>
      </c>
      <c r="E1" s="2" t="s">
        <v>15</v>
      </c>
      <c r="F1" s="2" t="s">
        <v>16</v>
      </c>
      <c r="G1" s="2" t="s">
        <v>17</v>
      </c>
      <c r="H1" s="2" t="s">
        <v>18</v>
      </c>
      <c r="I1" s="2" t="s">
        <v>19</v>
      </c>
      <c r="J1" s="2" t="s">
        <v>20</v>
      </c>
      <c r="K1" s="2" t="s">
        <v>21</v>
      </c>
      <c r="L1" s="2" t="s">
        <v>22</v>
      </c>
      <c r="M1" s="2" t="s">
        <v>23</v>
      </c>
      <c r="N1" s="12" t="s">
        <v>24</v>
      </c>
      <c r="O1" s="12" t="s">
        <v>1867</v>
      </c>
      <c r="P1" s="2" t="s">
        <v>0</v>
      </c>
      <c r="Q1" s="12" t="s">
        <v>25</v>
      </c>
      <c r="R1" s="2" t="s">
        <v>1868</v>
      </c>
      <c r="S1" s="2" t="s">
        <v>1869</v>
      </c>
      <c r="T1" s="2" t="s">
        <v>460</v>
      </c>
      <c r="U1" s="2" t="s">
        <v>1870</v>
      </c>
      <c r="V1" s="2" t="s">
        <v>1871</v>
      </c>
      <c r="W1" s="2" t="s">
        <v>463</v>
      </c>
      <c r="X1" s="2" t="s">
        <v>26</v>
      </c>
    </row>
    <row r="2" customFormat="false" ht="15" hidden="false" customHeight="false" outlineLevel="0" collapsed="false">
      <c r="A2" s="7" t="n">
        <v>43724.9113078704</v>
      </c>
      <c r="B2" s="0" t="s">
        <v>464</v>
      </c>
      <c r="C2" s="0" t="s">
        <v>465</v>
      </c>
      <c r="D2" s="8" t="s">
        <v>466</v>
      </c>
      <c r="E2" s="0" t="s">
        <v>467</v>
      </c>
      <c r="I2" s="0" t="s">
        <v>469</v>
      </c>
      <c r="K2" s="0" t="s">
        <v>178</v>
      </c>
      <c r="L2" s="0" t="s">
        <v>35</v>
      </c>
      <c r="M2" s="0" t="n">
        <v>27516</v>
      </c>
      <c r="O2" s="18" t="s">
        <v>1872</v>
      </c>
      <c r="P2" s="4" t="n">
        <v>0</v>
      </c>
      <c r="Q2" s="9" t="s">
        <v>2354</v>
      </c>
      <c r="R2" s="0" t="s">
        <v>471</v>
      </c>
      <c r="S2" s="4" t="n">
        <v>50</v>
      </c>
      <c r="T2" s="0" t="n">
        <v>2</v>
      </c>
      <c r="U2" s="0" t="s">
        <v>472</v>
      </c>
      <c r="V2" s="0" t="n">
        <v>0</v>
      </c>
      <c r="W2" s="0" t="n">
        <v>0</v>
      </c>
      <c r="X2" s="0" t="s">
        <v>48</v>
      </c>
    </row>
    <row r="3" customFormat="false" ht="15" hidden="false" customHeight="false" outlineLevel="0" collapsed="false">
      <c r="A3" s="7" t="n">
        <v>43724.6310300926</v>
      </c>
      <c r="B3" s="0" t="s">
        <v>473</v>
      </c>
      <c r="C3" s="0" t="s">
        <v>474</v>
      </c>
      <c r="D3" s="8" t="n">
        <v>2404981795</v>
      </c>
      <c r="E3" s="0" t="s">
        <v>475</v>
      </c>
      <c r="F3" s="0" t="s">
        <v>476</v>
      </c>
      <c r="G3" s="0" t="s">
        <v>477</v>
      </c>
      <c r="I3" s="0" t="s">
        <v>478</v>
      </c>
      <c r="K3" s="0" t="s">
        <v>46</v>
      </c>
      <c r="L3" s="0" t="s">
        <v>35</v>
      </c>
      <c r="M3" s="0" t="n">
        <v>27560</v>
      </c>
      <c r="O3" s="18" t="s">
        <v>1872</v>
      </c>
      <c r="P3" s="4" t="n">
        <v>0</v>
      </c>
      <c r="Q3" s="9" t="s">
        <v>2355</v>
      </c>
      <c r="R3" s="0" t="s">
        <v>480</v>
      </c>
      <c r="S3" s="4" t="n">
        <v>160</v>
      </c>
      <c r="T3" s="0" t="n">
        <v>1</v>
      </c>
      <c r="U3" s="0" t="s">
        <v>472</v>
      </c>
      <c r="V3" s="0" t="n">
        <v>0</v>
      </c>
      <c r="W3" s="0" t="n">
        <v>0</v>
      </c>
      <c r="X3" s="0" t="s">
        <v>48</v>
      </c>
    </row>
    <row r="4" customFormat="false" ht="15" hidden="false" customHeight="false" outlineLevel="0" collapsed="false">
      <c r="A4" s="7" t="n">
        <v>43724.6278240741</v>
      </c>
      <c r="B4" s="0" t="s">
        <v>481</v>
      </c>
      <c r="C4" s="0" t="s">
        <v>482</v>
      </c>
      <c r="D4" s="8" t="s">
        <v>483</v>
      </c>
      <c r="E4" s="0" t="s">
        <v>484</v>
      </c>
      <c r="F4" s="0" t="s">
        <v>485</v>
      </c>
      <c r="G4" s="0" t="s">
        <v>486</v>
      </c>
      <c r="I4" s="0" t="s">
        <v>487</v>
      </c>
      <c r="K4" s="0" t="s">
        <v>488</v>
      </c>
      <c r="L4" s="0" t="s">
        <v>35</v>
      </c>
      <c r="M4" s="0" t="s">
        <v>489</v>
      </c>
      <c r="N4" s="9" t="s">
        <v>490</v>
      </c>
      <c r="O4" s="18" t="s">
        <v>1872</v>
      </c>
      <c r="P4" s="4" t="n">
        <v>0</v>
      </c>
      <c r="Q4" s="9" t="s">
        <v>491</v>
      </c>
      <c r="R4" s="0" t="s">
        <v>492</v>
      </c>
      <c r="S4" s="4" t="n">
        <v>70</v>
      </c>
      <c r="T4" s="0" t="n">
        <v>2</v>
      </c>
      <c r="U4" s="0" t="s">
        <v>493</v>
      </c>
      <c r="V4" s="4" t="n">
        <v>10</v>
      </c>
      <c r="W4" s="0" t="n">
        <v>1</v>
      </c>
      <c r="X4" s="0" t="s">
        <v>48</v>
      </c>
    </row>
    <row r="5" customFormat="false" ht="204" hidden="false" customHeight="false" outlineLevel="0" collapsed="false">
      <c r="A5" s="7" t="n">
        <v>43724.542974537</v>
      </c>
      <c r="B5" s="0" t="s">
        <v>494</v>
      </c>
      <c r="C5" s="0" t="s">
        <v>495</v>
      </c>
      <c r="D5" s="8" t="s">
        <v>496</v>
      </c>
      <c r="E5" s="0" t="s">
        <v>497</v>
      </c>
      <c r="G5" s="0" t="s">
        <v>498</v>
      </c>
      <c r="I5" s="0" t="s">
        <v>499</v>
      </c>
      <c r="K5" s="0" t="s">
        <v>67</v>
      </c>
      <c r="L5" s="0" t="s">
        <v>35</v>
      </c>
      <c r="M5" s="0" t="n">
        <v>27612</v>
      </c>
      <c r="N5" s="9" t="s">
        <v>500</v>
      </c>
      <c r="O5" s="18" t="s">
        <v>1872</v>
      </c>
      <c r="P5" s="4" t="n">
        <v>50</v>
      </c>
      <c r="Q5" s="9" t="s">
        <v>2356</v>
      </c>
      <c r="R5" s="0" t="s">
        <v>480</v>
      </c>
      <c r="S5" s="4" t="n">
        <v>160</v>
      </c>
      <c r="T5" s="0" t="n">
        <v>1</v>
      </c>
      <c r="U5" s="0" t="s">
        <v>472</v>
      </c>
      <c r="V5" s="0" t="n">
        <v>0</v>
      </c>
      <c r="W5" s="0" t="n">
        <v>0</v>
      </c>
      <c r="X5" s="0" t="s">
        <v>48</v>
      </c>
    </row>
    <row r="6" customFormat="false" ht="15" hidden="false" customHeight="false" outlineLevel="0" collapsed="false">
      <c r="A6" s="7" t="n">
        <v>43724.4968634259</v>
      </c>
      <c r="B6" s="0" t="s">
        <v>502</v>
      </c>
      <c r="C6" s="0" t="s">
        <v>503</v>
      </c>
      <c r="D6" s="8" t="n">
        <v>7326683837</v>
      </c>
      <c r="E6" s="0" t="s">
        <v>504</v>
      </c>
      <c r="I6" s="0" t="s">
        <v>505</v>
      </c>
      <c r="K6" s="0" t="s">
        <v>270</v>
      </c>
      <c r="L6" s="0" t="s">
        <v>35</v>
      </c>
      <c r="M6" s="0" t="n">
        <v>27560</v>
      </c>
      <c r="O6" s="18" t="s">
        <v>1872</v>
      </c>
      <c r="P6" s="4" t="n">
        <v>0</v>
      </c>
      <c r="Q6" s="9" t="s">
        <v>2357</v>
      </c>
      <c r="R6" s="0" t="s">
        <v>480</v>
      </c>
      <c r="S6" s="4" t="n">
        <v>160</v>
      </c>
      <c r="T6" s="0" t="n">
        <v>1</v>
      </c>
      <c r="U6" s="0" t="s">
        <v>472</v>
      </c>
      <c r="V6" s="0" t="n">
        <v>0</v>
      </c>
      <c r="W6" s="0" t="n">
        <v>0</v>
      </c>
      <c r="X6" s="0" t="s">
        <v>48</v>
      </c>
    </row>
    <row r="7" customFormat="false" ht="15" hidden="false" customHeight="false" outlineLevel="0" collapsed="false">
      <c r="A7" s="7" t="n">
        <v>43724.3807291667</v>
      </c>
      <c r="B7" s="0" t="s">
        <v>507</v>
      </c>
      <c r="C7" s="0" t="s">
        <v>508</v>
      </c>
      <c r="D7" s="0" t="n">
        <v>4808436091</v>
      </c>
      <c r="I7" s="0" t="s">
        <v>509</v>
      </c>
      <c r="J7" s="0" t="s">
        <v>510</v>
      </c>
      <c r="K7" s="0" t="s">
        <v>511</v>
      </c>
      <c r="L7" s="0" t="s">
        <v>35</v>
      </c>
      <c r="M7" s="0" t="n">
        <v>27282</v>
      </c>
      <c r="O7" s="18" t="s">
        <v>1872</v>
      </c>
      <c r="P7" s="4" t="n">
        <v>0</v>
      </c>
      <c r="Q7" s="9" t="s">
        <v>2358</v>
      </c>
      <c r="R7" s="0" t="s">
        <v>492</v>
      </c>
      <c r="S7" s="4" t="n">
        <v>70</v>
      </c>
      <c r="T7" s="0" t="n">
        <v>1</v>
      </c>
      <c r="U7" s="0" t="s">
        <v>472</v>
      </c>
      <c r="V7" s="0" t="n">
        <v>0</v>
      </c>
      <c r="W7" s="0" t="n">
        <v>0</v>
      </c>
      <c r="X7" s="0" t="s">
        <v>48</v>
      </c>
    </row>
    <row r="8" customFormat="false" ht="15" hidden="false" customHeight="false" outlineLevel="0" collapsed="false">
      <c r="A8" s="7" t="n">
        <v>43723.9520601852</v>
      </c>
      <c r="B8" s="0" t="s">
        <v>310</v>
      </c>
      <c r="C8" s="0" t="s">
        <v>311</v>
      </c>
      <c r="D8" s="0" t="n">
        <v>9196075721</v>
      </c>
      <c r="E8" s="0" t="s">
        <v>312</v>
      </c>
      <c r="F8" s="0" t="s">
        <v>311</v>
      </c>
      <c r="I8" s="0" t="s">
        <v>313</v>
      </c>
      <c r="J8" s="0" t="s">
        <v>314</v>
      </c>
      <c r="K8" s="0" t="s">
        <v>315</v>
      </c>
      <c r="L8" s="0" t="s">
        <v>35</v>
      </c>
      <c r="M8" s="0" t="n">
        <v>27605</v>
      </c>
      <c r="O8" s="18" t="s">
        <v>1872</v>
      </c>
      <c r="P8" s="4" t="n">
        <v>0</v>
      </c>
      <c r="Q8" s="9" t="s">
        <v>2359</v>
      </c>
      <c r="R8" s="0" t="s">
        <v>480</v>
      </c>
      <c r="S8" s="4" t="n">
        <v>160</v>
      </c>
      <c r="T8" s="0" t="n">
        <v>1</v>
      </c>
      <c r="U8" s="0" t="s">
        <v>472</v>
      </c>
      <c r="V8" s="0" t="n">
        <v>0</v>
      </c>
      <c r="W8" s="0" t="n">
        <v>0</v>
      </c>
      <c r="X8" s="0" t="s">
        <v>48</v>
      </c>
    </row>
    <row r="9" customFormat="false" ht="15" hidden="false" customHeight="false" outlineLevel="0" collapsed="false">
      <c r="A9" s="7" t="n">
        <v>43723.9298611111</v>
      </c>
      <c r="B9" s="0" t="s">
        <v>514</v>
      </c>
      <c r="C9" s="0" t="s">
        <v>515</v>
      </c>
      <c r="D9" s="0" t="n">
        <v>4073352676</v>
      </c>
      <c r="E9" s="0" t="s">
        <v>516</v>
      </c>
      <c r="F9" s="0" t="s">
        <v>517</v>
      </c>
      <c r="G9" s="0" t="s">
        <v>518</v>
      </c>
      <c r="I9" s="0" t="s">
        <v>519</v>
      </c>
      <c r="K9" s="0" t="s">
        <v>34</v>
      </c>
      <c r="L9" s="0" t="s">
        <v>35</v>
      </c>
      <c r="M9" s="0" t="n">
        <v>27513</v>
      </c>
      <c r="N9" s="9" t="s">
        <v>520</v>
      </c>
      <c r="O9" s="18" t="s">
        <v>1872</v>
      </c>
      <c r="P9" s="4" t="n">
        <v>50</v>
      </c>
      <c r="Q9" s="9" t="s">
        <v>2360</v>
      </c>
      <c r="R9" s="0" t="s">
        <v>480</v>
      </c>
      <c r="S9" s="4" t="n">
        <v>160</v>
      </c>
      <c r="T9" s="0" t="n">
        <v>1</v>
      </c>
      <c r="U9" s="0" t="s">
        <v>472</v>
      </c>
      <c r="V9" s="0" t="n">
        <v>0</v>
      </c>
      <c r="W9" s="0" t="n">
        <v>0</v>
      </c>
      <c r="X9" s="0" t="s">
        <v>48</v>
      </c>
    </row>
    <row r="10" customFormat="false" ht="15" hidden="false" customHeight="false" outlineLevel="0" collapsed="false">
      <c r="A10" s="7" t="n">
        <v>43723.9217476852</v>
      </c>
      <c r="B10" s="0" t="s">
        <v>522</v>
      </c>
      <c r="C10" s="0" t="s">
        <v>523</v>
      </c>
      <c r="D10" s="0" t="n">
        <v>5519986550</v>
      </c>
      <c r="E10" s="0" t="s">
        <v>524</v>
      </c>
      <c r="F10" s="0" t="s">
        <v>525</v>
      </c>
      <c r="G10" s="0" t="s">
        <v>526</v>
      </c>
      <c r="I10" s="0" t="s">
        <v>527</v>
      </c>
      <c r="K10" s="0" t="s">
        <v>528</v>
      </c>
      <c r="L10" s="0" t="s">
        <v>35</v>
      </c>
      <c r="M10" s="0" t="n">
        <v>27560</v>
      </c>
      <c r="N10" s="9" t="s">
        <v>520</v>
      </c>
      <c r="O10" s="18" t="s">
        <v>1872</v>
      </c>
      <c r="P10" s="4" t="n">
        <v>50</v>
      </c>
      <c r="Q10" s="9" t="s">
        <v>2361</v>
      </c>
      <c r="R10" s="0" t="s">
        <v>480</v>
      </c>
      <c r="S10" s="4" t="n">
        <v>160</v>
      </c>
      <c r="T10" s="0" t="n">
        <v>1</v>
      </c>
      <c r="U10" s="0" t="s">
        <v>472</v>
      </c>
      <c r="V10" s="0" t="n">
        <v>0</v>
      </c>
      <c r="W10" s="0" t="n">
        <v>1</v>
      </c>
      <c r="X10" s="0" t="s">
        <v>48</v>
      </c>
    </row>
    <row r="11" customFormat="false" ht="15" hidden="false" customHeight="false" outlineLevel="0" collapsed="false">
      <c r="A11" s="7" t="n">
        <v>43723.8281481482</v>
      </c>
      <c r="B11" s="0" t="s">
        <v>530</v>
      </c>
      <c r="C11" s="0" t="s">
        <v>531</v>
      </c>
      <c r="D11" s="0" t="n">
        <v>9199466058</v>
      </c>
      <c r="I11" s="0" t="s">
        <v>532</v>
      </c>
      <c r="K11" s="0" t="s">
        <v>67</v>
      </c>
      <c r="L11" s="0" t="s">
        <v>35</v>
      </c>
      <c r="M11" s="0" t="n">
        <v>27606</v>
      </c>
      <c r="O11" s="18" t="s">
        <v>1872</v>
      </c>
      <c r="P11" s="4" t="n">
        <v>0</v>
      </c>
      <c r="Q11" s="9" t="s">
        <v>2362</v>
      </c>
      <c r="R11" s="0" t="s">
        <v>534</v>
      </c>
      <c r="S11" s="4" t="n">
        <v>50</v>
      </c>
      <c r="T11" s="0" t="n">
        <v>1</v>
      </c>
      <c r="U11" s="0" t="s">
        <v>472</v>
      </c>
      <c r="V11" s="0" t="n">
        <v>0</v>
      </c>
      <c r="W11" s="0" t="n">
        <v>0</v>
      </c>
      <c r="X11" s="0" t="s">
        <v>48</v>
      </c>
    </row>
    <row r="12" customFormat="false" ht="15" hidden="false" customHeight="false" outlineLevel="0" collapsed="false">
      <c r="A12" s="7" t="n">
        <v>43723.6353587963</v>
      </c>
      <c r="B12" s="0" t="s">
        <v>535</v>
      </c>
      <c r="C12" s="0" t="s">
        <v>536</v>
      </c>
      <c r="D12" s="8" t="s">
        <v>537</v>
      </c>
      <c r="I12" s="0" t="s">
        <v>538</v>
      </c>
      <c r="K12" s="0" t="s">
        <v>528</v>
      </c>
      <c r="L12" s="0" t="s">
        <v>35</v>
      </c>
      <c r="M12" s="0" t="n">
        <v>27560</v>
      </c>
      <c r="O12" s="18" t="s">
        <v>1872</v>
      </c>
      <c r="P12" s="4" t="n">
        <v>50</v>
      </c>
      <c r="Q12" s="9" t="s">
        <v>2363</v>
      </c>
      <c r="R12" s="0" t="s">
        <v>540</v>
      </c>
      <c r="S12" s="4" t="n">
        <v>70</v>
      </c>
      <c r="T12" s="0" t="n">
        <v>2</v>
      </c>
      <c r="U12" s="0" t="s">
        <v>472</v>
      </c>
      <c r="V12" s="0" t="n">
        <v>0</v>
      </c>
      <c r="W12" s="0" t="n">
        <v>0</v>
      </c>
      <c r="X12" s="0" t="s">
        <v>48</v>
      </c>
    </row>
    <row r="13" customFormat="false" ht="15" hidden="false" customHeight="false" outlineLevel="0" collapsed="false">
      <c r="A13" s="7" t="n">
        <v>43723.5630092593</v>
      </c>
      <c r="B13" s="0" t="s">
        <v>541</v>
      </c>
      <c r="C13" s="0" t="s">
        <v>542</v>
      </c>
      <c r="D13" s="0" t="n">
        <v>9194401226</v>
      </c>
      <c r="E13" s="0" t="s">
        <v>543</v>
      </c>
      <c r="I13" s="0" t="s">
        <v>544</v>
      </c>
      <c r="K13" s="0" t="s">
        <v>34</v>
      </c>
      <c r="L13" s="0" t="s">
        <v>35</v>
      </c>
      <c r="M13" s="0" t="n">
        <v>27513</v>
      </c>
      <c r="O13" s="18" t="s">
        <v>1872</v>
      </c>
      <c r="P13" s="4" t="n">
        <v>0</v>
      </c>
      <c r="Q13" s="9" t="s">
        <v>2364</v>
      </c>
      <c r="R13" s="0" t="s">
        <v>492</v>
      </c>
      <c r="S13" s="4" t="n">
        <v>70</v>
      </c>
      <c r="T13" s="0" t="n">
        <v>2</v>
      </c>
      <c r="U13" s="0" t="s">
        <v>472</v>
      </c>
      <c r="V13" s="0" t="n">
        <v>0</v>
      </c>
      <c r="W13" s="0" t="n">
        <v>0</v>
      </c>
      <c r="X13" s="0" t="s">
        <v>48</v>
      </c>
    </row>
    <row r="14" customFormat="false" ht="15" hidden="false" customHeight="false" outlineLevel="0" collapsed="false">
      <c r="A14" s="7" t="n">
        <v>43723.5225578704</v>
      </c>
      <c r="B14" s="0" t="s">
        <v>547</v>
      </c>
      <c r="C14" s="0" t="s">
        <v>548</v>
      </c>
      <c r="D14" s="0" t="n">
        <v>6095585496</v>
      </c>
      <c r="E14" s="0" t="s">
        <v>549</v>
      </c>
      <c r="F14" s="0" t="s">
        <v>550</v>
      </c>
      <c r="G14" s="0" t="s">
        <v>551</v>
      </c>
      <c r="I14" s="0" t="s">
        <v>552</v>
      </c>
      <c r="K14" s="0" t="s">
        <v>270</v>
      </c>
      <c r="L14" s="0" t="s">
        <v>233</v>
      </c>
      <c r="M14" s="0" t="n">
        <v>27560</v>
      </c>
      <c r="O14" s="18" t="s">
        <v>1872</v>
      </c>
      <c r="P14" s="4" t="n">
        <v>0</v>
      </c>
      <c r="Q14" s="9" t="s">
        <v>2365</v>
      </c>
      <c r="R14" s="0" t="s">
        <v>554</v>
      </c>
      <c r="S14" s="4" t="n">
        <v>110</v>
      </c>
      <c r="T14" s="0" t="n">
        <v>2</v>
      </c>
      <c r="U14" s="0" t="s">
        <v>472</v>
      </c>
      <c r="V14" s="0" t="n">
        <v>0</v>
      </c>
      <c r="W14" s="0" t="n">
        <v>0</v>
      </c>
      <c r="X14" s="0" t="s">
        <v>48</v>
      </c>
    </row>
    <row r="15" customFormat="false" ht="15" hidden="false" customHeight="false" outlineLevel="0" collapsed="false">
      <c r="A15" s="7" t="n">
        <v>43723.4099074074</v>
      </c>
      <c r="B15" s="0" t="s">
        <v>555</v>
      </c>
      <c r="C15" s="0" t="s">
        <v>556</v>
      </c>
      <c r="D15" s="0" t="n">
        <v>9197816180</v>
      </c>
      <c r="E15" s="0" t="s">
        <v>557</v>
      </c>
      <c r="F15" s="0" t="s">
        <v>556</v>
      </c>
      <c r="G15" s="0" t="s">
        <v>2366</v>
      </c>
      <c r="I15" s="0" t="s">
        <v>559</v>
      </c>
      <c r="K15" s="0" t="s">
        <v>67</v>
      </c>
      <c r="L15" s="0" t="s">
        <v>35</v>
      </c>
      <c r="M15" s="0" t="n">
        <v>27613</v>
      </c>
      <c r="N15" s="9" t="s">
        <v>560</v>
      </c>
      <c r="O15" s="18" t="s">
        <v>1872</v>
      </c>
      <c r="P15" s="4" t="n">
        <v>30</v>
      </c>
      <c r="Q15" s="9" t="s">
        <v>2367</v>
      </c>
      <c r="R15" s="0" t="s">
        <v>562</v>
      </c>
      <c r="S15" s="4" t="n">
        <v>80</v>
      </c>
      <c r="T15" s="0" t="n">
        <v>1</v>
      </c>
      <c r="U15" s="0" t="s">
        <v>2020</v>
      </c>
      <c r="V15" s="16" t="n">
        <v>45</v>
      </c>
      <c r="W15" s="0" t="n">
        <v>2</v>
      </c>
      <c r="X15" s="0" t="s">
        <v>48</v>
      </c>
    </row>
    <row r="16" customFormat="false" ht="15" hidden="false" customHeight="false" outlineLevel="0" collapsed="false">
      <c r="A16" s="7" t="n">
        <v>43723.3289236111</v>
      </c>
      <c r="B16" s="0" t="s">
        <v>564</v>
      </c>
      <c r="C16" s="0" t="s">
        <v>565</v>
      </c>
      <c r="D16" s="0" t="n">
        <v>9177419099</v>
      </c>
      <c r="E16" s="0" t="s">
        <v>566</v>
      </c>
      <c r="F16" s="0" t="s">
        <v>567</v>
      </c>
      <c r="I16" s="0" t="s">
        <v>568</v>
      </c>
      <c r="K16" s="0" t="s">
        <v>67</v>
      </c>
      <c r="L16" s="0" t="s">
        <v>35</v>
      </c>
      <c r="M16" s="0" t="n">
        <v>27603</v>
      </c>
      <c r="O16" s="18" t="s">
        <v>1872</v>
      </c>
      <c r="P16" s="4" t="n">
        <v>0</v>
      </c>
      <c r="Q16" s="9" t="s">
        <v>2368</v>
      </c>
      <c r="R16" s="0" t="s">
        <v>480</v>
      </c>
      <c r="S16" s="4" t="n">
        <v>160</v>
      </c>
      <c r="T16" s="0" t="n">
        <v>1</v>
      </c>
      <c r="U16" s="0" t="s">
        <v>472</v>
      </c>
      <c r="V16" s="0" t="n">
        <v>0</v>
      </c>
      <c r="W16" s="0" t="n">
        <v>0</v>
      </c>
      <c r="X16" s="0" t="s">
        <v>48</v>
      </c>
    </row>
    <row r="1048576" customFormat="false" ht="12.8" hidden="false" customHeight="false" outlineLevel="0" collapsed="false"/>
  </sheetData>
  <autoFilter ref="A1:Y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82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2019-08-30T03:27:20Z</dcterms:created>
  <dc:creator>Debashish Pal</dc:creator>
  <dc:description/>
  <dc:language>en-US</dc:language>
  <cp:lastModifiedBy/>
  <dcterms:modified xsi:type="dcterms:W3CDTF">2019-09-17T17:30:03Z</dcterms:modified>
  <cp:revision>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