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i19080026\Downloads\"/>
    </mc:Choice>
  </mc:AlternateContent>
  <xr:revisionPtr revIDLastSave="0" documentId="13_ncr:1_{3FBA67BF-DD5B-4370-B40B-18E8773CDEF8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Sheet2" sheetId="1" r:id="rId1"/>
    <sheet name="Sheet1" sheetId="2" r:id="rId2"/>
  </sheets>
  <externalReferences>
    <externalReference r:id="rId3"/>
    <externalReference r:id="rId4"/>
  </externalReference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nik base on nik driver</t>
        </r>
      </text>
    </comment>
    <comment ref="S4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01 MARET DI ANGKAT PJS OPC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MASUK 1 FEBRUARI 2021
</t>
        </r>
      </text>
    </comment>
    <comment ref="B1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MASUK 1 SEPTEMBER 2020</t>
        </r>
      </text>
    </comment>
    <comment ref="B1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MASUK TANGGAL 16 MEI 2021</t>
        </r>
      </text>
    </comment>
    <comment ref="B1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MASUK 1 SEPTEMBER 2020</t>
        </r>
      </text>
    </comment>
    <comment ref="B36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MASUK 1 SEPTEMBER 2020</t>
        </r>
      </text>
    </comment>
  </commentList>
</comments>
</file>

<file path=xl/sharedStrings.xml><?xml version="1.0" encoding="utf-8"?>
<sst xmlns="http://schemas.openxmlformats.org/spreadsheetml/2006/main" count="199" uniqueCount="199">
  <si>
    <t>NO</t>
  </si>
  <si>
    <t>NIK BARU</t>
  </si>
  <si>
    <t>NAMA</t>
  </si>
  <si>
    <t>JABATAN</t>
  </si>
  <si>
    <t>AREA</t>
  </si>
  <si>
    <t>NO TELP</t>
  </si>
  <si>
    <t>NO KTP</t>
  </si>
  <si>
    <t>TANGGAL MASUK</t>
  </si>
  <si>
    <t>TEMPAT LAHIR</t>
  </si>
  <si>
    <t>TANGGAL LAHIR</t>
  </si>
  <si>
    <t>ALAMAT</t>
  </si>
  <si>
    <t>GAJI POKOK</t>
  </si>
  <si>
    <t>TUNJANGAN KOST</t>
  </si>
  <si>
    <t>TUNJANGAN GAJI POKOK</t>
  </si>
  <si>
    <t>TUNJANGAN JABATAN</t>
  </si>
  <si>
    <t>TUNJANGAN PULSA</t>
  </si>
  <si>
    <t>TOTAL</t>
  </si>
  <si>
    <t>OK</t>
  </si>
  <si>
    <t>1714</t>
  </si>
  <si>
    <t>SILO AGUNG</t>
  </si>
  <si>
    <t>Field Coordinator</t>
  </si>
  <si>
    <t>REMBANG</t>
  </si>
  <si>
    <t>Rembang</t>
  </si>
  <si>
    <t>KARANGTURI RT 001/001 KEC LASEM</t>
  </si>
  <si>
    <t xml:space="preserve"> </t>
  </si>
  <si>
    <t>1717</t>
  </si>
  <si>
    <t>FELIX TRISUSANTO DAHURI</t>
  </si>
  <si>
    <t>MANADO</t>
  </si>
  <si>
    <t>Manado</t>
  </si>
  <si>
    <t>paniki Bawah, Link III kec, Mapanget Kota Manado</t>
  </si>
  <si>
    <t>1719</t>
  </si>
  <si>
    <t>I DEWA MADE DARMA ISWARA</t>
  </si>
  <si>
    <t>BALI</t>
  </si>
  <si>
    <t>DENPASAR</t>
  </si>
  <si>
    <t>JL. PALAPA GG PAPAPA IX/8, TAMANSARI DESA SESETAN KOTA DENPASAR</t>
  </si>
  <si>
    <t>1716</t>
  </si>
  <si>
    <t>HERI RIANGTO</t>
  </si>
  <si>
    <t>BANJARMASIN</t>
  </si>
  <si>
    <t>MADIUN</t>
  </si>
  <si>
    <t>DUSUN TULUNG REJO RT/RW 035/004 KEL/DESA TULUNG KEC.SARADAN</t>
  </si>
  <si>
    <t>1721</t>
  </si>
  <si>
    <t>ZULHELMI</t>
  </si>
  <si>
    <t>BANDUNG</t>
  </si>
  <si>
    <t>PEURLAK</t>
  </si>
  <si>
    <t xml:space="preserve">SANGKAN BURUJUL RT 003/002 DESA LAKSANA KEC IBUN </t>
  </si>
  <si>
    <t>1723</t>
  </si>
  <si>
    <t>IWAN SUSANTO</t>
  </si>
  <si>
    <t>BEKASI</t>
  </si>
  <si>
    <t>BENGKULU</t>
  </si>
  <si>
    <t>VILLA MUTIARA JAYA BLOK N80 NO 20 RT 002/014 DS WANAJAYA KEC CIBITUNG KAB BEKASI</t>
  </si>
  <si>
    <t>1724</t>
  </si>
  <si>
    <t>AEF SAEPUDIN</t>
  </si>
  <si>
    <t>ADMIN</t>
  </si>
  <si>
    <t>DSN POJOK LABAN RT 003/002 DS LABANJAYA KEC PEDES KAB KARAWANG</t>
  </si>
  <si>
    <t>1725</t>
  </si>
  <si>
    <t>NUR AKHMAD SAEKHUN</t>
  </si>
  <si>
    <t>OPERATIONAL HEAD</t>
  </si>
  <si>
    <t>KARAWANG</t>
  </si>
  <si>
    <t>BREBES</t>
  </si>
  <si>
    <t>GG MESJID AL AMSIR RT 003/007 LEUWI NANGGUNG KEC TAPOS KOTA DEPOK</t>
  </si>
  <si>
    <t>1726</t>
  </si>
  <si>
    <t>NURSITI LAELASARI</t>
  </si>
  <si>
    <t>HEAD ADMIN</t>
  </si>
  <si>
    <t>PERUM BUANASARI BLOK A24 NO12A PALUMBONSARI KARAWANG</t>
  </si>
  <si>
    <t>1727</t>
  </si>
  <si>
    <t>SALSABIELA AULIA ZILAN</t>
  </si>
  <si>
    <t>CLUSTER QUEEN GARDEN BLOK E NO 7 DS PUCUNG KEC KOTA BARU</t>
  </si>
  <si>
    <t>1728</t>
  </si>
  <si>
    <t>HANDOKO</t>
  </si>
  <si>
    <t>SECTION HEAD</t>
  </si>
  <si>
    <t>SURABAYA</t>
  </si>
  <si>
    <t>BUMI TARUNO PERMAI C8/4 RT 002/003 ADIARSA BARAT KARAWANG</t>
  </si>
  <si>
    <t>1729</t>
  </si>
  <si>
    <t>BARNA</t>
  </si>
  <si>
    <t>DRIVER</t>
  </si>
  <si>
    <t xml:space="preserve">DSN JENEBIN RT 006/004 DESA PURWADANA  TELUKJAMBE TIMUR KARAWANG</t>
  </si>
  <si>
    <t>1731</t>
  </si>
  <si>
    <t>FAJAR TRI RINANDA</t>
  </si>
  <si>
    <t>MARKETING &amp; ANALIST</t>
  </si>
  <si>
    <t>PONTIANAK</t>
  </si>
  <si>
    <t>JL. RAJAWALI NO 83 RT 003/007 DESA MARIANA KEC PONTIANAK KOTA KOTA PONTIANAK</t>
  </si>
  <si>
    <t>03 Bulan</t>
  </si>
  <si>
    <t>01 Maret 2021</t>
  </si>
  <si>
    <t>30 Mei 2021</t>
  </si>
  <si>
    <t>1734</t>
  </si>
  <si>
    <t>BAYU KURNIADI</t>
  </si>
  <si>
    <t>PURWOKERTO</t>
  </si>
  <si>
    <t>PURBALINGGA</t>
  </si>
  <si>
    <t>DS. SIDAKANGEN RT 2/1 KEC KALIMAHAN KAB PURBALINGGA JAWA TENGAH</t>
  </si>
  <si>
    <t>01 Februari 2021</t>
  </si>
  <si>
    <t>30 APRIL 2021</t>
  </si>
  <si>
    <t>pkwt 1</t>
  </si>
  <si>
    <t>1741</t>
  </si>
  <si>
    <t>DIOTA WAHYU KRISTANTO, S.Kom</t>
  </si>
  <si>
    <t>SEMARANG</t>
  </si>
  <si>
    <t>JL. RASAMALA II NO 23 RT 001/006 DS SRONDOL WETAN KEC BANYUMANIK</t>
  </si>
  <si>
    <t>18 JANUARI 2021</t>
  </si>
  <si>
    <t>2134</t>
  </si>
  <si>
    <t>KENJIE SURYA</t>
  </si>
  <si>
    <t xml:space="preserve">MARKETING  </t>
  </si>
  <si>
    <t>081318576238</t>
  </si>
  <si>
    <t>3175092703860002</t>
  </si>
  <si>
    <t>JAKARTA</t>
  </si>
  <si>
    <t>JL. LAPANGAN TEMBAK GG CEMARA NO 19 RT 005/002 DS CIBUBUR KEC CIRACAS JAKTIM</t>
  </si>
  <si>
    <t>1298</t>
  </si>
  <si>
    <t xml:space="preserve">MOHAMAD IBNU WAHYUDI </t>
  </si>
  <si>
    <t xml:space="preserve">JAKARTA </t>
  </si>
  <si>
    <t xml:space="preserve">DUSUN V RT 007/003 DESA KAROYA KEC CIPICUNG </t>
  </si>
  <si>
    <t>2506</t>
  </si>
  <si>
    <t>SHOLEH NUGROHO</t>
  </si>
  <si>
    <t xml:space="preserve">PS GENDANGAN RT 01/01 REMBANG </t>
  </si>
  <si>
    <t>2507</t>
  </si>
  <si>
    <t>RIFKI ANANDA</t>
  </si>
  <si>
    <t>MEDAN</t>
  </si>
  <si>
    <t>2508</t>
  </si>
  <si>
    <t>ANDREAS SEPTIANA</t>
  </si>
  <si>
    <t>OB</t>
  </si>
  <si>
    <t>2509</t>
  </si>
  <si>
    <t>YOHANES CHRISTANTO PERDANA</t>
  </si>
  <si>
    <t>MALANG</t>
  </si>
  <si>
    <t>JL. SOEKARO HATTA 42 01/14 MOJOLANGU LOWOKWARU - MALANG</t>
  </si>
  <si>
    <t>2744</t>
  </si>
  <si>
    <t>AQILATUZ ZHARIFATUL HUDYA</t>
  </si>
  <si>
    <t>2745</t>
  </si>
  <si>
    <t>MAULANA GHANY AL-HAKIM</t>
  </si>
  <si>
    <t>2746</t>
  </si>
  <si>
    <t>WAHYU KURNIAWAN</t>
  </si>
  <si>
    <t>JOGJAKARTA</t>
  </si>
  <si>
    <t>JOJORAN WETAN RT 03 KEL. TRIWIDADI KEC. PAJANGAN KAB. BANTUL</t>
  </si>
  <si>
    <t>2747</t>
  </si>
  <si>
    <t>RAHMATAN ALWAHID</t>
  </si>
  <si>
    <t>2748</t>
  </si>
  <si>
    <t>SANTOSA ADI SAPUTRA</t>
  </si>
  <si>
    <t>FINANCE</t>
  </si>
  <si>
    <t>2749</t>
  </si>
  <si>
    <t>DARMONO</t>
  </si>
  <si>
    <t>KORWIL</t>
  </si>
  <si>
    <t>s</t>
  </si>
  <si>
    <t>2750</t>
  </si>
  <si>
    <t>DERRI</t>
  </si>
  <si>
    <t xml:space="preserve">GG. PAMARSET NO.35  RT. 003/007 KEL. KARANGANYAR KEC. ASTANA ANYAR</t>
  </si>
  <si>
    <t>2751</t>
  </si>
  <si>
    <t>AHMAD ARIF SAFIYANTO</t>
  </si>
  <si>
    <t>CIREBON</t>
  </si>
  <si>
    <t xml:space="preserve">JLN ARDI NEGARA I NO 360 BLOK B RT 001/007 DESA TUKMUDAL SUMBER </t>
  </si>
  <si>
    <t>2752</t>
  </si>
  <si>
    <t>IMAM APRILIADI</t>
  </si>
  <si>
    <t>HEAD OPERATION</t>
  </si>
  <si>
    <t>1910</t>
  </si>
  <si>
    <t xml:space="preserve">SUPRIONO </t>
  </si>
  <si>
    <t xml:space="preserve">JL. ARTERI SUPADIO GG. WONODADI RT. 006/001 KEC. SUI RAYA </t>
  </si>
  <si>
    <t>2177</t>
  </si>
  <si>
    <t>SUNARTO</t>
  </si>
  <si>
    <t>DSN.DONGOL RT.04 RW.02 TEMPEL KRIAN SDA</t>
  </si>
  <si>
    <t>1416</t>
  </si>
  <si>
    <t>HUDIYANTO</t>
  </si>
  <si>
    <t xml:space="preserve">REMBANG </t>
  </si>
  <si>
    <t xml:space="preserve">RENDENG RT 005/002 DESA RENDENG KEC SALE </t>
  </si>
  <si>
    <t>Nama kosong</t>
  </si>
  <si>
    <t>Jabatan tidak cocok</t>
  </si>
  <si>
    <t>TANGGAL RESIGN</t>
  </si>
  <si>
    <t>1715</t>
  </si>
  <si>
    <t>SUBAGYO</t>
  </si>
  <si>
    <t>Banyumas</t>
  </si>
  <si>
    <t>Jl. Angkasa Blok F16 Rt 003/009 Perum Ledug Purnawira Banyumas</t>
  </si>
  <si>
    <t>1718</t>
  </si>
  <si>
    <t>EKO JANUARI YANTO</t>
  </si>
  <si>
    <t>JL. ARTERI SUPADIOA GG WONODADI II RT 006/011 DS ARANGLIMBUNG KEC SUNGAI RAYA KAB KUBU RAYA KALBAR</t>
  </si>
  <si>
    <t>1722</t>
  </si>
  <si>
    <t>ADI WIJAYANTO</t>
  </si>
  <si>
    <t>KENDAL</t>
  </si>
  <si>
    <t xml:space="preserve">JATI ILIR II RT 004/006 DS TUNGGAK JATI KEC KARAWANG BARAT </t>
  </si>
  <si>
    <t>1730</t>
  </si>
  <si>
    <t>MEIGY UMBOH</t>
  </si>
  <si>
    <t>ANALIST</t>
  </si>
  <si>
    <t xml:space="preserve">JL. BATU GIOK III NO 285 RT 004/037  </t>
  </si>
  <si>
    <t>1720</t>
  </si>
  <si>
    <t>ISKANDAR</t>
  </si>
  <si>
    <t>KOTA CIREBON</t>
  </si>
  <si>
    <t>JL KUSNAN GG KEDRUNAN V NO 233 RT 003/008 DS KESENDEN KEC KEJALSAN KOTA CIREBON</t>
  </si>
  <si>
    <t>1732</t>
  </si>
  <si>
    <t>DINI RUBIYANI</t>
  </si>
  <si>
    <t>PURWAKARTA</t>
  </si>
  <si>
    <t>PERUM KARAWANG JAYA RT 028/016 DS GINTUNG KERTA KEC KLARI KAB KARAWANG</t>
  </si>
  <si>
    <t>1858</t>
  </si>
  <si>
    <t>YUSUF NURRAHMAN</t>
  </si>
  <si>
    <t>JL. BUYUT NGUNGSEN NO 391B DS KEBOAN ANOM RT 002/003 GEDANGAN SIDOARJO</t>
  </si>
  <si>
    <t>1926</t>
  </si>
  <si>
    <t>OKA HARSAK PRAMBODO</t>
  </si>
  <si>
    <t>1991</t>
  </si>
  <si>
    <t>MUSFIDARIZAL</t>
  </si>
  <si>
    <t>EKO SUSANTO</t>
  </si>
  <si>
    <t>AEF SAEFUDIN</t>
  </si>
  <si>
    <t>DIOTA WAHYU KRISTANTO</t>
  </si>
  <si>
    <t>FAJAR</t>
  </si>
  <si>
    <t>MELIA FITRIYANI</t>
  </si>
  <si>
    <t>MOHAMAD IBNU WAHYUDI</t>
  </si>
  <si>
    <t>NUR SITI LAELASARI</t>
  </si>
  <si>
    <t>SUPRIONO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</si>
</sst>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4" applyBorder="1" xfId="0" applyProtection="1" applyAlignment="1">
      <alignment horizontal="center"/>
    </xf>
    <xf numFmtId="15" applyNumberFormat="1" fontId="3" applyFont="1" fillId="0" applyFill="1" borderId="4" applyBorder="1" xfId="0" applyProtection="1" applyAlignment="1">
      <alignment horizontal="left"/>
    </xf>
    <xf numFmtId="0" applyNumberFormat="1" fontId="0" applyFont="1" fillId="0" applyFill="1" borderId="4" applyBorder="1" xfId="0" applyProtection="1" applyAlignment="1">
      <alignment horizontal="left"/>
    </xf>
    <xf numFmtId="164" applyNumberFormat="1" fontId="0" applyFont="1" fillId="0" applyFill="1" borderId="4" applyBorder="1" xfId="0" applyProtection="1" applyAlignment="1">
      <alignment horizontal="left"/>
    </xf>
    <xf numFmtId="165" applyNumberFormat="1" fontId="0" applyFont="1" fillId="0" applyFill="1" borderId="4" applyBorder="1" xfId="1" applyProtection="1" applyAlignment="1">
      <alignment horizontal="left"/>
    </xf>
    <xf numFmtId="165" applyNumberFormat="1" fontId="2" applyFont="1" fillId="0" applyFill="1" borderId="4" applyBorder="1" xfId="1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left"/>
    </xf>
    <xf numFmtId="15" applyNumberFormat="1" fontId="0" applyFont="1" fillId="0" applyFill="1" borderId="4" applyBorder="1" xfId="0" applyProtection="1" applyAlignment="1">
      <alignment horizontal="left"/>
    </xf>
    <xf numFmtId="15" applyNumberFormat="1" fontId="3" applyFont="1" fillId="2" applyFill="1" borderId="4" applyBorder="1" xfId="0" applyProtection="1" applyAlignment="1">
      <alignment horizontal="left"/>
    </xf>
    <xf numFmtId="164" applyNumberFormat="1" fontId="0" applyFont="1" fillId="0" applyFill="1" borderId="0" applyBorder="1" xfId="0" applyProtection="1" applyAlignment="1">
      <alignment horizontal="left"/>
    </xf>
    <xf numFmtId="165" applyNumberFormat="1" fontId="0" applyFont="1" fillId="0" applyFill="1" borderId="0" applyBorder="1" xfId="1" applyProtection="1" applyAlignment="1">
      <alignment horizontal="left"/>
    </xf>
    <xf numFmtId="15" applyNumberFormat="1" fontId="0" applyFont="1" fillId="0" applyFill="1" borderId="4" applyBorder="1" xfId="0" quotePrefix="1" applyProtection="1" applyAlignment="1">
      <alignment horizontal="left"/>
    </xf>
    <xf numFmtId="0" applyNumberFormat="1" fontId="2" applyFont="1" fillId="0" applyFill="1" borderId="4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quotePrefix="1" applyProtection="1" applyAlignment="1">
      <alignment horizontal="left"/>
    </xf>
    <xf numFmtId="0" applyNumberFormat="1" fontId="2" applyFont="1" fillId="0" applyFill="1" borderId="1" applyBorder="1" xfId="0" applyProtection="1" applyAlignment="1">
      <alignment horizontal="left" vertical="center" wrapText="1"/>
    </xf>
    <xf numFmtId="0" applyNumberFormat="1" fontId="2" applyFont="1" fillId="0" applyFill="1" borderId="2" applyBorder="1" xfId="0" applyProtection="1" applyAlignment="1">
      <alignment horizontal="left" vertical="center" wrapText="1"/>
    </xf>
    <xf numFmtId="0" applyNumberFormat="1" fontId="2" applyFont="1" fillId="0" applyFill="1" borderId="1" applyBorder="1" xfId="0" applyProtection="1" applyAlignment="1">
      <alignment horizontal="left" vertical="center" wrapText="1"/>
    </xf>
    <xf numFmtId="0" applyNumberFormat="1" fontId="2" applyFont="1" fillId="0" applyFill="1" borderId="2" applyBorder="1" xfId="0" applyProtection="1" applyAlignment="1">
      <alignment horizontal="left" vertical="center" wrapText="1"/>
    </xf>
    <xf numFmtId="165" applyNumberFormat="1" fontId="0" applyFont="1" fillId="0" applyFill="1" borderId="0" applyBorder="1" xfId="1" applyProtection="1" applyAlignment="1">
      <alignment horizontal="left"/>
    </xf>
    <xf numFmtId="15" applyNumberFormat="1" fontId="0" applyFont="1" fillId="0" applyFill="1" borderId="0" applyBorder="1" xfId="0" applyProtection="1" applyAlignment="1">
      <alignment horizontal="left"/>
    </xf>
    <xf numFmtId="0" applyNumberFormat="1" fontId="4" applyFont="1" fillId="0" applyFill="1" borderId="4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0" applyNumberFormat="1" fontId="4" applyFont="1" fillId="3" applyFill="1" borderId="4" applyBorder="1" xfId="0" applyProtection="1" applyAlignment="1">
      <alignment horizontal="left"/>
    </xf>
    <xf numFmtId="0" applyNumberFormat="1" fontId="0" applyFont="1" fillId="3" applyFill="1" borderId="0" applyBorder="1" xfId="0" applyProtection="1"/>
    <xf numFmtId="165" applyNumberFormat="1" fontId="2" applyFont="1" fillId="0" applyFill="1" borderId="1" applyBorder="1" xfId="1" applyProtection="1" applyAlignment="1">
      <alignment horizontal="left" vertical="center" wrapText="1"/>
    </xf>
    <xf numFmtId="165" applyNumberFormat="1" fontId="2" applyFont="1" fillId="0" applyFill="1" borderId="3" applyBorder="1" xfId="1" applyProtection="1" applyAlignment="1">
      <alignment horizontal="left" vertical="center" wrapText="1"/>
    </xf>
    <xf numFmtId="165" applyNumberFormat="1" fontId="2" applyFont="1" fillId="0" applyFill="1" borderId="2" applyBorder="1" xfId="1" applyProtection="1" applyAlignment="1">
      <alignment horizontal="left" vertical="center" wrapText="1"/>
    </xf>
    <xf numFmtId="0" applyNumberFormat="1" fontId="2" applyFont="1" fillId="0" applyFill="1" borderId="1" applyBorder="1" xfId="0" applyProtection="1" applyAlignment="1">
      <alignment horizontal="left" vertical="center" wrapText="1"/>
    </xf>
    <xf numFmtId="0" applyNumberFormat="1" fontId="2" applyFont="1" fillId="0" applyFill="1" borderId="2" applyBorder="1" xfId="0" applyProtection="1" applyAlignment="1">
      <alignment horizontal="left" vertical="center" wrapText="1"/>
    </xf>
    <xf numFmtId="164" applyNumberFormat="1" fontId="2" applyFont="1" fillId="0" applyFill="1" borderId="1" applyBorder="1" xfId="0" applyProtection="1" applyAlignment="1">
      <alignment horizontal="left" vertical="center" wrapText="1"/>
    </xf>
    <xf numFmtId="164" applyNumberFormat="1" fontId="2" applyFont="1" fillId="0" applyFill="1" borderId="2" applyBorder="1" xfId="0" applyProtection="1" applyAlignment="1">
      <alignment horizontal="left"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0" applyFont="1" fillId="4" applyFill="1" borderId="4" applyBorder="1" xfId="0" applyProtection="1" applyAlignment="1">
      <alignment horizontal="left"/>
    </xf>
    <xf numFmtId="0" applyNumberFormat="1" fontId="0" applyFont="1" fillId="4" applyFill="1" borderId="0" applyBorder="1" xfId="0" applyProtection="1" applyAlignment="1">
      <alignment horizontal="left"/>
    </xf>
    <xf numFmtId="0" applyNumberFormat="1" fontId="2" applyFont="1" fillId="4" applyFill="1" borderId="1" applyBorder="1" xfId="0" applyProtection="1" applyAlignment="1">
      <alignment horizontal="left" vertical="center" wrapText="1"/>
    </xf>
    <xf numFmtId="0" applyNumberFormat="1" fontId="2" applyFont="1" fillId="4" applyFill="1" borderId="2" applyBorder="1" xfId="0" applyProtection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OFFERING%20LETTER%20FICO%20ASSA/DAFTAR%20OFFERING%20LETTER.xlsx" TargetMode="External"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DATABASE%20STA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  <sheetName val="1"/>
      <sheetName val="Sheet3"/>
      <sheetName val="OFFERING 2021"/>
    </sheetNames>
    <sheetDataSet>
      <sheetData sheetId="0"/>
      <sheetData sheetId="1"/>
      <sheetData sheetId="2"/>
      <sheetData sheetId="3">
        <row r="3">
          <cell r="B3" t="str">
            <v>1714</v>
          </cell>
          <cell r="C3" t="str">
            <v>SILO AGUNG</v>
          </cell>
          <cell r="D3" t="str">
            <v>Field Coordinator</v>
          </cell>
          <cell r="E3" t="str">
            <v>REMBANG</v>
          </cell>
          <cell r="G3" t="str">
            <v>Rembang</v>
          </cell>
          <cell r="H3">
            <v>33383</v>
          </cell>
          <cell r="I3">
            <v>1861000</v>
          </cell>
        </row>
        <row r="4">
          <cell r="B4" t="str">
            <v>1716</v>
          </cell>
          <cell r="C4" t="str">
            <v>HERI RIANGTO</v>
          </cell>
          <cell r="D4" t="str">
            <v>Field Coordinator</v>
          </cell>
          <cell r="E4" t="str">
            <v>BANJARMASIN</v>
          </cell>
          <cell r="G4" t="str">
            <v>MADIUN</v>
          </cell>
          <cell r="H4">
            <v>35005</v>
          </cell>
          <cell r="I4">
            <v>2877448</v>
          </cell>
        </row>
        <row r="5">
          <cell r="B5" t="str">
            <v>1717</v>
          </cell>
          <cell r="C5" t="str">
            <v>FELIX TRISUSANTO DAHURI</v>
          </cell>
          <cell r="D5" t="str">
            <v>Field Coordinator</v>
          </cell>
          <cell r="E5" t="str">
            <v>MANADO</v>
          </cell>
          <cell r="G5" t="str">
            <v>Manado</v>
          </cell>
          <cell r="H5">
            <v>26250</v>
          </cell>
          <cell r="I5">
            <v>3377265</v>
          </cell>
        </row>
        <row r="6">
          <cell r="B6" t="str">
            <v>1910</v>
          </cell>
          <cell r="C6" t="str">
            <v>SUPRIONO</v>
          </cell>
          <cell r="D6" t="str">
            <v>Field Coordinator</v>
          </cell>
          <cell r="E6" t="str">
            <v>PONTIANAK</v>
          </cell>
          <cell r="F6">
            <v>44256</v>
          </cell>
          <cell r="G6" t="str">
            <v>PONTIANAK</v>
          </cell>
          <cell r="H6">
            <v>31078</v>
          </cell>
          <cell r="I6">
            <v>2515000</v>
          </cell>
        </row>
        <row r="7">
          <cell r="B7" t="str">
            <v>1741</v>
          </cell>
          <cell r="C7" t="str">
            <v>DIOTA WAHYU KRISTANTO, S.Kom</v>
          </cell>
          <cell r="D7" t="str">
            <v>Field Coordinator</v>
          </cell>
          <cell r="E7" t="str">
            <v>SEMARANG</v>
          </cell>
          <cell r="G7" t="str">
            <v>SEMARANG</v>
          </cell>
          <cell r="H7">
            <v>33618</v>
          </cell>
          <cell r="I7">
            <v>2810025</v>
          </cell>
        </row>
        <row r="8">
          <cell r="B8" t="str">
            <v>1734</v>
          </cell>
          <cell r="C8" t="str">
            <v>BAYU KURNIADI</v>
          </cell>
          <cell r="D8" t="str">
            <v>Field Coordinator</v>
          </cell>
          <cell r="E8" t="str">
            <v>PURWOKERTO DAN SEKITARNYA</v>
          </cell>
          <cell r="G8" t="str">
            <v>PURBALINGGA</v>
          </cell>
          <cell r="H8">
            <v>32833</v>
          </cell>
          <cell r="I8">
            <v>1970000</v>
          </cell>
        </row>
        <row r="9">
          <cell r="B9" t="str">
            <v>1719</v>
          </cell>
          <cell r="C9" t="str">
            <v>I DEWA MADE DARMA ISWARA</v>
          </cell>
          <cell r="D9" t="str">
            <v>Field Coordinator</v>
          </cell>
          <cell r="E9" t="str">
            <v>BALI</v>
          </cell>
          <cell r="G9" t="str">
            <v>DENPASAR</v>
          </cell>
          <cell r="H9">
            <v>30835</v>
          </cell>
          <cell r="I9">
            <v>2770300</v>
          </cell>
        </row>
        <row r="10">
          <cell r="B10" t="str">
            <v>1298</v>
          </cell>
          <cell r="C10" t="str">
            <v>IBNU WAHYUDI</v>
          </cell>
          <cell r="D10" t="str">
            <v>Field Coordinator</v>
          </cell>
          <cell r="E10" t="str">
            <v>CIKARANG</v>
          </cell>
          <cell r="I10">
            <v>4791844</v>
          </cell>
        </row>
        <row r="11">
          <cell r="B11" t="str">
            <v>1721</v>
          </cell>
          <cell r="C11" t="str">
            <v>ZULHELMI</v>
          </cell>
          <cell r="D11" t="str">
            <v>Field Coordinator</v>
          </cell>
          <cell r="E11" t="str">
            <v>BANDUNG</v>
          </cell>
          <cell r="G11" t="str">
            <v>PEURLAK</v>
          </cell>
          <cell r="H11">
            <v>27752</v>
          </cell>
          <cell r="I11">
            <v>3742476.48</v>
          </cell>
        </row>
        <row r="12">
          <cell r="B12" t="str">
            <v>1926</v>
          </cell>
          <cell r="C12" t="str">
            <v>OKA HARSAK PRAMBODO</v>
          </cell>
          <cell r="D12" t="str">
            <v>Field Coordinator</v>
          </cell>
          <cell r="E12" t="str">
            <v>SURABAYA</v>
          </cell>
          <cell r="G12" t="str">
            <v>SURABAYA</v>
          </cell>
          <cell r="H12">
            <v>28408</v>
          </cell>
          <cell r="I12">
            <v>4300479.1900000004</v>
          </cell>
        </row>
        <row r="14">
          <cell r="B14" t="str">
            <v>1725</v>
          </cell>
          <cell r="C14" t="str">
            <v>NUR AKHMAD SAEKHUN</v>
          </cell>
          <cell r="D14" t="str">
            <v>HEAD OPERATION</v>
          </cell>
          <cell r="E14" t="str">
            <v>HO</v>
          </cell>
          <cell r="G14" t="str">
            <v>BREBES</v>
          </cell>
          <cell r="H14">
            <v>25513</v>
          </cell>
          <cell r="I14">
            <v>6300000</v>
          </cell>
        </row>
        <row r="15">
          <cell r="B15" t="str">
            <v>1726</v>
          </cell>
          <cell r="C15" t="str">
            <v>NURSITI LAELASARI</v>
          </cell>
          <cell r="D15" t="str">
            <v>ADMIN</v>
          </cell>
          <cell r="E15" t="str">
            <v>HO</v>
          </cell>
          <cell r="G15" t="str">
            <v>KARAWANG</v>
          </cell>
          <cell r="H15">
            <v>29117</v>
          </cell>
          <cell r="I15">
            <v>6000000</v>
          </cell>
        </row>
        <row r="16">
          <cell r="B16" t="str">
            <v>1727</v>
          </cell>
          <cell r="C16" t="str">
            <v>SALSABIELA AULIA ZILAN</v>
          </cell>
          <cell r="D16" t="str">
            <v>ADMIN</v>
          </cell>
          <cell r="E16" t="str">
            <v>HO</v>
          </cell>
          <cell r="G16" t="str">
            <v>BEKASI</v>
          </cell>
          <cell r="H16">
            <v>37048</v>
          </cell>
          <cell r="I16">
            <v>4798312</v>
          </cell>
        </row>
        <row r="17">
          <cell r="B17" t="str">
            <v>1723</v>
          </cell>
          <cell r="C17" t="str">
            <v>IWAN SUSANTO</v>
          </cell>
          <cell r="D17" t="str">
            <v>Field Coordinator</v>
          </cell>
          <cell r="E17" t="str">
            <v>HO</v>
          </cell>
          <cell r="G17" t="str">
            <v>BENGKULU</v>
          </cell>
          <cell r="H17">
            <v>29105</v>
          </cell>
          <cell r="I17">
            <v>4791844</v>
          </cell>
        </row>
        <row r="18">
          <cell r="B18" t="str">
            <v>1724</v>
          </cell>
          <cell r="C18" t="str">
            <v>AEF SAEPUDIN</v>
          </cell>
          <cell r="D18" t="str">
            <v>ADMIN</v>
          </cell>
          <cell r="E18" t="str">
            <v>HO</v>
          </cell>
          <cell r="G18" t="str">
            <v>BEKASI</v>
          </cell>
          <cell r="H18">
            <v>33436</v>
          </cell>
          <cell r="I18">
            <v>4791844</v>
          </cell>
        </row>
        <row r="19">
          <cell r="B19" t="str">
            <v>1728</v>
          </cell>
          <cell r="C19" t="str">
            <v>HANDOKO</v>
          </cell>
          <cell r="D19" t="str">
            <v>OPERATION</v>
          </cell>
          <cell r="E19" t="str">
            <v>HO</v>
          </cell>
          <cell r="G19" t="str">
            <v>SURABAYA</v>
          </cell>
          <cell r="H19">
            <v>26804</v>
          </cell>
          <cell r="I19">
            <v>6000000</v>
          </cell>
        </row>
        <row r="20">
          <cell r="B20" t="str">
            <v>1729</v>
          </cell>
          <cell r="C20" t="str">
            <v>BARNA</v>
          </cell>
          <cell r="D20" t="str">
            <v>DRIVER</v>
          </cell>
          <cell r="E20" t="str">
            <v>HO</v>
          </cell>
          <cell r="G20" t="str">
            <v>KARAWANG</v>
          </cell>
          <cell r="H20">
            <v>28795</v>
          </cell>
          <cell r="I20">
            <v>4798312</v>
          </cell>
        </row>
        <row r="21">
          <cell r="B21" t="str">
            <v>1730</v>
          </cell>
          <cell r="C21" t="str">
            <v>MEIGY UMBOH</v>
          </cell>
          <cell r="D21" t="str">
            <v>ANALIST</v>
          </cell>
          <cell r="E21" t="str">
            <v>HO</v>
          </cell>
          <cell r="G21" t="str">
            <v>JAKARTA</v>
          </cell>
          <cell r="H21">
            <v>29731</v>
          </cell>
          <cell r="I21">
            <v>6000000</v>
          </cell>
        </row>
        <row r="22">
          <cell r="B22" t="str">
            <v>1731</v>
          </cell>
          <cell r="C22" t="str">
            <v>FAJAR TRI RINANDA</v>
          </cell>
          <cell r="D22" t="str">
            <v>ANALIST &amp; MARKETING</v>
          </cell>
          <cell r="E22" t="str">
            <v>HO</v>
          </cell>
          <cell r="G22" t="str">
            <v>PONTIANAK</v>
          </cell>
          <cell r="H22">
            <v>33932</v>
          </cell>
          <cell r="I22">
            <v>7000000</v>
          </cell>
        </row>
        <row r="23">
          <cell r="B23" t="str">
            <v>1732</v>
          </cell>
          <cell r="C23" t="str">
            <v>DINI RUBIYANI</v>
          </cell>
          <cell r="D23" t="str">
            <v>ADMIN</v>
          </cell>
          <cell r="E23" t="str">
            <v>HO</v>
          </cell>
          <cell r="G23" t="str">
            <v>PURWAKARTA</v>
          </cell>
          <cell r="H23">
            <v>29075</v>
          </cell>
          <cell r="I23">
            <v>4798312</v>
          </cell>
        </row>
        <row r="24">
          <cell r="B24" t="str">
            <v>1991</v>
          </cell>
          <cell r="C24" t="str">
            <v>MUSFIDARIZAL</v>
          </cell>
          <cell r="D24" t="str">
            <v>GM</v>
          </cell>
          <cell r="E24" t="str">
            <v>SURABAYA</v>
          </cell>
          <cell r="F24">
            <v>44287</v>
          </cell>
          <cell r="G24" t="str">
            <v>PASAMAN</v>
          </cell>
          <cell r="H24">
            <v>24743</v>
          </cell>
          <cell r="I24">
            <v>12375000</v>
          </cell>
        </row>
        <row r="25">
          <cell r="B25" t="str">
            <v>2134</v>
          </cell>
          <cell r="C25" t="str">
            <v>KENJIE SURYA</v>
          </cell>
          <cell r="D25" t="str">
            <v>Field Coordinator</v>
          </cell>
          <cell r="E25" t="str">
            <v>HO</v>
          </cell>
          <cell r="F25">
            <v>44301</v>
          </cell>
          <cell r="G25" t="str">
            <v>JAKARTA</v>
          </cell>
          <cell r="H25">
            <v>31498</v>
          </cell>
          <cell r="I25">
            <v>5300000</v>
          </cell>
        </row>
        <row r="26">
          <cell r="B26" t="str">
            <v>2177</v>
          </cell>
          <cell r="C26" t="str">
            <v>SUNARTO</v>
          </cell>
          <cell r="D26" t="str">
            <v>ADMIN SURABAYA</v>
          </cell>
          <cell r="E26" t="str">
            <v>SURABAYA</v>
          </cell>
          <cell r="F26">
            <v>44319</v>
          </cell>
          <cell r="G26" t="str">
            <v>SIDOARJO</v>
          </cell>
          <cell r="H26">
            <v>29151</v>
          </cell>
          <cell r="I26">
            <v>4300479.1900000004</v>
          </cell>
        </row>
        <row r="27">
          <cell r="B27" t="str">
            <v>2506</v>
          </cell>
          <cell r="C27" t="str">
            <v>SHOLEH NUGROHO</v>
          </cell>
          <cell r="D27" t="str">
            <v>Field Coordinator</v>
          </cell>
          <cell r="E27" t="str">
            <v>REMBANG</v>
          </cell>
          <cell r="F27">
            <v>44340</v>
          </cell>
          <cell r="G27" t="str">
            <v>REMBANG</v>
          </cell>
          <cell r="H27">
            <v>29264</v>
          </cell>
          <cell r="I27">
            <v>1861000</v>
          </cell>
        </row>
        <row r="28">
          <cell r="B28" t="str">
            <v>2507</v>
          </cell>
          <cell r="C28" t="str">
            <v>RIFKI ANANDA</v>
          </cell>
          <cell r="D28" t="str">
            <v>Field Coordinator</v>
          </cell>
          <cell r="E28" t="str">
            <v>MEDAN</v>
          </cell>
          <cell r="F28">
            <v>44352</v>
          </cell>
          <cell r="G28" t="str">
            <v>MEDAN</v>
          </cell>
          <cell r="H28">
            <v>33388</v>
          </cell>
          <cell r="I28">
            <v>3329867</v>
          </cell>
        </row>
        <row r="29">
          <cell r="B29" t="str">
            <v>2508</v>
          </cell>
          <cell r="C29" t="str">
            <v>ANDREAS SEPTIANA</v>
          </cell>
          <cell r="D29" t="str">
            <v>OFFICE BOY</v>
          </cell>
          <cell r="E29" t="str">
            <v>KARAWANG</v>
          </cell>
          <cell r="F29">
            <v>44355</v>
          </cell>
          <cell r="G29" t="str">
            <v>KARAWANG</v>
          </cell>
          <cell r="H29">
            <v>37503</v>
          </cell>
          <cell r="I29">
            <v>2000000</v>
          </cell>
        </row>
        <row r="30">
          <cell r="B30" t="str">
            <v>2509</v>
          </cell>
          <cell r="C30" t="str">
            <v>YOHANES CHRISTANTO PERDANA</v>
          </cell>
          <cell r="D30" t="str">
            <v>Field Coordinator</v>
          </cell>
          <cell r="E30" t="str">
            <v>MALANG</v>
          </cell>
          <cell r="F30">
            <v>44357</v>
          </cell>
          <cell r="G30" t="str">
            <v>MAKASAR</v>
          </cell>
          <cell r="H30">
            <v>31039</v>
          </cell>
          <cell r="I30">
            <v>2970502</v>
          </cell>
        </row>
        <row r="31">
          <cell r="B31" t="str">
            <v>2744</v>
          </cell>
          <cell r="C31" t="str">
            <v>AQILATUZ ZHARIFATUL HUDYA</v>
          </cell>
          <cell r="D31" t="str">
            <v>ADMIN</v>
          </cell>
          <cell r="E31" t="str">
            <v>HO</v>
          </cell>
          <cell r="F31">
            <v>44386</v>
          </cell>
          <cell r="G31" t="str">
            <v>BEKASI</v>
          </cell>
          <cell r="H31">
            <v>37294</v>
          </cell>
          <cell r="I31">
            <v>4798312</v>
          </cell>
        </row>
        <row r="32">
          <cell r="B32" t="str">
            <v>2745</v>
          </cell>
          <cell r="C32" t="str">
            <v>MAULANA GHANY AL-HAKIM</v>
          </cell>
          <cell r="D32" t="str">
            <v>ADMIN</v>
          </cell>
          <cell r="E32" t="str">
            <v>SURABAYA</v>
          </cell>
          <cell r="F32">
            <v>44378</v>
          </cell>
          <cell r="G32" t="str">
            <v>BEKASI</v>
          </cell>
          <cell r="H32">
            <v>36307</v>
          </cell>
          <cell r="I32">
            <v>4798312</v>
          </cell>
        </row>
        <row r="33">
          <cell r="B33" t="str">
            <v>2746</v>
          </cell>
          <cell r="C33" t="str">
            <v>WAHYU KURNIAWAN</v>
          </cell>
          <cell r="D33" t="str">
            <v>Field Coordinator</v>
          </cell>
          <cell r="E33" t="str">
            <v>JOGJAKARTA</v>
          </cell>
          <cell r="F33">
            <v>44378</v>
          </cell>
          <cell r="G33" t="str">
            <v xml:space="preserve">YOGYAKARTA </v>
          </cell>
          <cell r="H33">
            <v>32136</v>
          </cell>
          <cell r="I33">
            <v>2069530</v>
          </cell>
        </row>
        <row r="34">
          <cell r="B34" t="str">
            <v>2747</v>
          </cell>
          <cell r="C34" t="str">
            <v>RAHMATAN ALWAHID</v>
          </cell>
          <cell r="D34" t="str">
            <v>ADMIN</v>
          </cell>
          <cell r="E34" t="str">
            <v>HO</v>
          </cell>
          <cell r="F34">
            <v>44386</v>
          </cell>
          <cell r="G34" t="str">
            <v>SINURUIK</v>
          </cell>
          <cell r="H34">
            <v>35292</v>
          </cell>
          <cell r="I34">
            <v>4798312</v>
          </cell>
        </row>
        <row r="35">
          <cell r="B35" t="str">
            <v>2748</v>
          </cell>
          <cell r="C35" t="str">
            <v>SANTOSA ADI SAPUTRA</v>
          </cell>
          <cell r="D35" t="str">
            <v>FINANCE</v>
          </cell>
          <cell r="E35" t="str">
            <v>HO</v>
          </cell>
          <cell r="F35">
            <v>44398</v>
          </cell>
          <cell r="G35" t="str">
            <v>JAKARTA</v>
          </cell>
          <cell r="H35">
            <v>32794</v>
          </cell>
          <cell r="I35">
            <v>5300000</v>
          </cell>
        </row>
        <row r="36">
          <cell r="B36" t="str">
            <v>2749</v>
          </cell>
          <cell r="C36" t="str">
            <v>DARMONO</v>
          </cell>
          <cell r="D36" t="str">
            <v>KOORDINATOR WILAYAH</v>
          </cell>
          <cell r="E36" t="str">
            <v>SURABAYA</v>
          </cell>
          <cell r="F36">
            <v>44391</v>
          </cell>
          <cell r="G36" t="str">
            <v>DEMAK</v>
          </cell>
          <cell r="H36">
            <v>27430</v>
          </cell>
          <cell r="I36">
            <v>5300000</v>
          </cell>
        </row>
        <row r="37">
          <cell r="B37" t="str">
            <v>2750</v>
          </cell>
          <cell r="C37" t="str">
            <v>DERRI</v>
          </cell>
          <cell r="D37" t="str">
            <v>Field Coordinator</v>
          </cell>
          <cell r="E37" t="str">
            <v>BANDUNG</v>
          </cell>
          <cell r="F37">
            <v>44391</v>
          </cell>
          <cell r="G37" t="str">
            <v>KUALATUNGKAI</v>
          </cell>
          <cell r="H37">
            <v>30784</v>
          </cell>
          <cell r="I37">
            <v>3742476.48</v>
          </cell>
        </row>
        <row r="38">
          <cell r="B38" t="str">
            <v>2751</v>
          </cell>
          <cell r="C38" t="str">
            <v>AHMAD ARIF SAFIYANTO</v>
          </cell>
          <cell r="D38" t="str">
            <v>Field Coordinator</v>
          </cell>
          <cell r="E38" t="str">
            <v>CIREBON</v>
          </cell>
          <cell r="F38">
            <v>44395</v>
          </cell>
          <cell r="G38" t="str">
            <v>JAKARTA</v>
          </cell>
          <cell r="H38">
            <v>34064</v>
          </cell>
          <cell r="I38">
            <v>2271202</v>
          </cell>
        </row>
        <row r="39">
          <cell r="B39" t="str">
            <v>2752</v>
          </cell>
          <cell r="C39" t="str">
            <v>IMAM APRILIADI</v>
          </cell>
          <cell r="D39" t="str">
            <v>MANAGER OPERASIONAL</v>
          </cell>
          <cell r="E39" t="str">
            <v>HO KARAWANG</v>
          </cell>
          <cell r="F39">
            <v>44400</v>
          </cell>
          <cell r="G39" t="str">
            <v>BANJARMASIN</v>
          </cell>
          <cell r="H39">
            <v>34445</v>
          </cell>
          <cell r="I39">
            <v>6000000</v>
          </cell>
        </row>
        <row r="40">
          <cell r="C40" t="str">
            <v>EKO SUSANTO</v>
          </cell>
          <cell r="D40" t="str">
            <v>Field Coordinator</v>
          </cell>
          <cell r="E40" t="str">
            <v>PONTIANAK</v>
          </cell>
          <cell r="F40">
            <v>44378</v>
          </cell>
          <cell r="G40" t="str">
            <v>PONTIANAK</v>
          </cell>
          <cell r="H40">
            <v>30064</v>
          </cell>
          <cell r="I40">
            <v>2515000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ICO"/>
      <sheetName val="Sheet2"/>
    </sheetNames>
    <sheetDataSet>
      <sheetData sheetId="0"/>
      <sheetData sheetId="1"/>
      <sheetData sheetId="2">
        <row r="7">
          <cell r="B7" t="str">
            <v>1714</v>
          </cell>
          <cell r="C7" t="str">
            <v>SILO AGUNG</v>
          </cell>
          <cell r="D7" t="str">
            <v>Field Coordinator</v>
          </cell>
          <cell r="E7" t="str">
            <v>REMBANG</v>
          </cell>
          <cell r="F7">
            <v>43891</v>
          </cell>
        </row>
        <row r="8">
          <cell r="B8" t="str">
            <v>1716</v>
          </cell>
          <cell r="C8" t="str">
            <v>HERI RIANGTO</v>
          </cell>
          <cell r="D8" t="str">
            <v>Field Coordinator</v>
          </cell>
          <cell r="E8" t="str">
            <v>BANJARMASIN</v>
          </cell>
          <cell r="F8">
            <v>43800</v>
          </cell>
        </row>
        <row r="9">
          <cell r="B9" t="str">
            <v>1717</v>
          </cell>
          <cell r="C9" t="str">
            <v>FELIX TRISUSANTO DAHURI</v>
          </cell>
          <cell r="D9" t="str">
            <v>Field Coordinator</v>
          </cell>
          <cell r="E9" t="str">
            <v>MANADO</v>
          </cell>
          <cell r="F9">
            <v>43770</v>
          </cell>
        </row>
        <row r="10">
          <cell r="B10" t="str">
            <v>1719</v>
          </cell>
          <cell r="C10" t="str">
            <v>I DEWA MADE DARMA ISWARA</v>
          </cell>
          <cell r="D10" t="str">
            <v>Field Coordinator</v>
          </cell>
          <cell r="E10" t="str">
            <v>BALI</v>
          </cell>
          <cell r="F10">
            <v>44075</v>
          </cell>
        </row>
        <row r="11">
          <cell r="B11" t="str">
            <v>1720</v>
          </cell>
          <cell r="C11" t="str">
            <v>ISKANDAR</v>
          </cell>
          <cell r="D11" t="str">
            <v>Field Coordinator</v>
          </cell>
          <cell r="E11" t="str">
            <v>SURABAYA</v>
          </cell>
          <cell r="F11">
            <v>44097</v>
          </cell>
        </row>
        <row r="12">
          <cell r="B12" t="str">
            <v>1721</v>
          </cell>
          <cell r="C12" t="str">
            <v>ZULHELMI</v>
          </cell>
          <cell r="D12" t="str">
            <v>Field Coordinator</v>
          </cell>
          <cell r="E12" t="str">
            <v>BANDUNG</v>
          </cell>
          <cell r="F12">
            <v>44175</v>
          </cell>
        </row>
        <row r="13">
          <cell r="B13" t="str">
            <v>1723</v>
          </cell>
          <cell r="C13" t="str">
            <v>IWAN SUSANTO</v>
          </cell>
          <cell r="D13" t="str">
            <v>Field Coordinator</v>
          </cell>
          <cell r="E13" t="str">
            <v>TTNT</v>
          </cell>
          <cell r="F13">
            <v>43497</v>
          </cell>
        </row>
        <row r="14">
          <cell r="B14" t="str">
            <v>1724</v>
          </cell>
          <cell r="C14" t="str">
            <v>AEF SAEPUDIN</v>
          </cell>
          <cell r="D14" t="str">
            <v>ADMIN</v>
          </cell>
          <cell r="E14" t="str">
            <v>TTNT</v>
          </cell>
          <cell r="F14">
            <v>43729</v>
          </cell>
        </row>
        <row r="15">
          <cell r="B15" t="str">
            <v>1725</v>
          </cell>
          <cell r="C15" t="str">
            <v>NUR AKHMAD SAEKHUN</v>
          </cell>
          <cell r="D15" t="str">
            <v>OPERATIONAL HEAD</v>
          </cell>
          <cell r="E15" t="str">
            <v>HO</v>
          </cell>
          <cell r="F15">
            <v>43331</v>
          </cell>
        </row>
        <row r="16">
          <cell r="B16" t="str">
            <v>1726</v>
          </cell>
          <cell r="C16" t="str">
            <v>NURSITI LAELASARI</v>
          </cell>
          <cell r="D16" t="str">
            <v>HEAD ADMIN</v>
          </cell>
          <cell r="E16" t="str">
            <v>HO</v>
          </cell>
          <cell r="F16">
            <v>43287</v>
          </cell>
        </row>
        <row r="17">
          <cell r="B17" t="str">
            <v>1727</v>
          </cell>
          <cell r="C17" t="str">
            <v>SALSABIELA AULIA ZILAN</v>
          </cell>
          <cell r="D17" t="str">
            <v>ADMIN</v>
          </cell>
          <cell r="E17" t="str">
            <v>HO</v>
          </cell>
          <cell r="F17">
            <v>43687</v>
          </cell>
        </row>
        <row r="18">
          <cell r="B18" t="str">
            <v>1728</v>
          </cell>
          <cell r="C18" t="str">
            <v>HANDOKO</v>
          </cell>
          <cell r="D18" t="str">
            <v>SECTION HEAD</v>
          </cell>
          <cell r="E18" t="str">
            <v>HO</v>
          </cell>
          <cell r="F18">
            <v>43783</v>
          </cell>
        </row>
        <row r="19">
          <cell r="B19" t="str">
            <v>1729</v>
          </cell>
          <cell r="C19" t="str">
            <v>BARNA</v>
          </cell>
          <cell r="D19" t="str">
            <v>DRIVER</v>
          </cell>
          <cell r="E19" t="str">
            <v>HO</v>
          </cell>
          <cell r="F19">
            <v>43834</v>
          </cell>
        </row>
        <row r="20">
          <cell r="B20" t="str">
            <v>1730</v>
          </cell>
          <cell r="C20" t="str">
            <v>MEIGY UMBOH</v>
          </cell>
          <cell r="D20" t="str">
            <v>ANALIST</v>
          </cell>
          <cell r="E20" t="str">
            <v>HO</v>
          </cell>
          <cell r="F20">
            <v>43721</v>
          </cell>
        </row>
        <row r="21">
          <cell r="B21" t="str">
            <v>1732</v>
          </cell>
          <cell r="C21" t="str">
            <v>DINI RUBIYANI</v>
          </cell>
          <cell r="D21" t="str">
            <v>ADMIN</v>
          </cell>
          <cell r="E21" t="str">
            <v>HO</v>
          </cell>
          <cell r="F21">
            <v>44200</v>
          </cell>
        </row>
        <row r="22">
          <cell r="B22" t="str">
            <v>1731</v>
          </cell>
          <cell r="C22" t="str">
            <v>FAJAR TRI RINANDA</v>
          </cell>
          <cell r="D22" t="str">
            <v>MARKETING &amp; ANALIST</v>
          </cell>
          <cell r="E22" t="str">
            <v>HO</v>
          </cell>
          <cell r="F22">
            <v>44053</v>
          </cell>
        </row>
        <row r="23">
          <cell r="B23" t="str">
            <v>1741</v>
          </cell>
          <cell r="C23" t="str">
            <v>DIOTA WAHYU KRISTANTO, S.Kom</v>
          </cell>
          <cell r="D23" t="str">
            <v>Field Coordinator</v>
          </cell>
          <cell r="E23" t="str">
            <v>SEMARANG</v>
          </cell>
          <cell r="F23">
            <v>44214</v>
          </cell>
        </row>
        <row r="24">
          <cell r="B24" t="str">
            <v>1734</v>
          </cell>
          <cell r="C24" t="str">
            <v>BAYU KURNIADI</v>
          </cell>
          <cell r="D24" t="str">
            <v>Field Coordinator</v>
          </cell>
          <cell r="E24" t="str">
            <v>PURWOKERTO DAN SEKITARNYA</v>
          </cell>
          <cell r="F24">
            <v>44228</v>
          </cell>
        </row>
        <row r="25">
          <cell r="B25" t="str">
            <v>1910</v>
          </cell>
          <cell r="C25" t="str">
            <v xml:space="preserve">SUPRIONO </v>
          </cell>
          <cell r="D25" t="str">
            <v>Field Coordinator</v>
          </cell>
          <cell r="E25" t="str">
            <v>PONTIANAK</v>
          </cell>
          <cell r="F25">
            <v>44256</v>
          </cell>
        </row>
        <row r="26">
          <cell r="B26" t="str">
            <v>2177</v>
          </cell>
          <cell r="C26" t="str">
            <v>SUNARTO</v>
          </cell>
          <cell r="D26" t="str">
            <v>ADMIN SURABAYA</v>
          </cell>
          <cell r="E26" t="str">
            <v>SURABAYA</v>
          </cell>
          <cell r="F26">
            <v>44319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2"/>
  <sheetViews>
    <sheetView tabSelected="1" zoomScale="70" zoomScaleNormal="70" workbookViewId="0">
      <pane xSplit="4" ySplit="2" topLeftCell="E21" activePane="bottomRight" state="frozen"/>
      <selection pane="topRight" activeCell="F1" sqref="F1"/>
      <selection pane="bottomLeft" activeCell="A3" sqref="A3"/>
      <selection pane="bottomRight" activeCell="H29" sqref="H29"/>
    </sheetView>
  </sheetViews>
  <sheetFormatPr defaultRowHeight="15" x14ac:dyDescent="0.25"/>
  <cols>
    <col min="1" max="1" bestFit="1" width="17.140625" customWidth="1"/>
    <col min="2" max="2" width="16.28515625" customWidth="1" style="9"/>
    <col min="3" max="3" width="34" customWidth="1" style="9"/>
    <col min="4" max="6" width="22" customWidth="1" style="9"/>
    <col min="7" max="8" width="23.85546875" customWidth="1" style="9"/>
    <col min="9" max="9" width="21.7109375" customWidth="1" style="9"/>
    <col min="10" max="10" width="19.140625" customWidth="1" style="9"/>
    <col min="11" max="11" width="17.140625" customWidth="1" style="12"/>
    <col min="12" max="12" width="51.5703125" customWidth="1" style="9"/>
    <col min="13" max="13" hidden="1" width="17.140625" customWidth="1" style="13"/>
    <col min="14" max="14" hidden="1" width="24.28515625" customWidth="1" style="13"/>
    <col min="15" max="15" hidden="1" width="32.5703125" customWidth="1" style="13"/>
    <col min="16" max="16" hidden="1" width="28.7109375" customWidth="1" style="13"/>
    <col min="17" max="17" hidden="1" width="25.7109375" customWidth="1" style="13"/>
    <col min="18" max="18" hidden="1" width="10.140625" customWidth="1" style="13"/>
    <col min="19" max="19" bestFit="1" width="9.85546875" customWidth="1" style="9"/>
    <col min="20" max="42" width="9.140625" customWidth="1" style="9"/>
  </cols>
  <sheetData>
    <row r="1" s="2" customFormat="1">
      <c r="A1" s="35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3" t="s">
        <v>9</v>
      </c>
      <c r="L1" s="31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="2" customFormat="1">
      <c r="A2" s="36"/>
      <c r="B2" s="32"/>
      <c r="C2" s="32"/>
      <c r="D2" s="32"/>
      <c r="E2" s="32"/>
      <c r="F2" s="32"/>
      <c r="G2" s="32"/>
      <c r="H2" s="32"/>
      <c r="I2" s="32"/>
      <c r="J2" s="32"/>
      <c r="K2" s="34"/>
      <c r="L2" s="32"/>
      <c r="M2" s="30"/>
      <c r="N2" s="29"/>
      <c r="O2" s="29"/>
      <c r="P2" s="29"/>
      <c r="Q2" s="30"/>
      <c r="R2" s="3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>
      <c r="A3" s="3" t="s">
        <v>17</v>
      </c>
      <c r="B3" s="17" t="s">
        <v>18</v>
      </c>
      <c r="C3" s="5" t="s">
        <v>19</v>
      </c>
      <c r="D3" s="5" t="s">
        <v>20</v>
      </c>
      <c r="E3" s="5" t="s">
        <v>21</v>
      </c>
      <c r="F3" s="5"/>
      <c r="G3" s="5"/>
      <c r="H3" s="5"/>
      <c r="I3" s="4">
        <v>43891</v>
      </c>
      <c r="J3" s="5" t="s">
        <v>22</v>
      </c>
      <c r="K3" s="6"/>
      <c r="L3" s="5" t="s">
        <v>23</v>
      </c>
      <c r="M3" s="7" t="s">
        <v>24</v>
      </c>
      <c r="N3" s="7"/>
      <c r="O3" s="7"/>
      <c r="P3" s="7"/>
      <c r="Q3" s="7"/>
      <c r="R3" s="8">
        <f ref="R3:R14" t="shared" si="0">SUM(M3:Q3)</f>
        <v>0</v>
      </c>
    </row>
    <row r="4">
      <c r="A4" s="3" t="s">
        <v>17</v>
      </c>
      <c r="B4" s="17" t="s">
        <v>25</v>
      </c>
      <c r="C4" s="5" t="s">
        <v>26</v>
      </c>
      <c r="D4" s="5" t="s">
        <v>20</v>
      </c>
      <c r="E4" s="5" t="s">
        <v>27</v>
      </c>
      <c r="F4" s="5"/>
      <c r="G4" s="5"/>
      <c r="H4" s="5"/>
      <c r="I4" s="4">
        <v>43770</v>
      </c>
      <c r="J4" s="5" t="s">
        <v>28</v>
      </c>
      <c r="K4" s="6">
        <v>26250</v>
      </c>
      <c r="L4" s="5" t="s">
        <v>29</v>
      </c>
      <c r="M4" s="7" t="s">
        <v>24</v>
      </c>
      <c r="N4" s="7"/>
      <c r="O4" s="7"/>
      <c r="P4" s="7"/>
      <c r="Q4" s="7"/>
      <c r="R4" s="8">
        <f t="shared" si="0"/>
        <v>0</v>
      </c>
    </row>
    <row r="5">
      <c r="A5" s="3" t="s">
        <v>17</v>
      </c>
      <c r="B5" s="17" t="s">
        <v>30</v>
      </c>
      <c r="C5" s="5" t="s">
        <v>31</v>
      </c>
      <c r="D5" s="5" t="s">
        <v>20</v>
      </c>
      <c r="E5" s="5" t="s">
        <v>32</v>
      </c>
      <c r="F5" s="5"/>
      <c r="G5" s="5"/>
      <c r="H5" s="5"/>
      <c r="I5" s="10">
        <v>44075</v>
      </c>
      <c r="J5" s="5" t="s">
        <v>33</v>
      </c>
      <c r="K5" s="6">
        <v>30835</v>
      </c>
      <c r="L5" s="5" t="s">
        <v>34</v>
      </c>
      <c r="M5" s="7" t="s">
        <v>24</v>
      </c>
      <c r="N5" s="7"/>
      <c r="O5" s="7"/>
      <c r="P5" s="7"/>
      <c r="Q5" s="7"/>
      <c r="R5" s="7"/>
    </row>
    <row r="6">
      <c r="A6" s="3" t="s">
        <v>17</v>
      </c>
      <c r="B6" s="17" t="s">
        <v>35</v>
      </c>
      <c r="C6" s="5" t="s">
        <v>36</v>
      </c>
      <c r="D6" s="5" t="s">
        <v>20</v>
      </c>
      <c r="E6" s="5" t="s">
        <v>37</v>
      </c>
      <c r="F6" s="5"/>
      <c r="G6" s="5"/>
      <c r="H6" s="5"/>
      <c r="I6" s="4">
        <v>43800</v>
      </c>
      <c r="J6" s="5" t="s">
        <v>38</v>
      </c>
      <c r="K6" s="6">
        <v>35005</v>
      </c>
      <c r="L6" s="5" t="s">
        <v>39</v>
      </c>
      <c r="M6" s="7" t="s">
        <v>24</v>
      </c>
      <c r="N6" s="7"/>
      <c r="O6" s="7"/>
      <c r="P6" s="7"/>
      <c r="Q6" s="7"/>
      <c r="R6" s="8">
        <f>SUM(M6:Q6)</f>
        <v>0</v>
      </c>
      <c r="S6" s="10">
        <v>44267</v>
      </c>
    </row>
    <row r="7">
      <c r="A7" s="3" t="s">
        <v>17</v>
      </c>
      <c r="B7" s="17" t="s">
        <v>40</v>
      </c>
      <c r="C7" s="5" t="s">
        <v>41</v>
      </c>
      <c r="D7" s="5" t="s">
        <v>20</v>
      </c>
      <c r="E7" s="5" t="s">
        <v>42</v>
      </c>
      <c r="F7" s="5"/>
      <c r="G7" s="5"/>
      <c r="H7" s="5"/>
      <c r="I7" s="10">
        <v>44175</v>
      </c>
      <c r="J7" s="5" t="s">
        <v>43</v>
      </c>
      <c r="K7" s="6">
        <v>27752</v>
      </c>
      <c r="L7" s="5" t="s">
        <v>44</v>
      </c>
      <c r="M7" s="7"/>
      <c r="N7" s="7"/>
      <c r="O7" s="7"/>
      <c r="P7" s="7"/>
      <c r="Q7" s="7"/>
      <c r="R7" s="7"/>
    </row>
    <row r="8">
      <c r="A8" s="3" t="s">
        <v>17</v>
      </c>
      <c r="B8" s="17" t="s">
        <v>45</v>
      </c>
      <c r="C8" s="5" t="s">
        <v>46</v>
      </c>
      <c r="D8" s="5" t="s">
        <v>20</v>
      </c>
      <c r="E8" s="5" t="s">
        <v>47</v>
      </c>
      <c r="F8" s="5"/>
      <c r="G8" s="5"/>
      <c r="H8" s="5"/>
      <c r="I8" s="4">
        <v>43497</v>
      </c>
      <c r="J8" s="5" t="s">
        <v>48</v>
      </c>
      <c r="K8" s="6">
        <v>29105</v>
      </c>
      <c r="L8" s="5" t="s">
        <v>49</v>
      </c>
      <c r="M8" s="7" t="s">
        <v>24</v>
      </c>
      <c r="N8" s="7"/>
      <c r="O8" s="7"/>
      <c r="P8" s="7"/>
      <c r="Q8" s="7"/>
      <c r="R8" s="8">
        <f t="shared" si="0"/>
        <v>0</v>
      </c>
    </row>
    <row r="9">
      <c r="A9" s="3" t="s">
        <v>17</v>
      </c>
      <c r="B9" s="17" t="s">
        <v>50</v>
      </c>
      <c r="C9" s="5" t="s">
        <v>51</v>
      </c>
      <c r="D9" s="5" t="s">
        <v>52</v>
      </c>
      <c r="E9" s="5" t="s">
        <v>47</v>
      </c>
      <c r="F9" s="5"/>
      <c r="G9" s="5"/>
      <c r="H9" s="5"/>
      <c r="I9" s="4">
        <v>43729</v>
      </c>
      <c r="J9" s="5" t="s">
        <v>47</v>
      </c>
      <c r="K9" s="6">
        <v>33436</v>
      </c>
      <c r="L9" s="5" t="s">
        <v>53</v>
      </c>
      <c r="M9" s="7" t="s">
        <v>24</v>
      </c>
      <c r="N9" s="7"/>
      <c r="O9" s="7"/>
      <c r="P9" s="7"/>
      <c r="Q9" s="7"/>
      <c r="R9" s="8">
        <f t="shared" si="0"/>
        <v>0</v>
      </c>
    </row>
    <row r="10">
      <c r="A10" s="3" t="s">
        <v>17</v>
      </c>
      <c r="B10" s="17" t="s">
        <v>54</v>
      </c>
      <c r="C10" s="5" t="s">
        <v>55</v>
      </c>
      <c r="D10" s="5" t="s">
        <v>56</v>
      </c>
      <c r="E10" s="5" t="s">
        <v>57</v>
      </c>
      <c r="F10" s="5"/>
      <c r="G10" s="5"/>
      <c r="H10" s="5"/>
      <c r="I10" s="4">
        <v>43331</v>
      </c>
      <c r="J10" s="5" t="s">
        <v>58</v>
      </c>
      <c r="K10" s="6">
        <v>25513</v>
      </c>
      <c r="L10" s="5" t="s">
        <v>59</v>
      </c>
      <c r="M10" s="7" t="s">
        <v>24</v>
      </c>
      <c r="N10" s="7"/>
      <c r="O10" s="7"/>
      <c r="P10" s="7"/>
      <c r="Q10" s="7"/>
      <c r="R10" s="8">
        <f>SUM(M10:Q10)</f>
        <v>0</v>
      </c>
    </row>
    <row r="11">
      <c r="A11" s="3" t="s">
        <v>17</v>
      </c>
      <c r="B11" s="17" t="s">
        <v>60</v>
      </c>
      <c r="C11" s="5" t="s">
        <v>61</v>
      </c>
      <c r="D11" s="5" t="s">
        <v>62</v>
      </c>
      <c r="E11" s="5" t="s">
        <v>57</v>
      </c>
      <c r="F11" s="5"/>
      <c r="G11" s="5"/>
      <c r="H11" s="5"/>
      <c r="I11" s="4">
        <v>43287</v>
      </c>
      <c r="J11" s="5" t="s">
        <v>57</v>
      </c>
      <c r="K11" s="6">
        <v>29117</v>
      </c>
      <c r="L11" s="5" t="s">
        <v>63</v>
      </c>
      <c r="M11" s="7" t="s">
        <v>24</v>
      </c>
      <c r="N11" s="7"/>
      <c r="O11" s="7"/>
      <c r="P11" s="7"/>
      <c r="Q11" s="7"/>
      <c r="R11" s="8">
        <f>SUM(M11:Q11)</f>
        <v>0</v>
      </c>
    </row>
    <row r="12">
      <c r="A12" s="3" t="s">
        <v>17</v>
      </c>
      <c r="B12" s="17" t="s">
        <v>64</v>
      </c>
      <c r="C12" s="5" t="s">
        <v>65</v>
      </c>
      <c r="D12" s="5" t="s">
        <v>52</v>
      </c>
      <c r="E12" s="5" t="s">
        <v>57</v>
      </c>
      <c r="F12" s="5"/>
      <c r="G12" s="5"/>
      <c r="H12" s="5"/>
      <c r="I12" s="4">
        <v>43687</v>
      </c>
      <c r="J12" s="5" t="s">
        <v>47</v>
      </c>
      <c r="K12" s="6">
        <v>37048</v>
      </c>
      <c r="L12" s="5" t="s">
        <v>66</v>
      </c>
      <c r="M12" s="7" t="s">
        <v>24</v>
      </c>
      <c r="N12" s="7"/>
      <c r="O12" s="7"/>
      <c r="P12" s="7"/>
      <c r="Q12" s="7"/>
      <c r="R12" s="8">
        <f>SUM(M12:Q12)</f>
        <v>0</v>
      </c>
    </row>
    <row r="13">
      <c r="A13" s="3" t="s">
        <v>17</v>
      </c>
      <c r="B13" s="17" t="s">
        <v>67</v>
      </c>
      <c r="C13" s="5" t="s">
        <v>68</v>
      </c>
      <c r="D13" s="5" t="s">
        <v>69</v>
      </c>
      <c r="E13" s="5" t="s">
        <v>57</v>
      </c>
      <c r="F13" s="5"/>
      <c r="G13" s="5"/>
      <c r="H13" s="5"/>
      <c r="I13" s="11">
        <v>43783</v>
      </c>
      <c r="J13" s="5" t="s">
        <v>70</v>
      </c>
      <c r="K13" s="6">
        <v>26804</v>
      </c>
      <c r="L13" s="5" t="s">
        <v>71</v>
      </c>
      <c r="M13" s="7" t="s">
        <v>24</v>
      </c>
      <c r="N13" s="7"/>
      <c r="O13" s="7"/>
      <c r="P13" s="7"/>
      <c r="Q13" s="7"/>
      <c r="R13" s="8">
        <f t="shared" si="0"/>
        <v>0</v>
      </c>
    </row>
    <row r="14">
      <c r="A14" s="3" t="s">
        <v>17</v>
      </c>
      <c r="B14" s="17" t="s">
        <v>72</v>
      </c>
      <c r="C14" s="5" t="s">
        <v>73</v>
      </c>
      <c r="D14" s="5" t="s">
        <v>74</v>
      </c>
      <c r="E14" s="5" t="s">
        <v>57</v>
      </c>
      <c r="F14" s="5"/>
      <c r="G14" s="5"/>
      <c r="H14" s="5"/>
      <c r="I14" s="11">
        <v>43834</v>
      </c>
      <c r="J14" s="5" t="s">
        <v>57</v>
      </c>
      <c r="K14" s="6">
        <v>28795</v>
      </c>
      <c r="L14" s="5" t="s">
        <v>75</v>
      </c>
      <c r="M14" s="7" t="s">
        <v>24</v>
      </c>
      <c r="N14" s="7"/>
      <c r="O14" s="7"/>
      <c r="P14" s="7"/>
      <c r="Q14" s="7"/>
      <c r="R14" s="8">
        <f t="shared" si="0"/>
        <v>0</v>
      </c>
    </row>
    <row r="15" s="9" customFormat="1">
      <c r="A15" s="3" t="s">
        <v>17</v>
      </c>
      <c r="B15" s="17" t="s">
        <v>76</v>
      </c>
      <c r="C15" s="5" t="s">
        <v>77</v>
      </c>
      <c r="D15" s="5" t="s">
        <v>78</v>
      </c>
      <c r="E15" s="5" t="s">
        <v>57</v>
      </c>
      <c r="F15" s="5"/>
      <c r="G15" s="5"/>
      <c r="H15" s="5"/>
      <c r="I15" s="10">
        <v>44053</v>
      </c>
      <c r="J15" s="5" t="s">
        <v>79</v>
      </c>
      <c r="K15" s="6">
        <v>33932</v>
      </c>
      <c r="L15" s="5" t="s">
        <v>80</v>
      </c>
      <c r="M15" s="10" t="s">
        <v>81</v>
      </c>
      <c r="N15" s="14" t="s">
        <v>82</v>
      </c>
      <c r="O15" s="14" t="s">
        <v>83</v>
      </c>
      <c r="P15" s="5"/>
    </row>
    <row r="16" s="9" customFormat="1">
      <c r="A16" s="3" t="s">
        <v>17</v>
      </c>
      <c r="B16" s="17" t="s">
        <v>84</v>
      </c>
      <c r="C16" s="5" t="s">
        <v>85</v>
      </c>
      <c r="D16" s="5" t="s">
        <v>20</v>
      </c>
      <c r="E16" s="5" t="s">
        <v>86</v>
      </c>
      <c r="F16" s="5"/>
      <c r="G16" s="5"/>
      <c r="H16" s="5"/>
      <c r="I16" s="10">
        <v>44228</v>
      </c>
      <c r="J16" s="5" t="s">
        <v>87</v>
      </c>
      <c r="K16" s="6">
        <v>32833</v>
      </c>
      <c r="L16" s="5" t="s">
        <v>88</v>
      </c>
      <c r="M16" s="10" t="s">
        <v>81</v>
      </c>
      <c r="N16" s="14" t="s">
        <v>89</v>
      </c>
      <c r="O16" s="14" t="s">
        <v>90</v>
      </c>
      <c r="P16" s="5" t="s">
        <v>91</v>
      </c>
    </row>
    <row r="17" s="9" customFormat="1">
      <c r="A17" s="3" t="s">
        <v>17</v>
      </c>
      <c r="B17" s="17" t="s">
        <v>92</v>
      </c>
      <c r="C17" s="5" t="s">
        <v>93</v>
      </c>
      <c r="D17" s="5" t="s">
        <v>20</v>
      </c>
      <c r="E17" s="5" t="s">
        <v>94</v>
      </c>
      <c r="F17" s="5"/>
      <c r="G17" s="5"/>
      <c r="H17" s="5"/>
      <c r="I17" s="10">
        <v>44214</v>
      </c>
      <c r="J17" s="5" t="s">
        <v>94</v>
      </c>
      <c r="K17" s="6">
        <v>33618</v>
      </c>
      <c r="L17" s="5" t="s">
        <v>95</v>
      </c>
      <c r="M17" s="10" t="s">
        <v>81</v>
      </c>
      <c r="N17" s="14" t="s">
        <v>96</v>
      </c>
      <c r="O17" s="14" t="s">
        <v>90</v>
      </c>
      <c r="P17" s="5"/>
    </row>
    <row r="18" s="16" customFormat="1">
      <c r="A18" s="3" t="s">
        <v>17</v>
      </c>
      <c r="B18" s="5" t="s">
        <v>97</v>
      </c>
      <c r="C18" s="5" t="s">
        <v>98</v>
      </c>
      <c r="D18" s="5" t="s">
        <v>99</v>
      </c>
      <c r="E18" s="5" t="s">
        <v>57</v>
      </c>
      <c r="F18" s="5"/>
      <c r="G18" s="17" t="s">
        <v>100</v>
      </c>
      <c r="H18" s="17" t="s">
        <v>101</v>
      </c>
      <c r="I18" s="10">
        <v>44301</v>
      </c>
      <c r="J18" s="5" t="s">
        <v>102</v>
      </c>
      <c r="K18" s="5">
        <v>31498</v>
      </c>
      <c r="L18" s="5" t="s">
        <v>103</v>
      </c>
      <c r="M18" s="6"/>
      <c r="N18" s="5"/>
      <c r="O18" s="7"/>
      <c r="P18" s="7"/>
      <c r="Q18" s="7"/>
      <c r="R18" s="7"/>
      <c r="S18" s="7"/>
      <c r="T18" s="7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="16" customFormat="1">
      <c r="A19" s="3" t="s">
        <v>17</v>
      </c>
      <c r="B19" s="5" t="s">
        <v>104</v>
      </c>
      <c r="C19" s="5" t="s">
        <v>105</v>
      </c>
      <c r="D19" s="5" t="s">
        <v>20</v>
      </c>
      <c r="E19" s="5" t="s">
        <v>47</v>
      </c>
      <c r="F19" s="5"/>
      <c r="G19" s="17"/>
      <c r="H19" s="17"/>
      <c r="I19" s="10">
        <v>44075</v>
      </c>
      <c r="J19" s="10" t="s">
        <v>106</v>
      </c>
      <c r="K19" s="10">
        <v>32813</v>
      </c>
      <c r="L19" s="5" t="s">
        <v>107</v>
      </c>
      <c r="M19" s="6"/>
      <c r="N19" s="5"/>
      <c r="O19" s="7"/>
      <c r="P19" s="7"/>
      <c r="Q19" s="7"/>
      <c r="R19" s="7"/>
      <c r="S19" s="22"/>
      <c r="T19" s="22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="16" customFormat="1">
      <c r="A20" s="3" t="s">
        <v>17</v>
      </c>
      <c r="B20" s="5" t="s">
        <v>108</v>
      </c>
      <c r="C20" s="5" t="s">
        <v>109</v>
      </c>
      <c r="D20" s="5" t="s">
        <v>20</v>
      </c>
      <c r="E20" s="5" t="s">
        <v>21</v>
      </c>
      <c r="F20" s="5"/>
      <c r="G20" s="17"/>
      <c r="H20" s="17"/>
      <c r="I20" s="10">
        <f>+VLOOKUP(B20,'[1]OFFERING 2021'!$B$3:$F$41,5,0)</f>
        <v>44340</v>
      </c>
      <c r="J20" s="10" t="str">
        <f>+VLOOKUP(B20,'[1]OFFERING 2021'!$B$3:$H$41,6,0)</f>
        <v>REMBANG</v>
      </c>
      <c r="K20" s="10">
        <f>+VLOOKUP(B20,'[1]OFFERING 2021'!$B$3:$I$41,7,0)</f>
        <v>29264</v>
      </c>
      <c r="L20" s="5" t="s">
        <v>110</v>
      </c>
      <c r="M20" s="6"/>
      <c r="N20" s="5"/>
      <c r="O20" s="7"/>
      <c r="P20" s="7"/>
      <c r="Q20" s="7"/>
      <c r="R20" s="7"/>
      <c r="S20" s="22"/>
      <c r="T20" s="22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="16" customFormat="1">
      <c r="A21" s="3" t="s">
        <v>17</v>
      </c>
      <c r="B21" s="5" t="s">
        <v>111</v>
      </c>
      <c r="C21" s="5" t="s">
        <v>112</v>
      </c>
      <c r="D21" s="5" t="s">
        <v>20</v>
      </c>
      <c r="E21" s="5" t="s">
        <v>113</v>
      </c>
      <c r="F21" s="5"/>
      <c r="G21" s="17"/>
      <c r="H21" s="17"/>
      <c r="I21" s="10">
        <f>+VLOOKUP(B21,'[1]OFFERING 2021'!$B$3:$F$41,5,0)</f>
        <v>44352</v>
      </c>
      <c r="J21" s="10" t="str">
        <f>+VLOOKUP(B21,'[1]OFFERING 2021'!$B$3:$H$41,6,0)</f>
        <v>MEDAN</v>
      </c>
      <c r="K21" s="10">
        <f>+VLOOKUP(B21,'[1]OFFERING 2021'!$B$3:$I$41,7,0)</f>
        <v>33388</v>
      </c>
      <c r="L21" s="5"/>
      <c r="M21" s="6"/>
      <c r="N21" s="5"/>
      <c r="O21" s="7"/>
      <c r="P21" s="7"/>
      <c r="Q21" s="7"/>
      <c r="R21" s="7"/>
      <c r="S21" s="22"/>
      <c r="T21" s="22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="16" customFormat="1">
      <c r="A22" s="3" t="s">
        <v>17</v>
      </c>
      <c r="B22" s="5" t="s">
        <v>114</v>
      </c>
      <c r="C22" s="5" t="s">
        <v>115</v>
      </c>
      <c r="D22" s="5" t="s">
        <v>116</v>
      </c>
      <c r="E22" s="5" t="s">
        <v>57</v>
      </c>
      <c r="F22" s="5"/>
      <c r="G22" s="17"/>
      <c r="H22" s="17"/>
      <c r="I22" s="10">
        <f>+VLOOKUP(B22,'[1]OFFERING 2021'!$B$3:$F$41,5,0)</f>
        <v>44355</v>
      </c>
      <c r="J22" s="10" t="str">
        <f>+VLOOKUP(B22,'[1]OFFERING 2021'!$B$3:$H$41,6,0)</f>
        <v>KARAWANG</v>
      </c>
      <c r="K22" s="10">
        <f>+VLOOKUP(B22,'[1]OFFERING 2021'!$B$3:$I$41,7,0)</f>
        <v>37503</v>
      </c>
      <c r="L22" s="5"/>
      <c r="M22" s="6"/>
      <c r="N22" s="5"/>
      <c r="O22" s="7"/>
      <c r="P22" s="7"/>
      <c r="Q22" s="7"/>
      <c r="R22" s="7"/>
      <c r="S22" s="22"/>
      <c r="T22" s="22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="16" customFormat="1">
      <c r="A23" s="3" t="s">
        <v>17</v>
      </c>
      <c r="B23" s="5" t="s">
        <v>117</v>
      </c>
      <c r="C23" s="5" t="s">
        <v>118</v>
      </c>
      <c r="D23" s="5" t="s">
        <v>20</v>
      </c>
      <c r="E23" s="5" t="s">
        <v>119</v>
      </c>
      <c r="F23" s="5"/>
      <c r="G23" s="17"/>
      <c r="H23" s="17"/>
      <c r="I23" s="10">
        <f>+VLOOKUP(B23,'[1]OFFERING 2021'!$B$3:$F$41,5,0)</f>
        <v>44357</v>
      </c>
      <c r="J23" s="10" t="str">
        <f>+VLOOKUP(B23,'[1]OFFERING 2021'!$B$3:$H$41,6,0)</f>
        <v>MAKASAR</v>
      </c>
      <c r="K23" s="10">
        <f>+VLOOKUP(B23,'[1]OFFERING 2021'!$B$3:$I$41,7,0)</f>
        <v>31039</v>
      </c>
      <c r="L23" s="5" t="s">
        <v>120</v>
      </c>
      <c r="M23" s="6"/>
      <c r="N23" s="5"/>
      <c r="O23" s="7"/>
      <c r="P23" s="7"/>
      <c r="Q23" s="7"/>
      <c r="R23" s="7"/>
      <c r="S23" s="22"/>
      <c r="T23" s="22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="16" customFormat="1">
      <c r="A24" s="3" t="s">
        <v>17</v>
      </c>
      <c r="B24" s="5" t="s">
        <v>121</v>
      </c>
      <c r="C24" s="5" t="s">
        <v>122</v>
      </c>
      <c r="D24" s="5" t="s">
        <v>52</v>
      </c>
      <c r="E24" s="5" t="s">
        <v>57</v>
      </c>
      <c r="F24" s="5"/>
      <c r="G24" s="17"/>
      <c r="H24" s="17"/>
      <c r="I24" s="10">
        <f>+VLOOKUP(B24,'[1]OFFERING 2021'!$B$3:$F$41,5,0)</f>
        <v>44386</v>
      </c>
      <c r="J24" s="10" t="str">
        <f>+VLOOKUP(B24,'[1]OFFERING 2021'!$B$3:$H$41,6,0)</f>
        <v>BEKASI</v>
      </c>
      <c r="K24" s="10">
        <f>+VLOOKUP(B24,'[1]OFFERING 2021'!$B$3:$I$41,7,0)</f>
        <v>37294</v>
      </c>
      <c r="L24" s="5"/>
      <c r="M24" s="6"/>
      <c r="N24" s="5"/>
      <c r="O24" s="7"/>
      <c r="P24" s="7"/>
      <c r="Q24" s="7"/>
      <c r="R24" s="7"/>
      <c r="S24" s="22"/>
      <c r="T24" s="22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="16" customFormat="1">
      <c r="A25" s="3" t="s">
        <v>17</v>
      </c>
      <c r="B25" s="5" t="s">
        <v>123</v>
      </c>
      <c r="C25" s="5" t="s">
        <v>124</v>
      </c>
      <c r="D25" s="5" t="s">
        <v>52</v>
      </c>
      <c r="E25" s="5" t="s">
        <v>70</v>
      </c>
      <c r="F25" s="5"/>
      <c r="G25" s="17"/>
      <c r="H25" s="17"/>
      <c r="I25" s="10">
        <f>+VLOOKUP(B25,'[1]OFFERING 2021'!$B$3:$F$41,5,0)</f>
        <v>44378</v>
      </c>
      <c r="J25" s="10" t="str">
        <f>+VLOOKUP(B25,'[1]OFFERING 2021'!$B$3:$H$41,6,0)</f>
        <v>BEKASI</v>
      </c>
      <c r="K25" s="10">
        <f>+VLOOKUP(B25,'[1]OFFERING 2021'!$B$3:$I$41,7,0)</f>
        <v>36307</v>
      </c>
      <c r="L25" s="5"/>
      <c r="M25" s="6"/>
      <c r="N25" s="5"/>
      <c r="O25" s="7"/>
      <c r="P25" s="7"/>
      <c r="Q25" s="7"/>
      <c r="R25" s="7"/>
      <c r="S25" s="22"/>
      <c r="T25" s="22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="16" customFormat="1">
      <c r="A26" s="3" t="s">
        <v>17</v>
      </c>
      <c r="B26" s="5" t="s">
        <v>125</v>
      </c>
      <c r="C26" s="5" t="s">
        <v>126</v>
      </c>
      <c r="D26" s="5" t="s">
        <v>20</v>
      </c>
      <c r="E26" s="5" t="s">
        <v>127</v>
      </c>
      <c r="F26" s="5"/>
      <c r="G26" s="17"/>
      <c r="H26" s="17"/>
      <c r="I26" s="10">
        <f>+VLOOKUP(B26,'[1]OFFERING 2021'!$B$3:$F$41,5,0)</f>
        <v>44378</v>
      </c>
      <c r="J26" s="10" t="str">
        <f>+VLOOKUP(B26,'[1]OFFERING 2021'!$B$3:$H$41,6,0)</f>
        <v>YOGYAKARTA </v>
      </c>
      <c r="K26" s="10">
        <f>+VLOOKUP(B26,'[1]OFFERING 2021'!$B$3:$I$41,7,0)</f>
        <v>32136</v>
      </c>
      <c r="L26" s="5" t="s">
        <v>128</v>
      </c>
      <c r="M26" s="6"/>
      <c r="N26" s="5"/>
      <c r="O26" s="7"/>
      <c r="P26" s="7"/>
      <c r="Q26" s="7"/>
      <c r="R26" s="7"/>
      <c r="S26" s="22"/>
      <c r="T26" s="22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="16" customFormat="1">
      <c r="A27" s="3" t="s">
        <v>17</v>
      </c>
      <c r="B27" s="5" t="s">
        <v>129</v>
      </c>
      <c r="C27" s="5" t="s">
        <v>130</v>
      </c>
      <c r="D27" s="5" t="s">
        <v>52</v>
      </c>
      <c r="E27" s="5" t="s">
        <v>57</v>
      </c>
      <c r="F27" s="5"/>
      <c r="G27" s="17"/>
      <c r="H27" s="17"/>
      <c r="I27" s="10">
        <f>+VLOOKUP(B27,'[1]OFFERING 2021'!$B$3:$F$41,5,0)</f>
        <v>44386</v>
      </c>
      <c r="J27" s="10" t="str">
        <f>+VLOOKUP(B27,'[1]OFFERING 2021'!$B$3:$H$41,6,0)</f>
        <v>SINURUIK</v>
      </c>
      <c r="K27" s="10">
        <f>+VLOOKUP(B27,'[1]OFFERING 2021'!$B$3:$I$41,7,0)</f>
        <v>35292</v>
      </c>
      <c r="L27" s="5"/>
      <c r="M27" s="6"/>
      <c r="N27" s="5"/>
      <c r="O27" s="7"/>
      <c r="P27" s="7"/>
      <c r="Q27" s="7"/>
      <c r="R27" s="7"/>
      <c r="S27" s="22"/>
      <c r="T27" s="22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="16" customFormat="1">
      <c r="A28" s="3" t="s">
        <v>17</v>
      </c>
      <c r="B28" s="5" t="s">
        <v>131</v>
      </c>
      <c r="C28" s="5" t="s">
        <v>132</v>
      </c>
      <c r="D28" s="5" t="s">
        <v>133</v>
      </c>
      <c r="E28" s="5" t="s">
        <v>57</v>
      </c>
      <c r="F28" s="5"/>
      <c r="G28" s="17"/>
      <c r="H28" s="17"/>
      <c r="I28" s="10">
        <f>+VLOOKUP(B28,'[1]OFFERING 2021'!$B$3:$F$41,5,0)</f>
        <v>44398</v>
      </c>
      <c r="J28" s="10" t="str">
        <f>+VLOOKUP(B28,'[1]OFFERING 2021'!$B$3:$H$41,6,0)</f>
        <v>JAKARTA</v>
      </c>
      <c r="K28" s="10">
        <f>+VLOOKUP(B28,'[1]OFFERING 2021'!$B$3:$I$41,7,0)</f>
        <v>32794</v>
      </c>
      <c r="L28" s="5"/>
      <c r="M28" s="6"/>
      <c r="N28" s="5"/>
      <c r="O28" s="7"/>
      <c r="P28" s="7"/>
      <c r="Q28" s="7"/>
      <c r="R28" s="7"/>
      <c r="S28" s="22"/>
      <c r="T28" s="22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="16" customFormat="1">
      <c r="A29" s="3" t="s">
        <v>17</v>
      </c>
      <c r="B29" s="5" t="s">
        <v>134</v>
      </c>
      <c r="C29" s="5" t="s">
        <v>135</v>
      </c>
      <c r="D29" s="5" t="s">
        <v>136</v>
      </c>
      <c r="E29" s="5" t="s">
        <v>70</v>
      </c>
      <c r="F29" s="5"/>
      <c r="G29" s="17"/>
      <c r="H29" s="17" t="s">
        <v>137</v>
      </c>
      <c r="I29" s="10">
        <f>+VLOOKUP(B29,'[1]OFFERING 2021'!$B$3:$F$41,5,0)</f>
        <v>44391</v>
      </c>
      <c r="J29" s="10" t="str">
        <f>+VLOOKUP(B29,'[1]OFFERING 2021'!$B$3:$H$41,6,0)</f>
        <v>DEMAK</v>
      </c>
      <c r="K29" s="10">
        <f>+VLOOKUP(B29,'[1]OFFERING 2021'!$B$3:$I$41,7,0)</f>
        <v>27430</v>
      </c>
      <c r="L29" s="5"/>
      <c r="M29" s="6"/>
      <c r="N29" s="5"/>
      <c r="O29" s="7"/>
      <c r="P29" s="7"/>
      <c r="Q29" s="7"/>
      <c r="R29" s="7"/>
      <c r="S29" s="22"/>
      <c r="T29" s="22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="16" customFormat="1">
      <c r="A30" s="3" t="s">
        <v>17</v>
      </c>
      <c r="B30" s="5" t="s">
        <v>138</v>
      </c>
      <c r="C30" s="5" t="s">
        <v>139</v>
      </c>
      <c r="D30" s="5" t="s">
        <v>20</v>
      </c>
      <c r="E30" s="5" t="s">
        <v>42</v>
      </c>
      <c r="F30" s="5"/>
      <c r="G30" s="17"/>
      <c r="H30" s="17"/>
      <c r="I30" s="10">
        <f>+VLOOKUP(B30,'[1]OFFERING 2021'!$B$3:$F$41,5,0)</f>
        <v>44391</v>
      </c>
      <c r="J30" s="10" t="str">
        <f>+VLOOKUP(B30,'[1]OFFERING 2021'!$B$3:$H$41,6,0)</f>
        <v>KUALATUNGKAI</v>
      </c>
      <c r="K30" s="10">
        <f>+VLOOKUP(B30,'[1]OFFERING 2021'!$B$3:$I$41,7,0)</f>
        <v>30784</v>
      </c>
      <c r="L30" s="5" t="s">
        <v>140</v>
      </c>
      <c r="M30" s="6"/>
      <c r="N30" s="5"/>
      <c r="O30" s="7"/>
      <c r="P30" s="7"/>
      <c r="Q30" s="7"/>
      <c r="R30" s="7"/>
      <c r="S30" s="22"/>
      <c r="T30" s="22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="16" customFormat="1">
      <c r="A31" s="3" t="s">
        <v>17</v>
      </c>
      <c r="B31" s="5" t="s">
        <v>141</v>
      </c>
      <c r="C31" s="5" t="s">
        <v>142</v>
      </c>
      <c r="D31" s="5" t="s">
        <v>20</v>
      </c>
      <c r="E31" s="5" t="s">
        <v>143</v>
      </c>
      <c r="F31" s="5"/>
      <c r="G31" s="17"/>
      <c r="H31" s="17"/>
      <c r="I31" s="10">
        <f>+VLOOKUP(B31,'[1]OFFERING 2021'!$B$3:$F$41,5,0)</f>
        <v>44395</v>
      </c>
      <c r="J31" s="10" t="str">
        <f>+VLOOKUP(B31,'[1]OFFERING 2021'!$B$3:$H$41,6,0)</f>
        <v>JAKARTA</v>
      </c>
      <c r="K31" s="10">
        <f>+VLOOKUP(B31,'[1]OFFERING 2021'!$B$3:$I$41,7,0)</f>
        <v>34064</v>
      </c>
      <c r="L31" s="5" t="s">
        <v>144</v>
      </c>
      <c r="M31" s="6"/>
      <c r="N31" s="5"/>
      <c r="O31" s="7"/>
      <c r="P31" s="7"/>
      <c r="Q31" s="7"/>
      <c r="R31" s="7"/>
      <c r="S31" s="22"/>
      <c r="T31" s="22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="16" customFormat="1">
      <c r="A32" s="3" t="s">
        <v>17</v>
      </c>
      <c r="B32" s="5" t="s">
        <v>145</v>
      </c>
      <c r="C32" s="5" t="s">
        <v>146</v>
      </c>
      <c r="D32" s="5" t="s">
        <v>147</v>
      </c>
      <c r="E32" s="5" t="s">
        <v>57</v>
      </c>
      <c r="F32" s="5"/>
      <c r="G32" s="17"/>
      <c r="H32" s="17"/>
      <c r="I32" s="10">
        <f>+VLOOKUP(B32,'[1]OFFERING 2021'!$B$3:$F$41,5,0)</f>
        <v>44400</v>
      </c>
      <c r="J32" s="10" t="str">
        <f>+VLOOKUP(B32,'[1]OFFERING 2021'!$B$3:$H$41,6,0)</f>
        <v>BANJARMASIN</v>
      </c>
      <c r="K32" s="10">
        <f>+VLOOKUP(B32,'[1]OFFERING 2021'!$B$3:$I$41,7,0)</f>
        <v>34445</v>
      </c>
      <c r="L32" s="5"/>
      <c r="M32" s="6"/>
      <c r="N32" s="5"/>
      <c r="O32" s="7"/>
      <c r="P32" s="7"/>
      <c r="Q32" s="7"/>
      <c r="R32" s="7"/>
      <c r="S32" s="22"/>
      <c r="T32" s="22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="16" customFormat="1">
      <c r="A33" s="3" t="s">
        <v>17</v>
      </c>
      <c r="B33" s="5" t="s">
        <v>148</v>
      </c>
      <c r="C33" s="5" t="s">
        <v>149</v>
      </c>
      <c r="D33" s="5" t="s">
        <v>20</v>
      </c>
      <c r="E33" s="5" t="s">
        <v>79</v>
      </c>
      <c r="F33" s="5"/>
      <c r="G33" s="17"/>
      <c r="H33" s="17"/>
      <c r="I33" s="10">
        <f>+VLOOKUP(B33,[2]Sheet2!$B$7:$F$26,5,0)</f>
        <v>44256</v>
      </c>
      <c r="J33" s="10" t="str">
        <f>+VLOOKUP(B33,'[1]OFFERING 2021'!$B$3:$H$41,6,0)</f>
        <v>PONTIANAK</v>
      </c>
      <c r="K33" s="10">
        <f>+VLOOKUP(B33,'[1]OFFERING 2021'!$B$3:$I$41,7,0)</f>
        <v>31078</v>
      </c>
      <c r="L33" s="5" t="s">
        <v>150</v>
      </c>
      <c r="M33" s="6"/>
      <c r="N33" s="5"/>
      <c r="O33" s="7"/>
      <c r="P33" s="7"/>
      <c r="Q33" s="7"/>
      <c r="R33" s="7"/>
      <c r="S33" s="22"/>
      <c r="T33" s="22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>
      <c r="A34" s="3" t="s">
        <v>17</v>
      </c>
      <c r="B34" s="5" t="s">
        <v>151</v>
      </c>
      <c r="C34" s="5" t="s">
        <v>152</v>
      </c>
      <c r="D34" s="5" t="s">
        <v>20</v>
      </c>
      <c r="E34" s="5" t="s">
        <v>70</v>
      </c>
      <c r="F34" s="5"/>
      <c r="G34" s="5"/>
      <c r="H34" s="5"/>
      <c r="I34" s="10">
        <f>+VLOOKUP(B34,[2]Sheet2!$B$7:$F$26,5,0)</f>
        <v>44319</v>
      </c>
      <c r="J34" s="10" t="str">
        <f>+VLOOKUP(B34,'[1]OFFERING 2021'!$B$3:$H$41,6,0)</f>
        <v>SIDOARJO</v>
      </c>
      <c r="K34" s="10">
        <f>+VLOOKUP(B34,'[1]OFFERING 2021'!$B$3:$I$41,7,0)</f>
        <v>29151</v>
      </c>
      <c r="L34" s="5" t="s">
        <v>153</v>
      </c>
      <c r="M34" s="7"/>
      <c r="N34" s="7"/>
      <c r="O34" s="7"/>
      <c r="P34" s="7"/>
      <c r="Q34" s="7"/>
      <c r="R34" s="7"/>
    </row>
    <row r="35">
      <c r="A35" s="3" t="s">
        <v>17</v>
      </c>
      <c r="B35" s="17" t="s">
        <v>154</v>
      </c>
      <c r="C35" s="5" t="s">
        <v>155</v>
      </c>
      <c r="D35" s="5" t="s">
        <v>20</v>
      </c>
      <c r="E35" s="5" t="s">
        <v>70</v>
      </c>
      <c r="F35" s="5"/>
      <c r="G35" s="5"/>
      <c r="H35" s="5"/>
      <c r="I35" s="10">
        <v>44348</v>
      </c>
      <c r="J35" s="10" t="s">
        <v>156</v>
      </c>
      <c r="K35" s="10">
        <v>30256</v>
      </c>
      <c r="L35" s="5" t="s">
        <v>157</v>
      </c>
      <c r="M35" s="7"/>
      <c r="N35" s="7"/>
      <c r="O35" s="7"/>
      <c r="P35" s="7"/>
      <c r="Q35" s="7"/>
      <c r="R35" s="7"/>
    </row>
    <row r="36">
      <c r="A36" s="3" t="s">
        <v>158</v>
      </c>
      <c r="B36" s="5"/>
      <c r="C36" s="37"/>
      <c r="D36" s="5"/>
      <c r="E36" s="5"/>
      <c r="F36" s="5"/>
      <c r="G36" s="5"/>
      <c r="H36" s="5"/>
      <c r="I36" s="10"/>
      <c r="J36" s="10"/>
      <c r="K36" s="10"/>
      <c r="L36" s="5"/>
      <c r="M36" s="7"/>
      <c r="N36" s="7"/>
      <c r="O36" s="7"/>
      <c r="P36" s="7"/>
      <c r="Q36" s="7"/>
      <c r="R36" s="7"/>
    </row>
    <row r="37">
      <c r="A37" s="3" t="s">
        <v>158</v>
      </c>
      <c r="B37" s="5"/>
      <c r="C37" s="37"/>
      <c r="D37" s="5"/>
      <c r="E37" s="5"/>
      <c r="F37" s="5"/>
      <c r="G37" s="5"/>
      <c r="H37" s="5"/>
      <c r="I37" s="10"/>
      <c r="J37" s="10"/>
      <c r="K37" s="10"/>
      <c r="L37" s="5"/>
      <c r="M37" s="7"/>
      <c r="N37" s="7"/>
      <c r="O37" s="7"/>
      <c r="P37" s="7"/>
      <c r="Q37" s="7"/>
      <c r="R37" s="7"/>
    </row>
    <row r="38">
      <c r="A38" s="3" t="s">
        <v>158</v>
      </c>
      <c r="B38" s="5"/>
      <c r="C38" s="37"/>
      <c r="D38" s="5"/>
      <c r="E38" s="5"/>
      <c r="F38" s="5"/>
      <c r="G38" s="5"/>
      <c r="H38" s="5"/>
      <c r="I38" s="10"/>
      <c r="J38" s="10"/>
      <c r="K38" s="10"/>
      <c r="L38" s="5"/>
      <c r="M38" s="7"/>
      <c r="N38" s="7"/>
      <c r="O38" s="7"/>
      <c r="P38" s="7"/>
      <c r="Q38" s="7"/>
      <c r="R38" s="7"/>
    </row>
    <row r="39">
      <c r="A39" s="0" t="s">
        <v>158</v>
      </c>
      <c r="C39" s="38"/>
    </row>
    <row r="40">
      <c r="A40" s="0" t="s">
        <v>158</v>
      </c>
      <c r="C40" s="38"/>
    </row>
    <row r="41" ht="30" s="2" customFormat="1">
      <c r="A41" s="35" t="s">
        <v>159</v>
      </c>
      <c r="B41" s="31" t="s">
        <v>1</v>
      </c>
      <c r="C41" s="31" t="s">
        <v>2</v>
      </c>
      <c r="D41" s="39" t="s">
        <v>3</v>
      </c>
      <c r="E41" s="18"/>
      <c r="F41" s="20"/>
      <c r="G41" s="18"/>
      <c r="H41" s="18"/>
      <c r="I41" s="31" t="s">
        <v>7</v>
      </c>
      <c r="J41" s="31" t="s">
        <v>8</v>
      </c>
      <c r="K41" s="33" t="s">
        <v>9</v>
      </c>
      <c r="L41" s="31" t="s">
        <v>10</v>
      </c>
      <c r="M41" s="28" t="s">
        <v>11</v>
      </c>
      <c r="N41" s="28" t="s">
        <v>12</v>
      </c>
      <c r="O41" s="28" t="s">
        <v>13</v>
      </c>
      <c r="P41" s="28" t="s">
        <v>14</v>
      </c>
      <c r="Q41" s="28" t="s">
        <v>15</v>
      </c>
      <c r="R41" s="28" t="s">
        <v>16</v>
      </c>
      <c r="S41" s="15" t="s">
        <v>160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="2" customFormat="1">
      <c r="A42" s="36" t="s">
        <v>158</v>
      </c>
      <c r="B42" s="32"/>
      <c r="C42" s="40"/>
      <c r="D42" s="32"/>
      <c r="E42" s="19"/>
      <c r="F42" s="21"/>
      <c r="G42" s="19"/>
      <c r="H42" s="19"/>
      <c r="I42" s="32"/>
      <c r="J42" s="32"/>
      <c r="K42" s="34"/>
      <c r="L42" s="32"/>
      <c r="M42" s="30"/>
      <c r="N42" s="29"/>
      <c r="O42" s="29"/>
      <c r="P42" s="29"/>
      <c r="Q42" s="30"/>
      <c r="R42" s="30"/>
      <c r="S42" s="15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>
      <c r="A43" s="3" t="s">
        <v>17</v>
      </c>
      <c r="B43" s="17" t="s">
        <v>161</v>
      </c>
      <c r="C43" s="5" t="s">
        <v>162</v>
      </c>
      <c r="D43" s="5" t="s">
        <v>20</v>
      </c>
      <c r="E43" s="5"/>
      <c r="F43" s="5"/>
      <c r="G43" s="5"/>
      <c r="H43" s="5"/>
      <c r="I43" s="4">
        <v>43647</v>
      </c>
      <c r="J43" s="5" t="s">
        <v>163</v>
      </c>
      <c r="K43" s="6">
        <v>25555</v>
      </c>
      <c r="L43" s="5" t="s">
        <v>164</v>
      </c>
      <c r="M43" s="7" t="s">
        <v>24</v>
      </c>
      <c r="N43" s="7"/>
      <c r="O43" s="7"/>
      <c r="P43" s="7"/>
      <c r="Q43" s="7"/>
      <c r="R43" s="8">
        <f>SUM(M43:Q43)</f>
        <v>0</v>
      </c>
      <c r="S43" s="10">
        <v>44227</v>
      </c>
    </row>
    <row r="44">
      <c r="A44" s="3" t="s">
        <v>17</v>
      </c>
      <c r="B44" s="17" t="s">
        <v>165</v>
      </c>
      <c r="C44" s="5" t="s">
        <v>166</v>
      </c>
      <c r="D44" s="5" t="s">
        <v>20</v>
      </c>
      <c r="E44" s="5"/>
      <c r="F44" s="5"/>
      <c r="G44" s="5"/>
      <c r="H44" s="5"/>
      <c r="I44" s="4">
        <v>43904</v>
      </c>
      <c r="J44" s="5" t="s">
        <v>79</v>
      </c>
      <c r="K44" s="6">
        <v>31078</v>
      </c>
      <c r="L44" s="5" t="s">
        <v>167</v>
      </c>
      <c r="M44" s="7" t="s">
        <v>24</v>
      </c>
      <c r="N44" s="7"/>
      <c r="O44" s="7"/>
      <c r="P44" s="7"/>
      <c r="Q44" s="7"/>
      <c r="R44" s="8">
        <f>SUM(M44:Q44)</f>
        <v>0</v>
      </c>
      <c r="S44" s="10">
        <v>44256</v>
      </c>
    </row>
    <row r="45">
      <c r="A45" s="3" t="s">
        <v>17</v>
      </c>
      <c r="B45" s="17" t="s">
        <v>168</v>
      </c>
      <c r="C45" s="5" t="s">
        <v>169</v>
      </c>
      <c r="D45" s="5" t="s">
        <v>20</v>
      </c>
      <c r="E45" s="5"/>
      <c r="F45" s="5"/>
      <c r="G45" s="5"/>
      <c r="H45" s="5"/>
      <c r="I45" s="4">
        <v>43812</v>
      </c>
      <c r="J45" s="5" t="s">
        <v>170</v>
      </c>
      <c r="K45" s="6">
        <v>35090</v>
      </c>
      <c r="L45" s="5" t="s">
        <v>171</v>
      </c>
      <c r="M45" s="7" t="s">
        <v>24</v>
      </c>
      <c r="N45" s="7"/>
      <c r="O45" s="7"/>
      <c r="P45" s="7"/>
      <c r="Q45" s="7"/>
      <c r="R45" s="8">
        <f>SUM(M45:Q45)</f>
        <v>0</v>
      </c>
      <c r="S45" s="10">
        <v>44197</v>
      </c>
    </row>
    <row r="46">
      <c r="A46" s="3" t="s">
        <v>17</v>
      </c>
      <c r="B46" s="17" t="s">
        <v>172</v>
      </c>
      <c r="C46" s="5" t="s">
        <v>173</v>
      </c>
      <c r="D46" s="5" t="s">
        <v>174</v>
      </c>
      <c r="E46" s="5"/>
      <c r="F46" s="5"/>
      <c r="G46" s="5"/>
      <c r="H46" s="5"/>
      <c r="I46" s="11">
        <v>43721</v>
      </c>
      <c r="J46" s="5" t="s">
        <v>102</v>
      </c>
      <c r="K46" s="6">
        <v>29731</v>
      </c>
      <c r="L46" s="5" t="s">
        <v>175</v>
      </c>
      <c r="M46" s="7" t="s">
        <v>24</v>
      </c>
      <c r="N46" s="7"/>
      <c r="O46" s="7"/>
      <c r="P46" s="7"/>
      <c r="Q46" s="7"/>
      <c r="R46" s="8">
        <f>SUM(M46:Q46)</f>
        <v>0</v>
      </c>
      <c r="S46" s="23">
        <v>44270</v>
      </c>
    </row>
    <row r="47">
      <c r="A47" s="3" t="s">
        <v>17</v>
      </c>
      <c r="B47" s="17" t="s">
        <v>176</v>
      </c>
      <c r="C47" s="5" t="s">
        <v>177</v>
      </c>
      <c r="D47" s="5" t="s">
        <v>20</v>
      </c>
      <c r="E47" s="5"/>
      <c r="F47" s="5"/>
      <c r="G47" s="5"/>
      <c r="H47" s="5"/>
      <c r="I47" s="10">
        <v>44097</v>
      </c>
      <c r="J47" s="5" t="s">
        <v>178</v>
      </c>
      <c r="K47" s="6">
        <v>32696</v>
      </c>
      <c r="L47" s="5" t="s">
        <v>179</v>
      </c>
      <c r="M47" s="7"/>
      <c r="N47" s="7"/>
      <c r="O47" s="7"/>
      <c r="P47" s="7"/>
      <c r="Q47" s="7"/>
      <c r="R47" s="7"/>
    </row>
    <row r="48">
      <c r="A48" s="3" t="s">
        <v>17</v>
      </c>
      <c r="B48" s="17" t="s">
        <v>180</v>
      </c>
      <c r="C48" s="5" t="s">
        <v>181</v>
      </c>
      <c r="D48" s="5" t="s">
        <v>52</v>
      </c>
      <c r="E48" s="5"/>
      <c r="F48" s="5"/>
      <c r="G48" s="5"/>
      <c r="H48" s="5"/>
      <c r="I48" s="10">
        <v>44200</v>
      </c>
      <c r="J48" s="5" t="s">
        <v>182</v>
      </c>
      <c r="K48" s="6">
        <v>29075</v>
      </c>
      <c r="L48" s="5" t="s">
        <v>183</v>
      </c>
      <c r="M48" s="7" t="s">
        <v>24</v>
      </c>
      <c r="N48" s="7"/>
      <c r="O48" s="7"/>
      <c r="P48" s="7"/>
      <c r="Q48" s="7"/>
      <c r="R48" s="7"/>
    </row>
    <row r="49" s="9" customFormat="1">
      <c r="A49" s="3" t="s">
        <v>17</v>
      </c>
      <c r="B49" s="17" t="s">
        <v>184</v>
      </c>
      <c r="C49" s="5" t="s">
        <v>185</v>
      </c>
      <c r="D49" s="5" t="s">
        <v>20</v>
      </c>
      <c r="E49" s="5"/>
      <c r="F49" s="5"/>
      <c r="G49" s="5"/>
      <c r="H49" s="5"/>
      <c r="I49" s="10">
        <v>44249</v>
      </c>
      <c r="J49" s="5" t="s">
        <v>70</v>
      </c>
      <c r="K49" s="6">
        <v>29357</v>
      </c>
      <c r="L49" s="5" t="s">
        <v>186</v>
      </c>
      <c r="M49" s="10" t="s">
        <v>81</v>
      </c>
      <c r="N49" s="14">
        <v>44249</v>
      </c>
      <c r="O49" s="14">
        <v>44346</v>
      </c>
      <c r="P49" s="5" t="s">
        <v>91</v>
      </c>
    </row>
    <row r="50" s="16" customFormat="1">
      <c r="A50" s="3" t="s">
        <v>17</v>
      </c>
      <c r="B50" s="5" t="s">
        <v>187</v>
      </c>
      <c r="C50" s="5" t="s">
        <v>188</v>
      </c>
      <c r="D50" s="5" t="s">
        <v>20</v>
      </c>
      <c r="E50" s="5"/>
      <c r="F50" s="5"/>
      <c r="G50" s="17"/>
      <c r="H50" s="17"/>
      <c r="I50" s="10"/>
      <c r="J50" s="5"/>
      <c r="K50" s="5"/>
      <c r="L50" s="5"/>
      <c r="M50" s="6"/>
      <c r="N50" s="5"/>
      <c r="O50" s="7"/>
      <c r="P50" s="7"/>
      <c r="Q50" s="7"/>
      <c r="R50" s="7"/>
      <c r="S50" s="22"/>
      <c r="T50" s="22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</row>
    <row r="51" s="16" customFormat="1">
      <c r="A51" s="3" t="s">
        <v>17</v>
      </c>
      <c r="B51" s="5" t="s">
        <v>189</v>
      </c>
      <c r="C51" s="5" t="s">
        <v>190</v>
      </c>
      <c r="D51" s="5" t="s">
        <v>20</v>
      </c>
      <c r="E51" s="5"/>
      <c r="F51" s="5"/>
      <c r="G51" s="17"/>
      <c r="H51" s="17"/>
      <c r="I51" s="10"/>
      <c r="J51" s="5"/>
      <c r="K51" s="5"/>
      <c r="L51" s="5"/>
      <c r="M51" s="6"/>
      <c r="N51" s="5"/>
      <c r="O51" s="7"/>
      <c r="P51" s="7"/>
      <c r="Q51" s="7"/>
      <c r="R51" s="7"/>
      <c r="S51" s="22"/>
      <c r="T51" s="22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</row>
    <row r="52" s="16" customFormat="1">
      <c r="A52" s="3" t="s">
        <v>17</v>
      </c>
      <c r="B52" s="5">
        <v>9999</v>
      </c>
      <c r="C52" s="5" t="s">
        <v>191</v>
      </c>
      <c r="D52" s="5" t="s">
        <v>20</v>
      </c>
      <c r="E52" s="5"/>
      <c r="F52" s="5"/>
      <c r="G52" s="17"/>
      <c r="H52" s="17"/>
      <c r="I52" s="10"/>
      <c r="J52" s="5"/>
      <c r="K52" s="5"/>
      <c r="L52" s="5"/>
      <c r="M52" s="6"/>
      <c r="N52" s="5"/>
      <c r="O52" s="7"/>
      <c r="P52" s="7"/>
      <c r="Q52" s="7"/>
      <c r="R52" s="7"/>
      <c r="S52" s="22"/>
      <c r="T52" s="22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</row>
  </sheetData>
  <mergeCells>
    <mergeCell ref="L1:L2"/>
    <mergeCell ref="M1:M2"/>
    <mergeCell ref="N1:N2"/>
    <mergeCell ref="E1:E2"/>
    <mergeCell ref="I41:I42"/>
    <mergeCell ref="J41:J42"/>
    <mergeCell ref="A41:A42"/>
    <mergeCell ref="B41:B42"/>
    <mergeCell ref="C41:C42"/>
    <mergeCell ref="D41:D42"/>
    <mergeCell ref="A1:A2"/>
    <mergeCell ref="B1:B2"/>
    <mergeCell ref="C1:C2"/>
    <mergeCell ref="D1:D2"/>
    <mergeCell ref="I1:I2"/>
    <mergeCell ref="J1:J2"/>
    <mergeCell ref="P41:P42"/>
    <mergeCell ref="Q41:Q42"/>
    <mergeCell ref="R41:R42"/>
    <mergeCell ref="F1:F2"/>
    <mergeCell ref="K41:K42"/>
    <mergeCell ref="L41:L42"/>
    <mergeCell ref="M41:M42"/>
    <mergeCell ref="N41:N42"/>
    <mergeCell ref="O41:O42"/>
    <mergeCell ref="G1:G2"/>
    <mergeCell ref="H1:H2"/>
    <mergeCell ref="O1:O2"/>
    <mergeCell ref="P1:P2"/>
    <mergeCell ref="Q1:Q2"/>
    <mergeCell ref="R1:R2"/>
    <mergeCell ref="K1:K2"/>
  </mergeCells>
  <pageMargins left="0.7" right="0.7" top="0.75" bottom="0.75" header="0.3" footer="0.3"/>
  <pageSetup paperSize="9" orientation="portrait" horizontalDpi="0" verticalDpi="0"/>
  <headerFooter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7"/>
  <sheetViews>
    <sheetView topLeftCell="A10" workbookViewId="0">
      <selection activeCell="B15" sqref="B15"/>
    </sheetView>
  </sheetViews>
  <sheetFormatPr defaultRowHeight="15" x14ac:dyDescent="0.25"/>
  <cols>
    <col min="2" max="2" bestFit="1" width="33" customWidth="1" style="25"/>
    <col min="5" max="5" bestFit="1" width="31.42578125" customWidth="1"/>
  </cols>
  <sheetData>
    <row r="2" ht="15.75">
      <c r="B2" s="24" t="s">
        <v>192</v>
      </c>
      <c r="D2" s="0" t="s">
        <v>50</v>
      </c>
      <c r="E2" s="0" t="s">
        <v>51</v>
      </c>
    </row>
    <row r="3" ht="15.75">
      <c r="B3" s="24" t="s">
        <v>142</v>
      </c>
      <c r="D3" s="0" t="s">
        <v>141</v>
      </c>
      <c r="E3" s="0" t="s">
        <v>142</v>
      </c>
    </row>
    <row r="4" ht="15.75">
      <c r="B4" s="24" t="s">
        <v>115</v>
      </c>
      <c r="D4" s="0" t="s">
        <v>114</v>
      </c>
      <c r="E4" s="0" t="s">
        <v>115</v>
      </c>
    </row>
    <row r="5" ht="15.75">
      <c r="B5" s="24" t="s">
        <v>122</v>
      </c>
      <c r="D5" s="0" t="s">
        <v>121</v>
      </c>
      <c r="E5" s="0" t="s">
        <v>122</v>
      </c>
    </row>
    <row r="6" ht="15.75">
      <c r="B6" s="24" t="s">
        <v>73</v>
      </c>
      <c r="D6" s="0" t="s">
        <v>72</v>
      </c>
      <c r="E6" s="0" t="s">
        <v>73</v>
      </c>
    </row>
    <row r="7" ht="15.75">
      <c r="B7" s="24" t="s">
        <v>85</v>
      </c>
      <c r="D7" s="0" t="s">
        <v>84</v>
      </c>
      <c r="E7" s="0" t="s">
        <v>85</v>
      </c>
    </row>
    <row r="8" ht="15.75">
      <c r="B8" s="24" t="s">
        <v>135</v>
      </c>
      <c r="D8" s="0" t="s">
        <v>134</v>
      </c>
      <c r="E8" s="0" t="s">
        <v>135</v>
      </c>
    </row>
    <row r="9" ht="15.75">
      <c r="B9" s="24" t="s">
        <v>139</v>
      </c>
      <c r="D9" s="0" t="s">
        <v>138</v>
      </c>
      <c r="E9" s="0" t="s">
        <v>139</v>
      </c>
    </row>
    <row r="10" ht="15.75">
      <c r="B10" s="24" t="s">
        <v>193</v>
      </c>
      <c r="D10" s="0" t="s">
        <v>92</v>
      </c>
      <c r="E10" s="0" t="s">
        <v>93</v>
      </c>
    </row>
    <row r="11" ht="15.75">
      <c r="B11" s="24" t="s">
        <v>194</v>
      </c>
      <c r="D11" s="0" t="s">
        <v>76</v>
      </c>
      <c r="E11" s="0" t="s">
        <v>77</v>
      </c>
    </row>
    <row r="12" ht="15.75">
      <c r="B12" s="24" t="s">
        <v>26</v>
      </c>
      <c r="D12" s="0" t="s">
        <v>25</v>
      </c>
      <c r="E12" s="0" t="s">
        <v>26</v>
      </c>
    </row>
    <row r="13" ht="15.75">
      <c r="B13" s="24" t="s">
        <v>68</v>
      </c>
      <c r="D13" s="0" t="s">
        <v>67</v>
      </c>
      <c r="E13" s="0" t="s">
        <v>68</v>
      </c>
    </row>
    <row r="14" ht="15.75">
      <c r="B14" s="24" t="s">
        <v>36</v>
      </c>
      <c r="D14" s="0" t="s">
        <v>35</v>
      </c>
      <c r="E14" s="0" t="s">
        <v>36</v>
      </c>
    </row>
    <row r="15" ht="15.75">
      <c r="B15" s="26" t="s">
        <v>155</v>
      </c>
    </row>
    <row r="16" ht="15.75">
      <c r="B16" s="24" t="s">
        <v>31</v>
      </c>
      <c r="D16" s="0" t="s">
        <v>30</v>
      </c>
      <c r="E16" s="0" t="s">
        <v>31</v>
      </c>
    </row>
    <row r="17" ht="15.75">
      <c r="B17" s="24"/>
      <c r="D17" s="27" t="s">
        <v>145</v>
      </c>
      <c r="E17" s="27" t="s">
        <v>146</v>
      </c>
    </row>
    <row r="18" ht="15.75">
      <c r="B18" s="24" t="s">
        <v>46</v>
      </c>
      <c r="D18" s="0" t="s">
        <v>45</v>
      </c>
      <c r="E18" s="0" t="s">
        <v>46</v>
      </c>
    </row>
    <row r="19" ht="15.75">
      <c r="B19" s="24" t="s">
        <v>98</v>
      </c>
      <c r="D19" s="0" t="s">
        <v>97</v>
      </c>
      <c r="E19" s="0" t="s">
        <v>98</v>
      </c>
    </row>
    <row r="20" ht="15.75">
      <c r="B20" s="24" t="s">
        <v>124</v>
      </c>
      <c r="D20" s="0" t="s">
        <v>123</v>
      </c>
      <c r="E20" s="0" t="s">
        <v>124</v>
      </c>
    </row>
    <row r="21" ht="15.75">
      <c r="B21" s="24" t="s">
        <v>195</v>
      </c>
    </row>
    <row r="22" ht="15.75">
      <c r="B22" s="24" t="s">
        <v>196</v>
      </c>
      <c r="D22" s="0" t="s">
        <v>104</v>
      </c>
      <c r="E22" s="0" t="s">
        <v>196</v>
      </c>
    </row>
    <row r="23" ht="15.75">
      <c r="B23" s="24" t="s">
        <v>190</v>
      </c>
    </row>
    <row r="24" ht="15.75">
      <c r="B24" s="24" t="s">
        <v>55</v>
      </c>
      <c r="D24" s="0" t="s">
        <v>54</v>
      </c>
      <c r="E24" s="0" t="s">
        <v>55</v>
      </c>
    </row>
    <row r="25" ht="15.75">
      <c r="B25" s="24" t="s">
        <v>197</v>
      </c>
      <c r="D25" s="0" t="s">
        <v>60</v>
      </c>
      <c r="E25" s="0" t="s">
        <v>61</v>
      </c>
    </row>
    <row r="26" ht="15.75">
      <c r="B26" s="24" t="s">
        <v>130</v>
      </c>
      <c r="D26" s="0" t="s">
        <v>129</v>
      </c>
      <c r="E26" s="0" t="s">
        <v>130</v>
      </c>
    </row>
    <row r="27" ht="15.75">
      <c r="B27" s="24" t="s">
        <v>112</v>
      </c>
      <c r="D27" s="0" t="s">
        <v>111</v>
      </c>
      <c r="E27" s="0" t="s">
        <v>112</v>
      </c>
    </row>
    <row r="28" ht="15.75">
      <c r="B28" s="24" t="s">
        <v>65</v>
      </c>
      <c r="D28" s="0" t="s">
        <v>64</v>
      </c>
      <c r="E28" s="0" t="s">
        <v>65</v>
      </c>
    </row>
    <row r="29" ht="15.75">
      <c r="B29" s="24" t="s">
        <v>132</v>
      </c>
      <c r="D29" s="0" t="s">
        <v>131</v>
      </c>
      <c r="E29" s="0" t="s">
        <v>132</v>
      </c>
    </row>
    <row r="30" ht="15.75">
      <c r="B30" s="24" t="s">
        <v>109</v>
      </c>
      <c r="D30" s="0" t="s">
        <v>108</v>
      </c>
      <c r="E30" s="0" t="s">
        <v>109</v>
      </c>
    </row>
    <row r="31" ht="15.75">
      <c r="B31" s="24" t="s">
        <v>19</v>
      </c>
      <c r="D31" s="0" t="s">
        <v>18</v>
      </c>
      <c r="E31" s="0" t="s">
        <v>19</v>
      </c>
    </row>
    <row r="32" ht="15.75">
      <c r="B32" s="26" t="s">
        <v>152</v>
      </c>
    </row>
    <row r="33" ht="15.75">
      <c r="B33" s="26" t="s">
        <v>198</v>
      </c>
    </row>
    <row r="34" ht="15.75">
      <c r="B34" s="24" t="s">
        <v>126</v>
      </c>
      <c r="D34" s="0" t="s">
        <v>125</v>
      </c>
      <c r="E34" s="0" t="s">
        <v>126</v>
      </c>
    </row>
    <row r="35" ht="15.75">
      <c r="B35" s="24" t="s">
        <v>118</v>
      </c>
      <c r="D35" s="0" t="s">
        <v>117</v>
      </c>
      <c r="E35" s="0" t="s">
        <v>118</v>
      </c>
    </row>
    <row r="36" ht="15.75">
      <c r="B36" s="24" t="s">
        <v>41</v>
      </c>
      <c r="D36" s="0" t="s">
        <v>40</v>
      </c>
      <c r="E36" s="0" t="s">
        <v>41</v>
      </c>
    </row>
    <row r="37" ht="15.75">
      <c r="B37" s="24"/>
    </row>
  </sheetData>
  <sortState xmlns:xlrd2="http://schemas.microsoft.com/office/spreadsheetml/2017/richdata2" ref="D16:E32">
    <sortCondition ref="E16:E32"/>
  </sortState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Tito Anugerah Maharizky</cp:lastModifiedBy>
  <dcterms:created xsi:type="dcterms:W3CDTF">2021-01-19T02:04:45Z</dcterms:created>
  <dcterms:modified xsi:type="dcterms:W3CDTF">2021-08-24T18:31:59Z</dcterms:modified>
</cp:coreProperties>
</file>