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ACB8FE42-617F-49EB-8F57-1102EA18CA40}" xr6:coauthVersionLast="41" xr6:coauthVersionMax="47" xr10:uidLastSave="{00000000-0000-0000-0000-000000000000}"/>
  <bookViews>
    <workbookView xWindow="-120" yWindow="-120" windowWidth="20640" windowHeight="11160" tabRatio="758" activeTab="2" xr2:uid="{00000000-000D-0000-FFFF-FFFF00000000}"/>
  </bookViews>
  <sheets>
    <sheet name="REGULER" sheetId="1" r:id="rId1"/>
    <sheet name="MILKRUN" sheetId="20" r:id="rId2"/>
    <sheet name="ALL" sheetId="19" r:id="rId3"/>
    <sheet name="NIK" sheetId="22" r:id="rId4"/>
    <sheet name="OUT" sheetId="21" r:id="rId5"/>
  </sheets>
  <definedNames>
    <definedName name="_xlnm._FilterDatabase" localSheetId="0" hidden="1">REGULER!$A$3:$AK$19</definedName>
    <definedName name="_xlnm.Print_Area" localSheetId="0">REGULER!$A$1:$F$20</definedName>
    <definedName name="_xlnm.Print_Titles" localSheetId="0">REGULER!$2:$3</definedName>
    <definedName name="_xlnm.Print_Area" localSheetId="1">MILKRUN!$A$1:$E$62</definedName>
    <definedName name="_xlnm._FilterDatabase" localSheetId="2" hidden="1">ALL!$A$5:$AW$107</definedName>
  </definedName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</authors>
  <commentList>
    <comment ref="T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intel61</author>
    <author>ASUS</author>
    <author>PC</author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PENGGANTI SARYA</t>
        </r>
      </text>
    </comment>
    <comment ref="S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S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PBI</t>
        </r>
      </text>
    </comment>
    <comment ref="S10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17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MOH. ZULKIFLI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 AKHIR BULAN
</t>
        </r>
      </text>
    </comment>
    <comment ref="S28" authorId="3" shapeId="0" xr:uid="{00000000-0006-0000-01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32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40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4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TGL 30 MARET 2021, AKTIF PEKERJA MANDIRI</t>
        </r>
      </text>
    </comment>
    <comment ref="S47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TANGGAL 30 MARET AKTIFASI DARI NONAKTIF KARENA PREMI</t>
        </r>
      </text>
    </comment>
    <comment ref="Z48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C5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 ARPIN</t>
        </r>
      </text>
    </comment>
    <comment ref="S55" authorId="2" shapeId="0" xr:uid="{00000000-0006-0000-01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57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9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60" authorId="3" shapeId="0" xr:uid="{00000000-0006-0000-01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61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65" authorId="2" shapeId="0" xr:uid="{00000000-0006-0000-0100-00001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66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intel61</author>
    <author>ASUS</author>
    <author>VARRO DF</author>
  </authors>
  <commentList>
    <comment ref="T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1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17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30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3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32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C35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OFF SEMENTARA DARI TGL 01/03/2021</t>
        </r>
      </text>
    </comment>
    <comment ref="AA4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U44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4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47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4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T5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U55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5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59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60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6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C90" authorId="2" shapeId="0" xr:uid="{00000000-0006-0000-0200-000015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REPLACEMENT AHMAD TATA 01 MARET 2021</t>
        </r>
      </text>
    </comment>
    <comment ref="T90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PENGAKTIFAN BULAN MARET, DARI TUNGGAKAN</t>
        </r>
      </text>
    </comment>
    <comment ref="C96" authorId="3" shapeId="0" xr:uid="{00000000-0006-0000-0200-000017000000}">
      <text>
        <r>
          <rPr>
            <b/>
            <sz val="9"/>
            <color indexed="81"/>
            <rFont val="Tahoma"/>
            <family val="2"/>
          </rPr>
          <t xml:space="preserve">OUT BULAN MEI 2021
</t>
        </r>
      </text>
    </comment>
    <comment ref="T127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5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T160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64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T176" authorId="4" shapeId="0" xr:uid="{00000000-0006-0000-0200-00001D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177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T179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18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183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84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192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195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B196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T19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T20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T205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T20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207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U207" authorId="1" shapeId="0" xr:uid="{00000000-0006-0000-02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08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10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211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12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T213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T214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16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U217" authorId="1" shapeId="0" xr:uid="{00000000-0006-0000-02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18" authorId="1" shapeId="0" xr:uid="{00000000-0006-0000-0200-00003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19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220" authorId="1" shapeId="0" xr:uid="{00000000-0006-0000-0200-00003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T227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T229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T231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T23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AA236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38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T239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4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43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T244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U246" authorId="1" shapeId="0" xr:uid="{00000000-0006-0000-02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U247" authorId="1" shapeId="0" xr:uid="{00000000-0006-0000-0200-00004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0" authorId="1" shapeId="0" xr:uid="{00000000-0006-0000-0200-00004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52" authorId="1" shapeId="0" xr:uid="{00000000-0006-0000-0200-00004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3" authorId="1" shapeId="0" xr:uid="{00000000-0006-0000-0200-00004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T254" authorId="1" shapeId="0" xr:uid="{00000000-0006-0000-0200-000046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T25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59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T266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T270" authorId="1" shapeId="0" xr:uid="{00000000-0006-0000-0200-00004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T273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T276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  <author>VARRO DF</author>
  </authors>
  <commentList>
    <comment ref="S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7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pendaftaran i september untuk oktober </t>
        </r>
      </text>
    </comment>
    <comment ref="Z25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T29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3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3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3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</t>
        </r>
      </text>
    </comment>
    <comment ref="S3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januari</t>
        </r>
      </text>
    </comment>
    <comment ref="S38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42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4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T47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50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5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5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53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3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3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68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17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17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187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8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190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93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94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9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03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0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207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208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212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216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217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B218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218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1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21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222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23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224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225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27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228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29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30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B231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238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240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42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43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247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249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250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53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254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255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257" authorId="1" shapeId="0" xr:uid="{00000000-0006-0000-0300-00003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258" authorId="1" shapeId="0" xr:uid="{00000000-0006-0000-0300-00003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261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63" authorId="1" shapeId="0" xr:uid="{00000000-0006-0000-0300-000040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4" authorId="1" shapeId="0" xr:uid="{00000000-0006-0000-0300-00004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265" authorId="1" shapeId="0" xr:uid="{00000000-0006-0000-0300-000042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269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70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277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281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282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284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287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VARRO DF</author>
    <author>PC</author>
    <author>intel61</author>
  </authors>
  <commentList>
    <comment ref="S2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2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5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DESEMBER 2018</t>
        </r>
      </text>
    </comment>
    <comment ref="S5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S5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FEB U MARET</t>
        </r>
      </text>
    </comment>
    <comment ref="S69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VARRO DF: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70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apr u mai</t>
        </r>
      </text>
    </comment>
    <comment ref="S7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7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76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77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8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88" authorId="2" shapeId="0" xr:uid="{00000000-0006-0000-0400-00000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AA89" authorId="2" shapeId="0" xr:uid="{00000000-0006-0000-0400-00000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sio pcm</t>
        </r>
      </text>
    </comment>
    <comment ref="S9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FORM 37 AKTIFASI FEB U MARET</t>
        </r>
      </text>
    </comment>
    <comment ref="S94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EDABU JULI UNTUK AGUSTUS</t>
        </r>
      </text>
    </comment>
    <comment ref="S98" authorId="2" shapeId="0" xr:uid="{00000000-0006-0000-0400-000011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ktp tidak terbaca</t>
        </r>
      </text>
    </comment>
    <comment ref="S99" authorId="2" shapeId="0" xr:uid="{00000000-0006-0000-0400-00001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C100" authorId="2" shapeId="0" xr:uid="{00000000-0006-0000-0400-00001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27AGUSTUS19</t>
        </r>
      </text>
    </comment>
    <comment ref="T100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01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03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AKTIASI MEI U JUNI</t>
        </r>
      </text>
    </comment>
    <comment ref="S104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05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MAR U APRIL</t>
        </r>
      </text>
    </comment>
    <comment ref="S106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 </t>
        </r>
      </text>
    </comment>
    <comment ref="S107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09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apr u mai</t>
        </r>
      </text>
    </comment>
    <comment ref="T110" authorId="2" shapeId="0" xr:uid="{00000000-0006-0000-0400-00001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11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12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C113" authorId="2" shapeId="0" xr:uid="{00000000-0006-0000-0400-00001F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20AGUSTUS19</t>
        </r>
      </text>
    </comment>
    <comment ref="S120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AGUSTUS UNTUK SEPTEMBER ( DARI TUNGGAKAN )</t>
        </r>
      </text>
    </comment>
    <comment ref="S122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24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S125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PENGAKTIFAN NOV</t>
        </r>
      </text>
    </comment>
    <comment ref="Z129" authorId="2" shapeId="0" xr:uid="{00000000-0006-0000-0400-00002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SIO TAPI TIDAK TERBACA </t>
        </r>
      </text>
    </comment>
    <comment ref="S131" authorId="0" shapeId="0" xr:uid="{00000000-0006-0000-0400-00002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S132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35" authorId="0" shapeId="0" xr:uid="{00000000-0006-0000-0400-00002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S136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JUNI </t>
        </r>
      </text>
    </comment>
    <comment ref="S137" authorId="0" shapeId="0" xr:uid="{00000000-0006-0000-0400-00002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AKTIVASI JUNI</t>
        </r>
      </text>
    </comment>
    <comment ref="T139" authorId="2" shapeId="0" xr:uid="{00000000-0006-0000-0400-00002A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T140" authorId="2" shapeId="0" xr:uid="{00000000-0006-0000-0400-00002B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aktifasi september untuk oktober </t>
        </r>
      </text>
    </comment>
    <comment ref="S143" authorId="2" shapeId="0" xr:uid="{00000000-0006-0000-0400-00002C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45" authorId="2" shapeId="0" xr:uid="{00000000-0006-0000-0400-00002D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6" authorId="2" shapeId="0" xr:uid="{00000000-0006-0000-0400-00002E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terdaftar di assa</t>
        </r>
      </text>
    </comment>
    <comment ref="S147" authorId="2" shapeId="0" xr:uid="{00000000-0006-0000-0400-00002F000000}">
      <text>
        <r>
          <rPr>
            <b/>
            <sz val="9"/>
            <color indexed="81"/>
            <rFont val="Tahoma"/>
            <family val="2"/>
          </rPr>
          <t xml:space="preserve">PCNIK ISTRI KOSONG </t>
        </r>
      </text>
    </comment>
    <comment ref="S151" authorId="0" shapeId="0" xr:uid="{00000000-0006-0000-0400-00003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52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AKTIFASI MEI U JUNI</t>
        </r>
      </text>
    </comment>
    <comment ref="S159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PENGKATIFAN NOV</t>
        </r>
      </text>
    </comment>
    <comment ref="S163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FORM 37</t>
        </r>
      </text>
    </comment>
    <comment ref="S164" authorId="0" shapeId="0" xr:uid="{00000000-0006-0000-0400-00003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APR U MAI</t>
        </r>
      </text>
    </comment>
    <comment ref="S166" authorId="0" shapeId="0" xr:uid="{00000000-0006-0000-0400-00003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EDABU AGUSTUS UNTUK SEPTEMBER</t>
        </r>
      </text>
    </comment>
    <comment ref="S169" authorId="0" shapeId="0" xr:uid="{00000000-0006-0000-0400-00003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AKTIF</t>
        </r>
      </text>
    </comment>
    <comment ref="C178" authorId="3" shapeId="0" xr:uid="{00000000-0006-0000-0400-000037000000}">
      <text>
        <r>
          <rPr>
            <b/>
            <sz val="9"/>
            <color indexed="81"/>
            <rFont val="Tahoma"/>
            <family val="2"/>
          </rPr>
          <t>intel61:</t>
        </r>
        <r>
          <rPr>
            <sz val="9"/>
            <color indexed="81"/>
            <rFont val="Tahoma"/>
            <family val="2"/>
          </rPr>
          <t xml:space="preserve">
END CONTRACT DIAKHIR BULAN MARET 2021</t>
        </r>
      </text>
    </comment>
  </commentList>
</comments>
</file>

<file path=xl/sharedStrings.xml><?xml version="1.0" encoding="utf-8"?>
<sst xmlns="http://schemas.openxmlformats.org/spreadsheetml/2006/main" count="2561" uniqueCount="2561">
  <si>
    <t>DATA BASE TTNT</t>
  </si>
  <si>
    <t>Format tidak valid</t>
  </si>
  <si>
    <t>NO</t>
  </si>
  <si>
    <t>NIK</t>
  </si>
  <si>
    <t>NAMA</t>
  </si>
  <si>
    <t>JABATAN</t>
  </si>
  <si>
    <t>AREA</t>
  </si>
  <si>
    <t>RUTE</t>
  </si>
  <si>
    <t>NO HP</t>
  </si>
  <si>
    <t>NO REK</t>
  </si>
  <si>
    <t>BANK</t>
  </si>
  <si>
    <t>ID CARD</t>
  </si>
  <si>
    <t>NO DARURAT</t>
  </si>
  <si>
    <t>ALAMAT</t>
  </si>
  <si>
    <t>TEMPAT LAHIR</t>
  </si>
  <si>
    <t>TANGGAL LAHIR</t>
  </si>
  <si>
    <t xml:space="preserve">NAMA </t>
  </si>
  <si>
    <t>AGAMA</t>
  </si>
  <si>
    <t>PENDIDIKAN</t>
  </si>
  <si>
    <t>STATUS KELUARGA</t>
  </si>
  <si>
    <t>NO KTP</t>
  </si>
  <si>
    <t>NO KK</t>
  </si>
  <si>
    <t>SIM</t>
  </si>
  <si>
    <t>NO SIM</t>
  </si>
  <si>
    <t>SIO</t>
  </si>
  <si>
    <t>MASA BERLAKU</t>
  </si>
  <si>
    <t>TANGGAL MASUK</t>
  </si>
  <si>
    <t>KONTRAK</t>
  </si>
  <si>
    <t>TANGGAL KELUAR</t>
  </si>
  <si>
    <t>KET</t>
  </si>
  <si>
    <t>NO TELP</t>
  </si>
  <si>
    <t>HUB</t>
  </si>
  <si>
    <t>IBU KANDUNG</t>
  </si>
  <si>
    <t>BPJS KES</t>
  </si>
  <si>
    <t>BPJS TK</t>
  </si>
  <si>
    <t xml:space="preserve"> INTERNAL TTNT</t>
  </si>
  <si>
    <t>INTELNAL ADM</t>
  </si>
  <si>
    <t xml:space="preserve">DISNAKER </t>
  </si>
  <si>
    <t>AWAL</t>
  </si>
  <si>
    <t>AKHIR</t>
  </si>
  <si>
    <t>1</t>
  </si>
  <si>
    <t>TN0001</t>
  </si>
  <si>
    <t>AGUS SUPRIYADI</t>
  </si>
  <si>
    <t>DRIVER</t>
  </si>
  <si>
    <t>TTNT - CBT</t>
  </si>
  <si>
    <t>ASMO DENSO</t>
  </si>
  <si>
    <t>082359528037</t>
  </si>
  <si>
    <t>2340312506</t>
  </si>
  <si>
    <t>BCA</t>
  </si>
  <si>
    <t>√</t>
  </si>
  <si>
    <t xml:space="preserve">DSN WRINGIN LOR  RT 015/005 DS NGAMPEL KEC PITURUH KAB PURWOREJO</t>
  </si>
  <si>
    <t>PURWOREJO</t>
  </si>
  <si>
    <t>SUMARNI</t>
  </si>
  <si>
    <t>ISLAM</t>
  </si>
  <si>
    <t>SMP</t>
  </si>
  <si>
    <t>L</t>
  </si>
  <si>
    <t>3306111107850003</t>
  </si>
  <si>
    <t>3306111308088069</t>
  </si>
  <si>
    <t>BI JATENG</t>
  </si>
  <si>
    <t>850714550740</t>
  </si>
  <si>
    <t>TN0007</t>
  </si>
  <si>
    <t>DANI SAMBAS</t>
  </si>
  <si>
    <t>FUJI SEAT</t>
  </si>
  <si>
    <t>081321384002</t>
  </si>
  <si>
    <t>5221462352</t>
  </si>
  <si>
    <t>082116822202</t>
  </si>
  <si>
    <t>DEWI / ISTRI</t>
  </si>
  <si>
    <t>KP IRIGASI RT 002/021 DS LEBAKMUNCANG KEC CIWIDEY KAB ANDUNG</t>
  </si>
  <si>
    <t>BANDUNG</t>
  </si>
  <si>
    <t>ANI</t>
  </si>
  <si>
    <t>SLTP</t>
  </si>
  <si>
    <t>K/2</t>
  </si>
  <si>
    <t>3204390905890002</t>
  </si>
  <si>
    <t>3204390610120082</t>
  </si>
  <si>
    <t>BII UMUM</t>
  </si>
  <si>
    <t>890513281493</t>
  </si>
  <si>
    <t>TN0002</t>
  </si>
  <si>
    <t>ANDI WARDANI</t>
  </si>
  <si>
    <t>IGP, AGI PULOGADUNG</t>
  </si>
  <si>
    <t>083840963425</t>
  </si>
  <si>
    <t>2340317737</t>
  </si>
  <si>
    <t>KEBUMEN</t>
  </si>
  <si>
    <t>WARTINI</t>
  </si>
  <si>
    <t>3306111410910002</t>
  </si>
  <si>
    <t>3306111308088082</t>
  </si>
  <si>
    <t>BI UMUM JATENG</t>
  </si>
  <si>
    <t>911014550449</t>
  </si>
  <si>
    <t>23-11-2019</t>
  </si>
  <si>
    <t>TN0033</t>
  </si>
  <si>
    <t>DWI HARYANTO</t>
  </si>
  <si>
    <t>TPIN - KRW</t>
  </si>
  <si>
    <t>NISSEN - SUZUKI</t>
  </si>
  <si>
    <t>087841136750</t>
  </si>
  <si>
    <t>089654724006</t>
  </si>
  <si>
    <t>FARIS/SDR</t>
  </si>
  <si>
    <t>TIGA RAKSA TAMAN KIRANA SURYA BLOK H20/12 RT 001/02 PASANGGRAHAN TANGERANG BANTEN/ JABABEKA II</t>
  </si>
  <si>
    <t>BREBES</t>
  </si>
  <si>
    <t>MASIAH</t>
  </si>
  <si>
    <t>SMK</t>
  </si>
  <si>
    <t>3603310902920003</t>
  </si>
  <si>
    <t>BII UMUM BANTEN</t>
  </si>
  <si>
    <t>920213480989</t>
  </si>
  <si>
    <t>TN0034</t>
  </si>
  <si>
    <t>SUHENDRA</t>
  </si>
  <si>
    <t>DCCI-STEP</t>
  </si>
  <si>
    <t>085775457881</t>
  </si>
  <si>
    <t>KP. CEGER RT 002/003 SUKAJAYA BEKASI</t>
  </si>
  <si>
    <t>BEKASI</t>
  </si>
  <si>
    <t xml:space="preserve">ISLAM </t>
  </si>
  <si>
    <t xml:space="preserve">SMP </t>
  </si>
  <si>
    <t>K2</t>
  </si>
  <si>
    <t>3216071904820006</t>
  </si>
  <si>
    <t>BI UMUM METROJAYA</t>
  </si>
  <si>
    <t>82041205970237</t>
  </si>
  <si>
    <t>TN0038</t>
  </si>
  <si>
    <t>MUHAMMAD FIKRI ALFIANSYAH</t>
  </si>
  <si>
    <t>ADM KAP</t>
  </si>
  <si>
    <t>082211086409/089651795496</t>
  </si>
  <si>
    <t>08119205829</t>
  </si>
  <si>
    <t xml:space="preserve">ORG TUA </t>
  </si>
  <si>
    <t>PONDOK UNGU PERMAI BLOK HH 7/9 RT 003/023 KALIABANG TENGAH BEKASI UTARA</t>
  </si>
  <si>
    <t>FANANI INDRAYATI</t>
  </si>
  <si>
    <t>3275030301940027</t>
  </si>
  <si>
    <t>9501122001619</t>
  </si>
  <si>
    <t>TN0039</t>
  </si>
  <si>
    <t>BUDI YANTO</t>
  </si>
  <si>
    <t>REGULER</t>
  </si>
  <si>
    <t>085887217767</t>
  </si>
  <si>
    <t>5745329885</t>
  </si>
  <si>
    <t>DSN KRAJAN RT 001/001 DS CIBADAK KEC RAWAMERTA KAB KARAWANG</t>
  </si>
  <si>
    <t>KARAWANG</t>
  </si>
  <si>
    <t>STM</t>
  </si>
  <si>
    <t>K</t>
  </si>
  <si>
    <t>3215012212820006</t>
  </si>
  <si>
    <t>BII UMUM LAMPUNG</t>
  </si>
  <si>
    <t>75102570691</t>
  </si>
  <si>
    <t>TN0036</t>
  </si>
  <si>
    <t>WAWAN GUNAWAN</t>
  </si>
  <si>
    <t>TPIN-SUGITY</t>
  </si>
  <si>
    <t>085887694850</t>
  </si>
  <si>
    <t>RAWAGABUS POST RT 001/008 KEL ADIARSA TIMUR KEC KARAWANG TIMUR KAB KARAWANG</t>
  </si>
  <si>
    <t xml:space="preserve">SLTA </t>
  </si>
  <si>
    <t>3215260406860001</t>
  </si>
  <si>
    <t>BI UMUM JABAR</t>
  </si>
  <si>
    <t>860613281894</t>
  </si>
  <si>
    <t>TN0037</t>
  </si>
  <si>
    <t xml:space="preserve">SUPIYARTO </t>
  </si>
  <si>
    <t>081212954813</t>
  </si>
  <si>
    <t>3216062612790016</t>
  </si>
  <si>
    <t>TN0040</t>
  </si>
  <si>
    <t xml:space="preserve">MUHAMMAD MUHTADI </t>
  </si>
  <si>
    <t>TPIN-ADM SUNTER</t>
  </si>
  <si>
    <t>087730005866</t>
  </si>
  <si>
    <t xml:space="preserve">DS DEMANGHARJO RT 004/002 KEC WARUREJA KEAB TEGAL </t>
  </si>
  <si>
    <t xml:space="preserve">BREBES </t>
  </si>
  <si>
    <t>3329062802930002</t>
  </si>
  <si>
    <t>TN0011</t>
  </si>
  <si>
    <t>ADE HIDAYAT</t>
  </si>
  <si>
    <t>085891488954</t>
  </si>
  <si>
    <t>3431652607</t>
  </si>
  <si>
    <t xml:space="preserve">KP PULOTAPIS RT 006/002 DESA SINDANGSARI KEC CABANGBUNGIN </t>
  </si>
  <si>
    <t xml:space="preserve">BEKASI </t>
  </si>
  <si>
    <t>SIROD</t>
  </si>
  <si>
    <t xml:space="preserve">SLTP </t>
  </si>
  <si>
    <t>K1</t>
  </si>
  <si>
    <t>3216160709820001</t>
  </si>
  <si>
    <t>3216160607110003</t>
  </si>
  <si>
    <t>BII UMUM JABAR</t>
  </si>
  <si>
    <t>820913281835</t>
  </si>
  <si>
    <t>22-12-2020</t>
  </si>
  <si>
    <t>TN0008</t>
  </si>
  <si>
    <t>DEDI MAULANA</t>
  </si>
  <si>
    <t>089678667356</t>
  </si>
  <si>
    <t>1091946781</t>
  </si>
  <si>
    <t>bca</t>
  </si>
  <si>
    <t>08986206968</t>
  </si>
  <si>
    <t>KAKA IPAR</t>
  </si>
  <si>
    <t>KP. KARAMAT RT 019/008 DS KEDUNGWARINGIN KEC KEDUNGWARINGIN</t>
  </si>
  <si>
    <t>WARSIH</t>
  </si>
  <si>
    <t>SMA</t>
  </si>
  <si>
    <t>3216122109910001</t>
  </si>
  <si>
    <t>91091205974475</t>
  </si>
  <si>
    <t>TN0052</t>
  </si>
  <si>
    <t>HENDRIK PURNAMA</t>
  </si>
  <si>
    <t>TPIN-SUZUKI TBN</t>
  </si>
  <si>
    <t>081213982116</t>
  </si>
  <si>
    <t xml:space="preserve">DUSUN NEGLASARI RT 016/005 DESA LEMAH DUHUR KEC TEMPURAN KAB KARAWANG </t>
  </si>
  <si>
    <t xml:space="preserve">KARAWANG </t>
  </si>
  <si>
    <t>3215202806860002</t>
  </si>
  <si>
    <t>TN0059</t>
  </si>
  <si>
    <t>FATHUROHMAN</t>
  </si>
  <si>
    <t>085781326605</t>
  </si>
  <si>
    <t>3305122607870004</t>
  </si>
  <si>
    <t>13288707000109</t>
  </si>
  <si>
    <t>TN0061</t>
  </si>
  <si>
    <t>WAKHIDIN</t>
  </si>
  <si>
    <t>081212820162</t>
  </si>
  <si>
    <t>NGAMPEL RT 005/002 DS NGAMPEL KEC PITURUH KAB PURWOREJO</t>
  </si>
  <si>
    <t>3306111912920001</t>
  </si>
  <si>
    <t>TN0070</t>
  </si>
  <si>
    <t>SYAMSUL MUHARAM</t>
  </si>
  <si>
    <t>081528656975</t>
  </si>
  <si>
    <t>JL. YON ARMED 07 BANTARGEBANG RT 003/006 DS. CIKIWUL KEC. BANTARGEBANG KOTA BEKASI</t>
  </si>
  <si>
    <t>3273030108910001</t>
  </si>
  <si>
    <t>3275072112170010</t>
  </si>
  <si>
    <t>900813058709</t>
  </si>
  <si>
    <t>TN0085</t>
  </si>
  <si>
    <t>AHMAD TATA</t>
  </si>
  <si>
    <t>085717802501</t>
  </si>
  <si>
    <t>PERUM TRIDAYA INDAH IV ESTATE JL. MENTENG 2 BLOK RT 001/011 KEL. TRIDAYA SAKTI KEC. TAMBUN SELATAN KAB. BEKASI</t>
  </si>
  <si>
    <t>3172041804780018</t>
  </si>
  <si>
    <t>BI UMUM</t>
  </si>
  <si>
    <t>12207804000290</t>
  </si>
  <si>
    <t>TN0102</t>
  </si>
  <si>
    <t>AHMAD KUSAERI</t>
  </si>
  <si>
    <t>085691795200</t>
  </si>
  <si>
    <t>DUSUN RAWAMACAN RT 006/002 KEL. KUTARAJA KEC. KUTAWALUYA KAB. KARAWNG</t>
  </si>
  <si>
    <t>3215101605980001</t>
  </si>
  <si>
    <t>980513280395</t>
  </si>
  <si>
    <t>PKWT 1</t>
  </si>
  <si>
    <t>TN0114</t>
  </si>
  <si>
    <t>ADE KURNIADI</t>
  </si>
  <si>
    <t>082316553655</t>
  </si>
  <si>
    <t>DSN SUKAJAYA RT 003/005 DS PAMANUKAN KEC PAMANUKAN KAB SUBANG</t>
  </si>
  <si>
    <t>JAKARTA</t>
  </si>
  <si>
    <t>FATIMAH</t>
  </si>
  <si>
    <t>0002393005691</t>
  </si>
  <si>
    <t>18086989797</t>
  </si>
  <si>
    <t>3213110205830002</t>
  </si>
  <si>
    <t>3213110106120022</t>
  </si>
  <si>
    <t>830513300928</t>
  </si>
  <si>
    <t>TN0024</t>
  </si>
  <si>
    <t xml:space="preserve">ABDUL RAHMAN </t>
  </si>
  <si>
    <t xml:space="preserve">DRIVER </t>
  </si>
  <si>
    <t>M5TA02</t>
  </si>
  <si>
    <t>081282070385</t>
  </si>
  <si>
    <t>KP PONCOL RT 007/003 TANJUNG SARI. KOTA BEKASI</t>
  </si>
  <si>
    <t>3216090202920008</t>
  </si>
  <si>
    <t>B I UMUM</t>
  </si>
  <si>
    <t>92021205972827</t>
  </si>
  <si>
    <t>1011/KAP/F1/VIII/2019</t>
  </si>
  <si>
    <t>TN0017</t>
  </si>
  <si>
    <t xml:space="preserve">ACEP TARUNA </t>
  </si>
  <si>
    <t>M2KRW</t>
  </si>
  <si>
    <t>087786913405</t>
  </si>
  <si>
    <t>087786913415</t>
  </si>
  <si>
    <t xml:space="preserve">SRI MARYATI </t>
  </si>
  <si>
    <t xml:space="preserve">KP CIBITUNG KAUM RT 012/003 DESA CIBITUNG TENGAH KEC TENJOLAYA </t>
  </si>
  <si>
    <t xml:space="preserve">SMA </t>
  </si>
  <si>
    <t>3215032706880001</t>
  </si>
  <si>
    <t xml:space="preserve">BII UMUM JABAR </t>
  </si>
  <si>
    <t>880613281015</t>
  </si>
  <si>
    <t>254-KAP/S/FLX/2015</t>
  </si>
  <si>
    <t>TN0056</t>
  </si>
  <si>
    <t>ADE RAHMAT</t>
  </si>
  <si>
    <t>M2CBCK</t>
  </si>
  <si>
    <t>083807084614</t>
  </si>
  <si>
    <t>Kp.sampor Rt.07 Rw.05 Ds. Jaya mulya Kec. Serang baru Kab. Bekasi</t>
  </si>
  <si>
    <t>BEKAS</t>
  </si>
  <si>
    <t>3216212505000005</t>
  </si>
  <si>
    <t>25051205893463</t>
  </si>
  <si>
    <t>TN0074</t>
  </si>
  <si>
    <t>AGUNG SETIAWAN</t>
  </si>
  <si>
    <t>081380018681</t>
  </si>
  <si>
    <t xml:space="preserve">KP CINYOSOG RT 004/004 KEL. BURANGKENG KEC.  SETU KAB. BEKASI</t>
  </si>
  <si>
    <t>NAMBAH DADI</t>
  </si>
  <si>
    <t>1802072109910002</t>
  </si>
  <si>
    <t>3216181101190003</t>
  </si>
  <si>
    <t>25289109000033</t>
  </si>
  <si>
    <t>01-08/2021</t>
  </si>
  <si>
    <t>TN0087</t>
  </si>
  <si>
    <t>AGUS TIANA</t>
  </si>
  <si>
    <t>MR-AWI</t>
  </si>
  <si>
    <t>082258491617</t>
  </si>
  <si>
    <t>DUSUN I RT 001/001 KEL. SUKOSARI KEC. KALIREJO KAB. LAMPUNG TENGAH</t>
  </si>
  <si>
    <t>BOGOR</t>
  </si>
  <si>
    <t>1802010108970005</t>
  </si>
  <si>
    <t>950825285420</t>
  </si>
  <si>
    <t>23/02/2023</t>
  </si>
  <si>
    <t>TN0020</t>
  </si>
  <si>
    <t xml:space="preserve">AHDI </t>
  </si>
  <si>
    <t xml:space="preserve">M-2KRW </t>
  </si>
  <si>
    <t>087812509586</t>
  </si>
  <si>
    <t>087776174481</t>
  </si>
  <si>
    <t>SITI KHODIJAH</t>
  </si>
  <si>
    <t xml:space="preserve">KP CIPATARUMAN RT 002/002 DESA SINDANG KERTA KEC SINDANG KARTA </t>
  </si>
  <si>
    <t xml:space="preserve">BANDUNG </t>
  </si>
  <si>
    <t xml:space="preserve">ITOH </t>
  </si>
  <si>
    <t>K3</t>
  </si>
  <si>
    <t>3175091007750011</t>
  </si>
  <si>
    <t xml:space="preserve">BII UMU METRO JAYA </t>
  </si>
  <si>
    <t>750712051001372</t>
  </si>
  <si>
    <t>199/DOJO/SI/III/2015</t>
  </si>
  <si>
    <t>TN0048</t>
  </si>
  <si>
    <t xml:space="preserve">AJI IRAWAN </t>
  </si>
  <si>
    <t xml:space="preserve">DRA-01 </t>
  </si>
  <si>
    <t>085945415859</t>
  </si>
  <si>
    <t>087887904465</t>
  </si>
  <si>
    <t xml:space="preserve">SRIMULYANI </t>
  </si>
  <si>
    <t xml:space="preserve">JLN BINA ASIH RT 002/009 KEL JATIASIH KEL JATIASIH BEKASI </t>
  </si>
  <si>
    <t xml:space="preserve">GROBOGAN </t>
  </si>
  <si>
    <t xml:space="preserve">SUGIYANTI </t>
  </si>
  <si>
    <t>3172031006900012</t>
  </si>
  <si>
    <t xml:space="preserve">BI UMUM </t>
  </si>
  <si>
    <t>90061205982127</t>
  </si>
  <si>
    <t>TN0079</t>
  </si>
  <si>
    <t>ANDI KUSNADI</t>
  </si>
  <si>
    <t>BACKUP</t>
  </si>
  <si>
    <t>083844466102/082324528486</t>
  </si>
  <si>
    <t>KASIH KEBON DALEM RT003/002 DESA KASIH - PURBALINGGA</t>
  </si>
  <si>
    <t>TEGAL</t>
  </si>
  <si>
    <t>3328160110800008</t>
  </si>
  <si>
    <t>3303180601180000</t>
  </si>
  <si>
    <t>TN0005</t>
  </si>
  <si>
    <t>ANDRI YANTO</t>
  </si>
  <si>
    <t>FJS-04</t>
  </si>
  <si>
    <t>0895400508580</t>
  </si>
  <si>
    <t>2310305271</t>
  </si>
  <si>
    <t>08996264332</t>
  </si>
  <si>
    <t>APRILIAN SAEFUDIN</t>
  </si>
  <si>
    <t>KP. PANGUPAKAN RT 07/02 KEL MUNJUL JAYA KEC PURWAKARTA</t>
  </si>
  <si>
    <t>PURWAKARTA</t>
  </si>
  <si>
    <t xml:space="preserve">SMK </t>
  </si>
  <si>
    <t>3214011808890010</t>
  </si>
  <si>
    <t/>
  </si>
  <si>
    <t>890813160827</t>
  </si>
  <si>
    <t>08-02-2020</t>
  </si>
  <si>
    <t>TN0064</t>
  </si>
  <si>
    <t>ARIS RACHMAT KURNIAWAN</t>
  </si>
  <si>
    <t>FJS -KBU</t>
  </si>
  <si>
    <t>089655288666</t>
  </si>
  <si>
    <t>KP. CALINGCING RT 004/004 KEL. SINDANGLAYA KEC. KARANGPAWITAN KAB. GARUT</t>
  </si>
  <si>
    <t>GARUT</t>
  </si>
  <si>
    <t>3205020410940004</t>
  </si>
  <si>
    <t>13339410000036</t>
  </si>
  <si>
    <t>TN0050</t>
  </si>
  <si>
    <t>ARMAN</t>
  </si>
  <si>
    <t>DRA-06</t>
  </si>
  <si>
    <t>085218704180</t>
  </si>
  <si>
    <t>KP. JATI RT 008/004 DS SEJATI KEC CIKARANG SELATAN KAB BEKASI</t>
  </si>
  <si>
    <t>3216190204820007</t>
  </si>
  <si>
    <t>820412055181</t>
  </si>
  <si>
    <t>2-09-2021</t>
  </si>
  <si>
    <t>TN0030</t>
  </si>
  <si>
    <t>ATDI YUSHADI</t>
  </si>
  <si>
    <t>M5TA01</t>
  </si>
  <si>
    <t>089524428676</t>
  </si>
  <si>
    <t>5775344145</t>
  </si>
  <si>
    <t>089694086373</t>
  </si>
  <si>
    <t>PAMAN</t>
  </si>
  <si>
    <t>KP CIKEDOKAN RTT 005/012 DS SUKADAMU KEC CIKARANG BARAT KAB BEKASI</t>
  </si>
  <si>
    <t>SITI SUHARIAH</t>
  </si>
  <si>
    <t>3603270604790005</t>
  </si>
  <si>
    <t>79041205970905</t>
  </si>
  <si>
    <t>TN0019</t>
  </si>
  <si>
    <t xml:space="preserve">CAWAN KURNIAWAN </t>
  </si>
  <si>
    <t xml:space="preserve">M2 EJIP </t>
  </si>
  <si>
    <t>085819483804</t>
  </si>
  <si>
    <t>5221524951</t>
  </si>
  <si>
    <t xml:space="preserve">BCA </t>
  </si>
  <si>
    <t>081717115255</t>
  </si>
  <si>
    <t xml:space="preserve">SUHRO </t>
  </si>
  <si>
    <t xml:space="preserve">KP CIHANJUANG RT 011/004 DESA BOJONGMANGU KEC BOJONGMANGU KAB BEKASI </t>
  </si>
  <si>
    <t>3216231007960004</t>
  </si>
  <si>
    <t xml:space="preserve">BI UMUM METROJAYA </t>
  </si>
  <si>
    <t>1205180711639</t>
  </si>
  <si>
    <t>89398-OPK3-LT/PAA/X/2018</t>
  </si>
  <si>
    <t>TN0013</t>
  </si>
  <si>
    <t>DEDE WAHYU</t>
  </si>
  <si>
    <t>M2EJIP</t>
  </si>
  <si>
    <t>085348819725</t>
  </si>
  <si>
    <t>BOK KAUM KALER RT 18/ RW 06 DESA TALAGA KEC. TALAGA KAB. MAJALENGKA</t>
  </si>
  <si>
    <t>TASIKMALAYA</t>
  </si>
  <si>
    <t>SARI</t>
  </si>
  <si>
    <t>3206011111780001</t>
  </si>
  <si>
    <t>781113450831</t>
  </si>
  <si>
    <t>TN0058</t>
  </si>
  <si>
    <t>DEDI PRIATNA</t>
  </si>
  <si>
    <t>M2CBKB</t>
  </si>
  <si>
    <t>087738760107</t>
  </si>
  <si>
    <t xml:space="preserve">Kp.  Jati rt. 001 rw. 003 desa. Burangkeng kec. Setu kab. Bekasi</t>
  </si>
  <si>
    <t>3216180609810005</t>
  </si>
  <si>
    <t>TN0063</t>
  </si>
  <si>
    <t>DEDE ROSADI</t>
  </si>
  <si>
    <t>FJS02</t>
  </si>
  <si>
    <t>081212441578</t>
  </si>
  <si>
    <t>PERUM CIBARUSAH JAYA BLOK C9 RT04/08. BEKASI</t>
  </si>
  <si>
    <t>1611040101850016</t>
  </si>
  <si>
    <t>B I UMUM JABAR</t>
  </si>
  <si>
    <t>850113242295</t>
  </si>
  <si>
    <t>136235-OPK3-LT/PAA/II/2019</t>
  </si>
  <si>
    <t>TN0026</t>
  </si>
  <si>
    <t>DIAN JUHYANDI</t>
  </si>
  <si>
    <t>FJS-02</t>
  </si>
  <si>
    <t>081273440404</t>
  </si>
  <si>
    <t>KP. DANGDANG RT 003/001 DS PULOSARI KEC PANGALENGAN BANDUNG</t>
  </si>
  <si>
    <t>SMU</t>
  </si>
  <si>
    <t>3204151201900006</t>
  </si>
  <si>
    <t xml:space="preserve">BI UMUM JABAR </t>
  </si>
  <si>
    <t>900113433294</t>
  </si>
  <si>
    <t>TN0089</t>
  </si>
  <si>
    <t>EKO DARMAWAN</t>
  </si>
  <si>
    <t>MILKRUN</t>
  </si>
  <si>
    <t>KP. SUNGAI BEGOG RT 010/003 KEL. SEMBER TIMUR KEC. CILINCING JAKARTA UTARA</t>
  </si>
  <si>
    <t>3172032105920006</t>
  </si>
  <si>
    <t>TN0041</t>
  </si>
  <si>
    <t>FAHMI MATROTIN</t>
  </si>
  <si>
    <t>DRA01-5</t>
  </si>
  <si>
    <t>087842284680</t>
  </si>
  <si>
    <t>1320737962</t>
  </si>
  <si>
    <t>085951330820</t>
  </si>
  <si>
    <t>ISTRI</t>
  </si>
  <si>
    <t>DK KEBANDINGAN RT 002/003 DS KENDAYAKAN KEC WARUREJA KAB TEGAL</t>
  </si>
  <si>
    <t>MURNIASIH</t>
  </si>
  <si>
    <t>3328170107900043</t>
  </si>
  <si>
    <t>900614301421</t>
  </si>
  <si>
    <t>TN0009</t>
  </si>
  <si>
    <t>GURUH ADI PUTRA</t>
  </si>
  <si>
    <t>DRA 01-1B</t>
  </si>
  <si>
    <t>089664455409</t>
  </si>
  <si>
    <t>7045037304</t>
  </si>
  <si>
    <t>08951354441357</t>
  </si>
  <si>
    <t>LIA M/ ISTRI</t>
  </si>
  <si>
    <t xml:space="preserve">KP. KIDANGRANGGAH RT 005/003 DS CINTAASIH KEC PANGKALAN  KAB KARAWANG</t>
  </si>
  <si>
    <t>ANAH</t>
  </si>
  <si>
    <t>3215281706930001</t>
  </si>
  <si>
    <t>930713280556</t>
  </si>
  <si>
    <t>14-07-2021</t>
  </si>
  <si>
    <t>TN0051</t>
  </si>
  <si>
    <t xml:space="preserve">HANDRI PLANI </t>
  </si>
  <si>
    <t>MR-ASMO</t>
  </si>
  <si>
    <t>083104238706</t>
  </si>
  <si>
    <t>KP CITERE HILIR RT 04/11 PANGALENGAN. KAB BANDUNG</t>
  </si>
  <si>
    <t>3204152103810002</t>
  </si>
  <si>
    <t>B II UMUM JABAR</t>
  </si>
  <si>
    <t>13288103000840</t>
  </si>
  <si>
    <t>93914-OPK3-LT/PAA/VIII/2017</t>
  </si>
  <si>
    <t>TN0016</t>
  </si>
  <si>
    <t xml:space="preserve">HENDRA </t>
  </si>
  <si>
    <t xml:space="preserve">M2EJIP </t>
  </si>
  <si>
    <t>081319812287</t>
  </si>
  <si>
    <t>081315055296</t>
  </si>
  <si>
    <t xml:space="preserve">IIN WULANDARI </t>
  </si>
  <si>
    <t xml:space="preserve">GATAK RT 014/004 DESA WADUNGGETAS KEC WONOSARI </t>
  </si>
  <si>
    <t xml:space="preserve">GANDO </t>
  </si>
  <si>
    <t>3310150101790003</t>
  </si>
  <si>
    <t xml:space="preserve">BII UMUM </t>
  </si>
  <si>
    <t>13287901000001</t>
  </si>
  <si>
    <t>TN0042</t>
  </si>
  <si>
    <t xml:space="preserve">HERI PRASETIO </t>
  </si>
  <si>
    <t>FJS-TDLINK</t>
  </si>
  <si>
    <t>081326444552</t>
  </si>
  <si>
    <t xml:space="preserve">DESOREJO RT 004/002 DESA TEPANSAI KEC LOANO </t>
  </si>
  <si>
    <t xml:space="preserve">PURWOREJO </t>
  </si>
  <si>
    <t>3306151506930002</t>
  </si>
  <si>
    <t>25269306000061</t>
  </si>
  <si>
    <t>TN0062</t>
  </si>
  <si>
    <t>HERI PURNOMO</t>
  </si>
  <si>
    <t>081294752019</t>
  </si>
  <si>
    <t>KP KANDANG RT 001/006 DS SUKARAYA KEC KARANG BAHAGIA KAB BEKASI</t>
  </si>
  <si>
    <t>BANYUMAS</t>
  </si>
  <si>
    <t>3302161402870001</t>
  </si>
  <si>
    <t>3216101811160008</t>
  </si>
  <si>
    <t>1223170307834</t>
  </si>
  <si>
    <t>TN0012</t>
  </si>
  <si>
    <t>HERUDIN</t>
  </si>
  <si>
    <t>081286241170/087780538556</t>
  </si>
  <si>
    <t xml:space="preserve">DS PURBASARI RT 003/012 DS DAWUAN TENGAH KEC CIKAMPEK  KAB KARAWANG</t>
  </si>
  <si>
    <t>3215130101710008</t>
  </si>
  <si>
    <t>710113280337</t>
  </si>
  <si>
    <t>01-07-2020</t>
  </si>
  <si>
    <t>TN0060</t>
  </si>
  <si>
    <t>IMAM HARDIAN</t>
  </si>
  <si>
    <t>RJE-01</t>
  </si>
  <si>
    <t>PULO GEBANG RT 011/003 DS PULOGEBANG KEC CAKUNG JAKARTA TIMUR</t>
  </si>
  <si>
    <t>3175062804910002</t>
  </si>
  <si>
    <t>TN0057</t>
  </si>
  <si>
    <t>INDRAWAN</t>
  </si>
  <si>
    <t>DRA-04</t>
  </si>
  <si>
    <t>081287940924</t>
  </si>
  <si>
    <t>3172022606830024</t>
  </si>
  <si>
    <t>12058306001329</t>
  </si>
  <si>
    <t>TN0045</t>
  </si>
  <si>
    <t xml:space="preserve">IRFAN SEPTIAN </t>
  </si>
  <si>
    <t>081905370242</t>
  </si>
  <si>
    <t>1290011642838</t>
  </si>
  <si>
    <t xml:space="preserve">MANDIRI </t>
  </si>
  <si>
    <t>JL. LOGAM GG H GOJALI RT 003/003 KEL. KUJANG SARI KEC. BANDUNG KIDUL KOTA BANDUNG</t>
  </si>
  <si>
    <t>3273091609910001</t>
  </si>
  <si>
    <t>13289109000067</t>
  </si>
  <si>
    <t>TN0046</t>
  </si>
  <si>
    <t>IRFANI</t>
  </si>
  <si>
    <t>RYK-10</t>
  </si>
  <si>
    <t>085217075237</t>
  </si>
  <si>
    <t>PERUM GRIYA BAGASASI BLOK E2 NO 21 RT 002/001 DS SUKARUKUN KEC SUKATANI KAB BEKASI</t>
  </si>
  <si>
    <t>PASURUAN</t>
  </si>
  <si>
    <t>3216150906800005</t>
  </si>
  <si>
    <t>BII UMUM METRO JAYA</t>
  </si>
  <si>
    <t>8006120515195</t>
  </si>
  <si>
    <t>TN0003</t>
  </si>
  <si>
    <t>IRWAN SATYANTO SIMATUPANG</t>
  </si>
  <si>
    <t>FJS-05</t>
  </si>
  <si>
    <t>081263713126</t>
  </si>
  <si>
    <t>8200653875</t>
  </si>
  <si>
    <t>JL. F PASARIBU GG BELIMBING NO 17/A DS SUKAMAKMUR KEC SIANTAR MARIHATI KOTA PEMATANG SIANTAR</t>
  </si>
  <si>
    <t>PEMATANGSIANTAR</t>
  </si>
  <si>
    <t>TIALAM SILABAN</t>
  </si>
  <si>
    <t>KRISTEN</t>
  </si>
  <si>
    <t>1272050403800003</t>
  </si>
  <si>
    <t>1272052909110006</t>
  </si>
  <si>
    <t>BII UMU SUMUT</t>
  </si>
  <si>
    <t>800307310178</t>
  </si>
  <si>
    <t>05-05-2020</t>
  </si>
  <si>
    <t>TN0014</t>
  </si>
  <si>
    <t>IWAN WIJAYA</t>
  </si>
  <si>
    <t>DRA-05</t>
  </si>
  <si>
    <t>085887615623</t>
  </si>
  <si>
    <t>KP. SADANG RT 002/001 RAGEMANUNGGAL, KEC SETU KAB BEKASI</t>
  </si>
  <si>
    <t>MARIAM</t>
  </si>
  <si>
    <t>SLTA</t>
  </si>
  <si>
    <t>3216180607790006</t>
  </si>
  <si>
    <t>79071205970235</t>
  </si>
  <si>
    <t>TN0078</t>
  </si>
  <si>
    <t>JANTO SIHOMBING</t>
  </si>
  <si>
    <t>081297720595</t>
  </si>
  <si>
    <t>PERUM KARTIKA WANASARI BLOK E1/29 RT009/031KEL. WANASARI KEC. CIBITUNG KAB. BEKASI</t>
  </si>
  <si>
    <t>KENTARA</t>
  </si>
  <si>
    <t>1211110504920002</t>
  </si>
  <si>
    <t>3216071408180022</t>
  </si>
  <si>
    <t>BII UMU</t>
  </si>
  <si>
    <t>920425270555</t>
  </si>
  <si>
    <t>TN0023</t>
  </si>
  <si>
    <t xml:space="preserve">JAYA PERMANA </t>
  </si>
  <si>
    <t>M2-EJIP</t>
  </si>
  <si>
    <t>087870794603</t>
  </si>
  <si>
    <t>8715108598</t>
  </si>
  <si>
    <t xml:space="preserve">DUSUN 1 RT 002/001 DESA KERTAWANGUN KEC SEDONG </t>
  </si>
  <si>
    <t xml:space="preserve">CIREBON </t>
  </si>
  <si>
    <t>3209092809850004</t>
  </si>
  <si>
    <t>850913370587</t>
  </si>
  <si>
    <t>862/KAP/FL/XI/2018</t>
  </si>
  <si>
    <t>126963-OPK3-LT/PAA/X/2018</t>
  </si>
  <si>
    <t>TN0068</t>
  </si>
  <si>
    <t>KARMA</t>
  </si>
  <si>
    <t>YIMM</t>
  </si>
  <si>
    <t>08561224083</t>
  </si>
  <si>
    <t>PANGASINAN RT 001/001 DESA KARANGLIGAR KECA. TELUKJAMBE BARAT KAB. KARAWANG</t>
  </si>
  <si>
    <t>3215272304890001</t>
  </si>
  <si>
    <t>3215271212140001</t>
  </si>
  <si>
    <t>890413281271</t>
  </si>
  <si>
    <t>26-03-2023</t>
  </si>
  <si>
    <t>TN0006</t>
  </si>
  <si>
    <t>KARYANA</t>
  </si>
  <si>
    <t>089697917525</t>
  </si>
  <si>
    <t>1091879765</t>
  </si>
  <si>
    <t>0885886567169</t>
  </si>
  <si>
    <t>AMI /IBU</t>
  </si>
  <si>
    <t>KP PANDERESAN RT 10/02 DS BANTARJAYA KEC PABAYURAN KAB BEKASI</t>
  </si>
  <si>
    <t>AMI</t>
  </si>
  <si>
    <t>3216131010840019</t>
  </si>
  <si>
    <t>84101205974117</t>
  </si>
  <si>
    <t>25-02-2020</t>
  </si>
  <si>
    <t>TN0071</t>
  </si>
  <si>
    <t>KOMAR</t>
  </si>
  <si>
    <t>DRA01-6</t>
  </si>
  <si>
    <t>085887776031</t>
  </si>
  <si>
    <t>KP. RAWAKASO RT 019/009 DESA JATISARI KEC CILEUNGSI KAB BOGOR</t>
  </si>
  <si>
    <t>3216192111870001</t>
  </si>
  <si>
    <t>TN0032</t>
  </si>
  <si>
    <t>KUSNANTO</t>
  </si>
  <si>
    <t>085727240755</t>
  </si>
  <si>
    <t>0300842038</t>
  </si>
  <si>
    <t>085773617036</t>
  </si>
  <si>
    <t>SUTIMAN/ORANGTUA</t>
  </si>
  <si>
    <t>TANJUNGSARI RT 012/004 KARANGJOHO KARANGDOWO KLATEN</t>
  </si>
  <si>
    <t>KLATEN</t>
  </si>
  <si>
    <t>3310132410920002</t>
  </si>
  <si>
    <t>BII UMUM JATENG</t>
  </si>
  <si>
    <t>921014430860</t>
  </si>
  <si>
    <t>TN0080</t>
  </si>
  <si>
    <t>LINDA NURJAMAN</t>
  </si>
  <si>
    <t>0881024735300</t>
  </si>
  <si>
    <t>KOMP. CHANDRA BARU RT 009/017 KEL. JATIRAHAYU KEC. PONDOK MELATI KOTA BEKASI</t>
  </si>
  <si>
    <t>3216052609850006</t>
  </si>
  <si>
    <t>3275120608150006</t>
  </si>
  <si>
    <t>85091205973017</t>
  </si>
  <si>
    <t>TN0090</t>
  </si>
  <si>
    <t>MARTAHAN PETRUS SINAGA</t>
  </si>
  <si>
    <t>PERUM PURI CIJAMBE BLOK D6 NO. 19 KEL. SUKADAMI KEC. CIKARANG SELATAN KAB. BEKASI</t>
  </si>
  <si>
    <t>SIBATU-BATU</t>
  </si>
  <si>
    <t>KATHOLIK</t>
  </si>
  <si>
    <t>1272071504810003</t>
  </si>
  <si>
    <t>12058104001379</t>
  </si>
  <si>
    <t>TN0086</t>
  </si>
  <si>
    <t>MA'SHUM MUBAROK</t>
  </si>
  <si>
    <t>DUSUN BAKUNGAN RT 001/001 KEL. MULYOREJO KEC. KESESI KAB. PEKALONGAN</t>
  </si>
  <si>
    <t>PEKALONGAN</t>
  </si>
  <si>
    <t>3326090107840041</t>
  </si>
  <si>
    <t>3326090608090004</t>
  </si>
  <si>
    <t>840725265759</t>
  </si>
  <si>
    <t>07/12/2020</t>
  </si>
  <si>
    <t>TN0029</t>
  </si>
  <si>
    <t>MUHAMAD AMINNULLAH</t>
  </si>
  <si>
    <t>DRA01-2</t>
  </si>
  <si>
    <t>085889350750</t>
  </si>
  <si>
    <t>084501039744534</t>
  </si>
  <si>
    <t>BRI/GOMRAWI</t>
  </si>
  <si>
    <t>085211981663</t>
  </si>
  <si>
    <t>AYAH</t>
  </si>
  <si>
    <t>KP BLOKANG DESA KARANGANYAR RT 004/006 KEC KARANG BAHAGIA KAB BEKASI</t>
  </si>
  <si>
    <t>SARIPAH</t>
  </si>
  <si>
    <t>3216100702980005</t>
  </si>
  <si>
    <t>3216100504070782</t>
  </si>
  <si>
    <t>BII UMUM METROJAYA</t>
  </si>
  <si>
    <t>970212230254</t>
  </si>
  <si>
    <t>TN0004</t>
  </si>
  <si>
    <t>MUHAMAD ILYAS</t>
  </si>
  <si>
    <t>JITEKT-AUTOTEK</t>
  </si>
  <si>
    <t>085777039476</t>
  </si>
  <si>
    <t>6785066824</t>
  </si>
  <si>
    <t>DSN RANGDU II RT 009/004 DS RANGDUMULYA KEC PEDES KAB KARAWANG</t>
  </si>
  <si>
    <t>RATNA</t>
  </si>
  <si>
    <t>3215101208940003</t>
  </si>
  <si>
    <t>940813280841</t>
  </si>
  <si>
    <t>TN0054</t>
  </si>
  <si>
    <t>NUR ALAMSYAH</t>
  </si>
  <si>
    <t>088225631219</t>
  </si>
  <si>
    <t>Villa mutiara jaya blok m.97 no1 rt001 rw011 desa wanajaya kecamatan cibitung</t>
  </si>
  <si>
    <t>3216072404940011</t>
  </si>
  <si>
    <t>PARLIN HUTABARAT</t>
  </si>
  <si>
    <t>081232622909</t>
  </si>
  <si>
    <t>KP. TONJONG RT 008/004 KEL. SUKAGARAM KEC. SERANG BARU KAB. BEKASI</t>
  </si>
  <si>
    <t>HELPET</t>
  </si>
  <si>
    <t>1207261308860008</t>
  </si>
  <si>
    <t>3216210211180003</t>
  </si>
  <si>
    <t>12058608000197</t>
  </si>
  <si>
    <t>14/10/2020</t>
  </si>
  <si>
    <t>TN0021</t>
  </si>
  <si>
    <t xml:space="preserve">RAMDANI MANAON PAKPAHAN </t>
  </si>
  <si>
    <t xml:space="preserve">DRA-01 B </t>
  </si>
  <si>
    <t>081319767331</t>
  </si>
  <si>
    <t>082113391080</t>
  </si>
  <si>
    <t xml:space="preserve">ESRON PAKPAHAN </t>
  </si>
  <si>
    <t>KP SUKAPURA JAYA RT 007/010 DESA SUKAPURA KEC CILNGCING</t>
  </si>
  <si>
    <t xml:space="preserve">KENTARA </t>
  </si>
  <si>
    <t xml:space="preserve">ESNI PANE </t>
  </si>
  <si>
    <t xml:space="preserve">KRISTEN </t>
  </si>
  <si>
    <t>121111171094001</t>
  </si>
  <si>
    <t xml:space="preserve">BII UMUM LAMPUNG </t>
  </si>
  <si>
    <t>941025263100</t>
  </si>
  <si>
    <t>TN0035</t>
  </si>
  <si>
    <t xml:space="preserve">RANO KARNO </t>
  </si>
  <si>
    <t xml:space="preserve">FUJISEAT </t>
  </si>
  <si>
    <t>083814130292</t>
  </si>
  <si>
    <t>2230671179</t>
  </si>
  <si>
    <t>083195512697</t>
  </si>
  <si>
    <t xml:space="preserve">IYAH MASRIYAH </t>
  </si>
  <si>
    <t xml:space="preserve">DUSUN BOJONGSANGKEUN DESA BOJONG TENGAH RT 002/001 KEL BOJONG TENGAH KEC PUSAKA JAYA KAB SUBANG </t>
  </si>
  <si>
    <t xml:space="preserve">SUBANG </t>
  </si>
  <si>
    <t>UTIN</t>
  </si>
  <si>
    <t>3213300107790084</t>
  </si>
  <si>
    <t>790713300981</t>
  </si>
  <si>
    <t>TN0031</t>
  </si>
  <si>
    <t xml:space="preserve">RASDI SUMASDI </t>
  </si>
  <si>
    <t>FJS-01</t>
  </si>
  <si>
    <t>0812810001945</t>
  </si>
  <si>
    <t xml:space="preserve">KP RAWA BANTENG RT 002/001 DESA MEKARWANGI KEC CIKARANG BARAT </t>
  </si>
  <si>
    <t>3216081505900001</t>
  </si>
  <si>
    <t>900513340772</t>
  </si>
  <si>
    <t>TN0069</t>
  </si>
  <si>
    <t>RHEZA RUNOVALIYANA</t>
  </si>
  <si>
    <t>085781510791</t>
  </si>
  <si>
    <t>082111049477</t>
  </si>
  <si>
    <t>BANJARATMA RT 009/010 KEL. BANJARATMA KECAMATAN BULAKAMBA KAB. BREBES</t>
  </si>
  <si>
    <t>3215030911910008</t>
  </si>
  <si>
    <t>3329140205170007</t>
  </si>
  <si>
    <t>14319111000207</t>
  </si>
  <si>
    <t>14-09-2021</t>
  </si>
  <si>
    <t>TN0073</t>
  </si>
  <si>
    <t>ROSANDI</t>
  </si>
  <si>
    <t>DRA01-1</t>
  </si>
  <si>
    <t>085720990422</t>
  </si>
  <si>
    <t>KP. CARINGIN TONGGOH RT 001/004 DS NYANGKOWEK KEC CURUG KAB SUKABUMI</t>
  </si>
  <si>
    <t>SUKABUMI</t>
  </si>
  <si>
    <t>3202161505940007</t>
  </si>
  <si>
    <t>3202161309160001</t>
  </si>
  <si>
    <t>340513440680</t>
  </si>
  <si>
    <t>TN0088</t>
  </si>
  <si>
    <t>ROY</t>
  </si>
  <si>
    <t>KP. CIBUNTU RT 001/002 KEL. CIBUNTU KEC. CIBUNTU KAB. BEKASI</t>
  </si>
  <si>
    <t>3216062401870007</t>
  </si>
  <si>
    <t>TN0015</t>
  </si>
  <si>
    <t>SAEPUL HAMAMI</t>
  </si>
  <si>
    <t>AAIA-KRW</t>
  </si>
  <si>
    <t>082112111324</t>
  </si>
  <si>
    <t>DSN SUKAJAYA RT 010/002 DS KEMIRI KEC JAYAKERTA KAB KARAWANG</t>
  </si>
  <si>
    <t>3215220207890004</t>
  </si>
  <si>
    <t>890713281680</t>
  </si>
  <si>
    <t>TN0027</t>
  </si>
  <si>
    <t>SAMSUL MUARIPIN</t>
  </si>
  <si>
    <t>085939172311</t>
  </si>
  <si>
    <t>BLOK H ISMAIL RT 004/002 TENAJAR KERTASEMAYA</t>
  </si>
  <si>
    <t xml:space="preserve">INDRAMAYU </t>
  </si>
  <si>
    <t>3212082607870003</t>
  </si>
  <si>
    <t xml:space="preserve">BI JABAR </t>
  </si>
  <si>
    <t>870913380115</t>
  </si>
  <si>
    <t>TN0072</t>
  </si>
  <si>
    <t>SANDI HENDRIANA</t>
  </si>
  <si>
    <t>DRA01-4</t>
  </si>
  <si>
    <t>085814969668</t>
  </si>
  <si>
    <t>DUSUN IV RT 036/007 DS CITENJO KEC CIBINGBIN KAB KUNINGAN</t>
  </si>
  <si>
    <t>3204131211890002</t>
  </si>
  <si>
    <t>3208052203190001</t>
  </si>
  <si>
    <t>1305181006112</t>
  </si>
  <si>
    <t>26-04-2023</t>
  </si>
  <si>
    <t>TN0025</t>
  </si>
  <si>
    <t>SE SURYADI</t>
  </si>
  <si>
    <t>FJS-KBU</t>
  </si>
  <si>
    <t>087879567134</t>
  </si>
  <si>
    <t>PERUM KOTA SERABF BARU BLOK A8 NO 12A RT 026/019 DS SUKARAGAM KEC SERANGBARU KAB BEKASI</t>
  </si>
  <si>
    <t>SUMEDANG</t>
  </si>
  <si>
    <t>3216210808800008</t>
  </si>
  <si>
    <t>80081205972965</t>
  </si>
  <si>
    <t>TN0065</t>
  </si>
  <si>
    <t>SUGIYARTO</t>
  </si>
  <si>
    <t>081218951406</t>
  </si>
  <si>
    <t>CITRA INDAH BUKIT AKASIA, JONGGOL</t>
  </si>
  <si>
    <t>3175050205760007</t>
  </si>
  <si>
    <t>TN0010</t>
  </si>
  <si>
    <t>SUKIYAT</t>
  </si>
  <si>
    <t>M5BO</t>
  </si>
  <si>
    <t>081280600437</t>
  </si>
  <si>
    <t>5221464037</t>
  </si>
  <si>
    <t>082122795547</t>
  </si>
  <si>
    <t>SUNINGSIH / ISTRI</t>
  </si>
  <si>
    <t>SUMBER MULYA RT 002/001 KEL SUMBERMULYA KEC SALE</t>
  </si>
  <si>
    <t>REMBANG</t>
  </si>
  <si>
    <t>SITI HANDAYANI</t>
  </si>
  <si>
    <t>3317041506840003</t>
  </si>
  <si>
    <t>840614390447</t>
  </si>
  <si>
    <t>TN0049</t>
  </si>
  <si>
    <t>SUPRIYANTO</t>
  </si>
  <si>
    <t>DIRECK ICH</t>
  </si>
  <si>
    <t>085210278666/085778348666</t>
  </si>
  <si>
    <t>4860211764</t>
  </si>
  <si>
    <t>081311313123</t>
  </si>
  <si>
    <t>KP. RAWA JULANG RT 002/001 DS GANDA MEKAR CIKARANG BARAT</t>
  </si>
  <si>
    <t>CIREBON</t>
  </si>
  <si>
    <t>ASMI</t>
  </si>
  <si>
    <t>3216080407810007</t>
  </si>
  <si>
    <t xml:space="preserve">BII  </t>
  </si>
  <si>
    <t>1205180722466</t>
  </si>
  <si>
    <t>TN0043</t>
  </si>
  <si>
    <t>SURYANA</t>
  </si>
  <si>
    <t>081932601189</t>
  </si>
  <si>
    <t>8730443600</t>
  </si>
  <si>
    <t>KP CIBUBUR RT 02/05 SIMPANGAN KEC CIKARANG UTARA BEKASI</t>
  </si>
  <si>
    <t>3204161711790008</t>
  </si>
  <si>
    <t>79111205974142</t>
  </si>
  <si>
    <t>14-12-2020</t>
  </si>
  <si>
    <t>TN0018</t>
  </si>
  <si>
    <t xml:space="preserve">SUWANDI </t>
  </si>
  <si>
    <t>085782686099</t>
  </si>
  <si>
    <t>085778151836</t>
  </si>
  <si>
    <t xml:space="preserve">SURYANI </t>
  </si>
  <si>
    <t xml:space="preserve">KP KEDUNG LOTONG RT 003/006 DESA BANTARJAYA KEC PEBAYURAN </t>
  </si>
  <si>
    <t>3216132210840001</t>
  </si>
  <si>
    <t xml:space="preserve">BII UMUM METROJAYA </t>
  </si>
  <si>
    <t>8310120514998</t>
  </si>
  <si>
    <t>167/KAP/S/FL/XI/2014</t>
  </si>
  <si>
    <t>TN0044</t>
  </si>
  <si>
    <t xml:space="preserve">TANTOSO </t>
  </si>
  <si>
    <t>DRA-1B</t>
  </si>
  <si>
    <t>081294929503</t>
  </si>
  <si>
    <t>3216081506800052</t>
  </si>
  <si>
    <t>TN0075</t>
  </si>
  <si>
    <t>TARYANA</t>
  </si>
  <si>
    <t>089610838140</t>
  </si>
  <si>
    <t>PEKAYON JAYA RT 006/002 PEKAYON-BEKASI</t>
  </si>
  <si>
    <t>3275041706870009</t>
  </si>
  <si>
    <t>TN0047</t>
  </si>
  <si>
    <t>VICKY ARMEDO PRASETYO</t>
  </si>
  <si>
    <t>DRA-01</t>
  </si>
  <si>
    <t>081273606192</t>
  </si>
  <si>
    <t>JL NAKULO NO134 RT 05/01 MAKASAR HALIM</t>
  </si>
  <si>
    <t xml:space="preserve">MAGETAN </t>
  </si>
  <si>
    <t>3175081703910006</t>
  </si>
  <si>
    <t xml:space="preserve">BII UMUM METRO JAYA </t>
  </si>
  <si>
    <t>91031205971960</t>
  </si>
  <si>
    <t>TN0028</t>
  </si>
  <si>
    <t>YAKUB</t>
  </si>
  <si>
    <t>085775744378</t>
  </si>
  <si>
    <t>085715982443</t>
  </si>
  <si>
    <t>SUMIAH/IBU</t>
  </si>
  <si>
    <t>KP. TAMBUN RT 012/004KARANGHARJA PABAYURAN BEKASI</t>
  </si>
  <si>
    <t>3216131005810010</t>
  </si>
  <si>
    <t>BI UMUMJ METROJAYA</t>
  </si>
  <si>
    <t>81051205101096</t>
  </si>
  <si>
    <t>TN0066</t>
  </si>
  <si>
    <t>YOGI</t>
  </si>
  <si>
    <t>089529202547</t>
  </si>
  <si>
    <t>KP SUKAMANTRI RT 006/003 KEL. SUKARAYA KEC. KARANG BAHAGIA KAB. BEKASI</t>
  </si>
  <si>
    <t>3216102012920007</t>
  </si>
  <si>
    <t>3216101807130015</t>
  </si>
  <si>
    <t>TN0022</t>
  </si>
  <si>
    <t>YUSUF AKHAMDI</t>
  </si>
  <si>
    <t>081902510002</t>
  </si>
  <si>
    <t>087724210003</t>
  </si>
  <si>
    <t>YUNIATI SHOLIKAH</t>
  </si>
  <si>
    <t>BANJARTURI RT 001/005 DESA BANJARTURI KEC WARUREJA</t>
  </si>
  <si>
    <t xml:space="preserve">TEGAL </t>
  </si>
  <si>
    <t xml:space="preserve">SMU </t>
  </si>
  <si>
    <t>3328171512780002</t>
  </si>
  <si>
    <t xml:space="preserve">BII UMUM JATENG </t>
  </si>
  <si>
    <t>781214301193</t>
  </si>
  <si>
    <t>YUSUP MUSTOPA</t>
  </si>
  <si>
    <t>088299589259</t>
  </si>
  <si>
    <t>DUSUN SUMEDANGAN RT 003/002 DS. PURWADANA KEC. TELUKJAMBE TIMUR KAB. KARAWANG</t>
  </si>
  <si>
    <t>TANGERANG</t>
  </si>
  <si>
    <t>3215030409940004</t>
  </si>
  <si>
    <t>3215032111070053</t>
  </si>
  <si>
    <t>940913280650</t>
  </si>
  <si>
    <t>TN0099</t>
  </si>
  <si>
    <t>JAMIL ISMAIL</t>
  </si>
  <si>
    <t>DUSUN TEGAL BUAH RT 003/001 KEL. CIPTAMARGI KEC. CILEBAR KAB. KARAWANG</t>
  </si>
  <si>
    <t>3215301603720003</t>
  </si>
  <si>
    <t>780313280116</t>
  </si>
  <si>
    <t>TN0093</t>
  </si>
  <si>
    <t>NURHASAN</t>
  </si>
  <si>
    <t>KP. RAWAJULANG RT 005/002 KEL. MEKARWANGI KEC. CIKARANG BARAT KAB. BEKASI</t>
  </si>
  <si>
    <t>3216081005780023</t>
  </si>
  <si>
    <t>TN0095</t>
  </si>
  <si>
    <t>MHD YAKUB</t>
  </si>
  <si>
    <t>GEDUNG BATIN RT 001/002 KEL. GEDUNG BATIN KEC. SUNGKAI UTARA KAB. LAMPUNG UTARA</t>
  </si>
  <si>
    <t>PIDOLI DOLOK</t>
  </si>
  <si>
    <t>121301606970001</t>
  </si>
  <si>
    <t>TN0097</t>
  </si>
  <si>
    <t>MUH SHODIQ</t>
  </si>
  <si>
    <t>KP. SUKAMANTRI RT 004/002 KEL. SUKARAYA KEC. KARANG BAHAGIA KAB. BEKASI</t>
  </si>
  <si>
    <t>BOYOLALI</t>
  </si>
  <si>
    <t>3216100610850005</t>
  </si>
  <si>
    <t>TN0098</t>
  </si>
  <si>
    <t>SYADUL ABDULAH</t>
  </si>
  <si>
    <t xml:space="preserve">JL. P. BENDAHARA GG. KARYA AMAL RT 006/000 KEL. MESJIDKEC. SAMARINDA SEBERANG KOTA SAMARINDA </t>
  </si>
  <si>
    <t>PALU</t>
  </si>
  <si>
    <t>6472020510860009</t>
  </si>
  <si>
    <t>TN0103</t>
  </si>
  <si>
    <t>EDI KUSNOWO</t>
  </si>
  <si>
    <t>JL. BETET RT 004/008 KEL. BAJING KULON KEC. KROYA KAB. CILACAP</t>
  </si>
  <si>
    <t>PURBALINGGA</t>
  </si>
  <si>
    <t>3303062001780003</t>
  </si>
  <si>
    <t>TN0104</t>
  </si>
  <si>
    <t>PEPEN SUPENDI</t>
  </si>
  <si>
    <t>DUSUN KUBURAN AGUNG RT 026/001 KEL. SINGAJAYA KEC. INDRAMAYU KAB. INDRAMAYU</t>
  </si>
  <si>
    <t>INDRAMAYU</t>
  </si>
  <si>
    <t>3212222806860001</t>
  </si>
  <si>
    <t>TN0105</t>
  </si>
  <si>
    <t>WARMA</t>
  </si>
  <si>
    <t>PERUM GRIYA SUKADAMI BLOK C 10 NO. 6 RT 001/017 KEL. SUKADAMI KEC. CIKARANG SELATAN KAB. BEKASI</t>
  </si>
  <si>
    <t>MAJALENGKA</t>
  </si>
  <si>
    <t>3210172310880001</t>
  </si>
  <si>
    <t>TN0106</t>
  </si>
  <si>
    <t>RUDI SUPRIADI</t>
  </si>
  <si>
    <t>JL. H. LONGKOT KP. PEDURENAN RT 004/001 KEL. JATILUHUR KEC. JATIASIH KAB. BEKASI</t>
  </si>
  <si>
    <t>3275091405800027</t>
  </si>
  <si>
    <t>TN0107</t>
  </si>
  <si>
    <t>KISWANTO</t>
  </si>
  <si>
    <t>JL. MAJAPAHIT RT 001/006 KEL. PEKUNCEN KEC. KROYA KAB. CILACAP</t>
  </si>
  <si>
    <t>CILACAP</t>
  </si>
  <si>
    <t>3301061608840004</t>
  </si>
  <si>
    <t>TN0108</t>
  </si>
  <si>
    <t>ITA BIN JAHURI</t>
  </si>
  <si>
    <t>BOJONG MENTENG RT 002/006 BOJONG MENTENG KOTA BEKASI</t>
  </si>
  <si>
    <t>TN0109</t>
  </si>
  <si>
    <t>ADE HERMAWAN</t>
  </si>
  <si>
    <t>081386963322</t>
  </si>
  <si>
    <t>KP. PABUARAN RT 002/001 KEL. CIMUNING KEC. MUSTIKA JAYA KOTA BEKASI</t>
  </si>
  <si>
    <t>ADAH</t>
  </si>
  <si>
    <t>3175020906820014</t>
  </si>
  <si>
    <t>3175022201095556</t>
  </si>
  <si>
    <t>12058206000219</t>
  </si>
  <si>
    <t>14/05/2023</t>
  </si>
  <si>
    <t>TN0110</t>
  </si>
  <si>
    <t>CHARLY ARIYANTO</t>
  </si>
  <si>
    <t>081315986768</t>
  </si>
  <si>
    <t>KP. CINYINGSOG RT 003/004 KEL. BURANGKENG KEC. SETU KAB. BEKASI</t>
  </si>
  <si>
    <t>3216181505950007</t>
  </si>
  <si>
    <t>950512059834513</t>
  </si>
  <si>
    <t>TN0111</t>
  </si>
  <si>
    <t>ARIS SUSANTO</t>
  </si>
  <si>
    <t>081317029319</t>
  </si>
  <si>
    <t>JL. KALIDONAN NO. 32 KEL. DONAN KEC. CILACAP TENGAH KAB. CILACAP</t>
  </si>
  <si>
    <t>SUYATI</t>
  </si>
  <si>
    <t>3301220702810003</t>
  </si>
  <si>
    <t>3301220302090010</t>
  </si>
  <si>
    <t>14238102000082</t>
  </si>
  <si>
    <t>11/05/2023</t>
  </si>
  <si>
    <t>TN0112</t>
  </si>
  <si>
    <t>DASA SETIAWAN</t>
  </si>
  <si>
    <t>'085814884565</t>
  </si>
  <si>
    <t>KP. CISAAT RT 019/005 KEL. KERTARAHAYU KEC. SETU KAB. BEKASI</t>
  </si>
  <si>
    <t>3216180707850009</t>
  </si>
  <si>
    <t>12058112002490</t>
  </si>
  <si>
    <t>22/12/2019</t>
  </si>
  <si>
    <t>TN0113</t>
  </si>
  <si>
    <t>AGUSTINUS</t>
  </si>
  <si>
    <t>'085659040614</t>
  </si>
  <si>
    <t>PERUMAHAN KOTA SERANG BARU BLOK E 40 NO. 30 RT 006/017 KEL. SUKARAGAM KEC. SERANG BARU KAB. BEKASI</t>
  </si>
  <si>
    <t>ADE SURYATI NINGSIH</t>
  </si>
  <si>
    <t>3216210808850007</t>
  </si>
  <si>
    <t>3216210108130004</t>
  </si>
  <si>
    <t>850825360011</t>
  </si>
  <si>
    <t>LOKASI</t>
  </si>
  <si>
    <t>TTNT - CIBITUNG</t>
  </si>
  <si>
    <t xml:space="preserve">PBI APBN </t>
  </si>
  <si>
    <t>19050882232</t>
  </si>
  <si>
    <t>aktif</t>
  </si>
  <si>
    <t>0002393005623</t>
  </si>
  <si>
    <t>18086989839</t>
  </si>
  <si>
    <t>PERUM TRIDAYA INDAH IV ESTATE JL. MENTENG 2 BLO RT 001/011 KEL. TRIDAYA SAKTI KEC. TAMBUN SELATAN KAB. BEKASI</t>
  </si>
  <si>
    <t>0001166369837</t>
  </si>
  <si>
    <t>21025507498</t>
  </si>
  <si>
    <t>0002393005645</t>
  </si>
  <si>
    <t>18086989813</t>
  </si>
  <si>
    <t>0002763271708</t>
  </si>
  <si>
    <t>19045085636</t>
  </si>
  <si>
    <t>0002318172118</t>
  </si>
  <si>
    <t>19011752805</t>
  </si>
  <si>
    <t>0001448457052</t>
  </si>
  <si>
    <t>19041353293</t>
  </si>
  <si>
    <t>0002078185792</t>
  </si>
  <si>
    <t>19045085644</t>
  </si>
  <si>
    <t>JTEKT -SUZUKI TBN</t>
  </si>
  <si>
    <t xml:space="preserve">DESA ARGOPENI RT 03/01  KECAMATAN KEBUMEN</t>
  </si>
  <si>
    <t>0001700487696 PBI</t>
  </si>
  <si>
    <t>21004399925</t>
  </si>
  <si>
    <t>0001323830057</t>
  </si>
  <si>
    <t>20082215482</t>
  </si>
  <si>
    <t>0002306898448</t>
  </si>
  <si>
    <t>19050882240</t>
  </si>
  <si>
    <t>20071957151</t>
  </si>
  <si>
    <t>0001742497413</t>
  </si>
  <si>
    <t>20062338411</t>
  </si>
  <si>
    <t>MEKARSARI BARAT RT 002/017 DS MEKARSARI KEC TAMBUN SELATAN BEKASI</t>
  </si>
  <si>
    <t>0001637934221</t>
  </si>
  <si>
    <t>20062338445</t>
  </si>
  <si>
    <t>0002427052127</t>
  </si>
  <si>
    <t>21017941119</t>
  </si>
  <si>
    <t>0000544523894</t>
  </si>
  <si>
    <t>21004399982</t>
  </si>
  <si>
    <t>PBI APBD AKTIF</t>
  </si>
  <si>
    <t>19097926810</t>
  </si>
  <si>
    <t>5765108885</t>
  </si>
  <si>
    <t>YUNAENI</t>
  </si>
  <si>
    <t>0002104100267 PBI</t>
  </si>
  <si>
    <t>21025507449</t>
  </si>
  <si>
    <t>3215070706200004</t>
  </si>
  <si>
    <t>82466-OPK3-LT/PAA/I/2017</t>
  </si>
  <si>
    <t>0001</t>
  </si>
  <si>
    <t>OK</t>
  </si>
  <si>
    <t>TTNT - KRW</t>
  </si>
  <si>
    <t>0002393005689</t>
  </si>
  <si>
    <t>18086989854</t>
  </si>
  <si>
    <t>0001905029897</t>
  </si>
  <si>
    <t xml:space="preserve">18086989896 </t>
  </si>
  <si>
    <t>0002398339596</t>
  </si>
  <si>
    <t>19028495539</t>
  </si>
  <si>
    <t>PBI APBN</t>
  </si>
  <si>
    <t>19028495562</t>
  </si>
  <si>
    <t>0001670343322</t>
  </si>
  <si>
    <t>19060604550</t>
  </si>
  <si>
    <t>0002398887742</t>
  </si>
  <si>
    <t>19060604519</t>
  </si>
  <si>
    <t>Bank kosong</t>
  </si>
  <si>
    <t>0001451692078</t>
  </si>
  <si>
    <t>19060604568</t>
  </si>
  <si>
    <t>0002891094041</t>
  </si>
  <si>
    <t>0002900596037</t>
  </si>
  <si>
    <t>19089237952</t>
  </si>
  <si>
    <t>0001298149648</t>
  </si>
  <si>
    <t>20013717887</t>
  </si>
  <si>
    <t>0001736497809</t>
  </si>
  <si>
    <t>20004433817</t>
  </si>
  <si>
    <t xml:space="preserve">0001897422816 </t>
  </si>
  <si>
    <t>19097926828</t>
  </si>
  <si>
    <t>0001339317865</t>
  </si>
  <si>
    <t>19097926851</t>
  </si>
  <si>
    <t>0002204646243</t>
  </si>
  <si>
    <t>20004433866</t>
  </si>
  <si>
    <t>0001888284971</t>
  </si>
  <si>
    <t>20004433874</t>
  </si>
  <si>
    <t>0002096926288</t>
  </si>
  <si>
    <t>20004433908</t>
  </si>
  <si>
    <t>YUSUP AKHMADI</t>
  </si>
  <si>
    <t>0001645739561</t>
  </si>
  <si>
    <t>20044859146</t>
  </si>
  <si>
    <t>20027918042</t>
  </si>
  <si>
    <t>Status Perkawinan kosong</t>
  </si>
  <si>
    <t>KP. GUDANG HU'UT RT 003/003 KEL. SINDANG MULYA KEC. CIBARUSAH KAB. BEKASI</t>
  </si>
  <si>
    <t>0001149301473</t>
  </si>
  <si>
    <t>20062338452</t>
  </si>
  <si>
    <t>S.E SURYADI</t>
  </si>
  <si>
    <t>0001317961877</t>
  </si>
  <si>
    <t>19078340676</t>
  </si>
  <si>
    <t>0002912981455</t>
  </si>
  <si>
    <t>19097926802</t>
  </si>
  <si>
    <t>0002142756696</t>
  </si>
  <si>
    <t>20051951505</t>
  </si>
  <si>
    <t>0002045476258</t>
  </si>
  <si>
    <t>19028495596</t>
  </si>
  <si>
    <t>Bank tidak cocok</t>
  </si>
  <si>
    <t>MUHAMAD AMIN NULLAH</t>
  </si>
  <si>
    <t>19028495604</t>
  </si>
  <si>
    <t>0002053500737</t>
  </si>
  <si>
    <t>19003700630</t>
  </si>
  <si>
    <t>0001123649684</t>
  </si>
  <si>
    <t>20027917978</t>
  </si>
  <si>
    <t>0001531263857</t>
  </si>
  <si>
    <t>19019042720</t>
  </si>
  <si>
    <t xml:space="preserve">0001318204269 </t>
  </si>
  <si>
    <t>20004433841</t>
  </si>
  <si>
    <t>0001968454901</t>
  </si>
  <si>
    <t>19041353269</t>
  </si>
  <si>
    <t>0001770256967</t>
  </si>
  <si>
    <t>20027917937</t>
  </si>
  <si>
    <t>0001798844343</t>
  </si>
  <si>
    <t>20071957102</t>
  </si>
  <si>
    <t xml:space="preserve">KP CIBEBER RT 02/05  KELURAHAN SIMPANGAN KEC. CIKARANG UTARA</t>
  </si>
  <si>
    <t>0001258823081</t>
  </si>
  <si>
    <t>20071957128</t>
  </si>
  <si>
    <t>0002309179768</t>
  </si>
  <si>
    <t>20071957110</t>
  </si>
  <si>
    <t>0001767697896</t>
  </si>
  <si>
    <t>18098483508</t>
  </si>
  <si>
    <t>0002280882791</t>
  </si>
  <si>
    <t>20071957144</t>
  </si>
  <si>
    <t>0001861551718</t>
  </si>
  <si>
    <t>20013717879</t>
  </si>
  <si>
    <t>0002738965871</t>
  </si>
  <si>
    <t>19041353277</t>
  </si>
  <si>
    <t>0001457407078</t>
  </si>
  <si>
    <t>19078340775</t>
  </si>
  <si>
    <t>KP CITEREP HILIR RT 04/01 KEC. PANGALENGAN KAB. BANDUNG</t>
  </si>
  <si>
    <t>PBI</t>
  </si>
  <si>
    <t>20071957136</t>
  </si>
  <si>
    <t>0003057388817</t>
  </si>
  <si>
    <t>20082215540</t>
  </si>
  <si>
    <t>0001188397045</t>
  </si>
  <si>
    <t>20082215524</t>
  </si>
  <si>
    <t>KP KEDONGDONG RT08/06 KEC. SUNTER JAYA KAB.JAKARTA UTARA</t>
  </si>
  <si>
    <t>KUNINGAN</t>
  </si>
  <si>
    <t>0001225149175</t>
  </si>
  <si>
    <t>20082215565</t>
  </si>
  <si>
    <t>PBI ( 0000490283335)</t>
  </si>
  <si>
    <t>20082215508</t>
  </si>
  <si>
    <t>Nomor HP kosong</t>
  </si>
  <si>
    <t>0001216743311</t>
  </si>
  <si>
    <t>21004399966</t>
  </si>
  <si>
    <t>0001638806815</t>
  </si>
  <si>
    <t>21004399933</t>
  </si>
  <si>
    <t>PERUM CIBARUSAH JAYA BLOK C8 NO 9 RT 004/008 KEL CIBARUSAH JAYA, CIBARUSAH, BEKASI</t>
  </si>
  <si>
    <t>0001804620947</t>
  </si>
  <si>
    <t>21004399958</t>
  </si>
  <si>
    <t>0000069953242</t>
  </si>
  <si>
    <t>21011325186</t>
  </si>
  <si>
    <t>SUGIARTO</t>
  </si>
  <si>
    <t>0001386640282</t>
  </si>
  <si>
    <t>21017941176</t>
  </si>
  <si>
    <t>0002140559177</t>
  </si>
  <si>
    <t>21011325194</t>
  </si>
  <si>
    <t>0002483437151</t>
  </si>
  <si>
    <t>21017941168</t>
  </si>
  <si>
    <t>0002194787531 HRS PAKE FORM 37, DATA GANDA</t>
  </si>
  <si>
    <t>21017941093</t>
  </si>
  <si>
    <t>0003065047121</t>
  </si>
  <si>
    <t>21004399941</t>
  </si>
  <si>
    <t>0002182079395</t>
  </si>
  <si>
    <t>20092685351</t>
  </si>
  <si>
    <t>0002245125789</t>
  </si>
  <si>
    <t>20092685344</t>
  </si>
  <si>
    <t>0001484736917</t>
  </si>
  <si>
    <t>21017941135</t>
  </si>
  <si>
    <t>0000242458953 PBI AKTIF</t>
  </si>
  <si>
    <t>21017941143</t>
  </si>
  <si>
    <t>0001860464878</t>
  </si>
  <si>
    <t>21017941150</t>
  </si>
  <si>
    <t>0001657806906</t>
  </si>
  <si>
    <t>21017941184</t>
  </si>
  <si>
    <t>0001321975563</t>
  </si>
  <si>
    <t>21025507456</t>
  </si>
  <si>
    <t>0001284838929 PBI AKTIF</t>
  </si>
  <si>
    <t>21025507464</t>
  </si>
  <si>
    <t>0002769924611</t>
  </si>
  <si>
    <t>21025507472</t>
  </si>
  <si>
    <t>3216192502190016</t>
  </si>
  <si>
    <t>11/03/2021</t>
  </si>
  <si>
    <t>0001457473724</t>
  </si>
  <si>
    <t>21025507480</t>
  </si>
  <si>
    <t>0001962456849 PBI AKTIF</t>
  </si>
  <si>
    <t>21017941101</t>
  </si>
  <si>
    <t>1802011602120006</t>
  </si>
  <si>
    <t>TN0091</t>
  </si>
  <si>
    <t>0002142753434</t>
  </si>
  <si>
    <t>21025507423</t>
  </si>
  <si>
    <t>0001465472586</t>
  </si>
  <si>
    <t>21025507431</t>
  </si>
  <si>
    <t>0002743587641</t>
  </si>
  <si>
    <t>21017941127</t>
  </si>
  <si>
    <t>21032312676</t>
  </si>
  <si>
    <t>0001250559764</t>
  </si>
  <si>
    <t>21032312650</t>
  </si>
  <si>
    <t>0000231148001 PBI AKTIF</t>
  </si>
  <si>
    <t>21032312692</t>
  </si>
  <si>
    <t>1213010606970001</t>
  </si>
  <si>
    <t>0002520495641</t>
  </si>
  <si>
    <t>21032312726</t>
  </si>
  <si>
    <t xml:space="preserve">0002493155248_x0009_</t>
  </si>
  <si>
    <t>21032312700</t>
  </si>
  <si>
    <t>081296173498</t>
  </si>
  <si>
    <t>0002060542539</t>
  </si>
  <si>
    <t>087828936413</t>
  </si>
  <si>
    <t>SMA/PAKET C</t>
  </si>
  <si>
    <t>0001432593055</t>
  </si>
  <si>
    <t>3212151309130005</t>
  </si>
  <si>
    <t>860613381009</t>
  </si>
  <si>
    <t>20/09/2020</t>
  </si>
  <si>
    <t>082258909871</t>
  </si>
  <si>
    <t>0001627855672</t>
  </si>
  <si>
    <t>081291247795</t>
  </si>
  <si>
    <t>800513340887</t>
  </si>
  <si>
    <t>14/04/2019</t>
  </si>
  <si>
    <t>081282174621</t>
  </si>
  <si>
    <t>08128768125</t>
  </si>
  <si>
    <t>3275051506810169</t>
  </si>
  <si>
    <t>81061205974635</t>
  </si>
  <si>
    <t>30/11/2023</t>
  </si>
  <si>
    <t>NIK tidak ada</t>
  </si>
  <si>
    <t>Lokasi/Rute kosong</t>
  </si>
  <si>
    <t>0030</t>
  </si>
  <si>
    <t>NUNU NUGRAHA</t>
  </si>
  <si>
    <t>08814998960</t>
  </si>
  <si>
    <t>0025</t>
  </si>
  <si>
    <t>JENAL ABIDIN</t>
  </si>
  <si>
    <t>081297299663</t>
  </si>
  <si>
    <t>KP. CIJENGKOL RT 001/002 DS SUKAMANAH KEC CIBEBER KAB CIANJUR</t>
  </si>
  <si>
    <t>CIANJUR</t>
  </si>
  <si>
    <t>ENING ASMANINGSIH</t>
  </si>
  <si>
    <t>3203031504790005</t>
  </si>
  <si>
    <t>3203031511051473</t>
  </si>
  <si>
    <t>790413271051</t>
  </si>
  <si>
    <t>0033</t>
  </si>
  <si>
    <t>JHON PUTRA KEMBALI JK</t>
  </si>
  <si>
    <t>085212519302</t>
  </si>
  <si>
    <t>0035</t>
  </si>
  <si>
    <t>IPAN KUSNADI</t>
  </si>
  <si>
    <t>085779780243</t>
  </si>
  <si>
    <t>0036</t>
  </si>
  <si>
    <t>MADYANI</t>
  </si>
  <si>
    <t>083813824637/085399537462</t>
  </si>
  <si>
    <t>0037</t>
  </si>
  <si>
    <t>HENDRA</t>
  </si>
  <si>
    <t>081286444097</t>
  </si>
  <si>
    <t>0038</t>
  </si>
  <si>
    <t>SUPRIYADI</t>
  </si>
  <si>
    <t>081227110427</t>
  </si>
  <si>
    <t>0012</t>
  </si>
  <si>
    <t>UKI ADE CHORIAWAN</t>
  </si>
  <si>
    <t>08996266099</t>
  </si>
  <si>
    <t>DSN BUGEL RT 020/005 DS SUKASARI KEC SUKASARI KAB SUBANG</t>
  </si>
  <si>
    <t>SUMI</t>
  </si>
  <si>
    <t>3213243108930001</t>
  </si>
  <si>
    <t>3213241409170001</t>
  </si>
  <si>
    <t>920825270469</t>
  </si>
  <si>
    <t>0015</t>
  </si>
  <si>
    <t>INDA</t>
  </si>
  <si>
    <t>087881366248</t>
  </si>
  <si>
    <t>DSN WANAJAYA RT 027/006 DS KALANGSARI KEC RENGASDENGKLOK KAB KARAWANG</t>
  </si>
  <si>
    <t>ENOK</t>
  </si>
  <si>
    <t>3216092006930018</t>
  </si>
  <si>
    <t>3215061505170003</t>
  </si>
  <si>
    <t>BII METROJAYA</t>
  </si>
  <si>
    <t>930612231037</t>
  </si>
  <si>
    <t>0022</t>
  </si>
  <si>
    <t>IWAN RIDWAN</t>
  </si>
  <si>
    <t>081319035818/18987252444</t>
  </si>
  <si>
    <t>KP GANDOANG RT 001/008 DS PANGULAH SELATAN KEC KOTABARU KAB KARAWANG</t>
  </si>
  <si>
    <t>MULYANI</t>
  </si>
  <si>
    <t>3215250510850015</t>
  </si>
  <si>
    <t>3215250111160008</t>
  </si>
  <si>
    <t>851013281480</t>
  </si>
  <si>
    <t>0018</t>
  </si>
  <si>
    <t>AJI PRIATNA</t>
  </si>
  <si>
    <t>082126192301</t>
  </si>
  <si>
    <t>KP. CIHANDIWUNG RT 002/001 DS PARAKANHONJE KEC BANTAR KALONG KAB TASIKMALAYA</t>
  </si>
  <si>
    <t>YOYOH</t>
  </si>
  <si>
    <t>3206082404980003</t>
  </si>
  <si>
    <t>0009</t>
  </si>
  <si>
    <t>MUHAMAD JUNAEDI</t>
  </si>
  <si>
    <t>08521175304</t>
  </si>
  <si>
    <t>KP. JATI KECAMATAN, RT 002/003 DS JATIMULYA KEC TAMBUN SELATAN KAB BEKASI</t>
  </si>
  <si>
    <t>HARTATI</t>
  </si>
  <si>
    <t>3216060606830014</t>
  </si>
  <si>
    <t>83061205973279</t>
  </si>
  <si>
    <t>0039</t>
  </si>
  <si>
    <t>IRFAN SAIFUDIN</t>
  </si>
  <si>
    <t>08997700693</t>
  </si>
  <si>
    <t>0941063887</t>
  </si>
  <si>
    <t>0002</t>
  </si>
  <si>
    <t>ADEN PONIRAN</t>
  </si>
  <si>
    <t>081220648953</t>
  </si>
  <si>
    <t>402401000879502</t>
  </si>
  <si>
    <t>bri</t>
  </si>
  <si>
    <t>DSN CISAAR RT 009/003 DS KERTAHAYU KEC PAMARICAN KAB CIAMIS</t>
  </si>
  <si>
    <t>CIAMIS</t>
  </si>
  <si>
    <t>SARIAH</t>
  </si>
  <si>
    <t>3207192511810004</t>
  </si>
  <si>
    <t>8111113450194</t>
  </si>
  <si>
    <t>0034</t>
  </si>
  <si>
    <t>0044</t>
  </si>
  <si>
    <t>JANG NASRULAH</t>
  </si>
  <si>
    <t>087742352205</t>
  </si>
  <si>
    <t>KP. CIKADU RT 021/006 DS SUKATANI KEC SUKATANI KAB PURWAKARTA</t>
  </si>
  <si>
    <t>EDABU NOV</t>
  </si>
  <si>
    <t>3214052508900001</t>
  </si>
  <si>
    <t>900813160362</t>
  </si>
  <si>
    <t>0016</t>
  </si>
  <si>
    <t>SOLEH</t>
  </si>
  <si>
    <t>085781088448</t>
  </si>
  <si>
    <t>0685524344</t>
  </si>
  <si>
    <t>BNI</t>
  </si>
  <si>
    <t>DSN KONDANG RT 002/004 DS KARANGJAYA KEC PEDES KAB KARAWANG</t>
  </si>
  <si>
    <t>RINI</t>
  </si>
  <si>
    <t>0001633895561</t>
  </si>
  <si>
    <t>3215100607800003</t>
  </si>
  <si>
    <t>3215102808070126</t>
  </si>
  <si>
    <t>800613281905</t>
  </si>
  <si>
    <t>0017</t>
  </si>
  <si>
    <t>SAMSI</t>
  </si>
  <si>
    <t>087810016116</t>
  </si>
  <si>
    <t>DSN LANGSEB I RT 003/001 DS KERTARAHARJA KEC PEDES KAB KARAWANG</t>
  </si>
  <si>
    <t>ATIMAH</t>
  </si>
  <si>
    <t>0001857338919</t>
  </si>
  <si>
    <t>3215101912830004</t>
  </si>
  <si>
    <t>3215100112100002</t>
  </si>
  <si>
    <t>831213280996</t>
  </si>
  <si>
    <t>0027</t>
  </si>
  <si>
    <t>WIKARTA</t>
  </si>
  <si>
    <t>085883912347</t>
  </si>
  <si>
    <t>0028</t>
  </si>
  <si>
    <t>FIDELIS</t>
  </si>
  <si>
    <t>082165296318</t>
  </si>
  <si>
    <t>0029</t>
  </si>
  <si>
    <t>AEF SUHENDAR</t>
  </si>
  <si>
    <t>082123749441</t>
  </si>
  <si>
    <t>0023</t>
  </si>
  <si>
    <t>BAMBANG</t>
  </si>
  <si>
    <t>087887319992</t>
  </si>
  <si>
    <t xml:space="preserve">KP. KAPEK  RT 015/007 DS KARANGMEKAR KEDUNGWARINGIN KAB BEKASI</t>
  </si>
  <si>
    <t>IJO</t>
  </si>
  <si>
    <t>3216120103930004</t>
  </si>
  <si>
    <t>321612111140004</t>
  </si>
  <si>
    <t>1223170700027</t>
  </si>
  <si>
    <t>0026</t>
  </si>
  <si>
    <t>YOGI YOGASWARA</t>
  </si>
  <si>
    <t>0895369176976</t>
  </si>
  <si>
    <t>DSN KRAJAN IB RT 008/002 DS SAMPALAN EC KUTAWALUYA KAB KARAWANG</t>
  </si>
  <si>
    <t>3215070806970001</t>
  </si>
  <si>
    <t>910613280834</t>
  </si>
  <si>
    <t>0043</t>
  </si>
  <si>
    <t>DUDEN FELANI</t>
  </si>
  <si>
    <t>081915223499</t>
  </si>
  <si>
    <t>KP. COBODAS RT 01/01 DS CIBODAS KEC SUKATANI KAB PURWAKARTA</t>
  </si>
  <si>
    <t>3214051204920007</t>
  </si>
  <si>
    <t>520413160599</t>
  </si>
  <si>
    <t>Jabatan tidak cocok</t>
  </si>
  <si>
    <t>0053</t>
  </si>
  <si>
    <t>ANDRI ARIFIN</t>
  </si>
  <si>
    <t>DRIVER REGULER</t>
  </si>
  <si>
    <t>085642028858</t>
  </si>
  <si>
    <t>083123914495</t>
  </si>
  <si>
    <t>DDI/ SDR</t>
  </si>
  <si>
    <t>JATIWANGI CIBITUNG</t>
  </si>
  <si>
    <t>BANJAR NEGARA</t>
  </si>
  <si>
    <t>33040329049470004</t>
  </si>
  <si>
    <t>940414250519</t>
  </si>
  <si>
    <t>VIA TELP KE NUR</t>
  </si>
  <si>
    <t>0021</t>
  </si>
  <si>
    <t>ADE SURYANA</t>
  </si>
  <si>
    <t>082114059920</t>
  </si>
  <si>
    <t>DSN LANGSEB IV RT 011/004 DS KERTARAHARJA KEC PEDES KAB KARAWANG</t>
  </si>
  <si>
    <t>NURYAMAH</t>
  </si>
  <si>
    <t>EDABU NOVEMBER</t>
  </si>
  <si>
    <t>3215100802860004</t>
  </si>
  <si>
    <t>3215102004120008</t>
  </si>
  <si>
    <t>BII JABAR</t>
  </si>
  <si>
    <t>860213280793</t>
  </si>
  <si>
    <t>0024</t>
  </si>
  <si>
    <t>LANI</t>
  </si>
  <si>
    <t>082122085489</t>
  </si>
  <si>
    <t>KP. CILAJA RT 004/002 DS CILAJA KEC MAJASARI KAB PANDEGLANG</t>
  </si>
  <si>
    <t>PANDEGLANG</t>
  </si>
  <si>
    <t>MAESAROH</t>
  </si>
  <si>
    <t>3601340803900001</t>
  </si>
  <si>
    <t>BI UMUM BANTEB</t>
  </si>
  <si>
    <t>900313210512</t>
  </si>
  <si>
    <t>IMAN SAKRONI</t>
  </si>
  <si>
    <t>082246970008</t>
  </si>
  <si>
    <t>082124643500</t>
  </si>
  <si>
    <t>ROMINI/ISTRI</t>
  </si>
  <si>
    <t>KECILA RT 002/006 DS KECILA KEC KEMRANJEN KAB BANYUMAS</t>
  </si>
  <si>
    <t>SITI SOFIAH</t>
  </si>
  <si>
    <t>3302061701860006</t>
  </si>
  <si>
    <t>3302061412160001</t>
  </si>
  <si>
    <t>86011441093</t>
  </si>
  <si>
    <t>0014</t>
  </si>
  <si>
    <t>DODI SUTISNA</t>
  </si>
  <si>
    <t>085889701880</t>
  </si>
  <si>
    <t>WANAJAYA RT 028/006 DS KALANGSARI KEC RENGASDENGKLOK KARAWANG</t>
  </si>
  <si>
    <t>IMAS</t>
  </si>
  <si>
    <t>SD</t>
  </si>
  <si>
    <t>PBI APBD</t>
  </si>
  <si>
    <t>3215062901900004</t>
  </si>
  <si>
    <t>840113280819</t>
  </si>
  <si>
    <t>0031</t>
  </si>
  <si>
    <t>MUHAMAD AMIN NULLOH</t>
  </si>
  <si>
    <t>0049</t>
  </si>
  <si>
    <t>RIZKI BAHRUL ULUM</t>
  </si>
  <si>
    <t>085640164972</t>
  </si>
  <si>
    <t>085600662583</t>
  </si>
  <si>
    <t>EVI</t>
  </si>
  <si>
    <t>DUKUHMAJA RT 005/002 DS DUKUHMAJA KEC SONGGOM KAB BREBES</t>
  </si>
  <si>
    <t>3329101202960004</t>
  </si>
  <si>
    <t>9602143110602</t>
  </si>
  <si>
    <t>0046</t>
  </si>
  <si>
    <t>ADI JAYA</t>
  </si>
  <si>
    <t>087708405174</t>
  </si>
  <si>
    <t>087824233785</t>
  </si>
  <si>
    <t>NANI/SDR</t>
  </si>
  <si>
    <t>KP. CILALAWI RT 001/001 DS CIANTING UTARA KEC SUKATANI KAB PURWAKARTA</t>
  </si>
  <si>
    <t>3214050205880007</t>
  </si>
  <si>
    <t>880513160502</t>
  </si>
  <si>
    <t>0047</t>
  </si>
  <si>
    <t>AGUS SUSANTO</t>
  </si>
  <si>
    <t>085889494035</t>
  </si>
  <si>
    <t>042801024435500</t>
  </si>
  <si>
    <t>BRI</t>
  </si>
  <si>
    <t>085691589081</t>
  </si>
  <si>
    <t>MULYADI / KAKA</t>
  </si>
  <si>
    <t>3329101808880001</t>
  </si>
  <si>
    <t>880814311134</t>
  </si>
  <si>
    <t>0062</t>
  </si>
  <si>
    <t>JOKO MULYONO</t>
  </si>
  <si>
    <t>081314360565</t>
  </si>
  <si>
    <t>0610311809</t>
  </si>
  <si>
    <t>085648595111</t>
  </si>
  <si>
    <t>TRI WAHYONO / PAMAN</t>
  </si>
  <si>
    <t>JL DUKUH TIMUR RT 007/014 SEMPER BARAT CILINCING JAKUT</t>
  </si>
  <si>
    <t>WARSINI</t>
  </si>
  <si>
    <t>3172040809870088</t>
  </si>
  <si>
    <t>8709120586181</t>
  </si>
  <si>
    <t>0056</t>
  </si>
  <si>
    <t>RAHMAT WIJAYA</t>
  </si>
  <si>
    <t>089655667804</t>
  </si>
  <si>
    <t>0895348069974/ ISTRI</t>
  </si>
  <si>
    <t>DSN TAMIANG RT 04/02 DS PURWAMEKAR KEC RAWAMERTA KAB KARAWANG</t>
  </si>
  <si>
    <t>3215180709860006</t>
  </si>
  <si>
    <t>860913280797</t>
  </si>
  <si>
    <t>0070</t>
  </si>
  <si>
    <t>USUP SUPARDI</t>
  </si>
  <si>
    <t>085692919114</t>
  </si>
  <si>
    <t>0078</t>
  </si>
  <si>
    <t>DONI WIJAYA</t>
  </si>
  <si>
    <t>085692624989</t>
  </si>
  <si>
    <t>085775110008</t>
  </si>
  <si>
    <t>istri</t>
  </si>
  <si>
    <t>DSN CIKADATON RT 002/006 DS CIKAHURIPAN KEC CIMANGGUNG SUMRDANG</t>
  </si>
  <si>
    <t>DESIH</t>
  </si>
  <si>
    <t>3215272909890005</t>
  </si>
  <si>
    <t>890913281316</t>
  </si>
  <si>
    <t>0079</t>
  </si>
  <si>
    <t>ERNA MUSTAGFIRIN</t>
  </si>
  <si>
    <t>087797829579</t>
  </si>
  <si>
    <t>DK SEGAN RT 003/006 SAWANGAN KEC GRINGSING KAB BATANG</t>
  </si>
  <si>
    <t>BATANG</t>
  </si>
  <si>
    <t>KATIMAH</t>
  </si>
  <si>
    <t>3325072104920004</t>
  </si>
  <si>
    <t>9204114270574</t>
  </si>
  <si>
    <t>0007</t>
  </si>
  <si>
    <t>M. SAEFUDDIN</t>
  </si>
  <si>
    <t>081331454549</t>
  </si>
  <si>
    <t>779401002229531</t>
  </si>
  <si>
    <t>DSN KRAJAN RT 001/017 DS SABRANG KEC AMBULU KAB JEMBER</t>
  </si>
  <si>
    <t>JEMBER</t>
  </si>
  <si>
    <t>SUNARMIASIH</t>
  </si>
  <si>
    <t>0002393005656</t>
  </si>
  <si>
    <t>18086989862</t>
  </si>
  <si>
    <t>3509120907800003</t>
  </si>
  <si>
    <t>BI UMUM LAMPUNG</t>
  </si>
  <si>
    <t>800725351233</t>
  </si>
  <si>
    <t>0011</t>
  </si>
  <si>
    <t>TEGUH SARIPUDIN</t>
  </si>
  <si>
    <t>087736907992</t>
  </si>
  <si>
    <t>SUBANG</t>
  </si>
  <si>
    <t>HALIMAH</t>
  </si>
  <si>
    <t>14023107668</t>
  </si>
  <si>
    <t>3213240105930004</t>
  </si>
  <si>
    <t>3213242608140001</t>
  </si>
  <si>
    <t>860313300667</t>
  </si>
  <si>
    <t>0074</t>
  </si>
  <si>
    <t>RIKKI RIVALTO</t>
  </si>
  <si>
    <t>087874145784</t>
  </si>
  <si>
    <t>0838141311158</t>
  </si>
  <si>
    <t>DSN PAJATEN 1 RT 002/001 KEL PEJATEN CIBUAYA KARAWANG</t>
  </si>
  <si>
    <t>UTARSIH</t>
  </si>
  <si>
    <t>3205080404800001</t>
  </si>
  <si>
    <t>800413282022</t>
  </si>
  <si>
    <t>0076</t>
  </si>
  <si>
    <t>AGUNG WALUYO</t>
  </si>
  <si>
    <t>087894452294</t>
  </si>
  <si>
    <t>081802928125</t>
  </si>
  <si>
    <t>PERUM GRAHA ASRI BLOK ANO 7 LEMAH ABANG CIKARANG/DK GARDU RT 003/002 KEL KUTAMENDALA KEC TONJONG KAB BREBES JATENG</t>
  </si>
  <si>
    <t>SRI HARTATI</t>
  </si>
  <si>
    <t>3329060309950003</t>
  </si>
  <si>
    <t>930914301051</t>
  </si>
  <si>
    <t>0077</t>
  </si>
  <si>
    <t>ROI JEKSON SITUMEANG</t>
  </si>
  <si>
    <t>081294467988</t>
  </si>
  <si>
    <t>081280466438</t>
  </si>
  <si>
    <t>CIKARANG</t>
  </si>
  <si>
    <t>SIBOLGA</t>
  </si>
  <si>
    <t>R. HUTIAURUK</t>
  </si>
  <si>
    <t>0002140871332</t>
  </si>
  <si>
    <t>3275080406840043</t>
  </si>
  <si>
    <t>1205180611771</t>
  </si>
  <si>
    <t>0073</t>
  </si>
  <si>
    <t>JAMALLUDIN</t>
  </si>
  <si>
    <t>085819808816</t>
  </si>
  <si>
    <t>085780730436</t>
  </si>
  <si>
    <t>KP. PASIR TANGKIL RT 003/005 DS MUKTIJAYA KEC SETU</t>
  </si>
  <si>
    <t>JANI</t>
  </si>
  <si>
    <t>3216181804970002</t>
  </si>
  <si>
    <t>930425263482</t>
  </si>
  <si>
    <t>0065</t>
  </si>
  <si>
    <t>MARDI</t>
  </si>
  <si>
    <t>081297885621</t>
  </si>
  <si>
    <t>081316914779</t>
  </si>
  <si>
    <t>CECEP SUMARNA/ORTU</t>
  </si>
  <si>
    <t>PONDOK UNGU PERMAI BLOK F6/3 RT 002/012 DS KALIABANG TENGAH KEC BEKASI UTARA KOTA BEKASI</t>
  </si>
  <si>
    <t>SITI NURLAILA</t>
  </si>
  <si>
    <t>TUNGGAKAN 3.060.000</t>
  </si>
  <si>
    <t>3275032009890037</t>
  </si>
  <si>
    <t>8909120512384</t>
  </si>
  <si>
    <t>0084</t>
  </si>
  <si>
    <t>JOHAN</t>
  </si>
  <si>
    <t>0812825063113/081290938001</t>
  </si>
  <si>
    <t>084901045989534</t>
  </si>
  <si>
    <t>085280493420</t>
  </si>
  <si>
    <t>KAKAK</t>
  </si>
  <si>
    <t>KP. BLAKANG RT 002/006 DS KARANGSETIA KEC KARANG BAHAGIA KAB BEKASI</t>
  </si>
  <si>
    <t>SAYANIH</t>
  </si>
  <si>
    <t>3216100704820011</t>
  </si>
  <si>
    <t xml:space="preserve">BI  </t>
  </si>
  <si>
    <t>8204120515663</t>
  </si>
  <si>
    <t>SYAEFUDIN JAELANI</t>
  </si>
  <si>
    <t>081585168101</t>
  </si>
  <si>
    <t>5775361805</t>
  </si>
  <si>
    <t>KP ALAS MALANG RT 002/004 DS SRIMAHI KEC TAMBUN UTARA BEKASI</t>
  </si>
  <si>
    <t>WARNIH</t>
  </si>
  <si>
    <t>0000491504567</t>
  </si>
  <si>
    <t>19003700648</t>
  </si>
  <si>
    <t>3216050605900004</t>
  </si>
  <si>
    <t>3216051104072437</t>
  </si>
  <si>
    <t>890412051001080</t>
  </si>
  <si>
    <t>HABIS KONTRAK</t>
  </si>
  <si>
    <t>0091</t>
  </si>
  <si>
    <t>DONNY LOPULALAN</t>
  </si>
  <si>
    <t>PERUM BDNI BLOK DYA NO II NO 2/06 DS SUMBER JAYA TAMBUN BEKASI</t>
  </si>
  <si>
    <t>WANIATI</t>
  </si>
  <si>
    <t>3216060805790013</t>
  </si>
  <si>
    <t>BI UMUM METRO JAYA</t>
  </si>
  <si>
    <t>79051205970384</t>
  </si>
  <si>
    <t>0088</t>
  </si>
  <si>
    <t>ANGGA PRAMUDIAKSO</t>
  </si>
  <si>
    <t>087777193368</t>
  </si>
  <si>
    <t>087786521672</t>
  </si>
  <si>
    <t>IRMAWATI</t>
  </si>
  <si>
    <t>KP CIBEUREUM RT 003/006 CIKARANG PUSAT BEKASI</t>
  </si>
  <si>
    <t>ASRINAWATI</t>
  </si>
  <si>
    <t>1801061306950006</t>
  </si>
  <si>
    <t>910625270454</t>
  </si>
  <si>
    <t>0108</t>
  </si>
  <si>
    <t>ANDHIKA BAMBANG SATRIA</t>
  </si>
  <si>
    <t>DRA 04</t>
  </si>
  <si>
    <t>5730267411</t>
  </si>
  <si>
    <t>PERUM VILA GADING HARAPOAN 5 BLOK H26 NO 20 DESA SATRIA MEKAR KEC TAMBUN UTARA BEKASI</t>
  </si>
  <si>
    <t>0001308405216</t>
  </si>
  <si>
    <t>3216053010830003</t>
  </si>
  <si>
    <t>83101205972996</t>
  </si>
  <si>
    <t>0048</t>
  </si>
  <si>
    <t>SUMARDI HARTO</t>
  </si>
  <si>
    <t>085886606698</t>
  </si>
  <si>
    <t>3431471033</t>
  </si>
  <si>
    <t>085882604977</t>
  </si>
  <si>
    <t>NUR ASIAH/ISTRI</t>
  </si>
  <si>
    <t>KP TENJO LAUT RT 008/002 DS SUKAMANTRI KAB BEKASI</t>
  </si>
  <si>
    <t>0002291989116</t>
  </si>
  <si>
    <t>3216040609860001</t>
  </si>
  <si>
    <t>8609205971251</t>
  </si>
  <si>
    <t>0051</t>
  </si>
  <si>
    <t>ROMEL ALBAR</t>
  </si>
  <si>
    <t>087722205971</t>
  </si>
  <si>
    <t>0878866411743</t>
  </si>
  <si>
    <t>KP SUAMANTRI RT 004/001 DS SUKAKARYA KEC KARANG BAHAGIA KAB BEKASI</t>
  </si>
  <si>
    <t>0002395585574</t>
  </si>
  <si>
    <t>3216071112830011</t>
  </si>
  <si>
    <t>831213450278</t>
  </si>
  <si>
    <t>0064</t>
  </si>
  <si>
    <t>SYAIPUL A</t>
  </si>
  <si>
    <t>081211660754</t>
  </si>
  <si>
    <t>2740122005</t>
  </si>
  <si>
    <t>082312349063</t>
  </si>
  <si>
    <t>BEKASI GRIYA PRATAMA C6/9 DS SUMBERJAYA KEC TAMBUN SELATAN KAB BEKASI</t>
  </si>
  <si>
    <t>ROSADAH</t>
  </si>
  <si>
    <t>SSMK</t>
  </si>
  <si>
    <t>0002396946115</t>
  </si>
  <si>
    <t>3175032504860014</t>
  </si>
  <si>
    <t>860416310280</t>
  </si>
  <si>
    <t>0066</t>
  </si>
  <si>
    <t>AGUNG WINARDI</t>
  </si>
  <si>
    <t>IGP KIM</t>
  </si>
  <si>
    <t>082246677924</t>
  </si>
  <si>
    <t>6755211625</t>
  </si>
  <si>
    <t>089653418403</t>
  </si>
  <si>
    <t>PONAKAN/</t>
  </si>
  <si>
    <t>KP SETIAJAYA RT 003/002 DS SETIADARMA KEC TAMBUN SELATAN KAB BEKASI</t>
  </si>
  <si>
    <t>WIWI NURHAYATI</t>
  </si>
  <si>
    <t>PAKET B</t>
  </si>
  <si>
    <t xml:space="preserve">K  </t>
  </si>
  <si>
    <t>0001271349325</t>
  </si>
  <si>
    <t>3216060106840016</t>
  </si>
  <si>
    <t>840612059943</t>
  </si>
  <si>
    <t>0096</t>
  </si>
  <si>
    <t>KOSASIH</t>
  </si>
  <si>
    <t>TR FORKLIFT STEP 4</t>
  </si>
  <si>
    <t>DSN SARENGSENG I RT 001/001 DS KERTARAHAYU KEC CIBUAYA KAB KAARWANG</t>
  </si>
  <si>
    <t>3215110203820006</t>
  </si>
  <si>
    <t>820313281851</t>
  </si>
  <si>
    <t>0068</t>
  </si>
  <si>
    <t>BUDI MULYADI</t>
  </si>
  <si>
    <t>085714781774</t>
  </si>
  <si>
    <t>5765064292</t>
  </si>
  <si>
    <t>083877489272</t>
  </si>
  <si>
    <t>TACIH/ISTRI</t>
  </si>
  <si>
    <t xml:space="preserve">DS CILEBAR  1 RT 007/001 KERTAMUKTI KEC CILEBAR KAB KARAWANG</t>
  </si>
  <si>
    <t>Pbi 000489099431</t>
  </si>
  <si>
    <t>3215301507920001</t>
  </si>
  <si>
    <t>3215301801180005</t>
  </si>
  <si>
    <t>920713281396</t>
  </si>
  <si>
    <t>0086</t>
  </si>
  <si>
    <t>SAPARUDIN</t>
  </si>
  <si>
    <t>STANDBY</t>
  </si>
  <si>
    <t>085772622228</t>
  </si>
  <si>
    <t>0812801149594</t>
  </si>
  <si>
    <t>ADIK KANDUNG</t>
  </si>
  <si>
    <t>KP. TAMBELANG DS SUKARAPIH RT 002/005 KEC TAMBELANG BEKASI</t>
  </si>
  <si>
    <t>NENGSIH</t>
  </si>
  <si>
    <t>321613080980005</t>
  </si>
  <si>
    <t>1205021903519</t>
  </si>
  <si>
    <t>0089</t>
  </si>
  <si>
    <t>SUWANDI</t>
  </si>
  <si>
    <t>085600208432</t>
  </si>
  <si>
    <t>3431603517</t>
  </si>
  <si>
    <t>08577641041</t>
  </si>
  <si>
    <t xml:space="preserve">ADIK   </t>
  </si>
  <si>
    <t>KP SELANG CIRONGGENG RT 02/04 DS WANAJAYA KEC CIBITUNG</t>
  </si>
  <si>
    <t>MISIYANIH</t>
  </si>
  <si>
    <t>D</t>
  </si>
  <si>
    <t>3216070402760017</t>
  </si>
  <si>
    <t>760212051001098</t>
  </si>
  <si>
    <t>0095</t>
  </si>
  <si>
    <t>KP. TANAH BARU RT 007/003 DS HURIPJAYA KEC BABELAN KAB BEKASI</t>
  </si>
  <si>
    <t>3216020601780008</t>
  </si>
  <si>
    <t>780125261708</t>
  </si>
  <si>
    <t>0097</t>
  </si>
  <si>
    <t>WARTO</t>
  </si>
  <si>
    <t>KP. BULAK KUNYIT RT 002/003 DS MUKTIWARI KEC CIBITUNG KAB BEKASI</t>
  </si>
  <si>
    <t>3216071205750014</t>
  </si>
  <si>
    <t>BII UMU METRO JAYA</t>
  </si>
  <si>
    <t>1205181100665</t>
  </si>
  <si>
    <t>0103</t>
  </si>
  <si>
    <t>RUDY HARTONO</t>
  </si>
  <si>
    <t>082111404591/085773201069</t>
  </si>
  <si>
    <t>08569931754</t>
  </si>
  <si>
    <t>MARIPAH/ ISTRI</t>
  </si>
  <si>
    <t>K. PUTAT RT 002/003 DS RIO GALIH KECCIBARUSAHKAB BEKASI</t>
  </si>
  <si>
    <t>EDAH</t>
  </si>
  <si>
    <t>3216192110840004</t>
  </si>
  <si>
    <t xml:space="preserve">BI UMUM  METROJAYA</t>
  </si>
  <si>
    <t>84101205972901</t>
  </si>
  <si>
    <t>0109</t>
  </si>
  <si>
    <t>HENDI SUWARDI</t>
  </si>
  <si>
    <t>087837664695</t>
  </si>
  <si>
    <t>081314265632</t>
  </si>
  <si>
    <t>KP. JATIRASA BARAT RT 004/002 KEL KARANGPAWITAN KAB KARAWANG BARAT</t>
  </si>
  <si>
    <t>KARNI</t>
  </si>
  <si>
    <t>3215011203900007</t>
  </si>
  <si>
    <t>900313281101</t>
  </si>
  <si>
    <t>0110</t>
  </si>
  <si>
    <t>ADI CAHYA DIGUNA</t>
  </si>
  <si>
    <t>081246636433</t>
  </si>
  <si>
    <t>081808206558</t>
  </si>
  <si>
    <t>KP PAGERET RT 003/005 DS KADULIMUS KEC BANJAR. PANDEGLANG BANTEN</t>
  </si>
  <si>
    <t>LEBAK</t>
  </si>
  <si>
    <t>EROH ROKAYAH</t>
  </si>
  <si>
    <t>3601200707780001</t>
  </si>
  <si>
    <t>780713210788</t>
  </si>
  <si>
    <t>SUPRIATNA</t>
  </si>
  <si>
    <t>085692889787</t>
  </si>
  <si>
    <t>KALI SUMBER</t>
  </si>
  <si>
    <t>KARWATI</t>
  </si>
  <si>
    <t>3215022909910002</t>
  </si>
  <si>
    <t>910913300760</t>
  </si>
  <si>
    <t>0101</t>
  </si>
  <si>
    <t>JIMMY SAPUTRA KABAN</t>
  </si>
  <si>
    <t>DRA 01</t>
  </si>
  <si>
    <t>081317144908</t>
  </si>
  <si>
    <t>081283870277</t>
  </si>
  <si>
    <t>IBU</t>
  </si>
  <si>
    <t>PERUMAHA GRAHA PRIMA BLOK IC NO 275 KEL SATRIAJAYA KEC TAMBUN UTARA</t>
  </si>
  <si>
    <t>BANDAR LAMPUNG</t>
  </si>
  <si>
    <t>SARIYATA SEMBIRING</t>
  </si>
  <si>
    <t>0002398343286</t>
  </si>
  <si>
    <t>1871111804950001</t>
  </si>
  <si>
    <t>940425264858</t>
  </si>
  <si>
    <t>0098</t>
  </si>
  <si>
    <t>KIKI</t>
  </si>
  <si>
    <t>085603412894</t>
  </si>
  <si>
    <t>081517707470</t>
  </si>
  <si>
    <t>DSN KRAJAN 02 RT 007/003 DS CIREJAG JATISARI KARAWANG</t>
  </si>
  <si>
    <t>0001380035452</t>
  </si>
  <si>
    <t>3215141803870005</t>
  </si>
  <si>
    <t>870313281365</t>
  </si>
  <si>
    <t>0082</t>
  </si>
  <si>
    <t>ZAINAL ARIPIN</t>
  </si>
  <si>
    <t>085773350038</t>
  </si>
  <si>
    <t>7391112910</t>
  </si>
  <si>
    <t>089639315558</t>
  </si>
  <si>
    <t>ADIK</t>
  </si>
  <si>
    <t>KP. KOMPA RT 001/006 KARANG SATRIA TAMBUN UTARA</t>
  </si>
  <si>
    <t>ACIH</t>
  </si>
  <si>
    <t xml:space="preserve">SMA   </t>
  </si>
  <si>
    <t>0001647876317</t>
  </si>
  <si>
    <t>3216051506770013</t>
  </si>
  <si>
    <t>770612051000839</t>
  </si>
  <si>
    <t>0054</t>
  </si>
  <si>
    <t>SYADUL ABDULLAH</t>
  </si>
  <si>
    <t>082254001457</t>
  </si>
  <si>
    <t>085352619514</t>
  </si>
  <si>
    <t>MERTUA/ AJAT SUDRAJAT</t>
  </si>
  <si>
    <t>JL. BENDAHARA GG KATYA AMAL RT 06 DS MESJID KEC SAMARINDA KAB SEBERANG SAMARINDA</t>
  </si>
  <si>
    <t>TUNGGAKAN 25500</t>
  </si>
  <si>
    <t>19019042746</t>
  </si>
  <si>
    <t>BII UMUM SUMSEL</t>
  </si>
  <si>
    <t>861019310306</t>
  </si>
  <si>
    <t>0013</t>
  </si>
  <si>
    <t>APRIYANTO</t>
  </si>
  <si>
    <t>M5TA</t>
  </si>
  <si>
    <t>085894517841</t>
  </si>
  <si>
    <t>1227969896</t>
  </si>
  <si>
    <t>PERMATA</t>
  </si>
  <si>
    <t>KELAPA GADING RT 001/001 DS KLAPAGADING KAB BANYUMAS</t>
  </si>
  <si>
    <t>WARSITEM</t>
  </si>
  <si>
    <t>0001145166254</t>
  </si>
  <si>
    <t>18098483482</t>
  </si>
  <si>
    <t>3302022302870002</t>
  </si>
  <si>
    <t>BI UMU JATENG</t>
  </si>
  <si>
    <t>870214141042</t>
  </si>
  <si>
    <t>0005</t>
  </si>
  <si>
    <t>DEDEN RAHMAN</t>
  </si>
  <si>
    <t>JITEKT</t>
  </si>
  <si>
    <t>089623414228</t>
  </si>
  <si>
    <t>6785045169</t>
  </si>
  <si>
    <t>DSN LIOSARI RT 023/012 DS MULYASEJATI KAB KARAWANG</t>
  </si>
  <si>
    <t>APONG</t>
  </si>
  <si>
    <t>18086989888</t>
  </si>
  <si>
    <t>3215040909850001</t>
  </si>
  <si>
    <t>3215043010070026</t>
  </si>
  <si>
    <t>850913281071</t>
  </si>
  <si>
    <t xml:space="preserve"> </t>
  </si>
  <si>
    <t>0058</t>
  </si>
  <si>
    <t>ANTON HILMAN</t>
  </si>
  <si>
    <t>085656739757</t>
  </si>
  <si>
    <t>5765299508</t>
  </si>
  <si>
    <t>085883029570</t>
  </si>
  <si>
    <t>ISTRI / AAS</t>
  </si>
  <si>
    <t>DSN KRAJAN 4 RT 05/02 DS KERTASARI KEC RENGASDENGKLOK KAB KARAWANG</t>
  </si>
  <si>
    <t>19028495554</t>
  </si>
  <si>
    <t>3215061011840005</t>
  </si>
  <si>
    <t>841013281465</t>
  </si>
  <si>
    <t>0102</t>
  </si>
  <si>
    <t>NABIN</t>
  </si>
  <si>
    <t>GEMBA</t>
  </si>
  <si>
    <t>0895359739429</t>
  </si>
  <si>
    <t>0896748417628</t>
  </si>
  <si>
    <t>AMAN/ORANG TUA</t>
  </si>
  <si>
    <t>KP. PANGDERESAN RT 003/009 DS BANTARJAYA KEC PEBAYURAN KAB BEKASI</t>
  </si>
  <si>
    <t>0002398887731</t>
  </si>
  <si>
    <t>3216121211940002</t>
  </si>
  <si>
    <t>94111205044049</t>
  </si>
  <si>
    <t>0106</t>
  </si>
  <si>
    <t>SUSANTO</t>
  </si>
  <si>
    <t>0813259280062</t>
  </si>
  <si>
    <t>081310027519</t>
  </si>
  <si>
    <t>BAMBANG/ KAKA</t>
  </si>
  <si>
    <t>LINGKUNGAN KEDUSAN RT 001/003 DS WIROSARI KEC WIROSARI KAB GROBOGAN</t>
  </si>
  <si>
    <t>GROBOGAN</t>
  </si>
  <si>
    <t>SUNANTI</t>
  </si>
  <si>
    <t>0002098922005</t>
  </si>
  <si>
    <t>3315102810860002</t>
  </si>
  <si>
    <t>BII UMUM JTENG</t>
  </si>
  <si>
    <t>861014350853</t>
  </si>
  <si>
    <t>0114</t>
  </si>
  <si>
    <t>EDI SUPRIADI</t>
  </si>
  <si>
    <t>085799682060</t>
  </si>
  <si>
    <t>CIBEUREUM RT 02/02 JATILAKSANA PANGKALAN</t>
  </si>
  <si>
    <t>0001658058952</t>
  </si>
  <si>
    <t>new</t>
  </si>
  <si>
    <t>3215022301840002</t>
  </si>
  <si>
    <t>840113281078</t>
  </si>
  <si>
    <t>0128</t>
  </si>
  <si>
    <t>RAHMAT SALEH</t>
  </si>
  <si>
    <t>081939256169</t>
  </si>
  <si>
    <t>KP. SERANG RT 003/004 DS TAMANRAHAYU KEC SETU KAB BEKASI</t>
  </si>
  <si>
    <t>0002095715553/ IKUT ISTRI</t>
  </si>
  <si>
    <t>3216180203820006</t>
  </si>
  <si>
    <t>820325264649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</si>
  <si>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</si>
  <si>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0118</t>
  </si>
  <si>
    <t>SUNARTO</t>
  </si>
  <si>
    <t>081314254712</t>
  </si>
  <si>
    <t>KP. ARIKOLAT RT 02 / RW 07 CITEREP BOGOR</t>
  </si>
  <si>
    <t>3329051009860004</t>
  </si>
  <si>
    <t>860914310728</t>
  </si>
  <si>
    <t>0119</t>
  </si>
  <si>
    <t>SETIYO</t>
  </si>
  <si>
    <t>0821113251672</t>
  </si>
  <si>
    <t>KP. TLAJUNG UDIK RT 02 / RW 08 KEC. GUNUNG PUTRI KAB. BOGOR JAWA BARAT</t>
  </si>
  <si>
    <t>RUMINAH</t>
  </si>
  <si>
    <t>3201021711820008</t>
  </si>
  <si>
    <t>821113251672</t>
  </si>
  <si>
    <t>0141</t>
  </si>
  <si>
    <t>TOPAN ARIEWIBOWO</t>
  </si>
  <si>
    <t>081385668893</t>
  </si>
  <si>
    <t>KP NUJO RT 001/012 DS GAMBIR MANIS KEC PRACIMANTORO KAB WONOGIRI</t>
  </si>
  <si>
    <t>PATI</t>
  </si>
  <si>
    <t>3318162405870002</t>
  </si>
  <si>
    <t>0010</t>
  </si>
  <si>
    <t>MUJIONO</t>
  </si>
  <si>
    <t>081911705187</t>
  </si>
  <si>
    <t>1250011248218</t>
  </si>
  <si>
    <t>MANDIRI</t>
  </si>
  <si>
    <t>JL. KALIBARU TIMUR IV A RT 003/001 DS KALIBARU KEC CILINCING KOTA JAKARTA UTARA</t>
  </si>
  <si>
    <t>MARSIDAH</t>
  </si>
  <si>
    <t>0001328538993</t>
  </si>
  <si>
    <t>18086989870</t>
  </si>
  <si>
    <t>3172041807801002</t>
  </si>
  <si>
    <t>317204151211099</t>
  </si>
  <si>
    <t>800713481272</t>
  </si>
  <si>
    <t xml:space="preserve">PROSES </t>
  </si>
  <si>
    <t>0020</t>
  </si>
  <si>
    <t>JUHAEDI</t>
  </si>
  <si>
    <t>085721925840</t>
  </si>
  <si>
    <t>5765271166</t>
  </si>
  <si>
    <t>DSN KRAJAN DUA RT 009/005 DS SUKAMERTA KEC RAWAMERTA KAB KARAWANG</t>
  </si>
  <si>
    <t>NAPSIAH</t>
  </si>
  <si>
    <t>0001805139472</t>
  </si>
  <si>
    <t>18086989821</t>
  </si>
  <si>
    <t>3215181403800002</t>
  </si>
  <si>
    <t>3215182707110021</t>
  </si>
  <si>
    <t>800313281689</t>
  </si>
  <si>
    <t>08-05-2017</t>
  </si>
  <si>
    <t>0129</t>
  </si>
  <si>
    <t>MUHAMAD NUR ARGA NESTA</t>
  </si>
  <si>
    <t>081214406533/085926114432</t>
  </si>
  <si>
    <t>2310211918</t>
  </si>
  <si>
    <t>KP. GANDARIA RT 017/008 DS NAGRAK KEC DARANGDAN KAB PURWAKARTA</t>
  </si>
  <si>
    <t>3214060510970009</t>
  </si>
  <si>
    <t>971013160344</t>
  </si>
  <si>
    <t>0112</t>
  </si>
  <si>
    <t>JAENI</t>
  </si>
  <si>
    <t>FJS ZONA-2</t>
  </si>
  <si>
    <t>085717778607</t>
  </si>
  <si>
    <t xml:space="preserve">KP. BABAKAN RT 008/007 DS MEKARJAYA KEC KEDUNGWARINGIN  KAB BEKASI</t>
  </si>
  <si>
    <t>0002053008483</t>
  </si>
  <si>
    <t>3216121703930009</t>
  </si>
  <si>
    <t>BI METROJAYA</t>
  </si>
  <si>
    <t>910312054203</t>
  </si>
  <si>
    <t>0145</t>
  </si>
  <si>
    <t>JAINUDIN</t>
  </si>
  <si>
    <t>085821286110</t>
  </si>
  <si>
    <t xml:space="preserve">KP CISALAK RT 036/007 KEL PADABEUNGHAR  KEC JAMPANG TENGAH </t>
  </si>
  <si>
    <t xml:space="preserve">SUKABUMI </t>
  </si>
  <si>
    <t>3202082210760001</t>
  </si>
  <si>
    <t>BI UMUM PAPUA</t>
  </si>
  <si>
    <t>761022143421</t>
  </si>
  <si>
    <t>0126</t>
  </si>
  <si>
    <t xml:space="preserve">DEDI  </t>
  </si>
  <si>
    <t xml:space="preserve">GEMBA RUTE </t>
  </si>
  <si>
    <t>081213421623</t>
  </si>
  <si>
    <t>KP. CIKORONJO RT 001/005 DS SINDANGMULYA KEC CIBARUSAH KBA BEKASI</t>
  </si>
  <si>
    <t>NANI</t>
  </si>
  <si>
    <t>3216220508800012</t>
  </si>
  <si>
    <t>B2 METROJAYA</t>
  </si>
  <si>
    <t>80081205971816</t>
  </si>
  <si>
    <t>0133</t>
  </si>
  <si>
    <t>MULYANA</t>
  </si>
  <si>
    <t>081314023416</t>
  </si>
  <si>
    <t>4860204083</t>
  </si>
  <si>
    <t>DSN 1 RT 003/003 DS JAGAPURA KULON KEC GEGESIK KAB CIREBON</t>
  </si>
  <si>
    <t>0002292521747</t>
  </si>
  <si>
    <t>3209280107900992</t>
  </si>
  <si>
    <t>900913160397</t>
  </si>
  <si>
    <t>0148</t>
  </si>
  <si>
    <t>NASIRUDIN</t>
  </si>
  <si>
    <t>081804944934</t>
  </si>
  <si>
    <t xml:space="preserve">DS TENAJAR KIDUL RT 015/003 KEC KERTASEMAYA KAB INDRAMAYU </t>
  </si>
  <si>
    <t>3212081509910004</t>
  </si>
  <si>
    <t>910913380683</t>
  </si>
  <si>
    <t>02-07-2020</t>
  </si>
  <si>
    <t>0071</t>
  </si>
  <si>
    <t>SUTRISNO</t>
  </si>
  <si>
    <t>ASMO YUSEN</t>
  </si>
  <si>
    <t>08514754262</t>
  </si>
  <si>
    <t xml:space="preserve">KP SELANG BULAK JAYA RT 003/002 DESA WANAJAYA KEC CIBITUNG </t>
  </si>
  <si>
    <t xml:space="preserve">SD </t>
  </si>
  <si>
    <t>0001250559066</t>
  </si>
  <si>
    <t>19019042787</t>
  </si>
  <si>
    <t>3216070412750001</t>
  </si>
  <si>
    <t>7512120526921</t>
  </si>
  <si>
    <t>0116</t>
  </si>
  <si>
    <t>HAIRIL UMAM</t>
  </si>
  <si>
    <t>JITEK</t>
  </si>
  <si>
    <t>081311043345</t>
  </si>
  <si>
    <t>4140574479</t>
  </si>
  <si>
    <t>JL. WALANG BARAT RT 004/012 TU=GU UTARA JAKARTA</t>
  </si>
  <si>
    <t>19050882224</t>
  </si>
  <si>
    <t>3172032610890008</t>
  </si>
  <si>
    <t>891012052911</t>
  </si>
  <si>
    <t>23-07-2023</t>
  </si>
  <si>
    <t>0138</t>
  </si>
  <si>
    <t>NURSALIM</t>
  </si>
  <si>
    <t>085776222458</t>
  </si>
  <si>
    <t>JATIPEERUEH RT 014/004 DS AMANSARI KEC RENGASDENGKLOK KAB KARAWANG</t>
  </si>
  <si>
    <t>3215060101760017</t>
  </si>
  <si>
    <t>760113281397</t>
  </si>
  <si>
    <t>0140</t>
  </si>
  <si>
    <t>SALMAN ALFARISI</t>
  </si>
  <si>
    <t>081319941802</t>
  </si>
  <si>
    <t>DSN BONGAS RT 001/001 KEC PAMANUKAN KAB SUBANG</t>
  </si>
  <si>
    <t xml:space="preserve">MA </t>
  </si>
  <si>
    <t>3213111509880004</t>
  </si>
  <si>
    <t>900913300705</t>
  </si>
  <si>
    <t>0115</t>
  </si>
  <si>
    <t>EDI JUMYATI</t>
  </si>
  <si>
    <t>087779530006</t>
  </si>
  <si>
    <t>2310370692</t>
  </si>
  <si>
    <t>KP RAWA SARI RT 10/03 MUNJULJAYA PURWAKARTA</t>
  </si>
  <si>
    <t>0001824609431</t>
  </si>
  <si>
    <t>3214011109790005</t>
  </si>
  <si>
    <t>761213160086</t>
  </si>
  <si>
    <t>16-04-2017</t>
  </si>
  <si>
    <t>0124</t>
  </si>
  <si>
    <t>AHMAD BAROKAH</t>
  </si>
  <si>
    <t>082123129989</t>
  </si>
  <si>
    <t>KP. RAWA ROKO RT 005/003 BOJONG RAWALUMBU, BEKASI</t>
  </si>
  <si>
    <t>KASIDAH</t>
  </si>
  <si>
    <t>0002895033903</t>
  </si>
  <si>
    <t>19060604576</t>
  </si>
  <si>
    <t>3215020607830003</t>
  </si>
  <si>
    <t>830714580706</t>
  </si>
  <si>
    <t>0163</t>
  </si>
  <si>
    <t xml:space="preserve">HENDRAYANTO </t>
  </si>
  <si>
    <t>082310663265</t>
  </si>
  <si>
    <t>083823599374</t>
  </si>
  <si>
    <t>KUNYATI</t>
  </si>
  <si>
    <t>KP CIJOTTO RT 003/001</t>
  </si>
  <si>
    <t>0127</t>
  </si>
  <si>
    <t>MOHAMAD RIDWAN</t>
  </si>
  <si>
    <t>089666054712</t>
  </si>
  <si>
    <t>NYALINDUNG RT 002/005 DS SUKAMAJU KEC JONGGOL KAB BOGOR</t>
  </si>
  <si>
    <t>3201060101970005</t>
  </si>
  <si>
    <t>870113255185</t>
  </si>
  <si>
    <t>0164</t>
  </si>
  <si>
    <t xml:space="preserve">SURYANTO </t>
  </si>
  <si>
    <t>YPMI</t>
  </si>
  <si>
    <t>0001729918989</t>
  </si>
  <si>
    <t>3215160705800007</t>
  </si>
  <si>
    <t>0173</t>
  </si>
  <si>
    <t xml:space="preserve">RIYANTO SIMARMARTA </t>
  </si>
  <si>
    <t>081277985951</t>
  </si>
  <si>
    <t xml:space="preserve">PERUM PURI MUSTIKA RT 002/001 BALOI PERMAI KEC BATAM KOTA </t>
  </si>
  <si>
    <t>PADANG SIDEMPUAN</t>
  </si>
  <si>
    <t>0002142267478</t>
  </si>
  <si>
    <t>2171102104919007</t>
  </si>
  <si>
    <t>910407180376</t>
  </si>
  <si>
    <t>RESIGN</t>
  </si>
  <si>
    <t>0123</t>
  </si>
  <si>
    <t>TEUKU REZA BUDIANSYAH</t>
  </si>
  <si>
    <t>081288250123</t>
  </si>
  <si>
    <t>081285163993</t>
  </si>
  <si>
    <t>MAYASARI/ISTRI</t>
  </si>
  <si>
    <t>KP. KAUNG GADING RT 004/002 DS CINTAWARGI KEC TEGALLWARU KARAWANG</t>
  </si>
  <si>
    <t>0001737480352</t>
  </si>
  <si>
    <t>3275081409800020</t>
  </si>
  <si>
    <t>800913281428</t>
  </si>
  <si>
    <t>0099</t>
  </si>
  <si>
    <t>MARIADI</t>
  </si>
  <si>
    <t>SUZUKI</t>
  </si>
  <si>
    <t>081214705350</t>
  </si>
  <si>
    <t>081213633682</t>
  </si>
  <si>
    <t>KARANGANYAR RT 001/003 DS KARANGANYAR KAB CILACAP</t>
  </si>
  <si>
    <t>SRIBANON</t>
  </si>
  <si>
    <t>0001630267942</t>
  </si>
  <si>
    <t>19050882257</t>
  </si>
  <si>
    <t>3301101404840006</t>
  </si>
  <si>
    <t>840414233094</t>
  </si>
  <si>
    <t>0149</t>
  </si>
  <si>
    <t xml:space="preserve">ARSA </t>
  </si>
  <si>
    <t>081991943777</t>
  </si>
  <si>
    <t>089525331777</t>
  </si>
  <si>
    <t>ENDAS</t>
  </si>
  <si>
    <t xml:space="preserve">DUSUN KARANG MULYA RT 002/001 DESA LEMAH MULYA KEC MAJALAYA KAB KARAWANG </t>
  </si>
  <si>
    <t>0002103417652</t>
  </si>
  <si>
    <t>3215210104840007</t>
  </si>
  <si>
    <t>3215213105120013</t>
  </si>
  <si>
    <t>840413282111</t>
  </si>
  <si>
    <t>31-01-2020</t>
  </si>
  <si>
    <t>0093</t>
  </si>
  <si>
    <t>FJS ZONA-1</t>
  </si>
  <si>
    <t>eoc</t>
  </si>
  <si>
    <t>EOC</t>
  </si>
  <si>
    <t>0045</t>
  </si>
  <si>
    <t>NAIK PURBA</t>
  </si>
  <si>
    <t>085215622112</t>
  </si>
  <si>
    <t>PERUM GRAHA MELASTI BLOK FA 20 A NO 2 RT 004/014 DS SUMBER JAYA KEC TAMBUN SELATAN BEKASI</t>
  </si>
  <si>
    <t>TAPANULI</t>
  </si>
  <si>
    <t>0001726035636</t>
  </si>
  <si>
    <t>18098483540</t>
  </si>
  <si>
    <t>3216060311810019</t>
  </si>
  <si>
    <t>PKWT 2</t>
  </si>
  <si>
    <t>0061</t>
  </si>
  <si>
    <t>MOCH TAUFIK</t>
  </si>
  <si>
    <t>083825986910</t>
  </si>
  <si>
    <t>087737433103</t>
  </si>
  <si>
    <t>ADE TATANG/ AYAH</t>
  </si>
  <si>
    <t xml:space="preserve">KP CAULI BADAK RT 04/05 TEGAL MUNCUL PURWAKARTA </t>
  </si>
  <si>
    <t>0001659951922</t>
  </si>
  <si>
    <t>19028495588</t>
  </si>
  <si>
    <t>3214010709890012</t>
  </si>
  <si>
    <t>890913160602</t>
  </si>
  <si>
    <t>24-03-2021</t>
  </si>
  <si>
    <t>FJS-O2</t>
  </si>
  <si>
    <t>0050</t>
  </si>
  <si>
    <t>DEDEN IRAWAN</t>
  </si>
  <si>
    <t>ASMO-MCBA01 - 1</t>
  </si>
  <si>
    <t>085217036931</t>
  </si>
  <si>
    <t>085253275122</t>
  </si>
  <si>
    <t>BOJONG MENTENG RT 04/05 RAWA LUMBU BEKASI</t>
  </si>
  <si>
    <t>BIMA</t>
  </si>
  <si>
    <t>0002398343308</t>
  </si>
  <si>
    <t>19028495570</t>
  </si>
  <si>
    <t>5272051805860001</t>
  </si>
  <si>
    <t>BI UMUM NTB</t>
  </si>
  <si>
    <t>860529340032</t>
  </si>
  <si>
    <t>0059</t>
  </si>
  <si>
    <t>ANDI SETIAWAN</t>
  </si>
  <si>
    <t>082279731208</t>
  </si>
  <si>
    <t>085367889309</t>
  </si>
  <si>
    <t>AYAH/SUTISNA</t>
  </si>
  <si>
    <t xml:space="preserve">SINARBANDUNG KEC NEGERIKATO KAB LAMPUNGSELATAN </t>
  </si>
  <si>
    <t>SINARBANDUNG</t>
  </si>
  <si>
    <t>SITI FATIMAH</t>
  </si>
  <si>
    <t>19028495521</t>
  </si>
  <si>
    <t>1809021304930003</t>
  </si>
  <si>
    <t>930425281755</t>
  </si>
  <si>
    <t xml:space="preserve">  </t>
  </si>
  <si>
    <t>0083</t>
  </si>
  <si>
    <t>0131</t>
  </si>
  <si>
    <t>AGUS PRIYANTO</t>
  </si>
  <si>
    <t>087777161519</t>
  </si>
  <si>
    <t>5211296250</t>
  </si>
  <si>
    <t>KP. PULO ASEM RT 009/006 DS BAEBALNKOTA KEC BABELAN KAB BEKASI</t>
  </si>
  <si>
    <t>0002104079095</t>
  </si>
  <si>
    <t>19078340700</t>
  </si>
  <si>
    <t>3301142708930003</t>
  </si>
  <si>
    <t>930813450314</t>
  </si>
  <si>
    <t>SUHENDI</t>
  </si>
  <si>
    <t>FJS-03</t>
  </si>
  <si>
    <t>083815413621</t>
  </si>
  <si>
    <t>KP KUBANG RT 017/005 KEL BOJONG MENTENG KEC TUNJUNG TEJA SERANGBANTEN</t>
  </si>
  <si>
    <t>BANTEN</t>
  </si>
  <si>
    <t>0001452490481</t>
  </si>
  <si>
    <t>;0001452490481</t>
  </si>
  <si>
    <t>3604200410920001</t>
  </si>
  <si>
    <t>921013200290</t>
  </si>
  <si>
    <t>0094</t>
  </si>
  <si>
    <t>WAHYUDI</t>
  </si>
  <si>
    <t>DRA- 01</t>
  </si>
  <si>
    <t>081379716700</t>
  </si>
  <si>
    <t>DSN UMBUL KEONG II RT 001/002 KEC SIDOMULYO LAMSEL</t>
  </si>
  <si>
    <t>GONDANG</t>
  </si>
  <si>
    <t>0002398887753</t>
  </si>
  <si>
    <t>19060604543</t>
  </si>
  <si>
    <t>1801070910750001</t>
  </si>
  <si>
    <t>821213281388</t>
  </si>
  <si>
    <t>0120</t>
  </si>
  <si>
    <t>JAMALUDIN</t>
  </si>
  <si>
    <t>RWK05</t>
  </si>
  <si>
    <t>081410604035</t>
  </si>
  <si>
    <t>KP. PASIRANDU RT 009/005 DS SUKASARI KEC SERANG BARU KAB BEKASI</t>
  </si>
  <si>
    <t>WARLISOH</t>
  </si>
  <si>
    <t>0002895097882</t>
  </si>
  <si>
    <t>19078340718</t>
  </si>
  <si>
    <t>3216211708960007</t>
  </si>
  <si>
    <t>96081205678821</t>
  </si>
  <si>
    <t>0121</t>
  </si>
  <si>
    <t>IRFAN DADI</t>
  </si>
  <si>
    <t>085773241913</t>
  </si>
  <si>
    <t>KP. JEMBLUNG RT 004/ RW 002 DS. SUKA GALIH KEC. JONGGOL KAB. BOGOR</t>
  </si>
  <si>
    <t>MEDIKA</t>
  </si>
  <si>
    <t>19078340726</t>
  </si>
  <si>
    <t>3201060307750015</t>
  </si>
  <si>
    <t>750713251369</t>
  </si>
  <si>
    <t>0165</t>
  </si>
  <si>
    <t>RIZKY FAUZI</t>
  </si>
  <si>
    <t>DRA -02</t>
  </si>
  <si>
    <t>082211845400</t>
  </si>
  <si>
    <t>KP. CELIBADAK RT 003/005 TEGALMUNJUL PURWAKARTA</t>
  </si>
  <si>
    <t>SUKMINI</t>
  </si>
  <si>
    <t xml:space="preserve">SUKET </t>
  </si>
  <si>
    <t>20004433809</t>
  </si>
  <si>
    <t>3214011706940004</t>
  </si>
  <si>
    <t>940613160618</t>
  </si>
  <si>
    <t>0136</t>
  </si>
  <si>
    <t>FAHRURROZI</t>
  </si>
  <si>
    <t>DRA-021B</t>
  </si>
  <si>
    <t>089666617738</t>
  </si>
  <si>
    <t xml:space="preserve">KP. JAGAWANA RT 004/002 DS SUKARUKUN  KEC SUKATANI  KAB BEKASI</t>
  </si>
  <si>
    <t>3216152207940005</t>
  </si>
  <si>
    <t>1223180405254</t>
  </si>
  <si>
    <t>0159</t>
  </si>
  <si>
    <t xml:space="preserve">LUKMAN HAKIM </t>
  </si>
  <si>
    <t>081321911063</t>
  </si>
  <si>
    <t>08953201195454</t>
  </si>
  <si>
    <t xml:space="preserve">EKA APRIANINGSIH </t>
  </si>
  <si>
    <t xml:space="preserve">KP AL HUDA RT 003/002 DESA WALUYA KEC CIKARANG UTARA KAB BEKASI </t>
  </si>
  <si>
    <t xml:space="preserve">HABSOH </t>
  </si>
  <si>
    <t>0002509737221</t>
  </si>
  <si>
    <t>20004433833</t>
  </si>
  <si>
    <t>3216091701870003</t>
  </si>
  <si>
    <t>870125265322</t>
  </si>
  <si>
    <t>914/KAP/FL/III/2019</t>
  </si>
  <si>
    <t>0178</t>
  </si>
  <si>
    <t>AJAT</t>
  </si>
  <si>
    <t>M2-KRW</t>
  </si>
  <si>
    <t>081381054104</t>
  </si>
  <si>
    <t xml:space="preserve">KP BLOKANG RT 001/006 DESA KARANG ANYAR KEC KARANG BAHAGIA </t>
  </si>
  <si>
    <t>3216142008890003</t>
  </si>
  <si>
    <t>3216101601170001</t>
  </si>
  <si>
    <t>1205000719479</t>
  </si>
  <si>
    <t>0072</t>
  </si>
  <si>
    <t>IWA</t>
  </si>
  <si>
    <t>082112211865/081947384922</t>
  </si>
  <si>
    <t>KP PARUNGKADONGDONG RT 008/004 DESA SIRNAJAYA KEC SUKARAJA</t>
  </si>
  <si>
    <t>0002396946082</t>
  </si>
  <si>
    <t>19019042779</t>
  </si>
  <si>
    <t>3206171504820006</t>
  </si>
  <si>
    <t>820413461443</t>
  </si>
  <si>
    <t>0117</t>
  </si>
  <si>
    <t>SUDIRMAN</t>
  </si>
  <si>
    <t>085714673680</t>
  </si>
  <si>
    <t>JATIILIR I RT 003/00 TUNGGAK JATI KARAWANG</t>
  </si>
  <si>
    <t>0001316621485 TNGGAKAN 510.000</t>
  </si>
  <si>
    <t>19060604584</t>
  </si>
  <si>
    <t>3215012010760006</t>
  </si>
  <si>
    <t>740513281840</t>
  </si>
  <si>
    <t>0169</t>
  </si>
  <si>
    <t>HAFID</t>
  </si>
  <si>
    <t>0811964066</t>
  </si>
  <si>
    <t>085206520144</t>
  </si>
  <si>
    <t xml:space="preserve">SRI UTAMI </t>
  </si>
  <si>
    <t xml:space="preserve">GEMAH RT 002/006 BERJO NGARGOYOSO KARANG ANYAR JAWA TENGAH </t>
  </si>
  <si>
    <t xml:space="preserve">PAMEKASAN </t>
  </si>
  <si>
    <t>0002142753401</t>
  </si>
  <si>
    <t>3175090808901003</t>
  </si>
  <si>
    <t>13289008000057</t>
  </si>
  <si>
    <t>0087</t>
  </si>
  <si>
    <t>NURRAHMAT</t>
  </si>
  <si>
    <t>087787226380</t>
  </si>
  <si>
    <t>4860134247</t>
  </si>
  <si>
    <t>08589969952</t>
  </si>
  <si>
    <t>JL. SEMANGKA RT 004/002 DS PEDAGANGAN DUKUWARU TEGAL</t>
  </si>
  <si>
    <t>UMIYATI</t>
  </si>
  <si>
    <t xml:space="preserve">K </t>
  </si>
  <si>
    <t>0002143404538</t>
  </si>
  <si>
    <t>19028495612</t>
  </si>
  <si>
    <t>3328182408850004</t>
  </si>
  <si>
    <t>850814301378</t>
  </si>
  <si>
    <t>0147</t>
  </si>
  <si>
    <t>RIKY INDRAGUNAWAN</t>
  </si>
  <si>
    <t>089508550525</t>
  </si>
  <si>
    <t>3780070870</t>
  </si>
  <si>
    <t>PERUM SUKASEURI BLO B5 RT 2/009</t>
  </si>
  <si>
    <t>321550610810004</t>
  </si>
  <si>
    <t>0040</t>
  </si>
  <si>
    <t>FARMANCIUS TAMBUN</t>
  </si>
  <si>
    <t>082170022454</t>
  </si>
  <si>
    <t>PERUM GRAHA MELATI JL MAWAR III BLOK FC III RT 005/014 DS SUMBERJAYA KEC TAMBUN SELATAN KAB BEKASI</t>
  </si>
  <si>
    <t>SOPING</t>
  </si>
  <si>
    <t>0001728002935</t>
  </si>
  <si>
    <t>18098483466</t>
  </si>
  <si>
    <t>2171070508869006</t>
  </si>
  <si>
    <t>BI UMUM KEPRI</t>
  </si>
  <si>
    <t>860809201132</t>
  </si>
  <si>
    <t>EOC001MEI2020</t>
  </si>
  <si>
    <t>0042</t>
  </si>
  <si>
    <t>WAWAN SETIAWAN</t>
  </si>
  <si>
    <t>087775171047</t>
  </si>
  <si>
    <t>0002498165662</t>
  </si>
  <si>
    <t>18098483524</t>
  </si>
  <si>
    <t>3214053009890002</t>
  </si>
  <si>
    <t xml:space="preserve">BII UMUM  JABAR</t>
  </si>
  <si>
    <t>890913160606</t>
  </si>
  <si>
    <t>0153</t>
  </si>
  <si>
    <t xml:space="preserve">MOHAMAD SYAHPII </t>
  </si>
  <si>
    <t>081298547639</t>
  </si>
  <si>
    <t>082112645186</t>
  </si>
  <si>
    <t xml:space="preserve">ARIF </t>
  </si>
  <si>
    <t xml:space="preserve">JL BUNGA DALAM RT 002/009 PALMERIAN MATRAMAN JAKARTA TIMUR </t>
  </si>
  <si>
    <t xml:space="preserve">JAKARTA </t>
  </si>
  <si>
    <t>0001215587889</t>
  </si>
  <si>
    <t>19097926836</t>
  </si>
  <si>
    <t>3175012412770003</t>
  </si>
  <si>
    <t>771212053684</t>
  </si>
  <si>
    <t>05-09-2024</t>
  </si>
  <si>
    <t>0158</t>
  </si>
  <si>
    <t xml:space="preserve">SUKANTA </t>
  </si>
  <si>
    <t>081384452088</t>
  </si>
  <si>
    <t>1091988858</t>
  </si>
  <si>
    <t>08569933373</t>
  </si>
  <si>
    <t>YUSUP</t>
  </si>
  <si>
    <t xml:space="preserve">KP PASIR JENGKOL RT 006/012 TANJUNG PURA KARAWANG BARAT </t>
  </si>
  <si>
    <t>UUN</t>
  </si>
  <si>
    <t>0002910863744</t>
  </si>
  <si>
    <t>20004433825</t>
  </si>
  <si>
    <t>3215011506810004</t>
  </si>
  <si>
    <t>800613281886</t>
  </si>
  <si>
    <t>1434/OPF/EHS/XI/2012</t>
  </si>
  <si>
    <t>0157</t>
  </si>
  <si>
    <t>0154</t>
  </si>
  <si>
    <t>0052</t>
  </si>
  <si>
    <t>SEPTIAN SETIAWAN</t>
  </si>
  <si>
    <t>082117637588/08977852199</t>
  </si>
  <si>
    <t>5681027166</t>
  </si>
  <si>
    <t>085217063139</t>
  </si>
  <si>
    <t>BIBI</t>
  </si>
  <si>
    <t>JL. PERJUANGAN KP TELUKBUYUNG RT 004/0011 KEL MARGAMULYA KEC BEKASI UTARA KOTA BEKASI</t>
  </si>
  <si>
    <t>0002395585563</t>
  </si>
  <si>
    <t>19011752813</t>
  </si>
  <si>
    <t>3217030209970007</t>
  </si>
  <si>
    <t>970913311226</t>
  </si>
  <si>
    <t>26-12-2019</t>
  </si>
  <si>
    <t>0075</t>
  </si>
  <si>
    <t>AHMAD</t>
  </si>
  <si>
    <t>082124243581</t>
  </si>
  <si>
    <t>085221037592</t>
  </si>
  <si>
    <t>JL. WARUNGSENGON RT 11 RT 07/ SUKADANAU CIBITUNG BEKASI / KP. BENDUNGAN RT 008/002 RAGUNAN PASAR MINGGU BEKASI</t>
  </si>
  <si>
    <t>ALIYAH</t>
  </si>
  <si>
    <t>0001449383016</t>
  </si>
  <si>
    <t>19041353285</t>
  </si>
  <si>
    <t>3174041411740003</t>
  </si>
  <si>
    <t>740212051001239</t>
  </si>
  <si>
    <t>19-03-2020</t>
  </si>
  <si>
    <t>28-04-2021</t>
  </si>
  <si>
    <t>0069</t>
  </si>
  <si>
    <t>DIMAS NURFARISKI</t>
  </si>
  <si>
    <t>087886113645</t>
  </si>
  <si>
    <t>JL. GARUDA V NO 5 KAV HARAPAN KITA RT 003/009 DS HARAPAN JAYA KOTA BEKASI</t>
  </si>
  <si>
    <t>PBIAPBD</t>
  </si>
  <si>
    <t>19060604501</t>
  </si>
  <si>
    <t>3275030608950028</t>
  </si>
  <si>
    <t>1205181106539</t>
  </si>
  <si>
    <t>10-03-2021</t>
  </si>
  <si>
    <t>0130</t>
  </si>
  <si>
    <t>EDO</t>
  </si>
  <si>
    <t>081384808496</t>
  </si>
  <si>
    <t xml:space="preserve">KP. PAKALONGAN  RT 002/001 DS CIWALEN KEC WAHUNG KONDANG KAB CIANJUR</t>
  </si>
  <si>
    <t>0001129543457</t>
  </si>
  <si>
    <t>19089237960</t>
  </si>
  <si>
    <t>3203021507780011</t>
  </si>
  <si>
    <t>780713279772</t>
  </si>
  <si>
    <t>0100</t>
  </si>
  <si>
    <t>HUMAEDI</t>
  </si>
  <si>
    <t>081293624010</t>
  </si>
  <si>
    <t>082213960200</t>
  </si>
  <si>
    <t>ERWIN/SODARA</t>
  </si>
  <si>
    <t>DSN TALANG KARET RT 008/003 DS KEDATUAN KEC BEKRI LAMPUNG TENGAH</t>
  </si>
  <si>
    <t>KEDATUAN</t>
  </si>
  <si>
    <t>SISTI MURDIAH</t>
  </si>
  <si>
    <t>0002355986553</t>
  </si>
  <si>
    <t>19060604485</t>
  </si>
  <si>
    <t>1802151910950001</t>
  </si>
  <si>
    <t>951025350458</t>
  </si>
  <si>
    <t>0105</t>
  </si>
  <si>
    <t>DRA 02</t>
  </si>
  <si>
    <t>0107</t>
  </si>
  <si>
    <t>AGUS SAPINGI</t>
  </si>
  <si>
    <t>089678879031</t>
  </si>
  <si>
    <t>083815976381</t>
  </si>
  <si>
    <t>ADE MAULANA / SAUDARA</t>
  </si>
  <si>
    <t>PERUM VILLA MAHKOTA INDAH BLOK A8/16 RT 005/003 SUKAKARYA KARANGBAHAGIA CIKARANG BEKASI</t>
  </si>
  <si>
    <t>KARISEM</t>
  </si>
  <si>
    <t>0001633896786</t>
  </si>
  <si>
    <t>19060604527</t>
  </si>
  <si>
    <t>3216081702820012</t>
  </si>
  <si>
    <t>3216101007120031</t>
  </si>
  <si>
    <t>82021205972775</t>
  </si>
  <si>
    <t>0144</t>
  </si>
  <si>
    <t>0139</t>
  </si>
  <si>
    <t xml:space="preserve">ARMAN  BIN AMIN</t>
  </si>
  <si>
    <t xml:space="preserve">0001457407078 </t>
  </si>
  <si>
    <t>0134</t>
  </si>
  <si>
    <t>19078340734</t>
  </si>
  <si>
    <t>0125</t>
  </si>
  <si>
    <t>IWANWIJAYA</t>
  </si>
  <si>
    <t>0132</t>
  </si>
  <si>
    <t>IMAM TANTOWI</t>
  </si>
  <si>
    <t>DRA-03</t>
  </si>
  <si>
    <t>081290064853</t>
  </si>
  <si>
    <t>KP. CIBUNTU RT 001/011 DS CIBUNTU KEC CIBITUNG KAB BEKASI</t>
  </si>
  <si>
    <t>0002096108831</t>
  </si>
  <si>
    <t>19078340767</t>
  </si>
  <si>
    <t>3216070710780007</t>
  </si>
  <si>
    <t>7810120544763</t>
  </si>
  <si>
    <t>02-02-2020</t>
  </si>
  <si>
    <t>0162</t>
  </si>
  <si>
    <t>0166</t>
  </si>
  <si>
    <t xml:space="preserve">MUMADIAS </t>
  </si>
  <si>
    <t>M-2 EJIP</t>
  </si>
  <si>
    <t xml:space="preserve">KP BABAKAN ASSALAM RT 003/001 DESA PENDEUY KEC PENDEUY </t>
  </si>
  <si>
    <t xml:space="preserve">GARUT </t>
  </si>
  <si>
    <t>0002138535584</t>
  </si>
  <si>
    <t>3205260507860003</t>
  </si>
  <si>
    <t>860713331456</t>
  </si>
  <si>
    <t xml:space="preserve"> '2470/OPF/EHS/III/2019</t>
  </si>
  <si>
    <t>0143</t>
  </si>
  <si>
    <t>0146</t>
  </si>
  <si>
    <t xml:space="preserve">VICKY ARMENDO </t>
  </si>
  <si>
    <t>0174</t>
  </si>
  <si>
    <t xml:space="preserve">AHMAD HIDAYAT </t>
  </si>
  <si>
    <t>DRA01-1B</t>
  </si>
  <si>
    <t xml:space="preserve">LENTENG AGUNG RT 004/005 DESA LENTENG AGUNG KEC JAGAKARSA </t>
  </si>
  <si>
    <t xml:space="preserve">TASIKMALAYA </t>
  </si>
  <si>
    <t>3206051606830003</t>
  </si>
  <si>
    <t>830613341133</t>
  </si>
  <si>
    <t>0170</t>
  </si>
  <si>
    <t>TAJUDIN</t>
  </si>
  <si>
    <t>AIIA-KRW</t>
  </si>
  <si>
    <t>081317042903</t>
  </si>
  <si>
    <t>089693493454</t>
  </si>
  <si>
    <t xml:space="preserve">KAREES RT 001/012 PALUMBONSARI KARAWANG TIMUR </t>
  </si>
  <si>
    <t>0001250559112</t>
  </si>
  <si>
    <t>3215262512840005</t>
  </si>
  <si>
    <t>13288412000045</t>
  </si>
  <si>
    <t>88563-OPK3-LT/PAA/V/2017</t>
  </si>
  <si>
    <t>0177</t>
  </si>
  <si>
    <t xml:space="preserve">UJANG </t>
  </si>
  <si>
    <t>RE-30</t>
  </si>
  <si>
    <t xml:space="preserve">KP CIKAKAK RT 011/006 DESA BATU TUMPANG KEC TEGALWARU </t>
  </si>
  <si>
    <t>3214082808770001</t>
  </si>
  <si>
    <t>3214081912110011</t>
  </si>
  <si>
    <t>770813160507</t>
  </si>
  <si>
    <t>1008/OPF/EHS/IX/2011</t>
  </si>
  <si>
    <t>0181</t>
  </si>
  <si>
    <t>0019</t>
  </si>
  <si>
    <t>RESTU</t>
  </si>
  <si>
    <t>081319585299</t>
  </si>
  <si>
    <t>8400203017</t>
  </si>
  <si>
    <t>JL. SUNTER MUARA RT 01/05 KEL SUNTERAGUNG KEC TANJUNG PRIUK KOTA JAKARTA UTARA</t>
  </si>
  <si>
    <t>0002884990858</t>
  </si>
  <si>
    <t>18098483474</t>
  </si>
  <si>
    <t>3172020705831002</t>
  </si>
  <si>
    <t>3172020203110081</t>
  </si>
  <si>
    <t>830513251993</t>
  </si>
  <si>
    <t>0090</t>
  </si>
  <si>
    <t>NESIN</t>
  </si>
  <si>
    <t>KP. SELANG BOJONG RT 001/005 DS MUKTIWARI CIBITUNG</t>
  </si>
  <si>
    <t>SUMENAH</t>
  </si>
  <si>
    <t>MTS</t>
  </si>
  <si>
    <t>0001635793356</t>
  </si>
  <si>
    <t>19050882265</t>
  </si>
  <si>
    <t>3216072011780007</t>
  </si>
  <si>
    <t>781125261760</t>
  </si>
  <si>
    <t>06-05-2020</t>
  </si>
  <si>
    <t>eoc 31 mei2020</t>
  </si>
  <si>
    <t>0161</t>
  </si>
  <si>
    <t xml:space="preserve">SUGIYO </t>
  </si>
  <si>
    <t>085211872159</t>
  </si>
  <si>
    <t>085287720160</t>
  </si>
  <si>
    <t xml:space="preserve">YULIA SAFRIDA </t>
  </si>
  <si>
    <t xml:space="preserve">PERUM SETU ASRI BLOK A3 NO 10 RT 006/007 DESA CIBINING SETU </t>
  </si>
  <si>
    <t xml:space="preserve">LUMAJANG </t>
  </si>
  <si>
    <t xml:space="preserve">NURSIAH </t>
  </si>
  <si>
    <t>0001428627137</t>
  </si>
  <si>
    <t>3508172403790003</t>
  </si>
  <si>
    <t>790315290698</t>
  </si>
  <si>
    <t>0085</t>
  </si>
  <si>
    <t>TTNT-NISSEN</t>
  </si>
  <si>
    <t>0167</t>
  </si>
  <si>
    <t xml:space="preserve">AMAN RACHMAN </t>
  </si>
  <si>
    <t>085780785075</t>
  </si>
  <si>
    <t xml:space="preserve">KARAJAN II RT 001/004 DESA KALIJATI KECAMATAN JATISARI </t>
  </si>
  <si>
    <t xml:space="preserve">0000483943768 </t>
  </si>
  <si>
    <t>3215252104950001</t>
  </si>
  <si>
    <t>940425263558</t>
  </si>
  <si>
    <t>1009/KAP/FI/VII/2019</t>
  </si>
  <si>
    <t>108443-OPK3-LT/PAA/II/2018</t>
  </si>
  <si>
    <t>23FEB2023/20JUL2021</t>
  </si>
  <si>
    <t>0179</t>
  </si>
  <si>
    <t xml:space="preserve">FIKRI ABDUL JABAR </t>
  </si>
  <si>
    <t>081806751940</t>
  </si>
  <si>
    <t xml:space="preserve">KRAJAN TIMUR RT 003/002 DESA MUKTIJAYA KEC CILAMAYAKULON </t>
  </si>
  <si>
    <t>0002225730554</t>
  </si>
  <si>
    <t>3272062408950001</t>
  </si>
  <si>
    <t>920813340931</t>
  </si>
  <si>
    <t>2173/KAP/FL/V/2019</t>
  </si>
  <si>
    <t>0171</t>
  </si>
  <si>
    <t xml:space="preserve">AANG ANWAR </t>
  </si>
  <si>
    <t>JTECK-AUTOTECH</t>
  </si>
  <si>
    <t>08176991113</t>
  </si>
  <si>
    <t>083148226471</t>
  </si>
  <si>
    <t xml:space="preserve">NURUL RAHMAYANTI </t>
  </si>
  <si>
    <t>KIARA KONENG II TALAGASARI SERANG PANJANG SUBANG 003/011</t>
  </si>
  <si>
    <t>0001294683131</t>
  </si>
  <si>
    <t>3215130511830003</t>
  </si>
  <si>
    <t>831113281148</t>
  </si>
  <si>
    <t>107792-OPK3-LT/PAA/XI/2019</t>
  </si>
  <si>
    <t>0188</t>
  </si>
  <si>
    <t>0189</t>
  </si>
  <si>
    <t>0190</t>
  </si>
  <si>
    <t>0184</t>
  </si>
  <si>
    <t>0156</t>
  </si>
  <si>
    <t xml:space="preserve">YUSUF </t>
  </si>
  <si>
    <t xml:space="preserve">DUSUN KENDAL JAYA BARAT RT 013/006 DESA KENDAL JAYA KEC PEDES KAB KARAWANG </t>
  </si>
  <si>
    <t xml:space="preserve">CARSEM </t>
  </si>
  <si>
    <t>0001737480295</t>
  </si>
  <si>
    <t>20004433890</t>
  </si>
  <si>
    <t>3215101105810004</t>
  </si>
  <si>
    <t>810513281643</t>
  </si>
  <si>
    <t>284/KAP/S/FL/I/2016</t>
  </si>
  <si>
    <t>0081</t>
  </si>
  <si>
    <t>M. NURALI</t>
  </si>
  <si>
    <t>T-PIN - NISSEN</t>
  </si>
  <si>
    <t>085293372927/085211981656</t>
  </si>
  <si>
    <t>1660002441269</t>
  </si>
  <si>
    <t>088809825250</t>
  </si>
  <si>
    <t>PERUM BUMI CITRA LESTARI JI. FLAMBOYAN I BLOK D2 NO 25 WALUYA CIKARANG UTARA</t>
  </si>
  <si>
    <t>SITI SAPUROH</t>
  </si>
  <si>
    <t>SMA PAKET C</t>
  </si>
  <si>
    <t>0002885724358</t>
  </si>
  <si>
    <t>19041353319</t>
  </si>
  <si>
    <t>3216091012880003</t>
  </si>
  <si>
    <t>8812120510011080</t>
  </si>
  <si>
    <t>00166</t>
  </si>
  <si>
    <t xml:space="preserve">UJANG JAINI </t>
  </si>
  <si>
    <t xml:space="preserve">KP CIDITA RT 015/035 DESA SINARSARI KEC PABUARAN </t>
  </si>
  <si>
    <t>3202370107780032</t>
  </si>
  <si>
    <t>780713440535</t>
  </si>
  <si>
    <t>00165</t>
  </si>
  <si>
    <t>00167</t>
  </si>
  <si>
    <t xml:space="preserve">JAINURI </t>
  </si>
  <si>
    <t xml:space="preserve">KARANGSARI RT 001/008 DESA KARANGSARI KEC KETAPANG </t>
  </si>
  <si>
    <t xml:space="preserve">KARANG SARI </t>
  </si>
  <si>
    <t>1801141706950002</t>
  </si>
  <si>
    <t>00205</t>
  </si>
  <si>
    <t>00198</t>
  </si>
  <si>
    <t>00215</t>
  </si>
  <si>
    <t>NIKO AGUS SETIAWAN</t>
  </si>
  <si>
    <t>0000543540993</t>
  </si>
  <si>
    <t>3305202708900001</t>
  </si>
  <si>
    <t>900814580600</t>
  </si>
  <si>
    <t>0227</t>
  </si>
  <si>
    <t>TIRTA MUHAYAT</t>
  </si>
  <si>
    <t>JL. PENDAWA II LK 1 RT 006/000 DESA GARUNTANG KEC BUMI WARAS KOTA BANDAR LAMPUNG</t>
  </si>
  <si>
    <t>TELUK BETUNG</t>
  </si>
  <si>
    <t>( HARUS FORM 37 )</t>
  </si>
  <si>
    <t>1807132108840004</t>
  </si>
  <si>
    <t>0232</t>
  </si>
  <si>
    <t>JL. KH. MUCTAR TABRANI KP. NANGKA RT 002/004 KEL. PERWIRA KE. BEKASI UTARA KOTA BEKASI</t>
  </si>
  <si>
    <t>0001655574287</t>
  </si>
  <si>
    <t>3275032409850017</t>
  </si>
  <si>
    <t>850912059711533</t>
  </si>
  <si>
    <t>00217</t>
  </si>
  <si>
    <t>SRIYANTO</t>
  </si>
  <si>
    <t>081387131761</t>
  </si>
  <si>
    <t>Perum asri pratama jl cendana 4 blok D3/5 rt 07/08 sukadami cikarang selatan bekasi</t>
  </si>
  <si>
    <t>SRAGEN</t>
  </si>
  <si>
    <t>0001623831401</t>
  </si>
  <si>
    <t>3216221404860003</t>
  </si>
  <si>
    <t>TN0081</t>
  </si>
  <si>
    <t>JABARUDDIN</t>
  </si>
  <si>
    <t>KP. PENGGILINGAN RT 017/007 KEL. PENGGILINGAN KEC. CAKUNG JAKARTA TIMUR</t>
  </si>
  <si>
    <t>0001239164381 ( PBI AKTIF )</t>
  </si>
  <si>
    <t>3175060401890001</t>
  </si>
  <si>
    <t>3175062210180049</t>
  </si>
  <si>
    <t>890112051777</t>
  </si>
  <si>
    <t>TN0083</t>
  </si>
  <si>
    <t>ABDUL ROHMAN</t>
  </si>
  <si>
    <t>KP. PULOGADUNG RT 001/001 KEL. PULOSARI KEC. TELAGASARI KAB. KARAWANG</t>
  </si>
  <si>
    <t>TN0084</t>
  </si>
  <si>
    <t>SARYA BIN SUHANA</t>
  </si>
  <si>
    <t>KP. CIBITUNG RT 001/004 KEL. PADURENAN KEC. MUSTIKA JAYA KOTA BEKASI</t>
  </si>
  <si>
    <t>TN0067</t>
  </si>
  <si>
    <t>SUANDI</t>
  </si>
  <si>
    <t>089630378970</t>
  </si>
  <si>
    <t>KP BABAKAN JAYA RT 001/004 , MEKARJAYA - KEDUNG WARINGIN KAB. BEKASI</t>
  </si>
  <si>
    <t>3216120311930003</t>
  </si>
  <si>
    <t>TN0053</t>
  </si>
  <si>
    <t>TOHANDRI SEPTIANTO</t>
  </si>
  <si>
    <t>TPIN-SUZUKI GIIC</t>
  </si>
  <si>
    <t>081347557712</t>
  </si>
  <si>
    <t xml:space="preserve">BLOK KUBUR RT 011/004 DESA KRANGKENG KEC KRANGKENG </t>
  </si>
  <si>
    <t>0002103235121</t>
  </si>
  <si>
    <t>3212090809900005</t>
  </si>
  <si>
    <t>TN0076</t>
  </si>
  <si>
    <t>FIQI AZIM</t>
  </si>
  <si>
    <t>081280384570</t>
  </si>
  <si>
    <t>JLN LETNAN ARSYAD UTARA RT 001/016 KAYURINGIN JAYA - BEKASI SELATAN</t>
  </si>
  <si>
    <t>0001633894031</t>
  </si>
  <si>
    <t>3275032409860019</t>
  </si>
  <si>
    <t>TN0100</t>
  </si>
  <si>
    <t>ASEP SUTISNA</t>
  </si>
  <si>
    <t>LENGO RT 011/014 KEL. TANJUNGPURA KEC. KARAWANG BARAT KAB. KARAWANG</t>
  </si>
  <si>
    <t>3215010701730005</t>
  </si>
  <si>
    <t>730113280017</t>
  </si>
  <si>
    <t>TN0101</t>
  </si>
  <si>
    <t>DOYOK PURNOMO</t>
  </si>
  <si>
    <t>KP. KETAPANG RT 001/002 KEL. KALIJAYA KEC. CIKARANG BARAT KAB. BEKASI</t>
  </si>
  <si>
    <t>MAGELANG</t>
  </si>
  <si>
    <t>0001653113092</t>
  </si>
  <si>
    <t>21032312627</t>
  </si>
  <si>
    <t>3216081609770009</t>
  </si>
  <si>
    <t>1205000711946</t>
  </si>
  <si>
    <t>TN0055</t>
  </si>
  <si>
    <t xml:space="preserve">ASEP KURNIA </t>
  </si>
  <si>
    <t>EATI -SUGITY</t>
  </si>
  <si>
    <t>085697216912</t>
  </si>
  <si>
    <t>08577748681</t>
  </si>
  <si>
    <t>melasari</t>
  </si>
  <si>
    <t>KP SERANG RT 012/006 DS MEKARJAYA KEC PURWASARI KAB KARAWANG</t>
  </si>
  <si>
    <t>0001315141187</t>
  </si>
  <si>
    <t>20082215516</t>
  </si>
  <si>
    <t>3215292802810004</t>
  </si>
  <si>
    <t>800213281725</t>
  </si>
  <si>
    <t>DEDI ROSADI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</si>
  <si>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</si>
  <si>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</si>
  <si>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</si>
  <si>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</si>
  <si>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</si>
  <si>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</si>
  <si>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</si>
  <si>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</si>
  <si>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</si>
  <si>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</si>
  <si>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</si>
  <si>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</si>
  <si>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</si>
  <si>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</si>
  <si>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</si>
  <si>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</si>
  <si>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</si>
  <si>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</si>
  <si>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</si>
  <si>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</si>
  <si>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</si>
  <si>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</si>
  <si>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JAMKESDA</t>
  </si>
  <si>
    <t>MOH ZULKIPLI</t>
  </si>
  <si>
    <t>TN0077</t>
  </si>
  <si>
    <t>081219179482</t>
  </si>
  <si>
    <t xml:space="preserve">PERUM GRAMAPURI PERSADA BLOK L10/35  RT004/005  KEL. SUKAJAYA KEC. CIBITUNG KAB. BEKASI</t>
  </si>
  <si>
    <t>3216072408820005</t>
  </si>
  <si>
    <t>3216072809110140</t>
  </si>
  <si>
    <t>1205190808192</t>
  </si>
  <si>
    <t>082299908472</t>
  </si>
  <si>
    <t>KP. CIBUNTU RT 001/002 KEL. CIBUNTU KEC. CIBITUNG KAB. BEKASI</t>
  </si>
  <si>
    <t>12058701000825</t>
  </si>
  <si>
    <t>03/26/2023</t>
  </si>
  <si>
    <t>TN0092</t>
  </si>
  <si>
    <t>08811550490</t>
  </si>
  <si>
    <t>1205000683815</t>
  </si>
  <si>
    <t>RANGGA SAPUTRA</t>
  </si>
  <si>
    <t>TN0094</t>
  </si>
  <si>
    <t>KROMPAKAN RT 002/003 KEL. PULE KEC. SELOGIRI KAB. WONOGIRI</t>
  </si>
  <si>
    <t>WONOGIRI</t>
  </si>
  <si>
    <t>3312112003920002</t>
  </si>
  <si>
    <t>TN0096</t>
  </si>
  <si>
    <t>GATAK RT 014/004 KEL. WADUNGGETAS KEC. WONOGIRI KAB, KLATEN</t>
  </si>
  <si>
    <t>GANDO</t>
  </si>
  <si>
    <t>DRIVER OUT</t>
  </si>
  <si>
    <t>34</t>
  </si>
  <si>
    <t>37</t>
  </si>
  <si>
    <t>42</t>
  </si>
  <si>
    <t>46</t>
  </si>
  <si>
    <t>27</t>
  </si>
  <si>
    <t>28</t>
  </si>
  <si>
    <t>71</t>
  </si>
  <si>
    <t>41</t>
  </si>
  <si>
    <t>67</t>
  </si>
  <si>
    <t>63</t>
  </si>
  <si>
    <t>60</t>
  </si>
  <si>
    <t>70</t>
  </si>
  <si>
    <t>25</t>
  </si>
  <si>
    <t>61</t>
  </si>
  <si>
    <t>79</t>
  </si>
  <si>
    <t>55</t>
  </si>
  <si>
    <t>73</t>
  </si>
  <si>
    <t>47</t>
  </si>
  <si>
    <t>33</t>
  </si>
  <si>
    <t>81</t>
  </si>
  <si>
    <t>26</t>
  </si>
  <si>
    <t>30</t>
  </si>
  <si>
    <t>35</t>
  </si>
  <si>
    <t>36</t>
  </si>
  <si>
    <t>39</t>
  </si>
  <si>
    <t>44</t>
  </si>
  <si>
    <t>52</t>
  </si>
  <si>
    <t>53</t>
  </si>
  <si>
    <t>64</t>
  </si>
  <si>
    <t>80</t>
  </si>
  <si>
    <t>58</t>
  </si>
  <si>
    <t>65</t>
  </si>
  <si>
    <t>45</t>
  </si>
  <si>
    <t>24</t>
  </si>
  <si>
    <t>29</t>
  </si>
  <si>
    <t>31</t>
  </si>
  <si>
    <t>32</t>
  </si>
  <si>
    <t>43</t>
  </si>
  <si>
    <t>48</t>
  </si>
  <si>
    <t>49</t>
  </si>
  <si>
    <t>0002398343297</t>
  </si>
  <si>
    <t>ARPIN MULIANA</t>
  </si>
  <si>
    <t>TN0082</t>
  </si>
  <si>
    <t>JL. TIPAR CAKUNG RT 001/001 DS. SUKAPURA KEC. CILINCING JAKARTA UTARA</t>
  </si>
  <si>
    <t>3212121205890002</t>
  </si>
  <si>
    <t>3172040608200019</t>
  </si>
  <si>
    <t>1205915001268</t>
  </si>
  <si>
    <t>22-11-2021</t>
  </si>
  <si>
    <t>0001638710875</t>
  </si>
  <si>
    <t>0001771265799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</si>
</sst>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dd\-mm\-yyyy"/>
  </numFmts>
  <fonts count="1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9"/>
      <color rgb="FF212529"/>
      <name val="Arial"/>
      <family val="2"/>
    </font>
    <font>
      <sz val="11"/>
      <color rgb="FF212529"/>
      <name val="Calibri"/>
      <family val="2"/>
      <scheme val="minor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4" fillId="0" borderId="0"/>
    <xf numFmtId="44" fontId="4" fillId="0" borderId="0"/>
    <xf numFmtId="0" fontId="5" fillId="0" borderId="0"/>
  </cellStyleXfs>
  <cellXfs count="4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15" applyNumberFormat="1" fontId="0" applyFont="1" fillId="0" applyFill="1" borderId="1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/>
    <xf numFmtId="15" applyNumberFormat="1" fontId="0" applyFont="1" fillId="2" applyFill="1" borderId="1" applyBorder="1" xfId="0" quotePrefix="1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applyProtection="1"/>
    <xf numFmtId="0" applyNumberFormat="1" fontId="0" applyFont="1" fillId="4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right"/>
    </xf>
    <xf numFmtId="0" applyNumberFormat="1" fontId="0" applyFont="1" fillId="5" applyFill="1" borderId="1" applyBorder="1" xfId="0" quotePrefix="1" applyProtection="1"/>
    <xf numFmtId="0" applyNumberFormat="1" fontId="0" applyFont="1" fillId="4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0" applyBorder="1" xfId="0" applyProtection="1"/>
    <xf numFmtId="15" applyNumberFormat="1" fontId="0" applyFont="1" fillId="5" applyFill="1" borderId="1" applyBorder="1" xfId="0" quotePrefix="1" applyProtection="1"/>
    <xf numFmtId="0" applyNumberFormat="1" fontId="0" applyFont="1" fillId="0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/>
    <xf numFmtId="15" applyNumberFormat="1" fontId="0" applyFont="1" fillId="0" applyFill="1" borderId="0" applyBorder="1" xfId="0" applyProtection="1"/>
    <xf numFmtId="164" applyNumberFormat="1" fontId="0" applyFont="1" fillId="0" applyFill="1" borderId="1" applyBorder="1" xfId="1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6" applyFill="1" borderId="1" applyBorder="1" xfId="0" applyProtection="1"/>
    <xf numFmtId="0" applyNumberFormat="1" fontId="0" applyFont="1" fillId="6" applyFill="1" borderId="1" applyBorder="1" xfId="0" quotePrefix="1" applyProtection="1"/>
    <xf numFmtId="15" applyNumberFormat="1" fontId="0" applyFont="1" fillId="6" applyFill="1" borderId="1" applyBorder="1" xfId="0" applyProtection="1"/>
    <xf numFmtId="15" applyNumberFormat="1" fontId="0" applyFont="1" fillId="6" applyFill="1" borderId="1" applyBorder="1" xfId="0" quotePrefix="1" applyProtection="1"/>
    <xf numFmtId="0" applyNumberFormat="1" fontId="0" applyFont="1" fillId="6" applyFill="1" borderId="1" applyBorder="1" xfId="0" applyProtection="1"/>
    <xf numFmtId="0" applyNumberFormat="1" fontId="3" applyFont="1" fillId="6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quotePrefix="1" applyProtection="1" applyAlignment="1">
      <alignment horizontal="center"/>
    </xf>
    <xf numFmtId="0" applyNumberFormat="1" fontId="0" applyFont="1" fillId="7" applyFill="1" borderId="1" applyBorder="1" xfId="0" applyProtection="1"/>
    <xf numFmtId="0" applyNumberFormat="1" fontId="0" applyFont="1" fillId="7" applyFill="1" borderId="1" applyBorder="1" xfId="0" quotePrefix="1" applyProtection="1"/>
    <xf numFmtId="0" applyNumberFormat="1" fontId="3" applyFont="1" fillId="7" applyFill="1" borderId="1" applyBorder="1" xfId="0" quotePrefix="1" applyProtection="1" applyAlignment="1">
      <alignment horizontal="center"/>
    </xf>
    <xf numFmtId="15" applyNumberFormat="1" fontId="0" applyFont="1" fillId="7" applyFill="1" borderId="1" applyBorder="1" xfId="0" applyProtection="1"/>
    <xf numFmtId="0" applyNumberFormat="1" fontId="0" applyFont="1" fillId="7" applyFill="1" borderId="1" applyBorder="1" xfId="0" applyProtection="1"/>
    <xf numFmtId="0" applyNumberFormat="1" fontId="0" applyFont="1" fillId="7" applyFill="1" borderId="0" applyBorder="1" xfId="0" applyProtection="1"/>
    <xf numFmtId="15" applyNumberFormat="1" fontId="0" applyFont="1" fillId="7" applyFill="1" borderId="1" applyBorder="1" xfId="0" quotePrefix="1" applyProtection="1"/>
    <xf numFmtId="0" applyNumberFormat="1" fontId="0" applyFont="1" fillId="5" applyFill="1" borderId="1" applyBorder="1" xfId="0" applyProtection="1"/>
    <xf numFmtId="0" applyNumberFormat="1" fontId="0" applyFont="1" fillId="8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3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center"/>
    </xf>
    <xf numFmtId="15" applyNumberFormat="1" fontId="0" applyFont="1" fillId="2" applyFill="1" borderId="1" applyBorder="1" xfId="0" applyProtection="1"/>
    <xf numFmtId="0" applyNumberFormat="1" fontId="0" applyFont="1" fillId="2" applyFill="1" borderId="1" applyBorder="1" xfId="0" applyProtection="1"/>
    <xf numFmtId="164" applyNumberFormat="1" fontId="0" applyFont="1" fillId="0" applyFill="1" borderId="1" applyBorder="1" xfId="1" applyProtection="1"/>
    <xf numFmtId="49" applyNumberFormat="1" fontId="0" applyFont="1" fillId="0" applyFill="1" borderId="0" applyBorder="1" xfId="0" applyProtection="1"/>
    <xf numFmtId="49" applyNumberFormat="1" fontId="0" applyFont="1" fillId="6" applyFill="1" borderId="1" applyBorder="1" xfId="0" quotePrefix="1" applyProtection="1"/>
    <xf numFmtId="49" applyNumberFormat="1" fontId="0" applyFont="1" fillId="0" applyFill="1" borderId="1" applyBorder="1" xfId="0" quotePrefix="1" applyProtection="1"/>
    <xf numFmtId="49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49" applyNumberFormat="1" fontId="0" applyFont="1" fillId="7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49" applyNumberFormat="1" fontId="0" applyFont="1" fillId="3" applyFill="1" borderId="1" applyBorder="1" xfId="0" quotePrefix="1" applyProtection="1"/>
    <xf numFmtId="49" applyNumberFormat="1" fontId="0" applyFont="1" fillId="0" applyFill="1" borderId="1" applyBorder="1" xfId="0" applyProtection="1"/>
    <xf numFmtId="0" applyNumberFormat="1" fontId="2" applyFont="1" fillId="0" applyFill="1" borderId="1" applyBorder="1" xfId="0" quotePrefix="1" applyProtection="1"/>
    <xf numFmtId="0" applyNumberFormat="1" fontId="2" applyFont="1" fillId="0" applyFill="1" borderId="1" applyBorder="1" xfId="0" quotePrefix="1" applyProtection="1" applyAlignment="1">
      <alignment horizontal="center"/>
    </xf>
    <xf numFmtId="0" applyNumberFormat="1" fontId="3" applyFont="1" fillId="0" applyFill="1" borderId="1" applyBorder="1" xfId="0" quotePrefix="1" applyProtection="1"/>
    <xf numFmtId="0" applyNumberFormat="1" fontId="0" applyFont="1" fillId="0" applyFill="1" borderId="0" applyBorder="1" xfId="0" quotePrefix="1" applyProtection="1"/>
    <xf numFmtId="49" applyNumberFormat="1" fontId="0" applyFont="1" fillId="0" applyFill="1" borderId="4" applyBorder="1" xfId="0" quotePrefix="1" applyProtection="1"/>
    <xf numFmtId="14" applyNumberFormat="1" fontId="0" applyFont="1" fillId="0" applyFill="1" borderId="1" applyBorder="1" xfId="0" applyProtection="1"/>
    <xf numFmtId="0" applyNumberFormat="1" fontId="7" applyFont="1" fillId="0" applyFill="1" borderId="1" applyBorder="1" xfId="0" applyProtection="1"/>
    <xf numFmtId="0" applyNumberFormat="1" fontId="7" applyFont="1" fillId="5" applyFill="1" borderId="1" applyBorder="1" xfId="0" applyProtection="1"/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1" applyBorder="1" xfId="0" applyProtection="1" applyAlignment="1">
      <alignment horizontal="right" vertical="center"/>
    </xf>
    <xf numFmtId="15" applyNumberFormat="1" fontId="0" applyFont="1" fillId="6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0" applyFill="1" borderId="1" applyBorder="1" xfId="0" applyProtection="1" applyAlignment="1">
      <alignment horizontal="right"/>
    </xf>
    <xf numFmtId="15" applyNumberFormat="1" fontId="0" applyFont="1" fillId="7" applyFill="1" borderId="1" applyBorder="1" xfId="0" applyProtection="1" applyAlignment="1">
      <alignment horizontal="right"/>
    </xf>
    <xf numFmtId="15" applyNumberFormat="1" fontId="0" applyFont="1" fillId="2" applyFill="1" borderId="1" applyBorder="1" xfId="0" applyProtection="1" applyAlignment="1">
      <alignment horizontal="right"/>
    </xf>
    <xf numFmtId="49" applyNumberFormat="1" fontId="0" applyFont="1" fillId="0" applyFill="1" borderId="5" applyBorder="1" xfId="0" applyProtection="1" applyAlignment="1">
      <alignment vertical="center"/>
    </xf>
    <xf numFmtId="0" applyNumberFormat="1" fontId="0" applyFont="1" fillId="9" applyFill="1" borderId="1" applyBorder="1" xfId="0" quotePrefix="1" applyProtection="1"/>
    <xf numFmtId="0" applyNumberFormat="1" fontId="0" applyFont="1" fillId="9" applyFill="1" borderId="1" applyBorder="1" xfId="0" applyProtection="1"/>
    <xf numFmtId="0" applyNumberFormat="1" fontId="0" applyFont="1" fillId="10" applyFill="1" borderId="1" applyBorder="1" xfId="0" quotePrefix="1" applyProtection="1"/>
    <xf numFmtId="0" applyNumberFormat="1" fontId="0" applyFont="1" fillId="0" applyFill="1" borderId="4" applyBorder="1" xfId="0" quotePrefix="1" applyProtection="1" applyAlignment="1">
      <alignment horizontal="center"/>
    </xf>
    <xf numFmtId="0" applyNumberFormat="1" fontId="0" applyFont="1" fillId="0" applyFill="1" borderId="4" applyBorder="1" xfId="0" applyProtection="1"/>
    <xf numFmtId="49" applyNumberFormat="1" fontId="0" applyFont="1" fillId="0" applyFill="1" borderId="4" applyBorder="1" xfId="0" quotePrefix="1" applyProtection="1" applyAlignment="1">
      <alignment horizontal="left"/>
    </xf>
    <xf numFmtId="0" applyNumberFormat="1" fontId="0" applyFont="1" fillId="0" applyFill="1" borderId="4" applyBorder="1" xfId="0" quotePrefix="1" applyProtection="1"/>
    <xf numFmtId="0" applyNumberFormat="1" fontId="3" applyFont="1" fillId="0" applyFill="1" borderId="4" applyBorder="1" xfId="0" quotePrefix="1" applyProtection="1" applyAlignment="1">
      <alignment horizontal="center"/>
    </xf>
    <xf numFmtId="15" applyNumberFormat="1" fontId="0" applyFont="1" fillId="0" applyFill="1" borderId="4" applyBorder="1" xfId="0" applyProtection="1"/>
    <xf numFmtId="15" applyNumberFormat="1" fontId="0" applyFont="1" fillId="0" applyFill="1" borderId="4" applyBorder="1" xfId="0" quotePrefix="1" applyProtection="1"/>
    <xf numFmtId="49" applyNumberFormat="1" fontId="0" applyFont="1" fillId="0" applyFill="1" borderId="4" applyBorder="1" xfId="0" quotePrefix="1" applyProtection="1"/>
    <xf numFmtId="0" applyNumberFormat="1" fontId="0" applyFont="1" fillId="0" applyFill="1" borderId="4" applyBorder="1" xfId="0" applyProtection="1"/>
    <xf numFmtId="15" applyNumberFormat="1" fontId="0" applyFont="1" fillId="0" applyFill="1" borderId="4" applyBorder="1" xfId="0" applyProtection="1" applyAlignment="1">
      <alignment horizontal="right"/>
    </xf>
    <xf numFmtId="16" applyNumberFormat="1" fontId="0" applyFont="1" fillId="0" applyFill="1" borderId="1" applyBorder="1" xfId="0" applyProtection="1"/>
    <xf numFmtId="49" applyNumberFormat="1" fontId="0" applyFont="1" fillId="5" applyFill="1" borderId="1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10" applyFill="1" borderId="1" applyBorder="1" xfId="0" applyProtection="1"/>
    <xf numFmtId="0" applyNumberFormat="1" fontId="0" applyFont="1" fillId="0" applyFill="1" borderId="8" applyBorder="1" xfId="0" applyProtection="1"/>
    <xf numFmtId="0" applyNumberFormat="1" fontId="0" applyFont="1" fillId="10" applyFill="1" borderId="5" applyBorder="1" xfId="0" applyProtection="1"/>
    <xf numFmtId="49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0" applyNumberFormat="1" fontId="3" applyFont="1" fillId="0" applyFill="1" borderId="5" applyBorder="1" xfId="0" quotePrefix="1" applyProtection="1" applyAlignment="1">
      <alignment horizontal="center"/>
    </xf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/>
    <xf numFmtId="15" applyNumberFormat="1" fontId="0" applyFont="1" fillId="0" applyFill="1" borderId="5" applyBorder="1" xfId="0" quotePrefix="1" applyProtection="1"/>
    <xf numFmtId="0" applyNumberFormat="1" fontId="0" applyFont="1" fillId="0" applyFill="1" borderId="5" applyBorder="1" xfId="0" applyProtection="1"/>
    <xf numFmtId="15" applyNumberFormat="1" fontId="0" applyFont="1" fillId="0" applyFill="1" borderId="5" applyBorder="1" xfId="0" applyProtection="1" applyAlignment="1">
      <alignment horizontal="right"/>
    </xf>
    <xf numFmtId="0" applyNumberFormat="1" fontId="0" applyFont="1" fillId="0" applyFill="1" borderId="2" applyBorder="1" xfId="0" applyProtection="1"/>
    <xf numFmtId="0" applyNumberFormat="1" fontId="10" applyFont="1" fillId="0" applyFill="1" borderId="0" applyBorder="1" xfId="0" applyProtection="1"/>
    <xf numFmtId="0" applyNumberFormat="1" fontId="0" applyFont="1" fillId="0" applyFill="1" borderId="1" applyBorder="1" xfId="0" quotePrefix="1" applyProtection="1"/>
    <xf numFmtId="0" applyNumberFormat="1" fontId="0" applyFont="1" fillId="0" applyFill="1" borderId="10" applyBorder="1" xfId="0" applyProtection="1"/>
    <xf numFmtId="0" applyNumberFormat="1" fontId="0" applyFont="1" fillId="10" applyFill="1" borderId="5" applyBorder="1" xfId="0" quotePrefix="1" applyProtection="1"/>
    <xf numFmtId="0" applyNumberFormat="1" fontId="0" applyFont="1" fillId="0" applyFill="1" borderId="5" applyBorder="1" xfId="0" quotePrefix="1" applyProtection="1"/>
    <xf numFmtId="15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65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 applyAlignment="1">
      <alignment horizontal="center"/>
    </xf>
    <xf numFmtId="49" applyNumberFormat="1" fontId="0" applyFont="1" fillId="0" applyFill="1" borderId="4" applyBorder="1" xfId="0" applyProtection="1"/>
    <xf numFmtId="0" applyNumberFormat="1" fontId="2" applyFont="1" fillId="0" applyFill="1" borderId="1" applyBorder="1" xfId="0" applyProtection="1"/>
    <xf numFmtId="165" applyNumberFormat="1" fontId="0" applyFont="1" fillId="0" applyFill="1" borderId="0" applyBorder="1" xfId="0" applyProtection="1"/>
    <xf numFmtId="49" applyNumberFormat="1" fontId="0" applyFont="1" fillId="0" applyFill="1" borderId="0" applyBorder="1" xfId="0" quotePrefix="1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15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0" applyNumberFormat="1" fontId="0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applyProtection="1"/>
    <xf numFmtId="15" applyNumberFormat="1" fontId="0" applyFont="1" fillId="8" applyFill="1" borderId="0" applyBorder="1" xfId="0" applyProtection="1"/>
    <xf numFmtId="0" applyNumberFormat="1" fontId="0" applyFont="1" fillId="8" applyFill="1" borderId="0" applyBorder="1" xfId="0" applyProtection="1"/>
    <xf numFmtId="0" applyNumberFormat="1" fontId="0" applyFont="1" fillId="8" applyFill="1" borderId="4" applyBorder="1" xfId="0" applyProtection="1"/>
    <xf numFmtId="49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quotePrefix="1" applyProtection="1"/>
    <xf numFmtId="0" applyNumberFormat="1" fontId="3" applyFont="1" fillId="8" applyFill="1" borderId="4" applyBorder="1" xfId="0" quotePrefix="1" applyProtection="1" applyAlignment="1">
      <alignment horizontal="center"/>
    </xf>
    <xf numFmtId="15" applyNumberFormat="1" fontId="0" applyFont="1" fillId="8" applyFill="1" borderId="4" applyBorder="1" xfId="0" applyProtection="1"/>
    <xf numFmtId="15" applyNumberFormat="1" fontId="0" applyFont="1" fillId="8" applyFill="1" borderId="4" applyBorder="1" xfId="0" quotePrefix="1" applyProtection="1"/>
    <xf numFmtId="0" applyNumberFormat="1" fontId="0" applyFont="1" fillId="8" applyFill="1" borderId="4" applyBorder="1" xfId="0" applyProtection="1"/>
    <xf numFmtId="0" applyNumberFormat="1" fontId="11" applyFont="1" fillId="0" applyFill="1" borderId="0" applyBorder="1" xfId="0" quotePrefix="1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6" applyBorder="1" xfId="0" applyProtection="1"/>
    <xf numFmtId="49" applyNumberFormat="1" fontId="0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/>
    <xf numFmtId="0" applyNumberFormat="1" fontId="11" applyFont="1" fillId="0" applyFill="1" borderId="1" applyBorder="1" xfId="0" quotePrefix="1" applyProtection="1"/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8" applyFont="1" fillId="2" applyFill="1" borderId="0" applyBorder="1" xfId="0" applyProtection="1" applyAlignment="1">
      <alignment horizontal="center"/>
    </xf>
    <xf numFmtId="14" applyNumberFormat="1" fontId="0" applyFont="1" fillId="0" applyFill="1" borderId="1" applyBorder="1" xfId="0" applyProtection="1"/>
    <xf numFmtId="165" applyNumberFormat="1" fontId="0" applyFont="1" fillId="6" applyFill="1" borderId="1" applyBorder="1" xfId="0" applyProtection="1"/>
    <xf numFmtId="165" applyNumberFormat="1" fontId="0" applyFont="1" fillId="0" applyFill="1" borderId="1" applyBorder="1" xfId="0" applyProtection="1"/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0" applyFill="1" borderId="4" applyBorder="1" xfId="0" applyProtection="1"/>
    <xf numFmtId="165" applyNumberFormat="1" fontId="0" applyFont="1" fillId="0" applyFill="1" borderId="2" applyBorder="1" xfId="0" applyProtection="1"/>
    <xf numFmtId="165" applyNumberFormat="1" fontId="0" applyFont="1" fillId="0" applyFill="1" borderId="5" applyBorder="1" xfId="0" applyProtection="1"/>
    <xf numFmtId="165" applyNumberFormat="1" fontId="0" applyFont="1" fillId="0" applyFill="1" borderId="0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7" applyFill="1" borderId="1" applyBorder="1" xfId="0" applyProtection="1"/>
    <xf numFmtId="165" applyNumberFormat="1" fontId="0" applyFont="1" fillId="0" applyFill="1" borderId="1" applyBorder="1" xfId="0" applyProtection="1" applyAlignment="1">
      <alignment horizontal="center"/>
    </xf>
    <xf numFmtId="165" applyNumberFormat="1" fontId="0" applyFont="1" fillId="2" applyFill="1" borderId="1" applyBorder="1" xfId="0" applyProtection="1"/>
    <xf numFmtId="165" applyNumberFormat="1" fontId="0" applyFont="1" fillId="0" applyFill="1" borderId="5" applyBorder="1" xfId="0" applyProtection="1" applyAlignment="1">
      <alignment horizontal="right"/>
    </xf>
    <xf numFmtId="165" applyNumberFormat="1" fontId="0" applyFont="1" fillId="8" applyFill="1" borderId="1" applyBorder="1" xfId="0" applyProtection="1"/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 vertical="center"/>
    </xf>
    <xf numFmtId="165" applyNumberFormat="1" fontId="0" applyFont="1" fillId="6" applyFill="1" borderId="1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0" applyFill="1" borderId="4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7" applyFill="1" borderId="1" applyBorder="1" xfId="0" applyProtection="1" applyAlignment="1">
      <alignment horizontal="right"/>
    </xf>
    <xf numFmtId="165" applyNumberFormat="1" fontId="0" applyFont="1" fillId="2" applyFill="1" borderId="1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8" applyFill="1" borderId="4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11" applyBorder="1" xfId="0" applyProtection="1"/>
    <xf numFmtId="165" applyNumberFormat="1" fontId="0" applyFont="1" fillId="0" applyFill="1" borderId="1" applyBorder="1" xfId="0" quotePrefix="1" applyProtection="1" applyAlignment="1">
      <alignment horizontal="right"/>
    </xf>
    <xf numFmtId="165" applyNumberFormat="1" fontId="0" applyFont="1" fillId="8" applyFill="1" borderId="4" applyBorder="1" xfId="0" applyProtection="1" applyAlignment="1">
      <alignment horizontal="right"/>
    </xf>
    <xf numFmtId="0" applyNumberFormat="1" fontId="10" applyFont="1" fillId="0" applyFill="1" borderId="1" applyBorder="1" xfId="0" applyProtection="1"/>
    <xf numFmtId="0" applyNumberFormat="1" fontId="3" applyFont="1" fillId="0" applyFill="1" borderId="5" applyBorder="1" xfId="0" quotePrefix="1" applyProtection="1"/>
    <xf numFmtId="49" applyNumberFormat="1" fontId="0" applyFont="1" fillId="0" applyFill="1" borderId="5" applyBorder="1" xfId="0" applyProtection="1"/>
    <xf numFmtId="165" applyNumberFormat="1" fontId="0" applyFont="1" fillId="0" applyFill="1" borderId="0" applyBorder="1" xfId="0" applyProtection="1"/>
    <xf numFmtId="15" applyNumberFormat="1" fontId="0" applyFont="1" fillId="0" applyFill="1" borderId="0" applyBorder="1" xfId="0" quotePrefix="1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vertical="center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/>
    <xf numFmtId="0" applyNumberFormat="1" fontId="2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/>
    <xf numFmtId="0" applyNumberFormat="1" fontId="3" applyFont="1" fillId="2" applyFill="1" borderId="1" applyBorder="1" xfId="0" quotePrefix="1" applyProtection="1" applyAlignment="1">
      <alignment horizontal="right"/>
    </xf>
    <xf numFmtId="0" applyNumberFormat="1" fontId="2" applyFont="1" fillId="2" applyFill="1" borderId="1" applyBorder="1" xfId="0" quotePrefix="1" applyProtection="1" applyAlignment="1">
      <alignment horizontal="center"/>
    </xf>
    <xf numFmtId="164" applyNumberFormat="1" fontId="0" applyFont="1" fillId="2" applyFill="1" borderId="1" applyBorder="1" xfId="1" applyProtection="1"/>
    <xf numFmtId="0" applyNumberFormat="1" fontId="3" applyFont="1" fillId="2" applyFill="1" borderId="4" applyBorder="1" xfId="0" quotePrefix="1" applyProtection="1" applyAlignment="1">
      <alignment horizontal="center"/>
    </xf>
    <xf numFmtId="0" applyNumberFormat="1" fontId="3" applyFont="1" fillId="2" applyFill="1" borderId="5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 applyAlignment="1">
      <alignment horizontal="center"/>
    </xf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applyProtection="1"/>
    <xf numFmtId="49" applyNumberFormat="1" fontId="0" applyFont="1" fillId="2" applyFill="1" borderId="1" applyBorder="1" xfId="0" applyProtection="1"/>
    <xf numFmtId="0" applyNumberFormat="1" fontId="0" applyFont="1" fillId="2" applyFill="1" borderId="1" applyBorder="1" xfId="0" quotePrefix="1" applyProtection="1"/>
    <xf numFmtId="15" applyNumberFormat="1" fontId="0" applyFont="1" fillId="2" applyFill="1" borderId="1" applyBorder="1" xfId="0" applyProtection="1"/>
    <xf numFmtId="15" applyNumberFormat="1" fontId="0" applyFont="1" fillId="2" applyFill="1" borderId="1" applyBorder="1" xfId="0" quotePrefix="1" applyProtection="1"/>
    <xf numFmtId="49" applyNumberFormat="1" fontId="0" applyFont="1" fillId="2" applyFill="1" borderId="1" applyBorder="1" xfId="0" quotePrefix="1" applyProtection="1"/>
    <xf numFmtId="0" applyNumberFormat="1" fontId="0" applyFont="1" fillId="2" applyFill="1" borderId="1" applyBorder="1" xfId="0" applyProtection="1"/>
    <xf numFmtId="165" applyNumberFormat="1" fontId="0" applyFont="1" fillId="2" applyFill="1" borderId="1" applyBorder="1" xfId="0" applyProtection="1" applyAlignment="1">
      <alignment horizontal="right"/>
    </xf>
    <xf numFmtId="165" applyNumberFormat="1" fontId="0" applyFont="1" fillId="2" applyFill="1" borderId="1" applyBorder="1" xfId="0" applyProtection="1"/>
    <xf numFmtId="15" applyNumberFormat="1" fontId="0" applyFont="1" fillId="2" applyFill="1" borderId="1" applyBorder="1" xfId="0" applyProtection="1" applyAlignment="1">
      <alignment horizontal="right"/>
    </xf>
    <xf numFmtId="0" applyNumberFormat="1" fontId="0" applyFont="1" fillId="2" applyFill="1" borderId="0" applyBorder="1" xfId="0" applyProtection="1"/>
    <xf numFmtId="0" applyNumberFormat="1" fontId="0" applyFont="1" fillId="2" applyFill="1" borderId="1" applyBorder="1" xfId="0" quotePrefix="1" applyProtection="1"/>
    <xf numFmtId="165" applyNumberFormat="1" fontId="0" applyFont="1" fillId="2" applyFill="1" borderId="1" applyBorder="1" xfId="0" applyProtection="1" applyAlignment="1">
      <alignment horizontal="center"/>
    </xf>
    <xf numFmtId="165" applyNumberFormat="1" fontId="0" applyFont="1" fillId="2" applyFill="1" borderId="0" applyBorder="1" xfId="0" applyProtection="1" applyAlignment="1">
      <alignment horizontal="right"/>
    </xf>
    <xf numFmtId="0" applyNumberFormat="1" fontId="12" applyFont="1" fillId="2" applyFill="1" borderId="0" applyBorder="1" xfId="0" applyProtection="1"/>
    <xf numFmtId="0" applyNumberFormat="1" fontId="0" applyFont="1" fillId="2" applyFill="1" borderId="4" applyBorder="1" xfId="0" quotePrefix="1" applyProtection="1" applyAlignment="1">
      <alignment horizontal="center"/>
    </xf>
    <xf numFmtId="0" applyNumberFormat="1" fontId="0" applyFont="1" fillId="2" applyFill="1" borderId="4" applyBorder="1" xfId="0" applyProtection="1"/>
    <xf numFmtId="49" applyNumberFormat="1" fontId="0" applyFont="1" fillId="2" applyFill="1" borderId="4" applyBorder="1" xfId="0" quotePrefix="1" applyProtection="1" applyAlignment="1">
      <alignment horizontal="left"/>
    </xf>
    <xf numFmtId="0" applyNumberFormat="1" fontId="0" applyFont="1" fillId="2" applyFill="1" borderId="4" applyBorder="1" xfId="0" quotePrefix="1" applyProtection="1"/>
    <xf numFmtId="15" applyNumberFormat="1" fontId="0" applyFont="1" fillId="2" applyFill="1" borderId="4" applyBorder="1" xfId="0" applyProtection="1"/>
    <xf numFmtId="15" applyNumberFormat="1" fontId="0" applyFont="1" fillId="2" applyFill="1" borderId="4" applyBorder="1" xfId="0" quotePrefix="1" applyProtection="1"/>
    <xf numFmtId="49" applyNumberFormat="1" fontId="0" applyFont="1" fillId="2" applyFill="1" borderId="4" applyBorder="1" xfId="0" quotePrefix="1" applyProtection="1"/>
    <xf numFmtId="0" applyNumberFormat="1" fontId="0" applyFont="1" fillId="2" applyFill="1" borderId="4" applyBorder="1" xfId="0" applyProtection="1"/>
    <xf numFmtId="165" applyNumberFormat="1" fontId="0" applyFont="1" fillId="2" applyFill="1" borderId="4" applyBorder="1" xfId="0" applyProtection="1" applyAlignment="1">
      <alignment horizontal="right"/>
    </xf>
    <xf numFmtId="165" applyNumberFormat="1" fontId="0" applyFont="1" fillId="2" applyFill="1" borderId="4" applyBorder="1" xfId="0" applyProtection="1"/>
    <xf numFmtId="15" applyNumberFormat="1" fontId="0" applyFont="1" fillId="2" applyFill="1" borderId="4" applyBorder="1" xfId="0" applyProtection="1" applyAlignment="1">
      <alignment horizontal="right"/>
    </xf>
    <xf numFmtId="0" applyNumberFormat="1" fontId="0" applyFont="1" fillId="2" applyFill="1" borderId="8" applyBorder="1" xfId="0" applyProtection="1"/>
    <xf numFmtId="0" applyNumberFormat="1" fontId="0" applyFont="1" fillId="2" applyFill="1" borderId="5" applyBorder="1" xfId="0" applyProtection="1"/>
    <xf numFmtId="49" applyNumberFormat="1" fontId="0" applyFont="1" fillId="2" applyFill="1" borderId="5" applyBorder="1" xfId="0" quotePrefix="1" applyProtection="1"/>
    <xf numFmtId="0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quotePrefix="1" applyProtection="1"/>
    <xf numFmtId="15" applyNumberFormat="1" fontId="0" applyFont="1" fillId="2" applyFill="1" borderId="5" applyBorder="1" xfId="0" applyProtection="1"/>
    <xf numFmtId="0" applyNumberFormat="1" fontId="0" applyFont="1" fillId="2" applyFill="1" borderId="5" applyBorder="1" xfId="0" applyProtection="1"/>
    <xf numFmtId="165" applyNumberFormat="1" fontId="0" applyFont="1" fillId="2" applyFill="1" borderId="5" applyBorder="1" xfId="0" applyProtection="1" applyAlignment="1">
      <alignment horizontal="right"/>
    </xf>
    <xf numFmtId="165" applyNumberFormat="1" fontId="0" applyFont="1" fillId="2" applyFill="1" borderId="5" applyBorder="1" xfId="0" applyProtection="1"/>
    <xf numFmtId="0" applyNumberFormat="1" fontId="0" applyFont="1" fillId="2" applyFill="1" borderId="0" applyBorder="1" xfId="0" applyProtection="1"/>
    <xf numFmtId="15" applyNumberFormat="1" fontId="0" applyFont="1" fillId="2" applyFill="1" borderId="0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2" applyFill="1" borderId="1" applyBorder="1" xfId="0" quotePrefix="1" applyProtection="1" applyAlignment="1">
      <alignment horizontal="right"/>
    </xf>
    <xf numFmtId="0" applyNumberFormat="1" fontId="0" applyFont="1" fillId="2" applyFill="1" borderId="0" applyBorder="1" xfId="0" quotePrefix="1" applyProtection="1"/>
    <xf numFmtId="0" applyNumberFormat="1" fontId="0" applyFont="1" fillId="2" applyFill="1" borderId="2" applyBorder="1" xfId="0" applyProtection="1"/>
    <xf numFmtId="15" applyNumberFormat="1" fontId="0" applyFont="1" fillId="2" applyFill="1" borderId="5" applyBorder="1" xfId="0" applyProtection="1" applyAlignment="1">
      <alignment horizontal="right"/>
    </xf>
    <xf numFmtId="0" applyNumberFormat="1" fontId="0" applyFont="1" fillId="2" applyFill="1" borderId="10" applyBorder="1" xfId="0" applyProtection="1"/>
    <xf numFmtId="0" applyNumberFormat="1" fontId="0" applyFont="1" fillId="2" applyFill="1" borderId="5" applyBorder="1" xfId="0" quotePrefix="1" applyProtection="1"/>
    <xf numFmtId="0" applyNumberFormat="1" fontId="0" applyFont="1" fillId="2" applyFill="1" borderId="0" applyBorder="1" xfId="0" applyProtection="1"/>
    <xf numFmtId="165" applyNumberFormat="1" fontId="0" applyFont="1" fillId="2" applyFill="1" borderId="2" applyBorder="1" xfId="0" applyProtection="1"/>
    <xf numFmtId="0" applyNumberFormat="1" fontId="0" applyFont="1" fillId="2" applyFill="1" borderId="0" applyBorder="1" xfId="0" quotePrefix="1" applyProtection="1" applyAlignment="1">
      <alignment horizontal="center"/>
    </xf>
    <xf numFmtId="49" applyNumberFormat="1" fontId="0" applyFont="1" fillId="5" applyFill="1" borderId="4" applyBorder="1" xfId="0" quotePrefix="1" applyProtection="1"/>
    <xf numFmtId="49" applyNumberFormat="1" fontId="0" applyFont="1" fillId="0" applyFill="1" borderId="1" applyBorder="1" xfId="0" quotePrefix="1" applyProtection="1"/>
    <xf numFmtId="165" applyNumberFormat="1" fontId="0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1" applyBorder="1" xfId="0" quotePrefix="1" applyProtection="1"/>
    <xf numFmtId="0" applyNumberFormat="1" fontId="0" applyFont="1" fillId="0" applyFill="1" borderId="4" applyBorder="1" xfId="0" applyProtection="1" applyAlignment="1">
      <alignment horizontal="center"/>
    </xf>
    <xf numFmtId="44" applyNumberFormat="1" fontId="0" applyFont="1" fillId="2" applyFill="1" borderId="1" applyBorder="1" xfId="2" quotePrefix="1" applyProtection="1" applyAlignment="1">
      <alignment horizontal="center"/>
    </xf>
    <xf numFmtId="44" applyNumberFormat="1" fontId="0" applyFont="1" fillId="2" applyFill="1" borderId="1" applyBorder="1" xfId="2" applyProtection="1"/>
    <xf numFmtId="44" applyNumberFormat="1" fontId="0" applyFont="1" fillId="2" applyFill="1" borderId="1" applyBorder="1" xfId="2" quotePrefix="1" applyProtection="1"/>
    <xf numFmtId="44" applyNumberFormat="1" fontId="2" applyFont="1" fillId="2" applyFill="1" borderId="1" applyBorder="1" xfId="2" applyProtection="1"/>
    <xf numFmtId="44" applyNumberFormat="1" fontId="11" applyFont="1" fillId="2" applyFill="1" borderId="1" applyBorder="1" xfId="2" quotePrefix="1" applyProtection="1"/>
    <xf numFmtId="44" applyNumberFormat="1" fontId="0" applyFont="1" fillId="2" applyFill="1" borderId="0" applyBorder="1" xfId="2" applyProtection="1"/>
    <xf numFmtId="44" applyNumberFormat="1" fontId="0" applyFont="1" fillId="2" applyFill="1" borderId="0" applyBorder="1" xfId="2" applyProtection="1"/>
    <xf numFmtId="0" applyNumberFormat="1" fontId="11" applyFont="1" fillId="0" applyFill="1" borderId="0" applyBorder="1" xfId="0" quotePrefix="1" applyProtection="1"/>
    <xf numFmtId="165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3" applyBorder="1" xfId="0" applyProtection="1"/>
    <xf numFmtId="0" applyNumberFormat="1" fontId="0" applyFont="1" fillId="5" applyFill="1" borderId="0" applyBorder="1" xfId="0" applyProtection="1"/>
    <xf numFmtId="0" applyNumberFormat="1" fontId="3" applyFont="1" fillId="0" applyFill="1" borderId="0" applyBorder="1" xfId="0" quotePrefix="1" applyProtection="1" applyAlignment="1">
      <alignment horizontal="center"/>
    </xf>
    <xf numFmtId="0" applyNumberFormat="1" fontId="0" applyFont="1" fillId="11" applyFill="1" borderId="1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165" applyNumberFormat="1" fontId="0" applyFont="1" fillId="2" applyFill="1" borderId="1" applyBorder="1" xfId="2" applyProtection="1"/>
    <xf numFmtId="49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quotePrefix="1" applyProtection="1"/>
    <xf numFmtId="0" applyNumberFormat="1" fontId="3" applyFont="1" fillId="8" applyFill="1" borderId="1" applyBorder="1" xfId="0" quotePrefix="1" applyProtection="1" applyAlignment="1">
      <alignment horizontal="center"/>
    </xf>
    <xf numFmtId="15" applyNumberFormat="1" fontId="0" applyFont="1" fillId="8" applyFill="1" borderId="1" applyBorder="1" xfId="0" quotePrefix="1" applyProtection="1"/>
    <xf numFmtId="0" applyNumberFormat="1" fontId="0" applyFont="1" fillId="8" applyFill="1" borderId="1" applyBorder="1" xfId="0" applyProtection="1"/>
    <xf numFmtId="165" applyNumberFormat="1" fontId="0" applyFont="1" fillId="8" applyFill="1" borderId="1" applyBorder="1" xfId="0" applyProtection="1" applyAlignment="1">
      <alignment horizontal="right"/>
    </xf>
    <xf numFmtId="49" applyNumberFormat="1" fontId="0" applyFont="1" fillId="8" applyFill="1" borderId="1" applyBorder="1" xfId="0" applyProtection="1"/>
    <xf numFmtId="0" applyNumberFormat="1" fontId="2" applyFont="1" fillId="8" applyFill="1" borderId="1" applyBorder="1" xfId="0" applyProtection="1"/>
    <xf numFmtId="165" applyNumberFormat="1" fontId="0" applyFont="1" fillId="8" applyFill="1" borderId="0" applyBorder="1" xfId="0" applyProtection="1"/>
    <xf numFmtId="15" applyNumberFormat="1" fontId="0" applyFont="1" fillId="2" applyFill="1" borderId="0" applyBorder="1" xfId="0" applyProtection="1"/>
    <xf numFmtId="0" applyNumberFormat="1" fontId="0" applyFont="1" fillId="0" applyFill="1" borderId="2" applyBorder="1" xfId="0" applyProtection="1"/>
    <xf numFmtId="165" applyNumberFormat="1" fontId="0" applyFont="1" fillId="0" applyFill="1" borderId="11" applyBorder="1" xfId="0" applyProtection="1"/>
    <xf numFmtId="49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quotePrefix="1" applyProtection="1"/>
    <xf numFmtId="165" applyNumberFormat="1" fontId="0" applyFont="1" fillId="4" applyFill="1" borderId="1" applyBorder="1" xfId="0" applyProtection="1"/>
    <xf numFmtId="15" applyNumberFormat="1" fontId="0" applyFont="1" fillId="4" applyFill="1" borderId="1" applyBorder="1" xfId="0" applyProtection="1"/>
    <xf numFmtId="15" applyNumberFormat="1" fontId="0" applyFont="1" fillId="4" applyFill="1" borderId="1" applyBorder="1" xfId="0" quotePrefix="1" applyProtection="1"/>
    <xf numFmtId="0" applyNumberFormat="1" fontId="0" applyFont="1" fillId="4" applyFill="1" borderId="1" applyBorder="1" xfId="0" applyProtection="1"/>
    <xf numFmtId="165" applyNumberFormat="1" fontId="0" applyFont="1" fillId="4" applyFill="1" borderId="1" applyBorder="1" xfId="0" applyProtection="1" applyAlignment="1">
      <alignment horizontal="right"/>
    </xf>
    <xf numFmtId="15" applyNumberFormat="1" fontId="0" applyFont="1" fillId="4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2" applyFont="1" fillId="4" applyFill="1" borderId="1" applyBorder="1" xfId="0" applyProtection="1"/>
    <xf numFmtId="0" applyNumberFormat="1" fontId="0" applyFont="1" fillId="4" applyFill="1" borderId="0" applyBorder="1" xfId="0" quotePrefix="1" applyProtection="1" applyAlignment="1">
      <alignment horizontal="center"/>
    </xf>
    <xf numFmtId="166" applyNumberFormat="1" fontId="0" applyFont="1" fillId="0" applyFill="1" borderId="0" applyBorder="1" xfId="0" applyProtection="1"/>
    <xf numFmtId="166" applyNumberFormat="1" fontId="0" applyFont="1" fillId="0" applyFill="1" borderId="1" applyBorder="1" xfId="0" quotePrefix="1" applyProtection="1"/>
    <xf numFmtId="166" applyNumberFormat="1" fontId="0" applyFont="1" fillId="0" applyFill="1" borderId="1" applyBorder="1" xfId="0" applyProtection="1"/>
    <xf numFmtId="166" applyNumberFormat="1" fontId="0" applyFont="1" fillId="0" applyFill="1" borderId="1" applyBorder="1" xfId="0" applyProtection="1"/>
    <xf numFmtId="166" applyNumberFormat="1" fontId="0" applyFont="1" fillId="6" applyFill="1" borderId="1" applyBorder="1" xfId="0" applyProtection="1"/>
    <xf numFmtId="166" applyNumberFormat="1" fontId="0" applyFont="1" fillId="4" applyFill="1" borderId="1" applyBorder="1" xfId="0" applyProtection="1"/>
    <xf numFmtId="166" applyNumberFormat="1" fontId="0" applyFont="1" fillId="2" applyFill="1" borderId="0" applyBorder="1" xfId="0" applyProtection="1"/>
    <xf numFmtId="166" applyNumberFormat="1" fontId="0" applyFont="1" fillId="2" applyFill="1" borderId="1" applyBorder="1" xfId="0" applyProtection="1"/>
    <xf numFmtId="166" applyNumberFormat="1" fontId="0" applyFont="1" fillId="2" applyFill="1" borderId="1" applyBorder="1" xfId="0" quotePrefix="1" applyProtection="1"/>
    <xf numFmtId="166" applyNumberFormat="1" fontId="0" applyFont="1" fillId="2" applyFill="1" borderId="4" applyBorder="1" xfId="0" applyProtection="1"/>
    <xf numFmtId="166" applyNumberFormat="1" fontId="0" applyFont="1" fillId="2" applyFill="1" borderId="5" applyBorder="1" xfId="0" quotePrefix="1" applyProtection="1"/>
    <xf numFmtId="166" applyNumberFormat="1" fontId="0" applyFont="1" fillId="2" applyFill="1" borderId="5" applyBorder="1" xfId="0" applyProtection="1"/>
    <xf numFmtId="166" applyNumberFormat="1" fontId="0" applyFont="1" fillId="2" applyFill="1" borderId="0" applyBorder="1" xfId="0" applyProtection="1"/>
    <xf numFmtId="166" applyNumberFormat="1" fontId="0" applyFont="1" fillId="2" applyFill="1" borderId="1" applyBorder="1" xfId="2" applyProtection="1"/>
    <xf numFmtId="166" applyNumberFormat="1" fontId="0" applyFont="1" fillId="0" applyFill="1" borderId="0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5" applyNumberFormat="1" fontId="0" applyFont="1" fillId="0" applyFill="1" borderId="0" applyBorder="1" xfId="0" applyProtection="1" applyAlignment="1">
      <alignment horizontal="center"/>
    </xf>
    <xf numFmtId="15" applyNumberFormat="1" fontId="0" applyFont="1" fillId="6" applyFill="1" borderId="1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64" applyNumberFormat="1" fontId="0" applyFont="1" fillId="0" applyFill="1" borderId="1" applyBorder="1" xfId="1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5" applyNumberFormat="1" fontId="0" applyFont="1" fillId="0" applyFill="1" borderId="1" applyBorder="1" xfId="0" applyProtection="1" applyAlignment="1">
      <alignment horizontal="center"/>
    </xf>
    <xf numFmtId="15" applyNumberFormat="1" fontId="0" applyFont="1" fillId="7" applyFill="1" borderId="1" applyBorder="1" xfId="0" applyProtection="1" applyAlignment="1">
      <alignment horizontal="center"/>
    </xf>
    <xf numFmtId="15" applyNumberFormat="1" fontId="0" applyFont="1" fillId="2" applyFill="1" borderId="1" applyBorder="1" xfId="0" applyProtection="1" applyAlignment="1">
      <alignment horizontal="center"/>
    </xf>
    <xf numFmtId="164" applyNumberFormat="1" fontId="0" applyFont="1" fillId="0" applyFill="1" borderId="1" applyBorder="1" xfId="1" applyProtection="1" applyAlignment="1">
      <alignment horizontal="center"/>
    </xf>
    <xf numFmtId="15" applyNumberFormat="1" fontId="0" applyFont="1" fillId="0" applyFill="1" borderId="4" applyBorder="1" xfId="0" applyProtection="1" applyAlignment="1">
      <alignment horizontal="center"/>
    </xf>
    <xf numFmtId="15" applyNumberFormat="1" fontId="0" applyFont="1" fillId="0" applyFill="1" borderId="5" applyBorder="1" xfId="0" applyProtection="1" applyAlignment="1">
      <alignment horizontal="center"/>
    </xf>
    <xf numFmtId="15" applyNumberFormat="1" fontId="0" applyFont="1" fillId="8" applyFill="1" borderId="4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49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quotePrefix="1" applyProtection="1"/>
    <xf numFmtId="166" applyNumberFormat="1" fontId="0" applyFont="1" fillId="0" applyFill="1" borderId="1" applyBorder="1" xfId="0" applyProtection="1"/>
    <xf numFmtId="15" applyNumberFormat="1" fontId="0" applyFont="1" fillId="0" applyFill="1" borderId="1" applyBorder="1" xfId="0" applyProtection="1"/>
    <xf numFmtId="15" applyNumberFormat="1" fontId="0" applyFont="1" fillId="0" applyFill="1" borderId="1" applyBorder="1" xfId="0" quotePrefix="1" applyProtection="1"/>
    <xf numFmtId="0" applyNumberFormat="1" fontId="0" applyFont="1" fillId="0" applyFill="1" borderId="1" applyBorder="1" xfId="0" applyProtection="1"/>
    <xf numFmtId="165" applyNumberFormat="1" fontId="0" applyFont="1" fillId="0" applyFill="1" borderId="1" applyBorder="1" xfId="0" applyProtection="1" applyAlignment="1">
      <alignment horizontal="right"/>
    </xf>
    <xf numFmtId="165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quotePrefix="1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165" applyNumberFormat="1" fontId="0" applyFont="1" fillId="0" applyFill="1" borderId="1" applyBorder="1" xfId="0" applyProtection="1" applyAlignment="1">
      <alignment horizontal="center" vertical="center" wrapText="1"/>
    </xf>
    <xf numFmtId="49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vertical="center"/>
    </xf>
    <xf numFmtId="165" applyNumberFormat="1" fontId="0" applyFont="1" fillId="0" applyFill="1" borderId="1" applyBorder="1" xfId="0" applyProtection="1" applyAlignment="1">
      <alignment horizontal="right" vertical="center" wrapText="1"/>
    </xf>
    <xf numFmtId="49" applyNumberFormat="1" fontId="9" applyFont="1" fillId="0" applyFill="1" borderId="1" applyBorder="1" xfId="0" applyProtection="1" applyAlignment="1">
      <alignment horizontal="center" vertical="center"/>
    </xf>
    <xf numFmtId="166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49" applyNumberFormat="1" fontId="0" applyFont="1" fillId="0" applyFill="1" borderId="4" applyBorder="1" xfId="0" applyProtection="1" applyAlignment="1">
      <alignment horizontal="center" vertical="center"/>
    </xf>
    <xf numFmtId="49" applyNumberFormat="1" fontId="0" applyFont="1" fillId="0" applyFill="1" borderId="5" applyBorder="1" xfId="0" applyProtection="1" applyAlignment="1">
      <alignment horizontal="center" vertical="center"/>
    </xf>
    <xf numFmtId="0" applyNumberFormat="1" fontId="2" applyFont="1" fillId="0" applyFill="1" borderId="4" applyBorder="1" xfId="0" applyProtection="1" applyAlignment="1">
      <alignment horizontal="center" vertical="center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165" applyNumberFormat="1" fontId="0" applyFont="1" fillId="0" applyFill="1" borderId="4" applyBorder="1" xfId="0" applyProtection="1" applyAlignment="1">
      <alignment horizontal="center" vertical="center" wrapText="1"/>
    </xf>
    <xf numFmtId="165" applyNumberFormat="1" fontId="0" applyFont="1" fillId="0" applyFill="1" borderId="5" applyBorder="1" xfId="0" applyProtection="1" applyAlignment="1">
      <alignment horizontal="center" vertical="center" wrapText="1"/>
    </xf>
    <xf numFmtId="165" applyNumberFormat="1" fontId="0" applyFont="1" fillId="0" applyFill="1" borderId="4" applyBorder="1" xfId="0" applyProtection="1" applyAlignment="1">
      <alignment horizontal="center" vertical="center"/>
    </xf>
    <xf numFmtId="165" applyNumberFormat="1" fontId="0" applyFont="1" fillId="0" applyFill="1" borderId="5" applyBorder="1" xfId="0" applyProtection="1" applyAlignment="1">
      <alignment horizontal="center" vertical="center"/>
    </xf>
    <xf numFmtId="0" applyNumberFormat="1" fontId="6" applyFont="1" fillId="6" applyFill="1" borderId="2" applyBorder="1" xfId="0" applyProtection="1" applyAlignment="1">
      <alignment horizontal="center" vertical="center"/>
    </xf>
    <xf numFmtId="0" applyNumberFormat="1" fontId="6" applyFont="1" fillId="6" applyFill="1" borderId="7" applyBorder="1" xfId="0" applyProtection="1" applyAlignment="1">
      <alignment horizontal="center" vertical="center"/>
    </xf>
    <xf numFmtId="0" applyNumberFormat="1" fontId="6" applyFont="1" fillId="6" applyFill="1" borderId="3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/>
    </xf>
    <xf numFmtId="0" applyNumberFormat="1" fontId="0" applyFont="1" fillId="0" applyFill="1" borderId="4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vertical="center"/>
    </xf>
    <xf numFmtId="49" applyNumberFormat="1" fontId="9" applyFont="1" fillId="0" applyFill="1" borderId="2" applyBorder="1" xfId="0" applyProtection="1" applyAlignment="1">
      <alignment horizontal="center" vertical="center"/>
    </xf>
    <xf numFmtId="49" applyNumberFormat="1" fontId="9" applyFont="1" fillId="0" applyFill="1" borderId="7" applyBorder="1" xfId="0" applyProtection="1" applyAlignment="1">
      <alignment horizontal="center" vertical="center"/>
    </xf>
    <xf numFmtId="49" applyNumberFormat="1" fontId="9" applyFont="1" fillId="0" applyFill="1" borderId="3" applyBorder="1" xfId="0" applyProtection="1" applyAlignment="1">
      <alignment horizontal="center" vertical="center"/>
    </xf>
    <xf numFmtId="165" applyNumberFormat="1" fontId="0" applyFont="1" fillId="0" applyFill="1" borderId="4" applyBorder="1" xfId="0" applyProtection="1" applyAlignment="1">
      <alignment horizontal="right" vertical="center" wrapText="1"/>
    </xf>
    <xf numFmtId="165" applyNumberFormat="1" fontId="0" applyFont="1" fillId="0" applyFill="1" borderId="5" applyBorder="1" xfId="0" applyProtection="1" applyAlignment="1">
      <alignment horizontal="right" vertical="center" wrapText="1"/>
    </xf>
    <xf numFmtId="166" applyNumberFormat="1" fontId="0" applyFont="1" fillId="0" applyFill="1" borderId="4" applyBorder="1" xfId="0" applyProtection="1" applyAlignment="1">
      <alignment horizontal="center" vertical="center" wrapText="1"/>
    </xf>
    <xf numFmtId="166" applyNumberFormat="1" fontId="0" applyFont="1" fillId="0" applyFill="1" borderId="5" applyBorder="1" xfId="0" applyProtection="1" applyAlignment="1">
      <alignment horizontal="center" vertical="center" wrapText="1"/>
    </xf>
    <xf numFmtId="49" applyNumberFormat="1" fontId="0" applyFont="1" fillId="12" applyFill="1" borderId="0" applyBorder="1" xfId="0" applyProtection="1"/>
    <xf numFmtId="0" applyNumberFormat="1" fontId="0" applyFont="1" fillId="12" applyFill="1" borderId="0" applyBorder="1" xfId="0" applyProtection="1"/>
    <xf numFmtId="0" applyNumberFormat="1" fontId="0" applyFont="1" fillId="12" applyFill="1" borderId="1" applyBorder="1" xfId="0" quotePrefix="1" applyProtection="1"/>
    <xf numFmtId="0" applyNumberFormat="1" fontId="0" applyFont="1" fillId="12" applyFill="1" borderId="4" applyBorder="1" xfId="0" quotePrefix="1" applyProtection="1"/>
    <xf numFmtId="0" applyNumberFormat="1" fontId="0" applyFont="1" fillId="12" applyFill="1" borderId="1" applyBorder="1" xfId="0" applyProtection="1"/>
    <xf numFmtId="0" applyNumberFormat="1" fontId="0" applyFont="1" fillId="12" applyFill="1" borderId="4" applyBorder="1" xfId="0" applyProtection="1"/>
    <xf numFmtId="0" applyNumberFormat="1" fontId="0" applyFont="1" fillId="12" applyFill="1" borderId="5" applyBorder="1" xfId="0" applyProtection="1"/>
    <xf numFmtId="15" applyNumberFormat="1" fontId="0" applyFont="1" fillId="12" applyFill="1" borderId="1" applyBorder="1" xfId="0" applyProtection="1"/>
    <xf numFmtId="0" applyNumberFormat="1" fontId="0" applyFont="1" fillId="12" applyFill="1" borderId="5" applyBorder="1" xfId="0" quotePrefix="1" applyProtection="1"/>
    <xf numFmtId="49" applyNumberFormat="1" fontId="0" applyFont="1" fillId="12" applyFill="1" borderId="1" applyBorder="1" xfId="0" quotePrefix="1" applyProtection="1"/>
    <xf numFmtId="15" applyNumberFormat="1" fontId="0" applyFont="1" fillId="2" applyFill="1" borderId="1" applyBorder="1" xfId="0" applyProtection="1"/>
    <xf numFmtId="49" applyNumberFormat="1" fontId="0" applyFont="1" fillId="2" applyFill="1" borderId="1" applyBorder="1" xfId="0" quotePrefix="1" applyProtection="1"/>
    <xf numFmtId="49" applyNumberFormat="1" fontId="0" applyFont="1" fillId="2" applyFill="1" borderId="1" applyBorder="1" xfId="0" applyProtection="1"/>
    <xf numFmtId="0" applyNumberFormat="1" fontId="3" applyFont="1" fillId="12" applyFill="1" borderId="1" applyBorder="1" xfId="0" quotePrefix="1" applyProtection="1" applyAlignment="1">
      <alignment horizontal="center"/>
    </xf>
    <xf numFmtId="0" applyNumberFormat="1" fontId="0" applyFont="1" fillId="12" applyFill="1" borderId="0" applyBorder="1" xfId="0" quotePrefix="1" applyProtection="1" applyAlignment="1">
      <alignment horizontal="center"/>
    </xf>
    <xf numFmtId="0" applyNumberFormat="1" fontId="8" applyFont="1" fillId="2" applyFill="1" borderId="0" applyBorder="1" xfId="0" applyProtection="1" applyAlignment="1">
      <alignment horizontal="center"/>
    </xf>
    <xf numFmtId="0" applyNumberFormat="1" fontId="0" applyFont="1" fillId="2" applyFill="1" borderId="1" applyBorder="1" xfId="0" applyProtection="1"/>
    <xf numFmtId="0" applyNumberFormat="1" fontId="0" applyFont="1" fillId="2" applyFill="1" borderId="1" applyBorder="1" xfId="0" quotePrefix="1" applyProtection="1" applyAlignment="1">
      <alignment horizontal="center"/>
    </xf>
    <xf numFmtId="0" applyNumberFormat="1" fontId="0" applyFont="1" fillId="2" applyFill="1" borderId="1" applyBorder="1" xfId="0" quotePrefix="1" applyProtection="1"/>
    <xf numFmtId="0" applyNumberFormat="1" fontId="0" applyFont="1" fillId="2" applyFill="1" borderId="4" applyBorder="1" xfId="0" quotePrefix="1" applyProtection="1"/>
    <xf numFmtId="0" applyNumberFormat="1" fontId="0" applyFont="1" fillId="2" applyFill="1" borderId="5" applyBorder="1" xfId="0" quotePrefix="1" applyProtection="1"/>
    <xf numFmtId="49" applyNumberFormat="1" fontId="0" applyFont="1" fillId="2" applyFill="1" borderId="5" applyBorder="1" xfId="0" quotePrefix="1" applyProtection="1"/>
    <xf numFmtId="0" applyNumberFormat="1" fontId="0" applyFont="1" fillId="2" applyFill="1" borderId="4" applyBorder="1" xfId="0" applyProtection="1"/>
    <xf numFmtId="49" applyNumberFormat="1" fontId="0" applyFont="1" fillId="2" applyFill="1" borderId="4" applyBorder="1" xfId="0" quotePrefix="1" applyProtection="1"/>
    <xf numFmtId="49" applyNumberFormat="1" fontId="0" applyFont="1" fillId="12" applyFill="1" borderId="4" applyBorder="1" xfId="0" quotePrefix="1" applyProtection="1"/>
    <xf numFmtId="15" applyNumberFormat="1" fontId="0" applyFont="1" fillId="12" applyFill="1" borderId="4" applyBorder="1" xfId="0" applyProtection="1"/>
    <xf numFmtId="49" applyNumberFormat="1" fontId="0" applyFont="1" fillId="12" applyFill="1" borderId="1" applyBorder="1" xfId="0" applyProtection="1"/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4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zoomScale="70" zoomScaleNormal="70" workbookViewId="0">
      <pane xSplit="7" ySplit="3" topLeftCell="AC4" activePane="bottomRight" state="frozen"/>
      <selection pane="topRight" activeCell="G1" sqref="G1"/>
      <selection pane="bottomLeft" activeCell="A5" sqref="A5"/>
      <selection pane="bottomRight" activeCell="C25" sqref="C25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width="15.140625" customWidth="1"/>
    <col min="5" max="5" hidden="1" width="15.140625" customWidth="1"/>
    <col min="6" max="6" hidden="1" width="25.5703125" customWidth="1"/>
    <col min="7" max="7" width="21.42578125" customWidth="1" style="61"/>
    <col min="8" max="8" width="20.42578125" customWidth="1"/>
    <col min="9" max="9" width="17" customWidth="1"/>
    <col min="10" max="10" width="8.42578125" customWidth="1" style="16"/>
    <col min="11" max="11" width="25.140625" customWidth="1"/>
    <col min="12" max="12" width="30.85546875" customWidth="1"/>
    <col min="13" max="13" width="79.28515625" customWidth="1"/>
    <col min="14" max="14" width="24.5703125" customWidth="1"/>
    <col min="15" max="15" width="18.5703125" customWidth="1" style="122"/>
    <col min="16" max="16" bestFit="1" width="20" customWidth="1"/>
    <col min="17" max="17" bestFit="1" width="8.85546875" customWidth="1"/>
    <col min="18" max="18" bestFit="1" width="13.42578125" customWidth="1"/>
    <col min="19" max="19" bestFit="1" width="21.5703125" customWidth="1"/>
    <col min="20" max="20" bestFit="1" width="20.7109375" customWidth="1" style="26"/>
    <col min="21" max="21" bestFit="1" width="14.42578125" customWidth="1"/>
    <col min="22" max="22" bestFit="1" width="21.42578125" customWidth="1" style="61"/>
    <col min="23" max="23" width="21.7109375" customWidth="1"/>
    <col min="24" max="24" bestFit="1" width="27.7109375" customWidth="1" style="6"/>
    <col min="25" max="25" bestFit="1" width="19.85546875" customWidth="1" style="61"/>
    <col min="26" max="26" bestFit="1" width="18.85546875" customWidth="1" style="61"/>
    <col min="27" max="27" bestFit="1" width="25.5703125" customWidth="1" style="61"/>
    <col min="28" max="28" bestFit="1" width="32.140625" customWidth="1" style="122"/>
    <col min="29" max="29" bestFit="1" width="25.85546875" customWidth="1" style="173"/>
    <col min="30" max="30" bestFit="1" width="20.42578125" customWidth="1" style="122"/>
    <col min="31" max="31" bestFit="1" width="12.28515625" customWidth="1" style="78"/>
    <col min="32" max="32" bestFit="1" width="12.28515625" customWidth="1" style="173"/>
    <col min="33" max="33" bestFit="1" width="20.85546875" customWidth="1" style="122"/>
    <col min="34" max="36" width="20.28515625" customWidth="1"/>
    <col min="37" max="37" bestFit="1" width="2.28515625" customWidth="1"/>
  </cols>
  <sheetData>
    <row r="1" ht="23.25">
      <c r="A1" s="9" t="s">
        <v>0</v>
      </c>
      <c r="G1" s="378" t="s">
        <v>1</v>
      </c>
    </row>
    <row r="2" ht="15" customHeight="1" s="2" customFormat="1">
      <c r="A2" s="342" t="s">
        <v>2</v>
      </c>
      <c r="B2" s="342" t="s">
        <v>3</v>
      </c>
      <c r="C2" s="342" t="s">
        <v>4</v>
      </c>
      <c r="D2" s="342" t="s">
        <v>5</v>
      </c>
      <c r="E2" s="342" t="s">
        <v>6</v>
      </c>
      <c r="F2" s="342" t="s">
        <v>7</v>
      </c>
      <c r="G2" s="345" t="s">
        <v>8</v>
      </c>
      <c r="H2" s="342" t="s">
        <v>9</v>
      </c>
      <c r="I2" s="342" t="s">
        <v>10</v>
      </c>
      <c r="J2" s="346" t="s">
        <v>11</v>
      </c>
      <c r="K2" s="342" t="s">
        <v>12</v>
      </c>
      <c r="L2" s="342"/>
      <c r="M2" s="342" t="s">
        <v>13</v>
      </c>
      <c r="N2" s="343" t="s">
        <v>14</v>
      </c>
      <c r="O2" s="344" t="s">
        <v>15</v>
      </c>
      <c r="P2" s="154" t="s">
        <v>16</v>
      </c>
      <c r="Q2" s="343" t="s">
        <v>17</v>
      </c>
      <c r="R2" s="343" t="s">
        <v>18</v>
      </c>
      <c r="S2" s="343" t="s">
        <v>19</v>
      </c>
      <c r="T2" s="194" t="s">
        <v>2</v>
      </c>
      <c r="U2" s="154" t="s">
        <v>2</v>
      </c>
      <c r="V2" s="345" t="s">
        <v>20</v>
      </c>
      <c r="W2" s="342" t="s">
        <v>21</v>
      </c>
      <c r="X2" s="347" t="s">
        <v>22</v>
      </c>
      <c r="Y2" s="345" t="s">
        <v>23</v>
      </c>
      <c r="Z2" s="349" t="s">
        <v>24</v>
      </c>
      <c r="AA2" s="349"/>
      <c r="AB2" s="349"/>
      <c r="AC2" s="348" t="s">
        <v>25</v>
      </c>
      <c r="AD2" s="344" t="s">
        <v>26</v>
      </c>
      <c r="AE2" s="342" t="s">
        <v>27</v>
      </c>
      <c r="AF2" s="342"/>
      <c r="AG2" s="344" t="s">
        <v>28</v>
      </c>
      <c r="AH2" s="342" t="s">
        <v>29</v>
      </c>
    </row>
    <row r="3" ht="15" customHeight="1" s="2" customFormat="1">
      <c r="A3" s="342"/>
      <c r="B3" s="342"/>
      <c r="C3" s="342"/>
      <c r="D3" s="342"/>
      <c r="E3" s="342"/>
      <c r="F3" s="342"/>
      <c r="G3" s="345"/>
      <c r="H3" s="342"/>
      <c r="I3" s="342"/>
      <c r="J3" s="346"/>
      <c r="K3" s="153" t="s">
        <v>30</v>
      </c>
      <c r="L3" s="153" t="s">
        <v>31</v>
      </c>
      <c r="M3" s="342"/>
      <c r="N3" s="343"/>
      <c r="O3" s="344"/>
      <c r="P3" s="154" t="s">
        <v>32</v>
      </c>
      <c r="Q3" s="343"/>
      <c r="R3" s="343"/>
      <c r="S3" s="343"/>
      <c r="T3" s="194" t="s">
        <v>33</v>
      </c>
      <c r="U3" s="154" t="s">
        <v>34</v>
      </c>
      <c r="V3" s="345"/>
      <c r="W3" s="342"/>
      <c r="X3" s="347"/>
      <c r="Y3" s="345"/>
      <c r="Z3" s="195" t="s">
        <v>35</v>
      </c>
      <c r="AA3" s="196" t="s">
        <v>36</v>
      </c>
      <c r="AB3" s="256" t="s">
        <v>37</v>
      </c>
      <c r="AC3" s="348"/>
      <c r="AD3" s="344"/>
      <c r="AE3" s="79" t="s">
        <v>38</v>
      </c>
      <c r="AF3" s="174" t="s">
        <v>39</v>
      </c>
      <c r="AG3" s="344"/>
      <c r="AH3" s="342"/>
    </row>
    <row r="4" ht="15" customHeight="1" s="26" customFormat="1">
      <c r="A4" s="24" t="s">
        <v>40</v>
      </c>
      <c r="B4" s="24" t="s">
        <v>41</v>
      </c>
      <c r="C4" s="5" t="s">
        <v>42</v>
      </c>
      <c r="D4" s="5" t="s">
        <v>43</v>
      </c>
      <c r="E4" s="5" t="s">
        <v>44</v>
      </c>
      <c r="F4" s="5" t="s">
        <v>45</v>
      </c>
      <c r="G4" s="65" t="s">
        <v>46</v>
      </c>
      <c r="H4" s="14" t="s">
        <v>47</v>
      </c>
      <c r="I4" s="14" t="s">
        <v>48</v>
      </c>
      <c r="J4" s="51" t="s">
        <v>49</v>
      </c>
      <c r="K4" s="14"/>
      <c r="L4" s="14"/>
      <c r="M4" s="5" t="s">
        <v>50</v>
      </c>
      <c r="N4" s="5" t="s">
        <v>51</v>
      </c>
      <c r="O4" s="161">
        <v>31239</v>
      </c>
      <c r="P4" s="29" t="s">
        <v>52</v>
      </c>
      <c r="Q4" s="29" t="s">
        <v>53</v>
      </c>
      <c r="R4" s="29" t="s">
        <v>54</v>
      </c>
      <c r="S4" s="29" t="s">
        <v>55</v>
      </c>
      <c r="T4" s="13" t="str">
        <f>VLOOKUP(B4,ALL!$B$5:$AH$22,19,0)</f>
        <v>0002393005623</v>
      </c>
      <c r="U4" s="13" t="str">
        <f>VLOOKUP(B4,ALL!$B$5:$AH$22,20,0)</f>
        <v>18086989839</v>
      </c>
      <c r="V4" s="65" t="s">
        <v>56</v>
      </c>
      <c r="W4" s="14" t="s">
        <v>57</v>
      </c>
      <c r="X4" s="52" t="s">
        <v>58</v>
      </c>
      <c r="Y4" s="65" t="s">
        <v>59</v>
      </c>
      <c r="Z4" s="65"/>
      <c r="AA4" s="65"/>
      <c r="AB4" s="257"/>
      <c r="AC4" s="176">
        <v>44753</v>
      </c>
      <c r="AD4" s="161">
        <v>43340</v>
      </c>
      <c r="AE4" s="81">
        <f>VLOOKUP(B4,ALL!$B$5:$AF$22,29,0)</f>
        <v>43340</v>
      </c>
      <c r="AF4" s="81">
        <f>VLOOKUP(B4,ALL!$B$5:$AF$22,30,0)</f>
        <v>44256</v>
      </c>
      <c r="AG4" s="161"/>
      <c r="AH4" s="5"/>
    </row>
    <row r="5" ht="15" customHeight="1" s="26" customFormat="1">
      <c r="A5" s="24">
        <f>1+A4</f>
        <v>2</v>
      </c>
      <c r="B5" s="24" t="s">
        <v>60</v>
      </c>
      <c r="C5" s="5" t="s">
        <v>61</v>
      </c>
      <c r="D5" s="5" t="s">
        <v>43</v>
      </c>
      <c r="E5" s="5" t="s">
        <v>44</v>
      </c>
      <c r="F5" s="5" t="s">
        <v>62</v>
      </c>
      <c r="G5" s="65" t="s">
        <v>63</v>
      </c>
      <c r="H5" s="14" t="s">
        <v>64</v>
      </c>
      <c r="I5" s="14" t="s">
        <v>48</v>
      </c>
      <c r="J5" s="51" t="s">
        <v>49</v>
      </c>
      <c r="K5" s="14" t="s">
        <v>65</v>
      </c>
      <c r="L5" s="14" t="s">
        <v>66</v>
      </c>
      <c r="M5" s="5" t="s">
        <v>67</v>
      </c>
      <c r="N5" s="5" t="s">
        <v>68</v>
      </c>
      <c r="O5" s="161">
        <v>32637</v>
      </c>
      <c r="P5" s="29" t="s">
        <v>69</v>
      </c>
      <c r="Q5" s="29" t="s">
        <v>53</v>
      </c>
      <c r="R5" s="29" t="s">
        <v>70</v>
      </c>
      <c r="S5" s="29" t="s">
        <v>71</v>
      </c>
      <c r="T5" s="13" t="str">
        <f>VLOOKUP(B5,ALL!$B$5:$AH$22,19,0)</f>
        <v>0002318172118</v>
      </c>
      <c r="U5" s="13" t="str">
        <f>VLOOKUP(B5,ALL!$B$5:$AH$22,20,0)</f>
        <v>19011752805</v>
      </c>
      <c r="V5" s="65" t="s">
        <v>72</v>
      </c>
      <c r="W5" s="14" t="s">
        <v>73</v>
      </c>
      <c r="X5" s="52" t="s">
        <v>74</v>
      </c>
      <c r="Y5" s="65" t="s">
        <v>75</v>
      </c>
      <c r="Z5" s="65"/>
      <c r="AA5" s="65"/>
      <c r="AB5" s="257"/>
      <c r="AC5" s="176">
        <v>45055</v>
      </c>
      <c r="AD5" s="161">
        <v>43440</v>
      </c>
      <c r="AE5" s="81">
        <f>VLOOKUP(B5,ALL!$B$5:$AF$22,29,0)</f>
        <v>43440</v>
      </c>
      <c r="AF5" s="81">
        <f>VLOOKUP(B5,ALL!$B$5:$AF$22,30,0)</f>
        <v>44287</v>
      </c>
      <c r="AG5" s="161"/>
      <c r="AH5" s="5"/>
    </row>
    <row r="6" ht="15" customHeight="1" s="26" customFormat="1">
      <c r="A6" s="24">
        <f ref="A6:A22" t="shared" si="0">1+A5</f>
        <v>3</v>
      </c>
      <c r="B6" s="24" t="s">
        <v>76</v>
      </c>
      <c r="C6" s="5" t="s">
        <v>77</v>
      </c>
      <c r="D6" s="5" t="s">
        <v>43</v>
      </c>
      <c r="E6" s="5" t="s">
        <v>44</v>
      </c>
      <c r="F6" s="5" t="s">
        <v>78</v>
      </c>
      <c r="G6" s="65" t="s">
        <v>79</v>
      </c>
      <c r="H6" s="14" t="s">
        <v>80</v>
      </c>
      <c r="I6" s="14" t="s">
        <v>48</v>
      </c>
      <c r="J6" s="51" t="s">
        <v>49</v>
      </c>
      <c r="K6" s="14"/>
      <c r="L6" s="14"/>
      <c r="M6" s="5" t="s">
        <v>50</v>
      </c>
      <c r="N6" s="5" t="s">
        <v>81</v>
      </c>
      <c r="O6" s="161">
        <v>33525</v>
      </c>
      <c r="P6" s="29" t="s">
        <v>82</v>
      </c>
      <c r="Q6" s="29" t="s">
        <v>53</v>
      </c>
      <c r="R6" s="29" t="s">
        <v>54</v>
      </c>
      <c r="S6" s="29" t="s">
        <v>55</v>
      </c>
      <c r="T6" s="13" t="str">
        <f>VLOOKUP(B6,ALL!$B$5:$AH$22,19,0)</f>
        <v>0002393005645</v>
      </c>
      <c r="U6" s="13" t="str">
        <f>VLOOKUP(B6,ALL!$B$5:$AH$22,20,0)</f>
        <v>18086989813</v>
      </c>
      <c r="V6" s="65" t="s">
        <v>83</v>
      </c>
      <c r="W6" s="14" t="s">
        <v>84</v>
      </c>
      <c r="X6" s="52" t="s">
        <v>85</v>
      </c>
      <c r="Y6" s="65" t="s">
        <v>86</v>
      </c>
      <c r="Z6" s="65" t="s">
        <v>87</v>
      </c>
      <c r="AA6" s="65"/>
      <c r="AB6" s="257"/>
      <c r="AC6" s="176">
        <v>44118</v>
      </c>
      <c r="AD6" s="161">
        <v>43340</v>
      </c>
      <c r="AE6" s="81">
        <f>VLOOKUP(B6,ALL!$B$5:$AF$22,29,0)</f>
        <v>43340</v>
      </c>
      <c r="AF6" s="81">
        <f>VLOOKUP(B6,ALL!$B$5:$AF$22,30,0)</f>
        <v>44287</v>
      </c>
      <c r="AG6" s="161"/>
      <c r="AH6" s="5"/>
    </row>
    <row r="7" ht="15" customHeight="1" s="26" customFormat="1">
      <c r="A7" s="24">
        <f t="shared" si="0"/>
        <v>4</v>
      </c>
      <c r="B7" s="24" t="s">
        <v>88</v>
      </c>
      <c r="C7" s="5" t="s">
        <v>89</v>
      </c>
      <c r="D7" s="5" t="s">
        <v>43</v>
      </c>
      <c r="E7" s="5" t="s">
        <v>90</v>
      </c>
      <c r="F7" s="5" t="s">
        <v>91</v>
      </c>
      <c r="G7" s="69" t="s">
        <v>92</v>
      </c>
      <c r="H7" s="5"/>
      <c r="I7" s="5"/>
      <c r="J7" s="51" t="s">
        <v>49</v>
      </c>
      <c r="K7" s="14" t="s">
        <v>93</v>
      </c>
      <c r="L7" s="14" t="s">
        <v>94</v>
      </c>
      <c r="M7" s="5" t="s">
        <v>95</v>
      </c>
      <c r="N7" s="5" t="s">
        <v>96</v>
      </c>
      <c r="O7" s="161">
        <v>33643</v>
      </c>
      <c r="P7" s="29" t="s">
        <v>97</v>
      </c>
      <c r="Q7" s="29" t="s">
        <v>53</v>
      </c>
      <c r="R7" s="29" t="s">
        <v>98</v>
      </c>
      <c r="S7" s="29" t="s">
        <v>55</v>
      </c>
      <c r="T7" s="13" t="str">
        <f>VLOOKUP(B7,ALL!$B$5:$AH$22,19,0)</f>
        <v>0002078185792</v>
      </c>
      <c r="U7" s="13" t="str">
        <f>VLOOKUP(B7,ALL!$B$5:$AH$22,20,0)</f>
        <v>19045085644</v>
      </c>
      <c r="V7" s="65" t="s">
        <v>99</v>
      </c>
      <c r="W7" s="14"/>
      <c r="X7" s="52" t="s">
        <v>100</v>
      </c>
      <c r="Y7" s="65" t="s">
        <v>101</v>
      </c>
      <c r="Z7" s="65"/>
      <c r="AA7" s="65"/>
      <c r="AB7" s="257"/>
      <c r="AC7" s="176">
        <v>44601</v>
      </c>
      <c r="AD7" s="150">
        <v>44013</v>
      </c>
      <c r="AE7" s="81">
        <f>VLOOKUP(B7,ALL!$B$5:$AF$22,29,0)</f>
        <v>44013</v>
      </c>
      <c r="AF7" s="81">
        <f>VLOOKUP(B7,ALL!$B$5:$AF$22,30,0)</f>
        <v>44287</v>
      </c>
      <c r="AG7" s="161"/>
      <c r="AH7" s="5"/>
    </row>
    <row r="8" ht="15" customHeight="1" s="26" customFormat="1">
      <c r="A8" s="24">
        <f t="shared" si="0"/>
        <v>5</v>
      </c>
      <c r="B8" s="24" t="s">
        <v>102</v>
      </c>
      <c r="C8" s="5" t="s">
        <v>103</v>
      </c>
      <c r="D8" s="5" t="s">
        <v>43</v>
      </c>
      <c r="E8" s="5" t="s">
        <v>44</v>
      </c>
      <c r="F8" s="5" t="s">
        <v>104</v>
      </c>
      <c r="G8" s="63" t="s">
        <v>105</v>
      </c>
      <c r="H8" s="14"/>
      <c r="I8" s="14"/>
      <c r="J8" s="51"/>
      <c r="K8" s="14"/>
      <c r="L8" s="14"/>
      <c r="M8" s="5" t="s">
        <v>106</v>
      </c>
      <c r="N8" s="5" t="s">
        <v>107</v>
      </c>
      <c r="O8" s="161">
        <v>30060</v>
      </c>
      <c r="P8" s="29"/>
      <c r="Q8" s="29" t="s">
        <v>108</v>
      </c>
      <c r="R8" s="29" t="s">
        <v>109</v>
      </c>
      <c r="S8" s="29" t="s">
        <v>110</v>
      </c>
      <c r="T8" s="13" t="str">
        <f>VLOOKUP(B8,ALL!$B$5:$AH$22,19,0)</f>
        <v>0001742497413</v>
      </c>
      <c r="U8" s="13" t="str">
        <f>VLOOKUP(B8,ALL!$B$5:$AH$22,20,0)</f>
        <v>20062338411</v>
      </c>
      <c r="V8" s="65" t="s">
        <v>111</v>
      </c>
      <c r="W8" s="14"/>
      <c r="X8" s="52" t="s">
        <v>112</v>
      </c>
      <c r="Y8" s="65" t="s">
        <v>113</v>
      </c>
      <c r="Z8" s="65"/>
      <c r="AA8" s="65"/>
      <c r="AB8" s="257"/>
      <c r="AC8" s="176">
        <v>45035</v>
      </c>
      <c r="AD8" s="161">
        <v>44046</v>
      </c>
      <c r="AE8" s="81">
        <f>VLOOKUP(B8,ALL!$B$5:$AF$22,29,0)</f>
        <v>44046</v>
      </c>
      <c r="AF8" s="81">
        <f>VLOOKUP(B8,ALL!$B$5:$AF$22,30,0)</f>
        <v>44287</v>
      </c>
      <c r="AG8" s="161"/>
      <c r="AH8" s="5"/>
      <c r="AI8" s="30"/>
    </row>
    <row r="9" ht="15" customHeight="1" s="26" customFormat="1">
      <c r="A9" s="24">
        <f t="shared" si="0"/>
        <v>6</v>
      </c>
      <c r="B9" s="24" t="s">
        <v>114</v>
      </c>
      <c r="C9" s="5" t="s">
        <v>115</v>
      </c>
      <c r="D9" s="5" t="s">
        <v>43</v>
      </c>
      <c r="E9" s="5" t="s">
        <v>44</v>
      </c>
      <c r="F9" s="5" t="s">
        <v>116</v>
      </c>
      <c r="G9" s="65" t="s">
        <v>117</v>
      </c>
      <c r="H9" s="14"/>
      <c r="I9" s="14"/>
      <c r="J9" s="51"/>
      <c r="K9" s="14" t="s">
        <v>118</v>
      </c>
      <c r="L9" s="14" t="s">
        <v>119</v>
      </c>
      <c r="M9" s="5" t="s">
        <v>120</v>
      </c>
      <c r="N9" s="5" t="s">
        <v>107</v>
      </c>
      <c r="O9" s="161">
        <v>34337</v>
      </c>
      <c r="P9" s="29" t="s">
        <v>121</v>
      </c>
      <c r="Q9" s="29" t="s">
        <v>53</v>
      </c>
      <c r="R9" s="29" t="s">
        <v>98</v>
      </c>
      <c r="S9" s="29" t="s">
        <v>55</v>
      </c>
      <c r="T9" s="13" t="str">
        <f>VLOOKUP(B9,ALL!$B$5:$AH$22,19,0)</f>
        <v>0002306898448</v>
      </c>
      <c r="U9" s="13" t="str">
        <f>VLOOKUP(B9,ALL!$B$5:$AH$22,20,0)</f>
        <v>19050882240</v>
      </c>
      <c r="V9" s="65" t="s">
        <v>122</v>
      </c>
      <c r="W9" s="14"/>
      <c r="X9" s="52" t="s">
        <v>112</v>
      </c>
      <c r="Y9" s="65" t="s">
        <v>123</v>
      </c>
      <c r="Z9" s="65"/>
      <c r="AA9" s="65"/>
      <c r="AB9" s="257"/>
      <c r="AC9" s="176">
        <v>45322</v>
      </c>
      <c r="AD9" s="162">
        <v>44075</v>
      </c>
      <c r="AE9" s="81">
        <f>VLOOKUP(B9,ALL!$B$5:$AF$22,29,0)</f>
        <v>44075</v>
      </c>
      <c r="AF9" s="81">
        <f>VLOOKUP(B9,ALL!$B$5:$AF$22,30,0)</f>
        <v>44256</v>
      </c>
      <c r="AG9" s="161"/>
      <c r="AH9" s="5"/>
      <c r="AI9" s="120"/>
    </row>
    <row r="10" ht="15" customHeight="1" s="26" customFormat="1">
      <c r="A10" s="24">
        <f t="shared" si="0"/>
        <v>7</v>
      </c>
      <c r="B10" s="24" t="s">
        <v>124</v>
      </c>
      <c r="C10" s="5" t="s">
        <v>125</v>
      </c>
      <c r="D10" s="5" t="s">
        <v>43</v>
      </c>
      <c r="E10" s="5" t="s">
        <v>44</v>
      </c>
      <c r="F10" s="5" t="s">
        <v>126</v>
      </c>
      <c r="G10" s="65" t="s">
        <v>127</v>
      </c>
      <c r="H10" s="14" t="s">
        <v>128</v>
      </c>
      <c r="I10" s="14" t="s">
        <v>48</v>
      </c>
      <c r="J10" s="51" t="s">
        <v>49</v>
      </c>
      <c r="K10" s="14"/>
      <c r="L10" s="14"/>
      <c r="M10" s="5" t="s">
        <v>129</v>
      </c>
      <c r="N10" s="5" t="s">
        <v>130</v>
      </c>
      <c r="O10" s="161">
        <v>30307</v>
      </c>
      <c r="P10" s="29"/>
      <c r="Q10" s="29" t="s">
        <v>53</v>
      </c>
      <c r="R10" s="29" t="s">
        <v>131</v>
      </c>
      <c r="S10" s="29" t="s">
        <v>132</v>
      </c>
      <c r="T10" s="13" t="str">
        <f>VLOOKUP(B10,ALL!$B$5:$AH$22,19,0)</f>
        <v>0002763271708</v>
      </c>
      <c r="U10" s="13" t="str">
        <f>VLOOKUP(B10,ALL!$B$5:$AH$22,20,0)</f>
        <v>19045085636</v>
      </c>
      <c r="V10" s="65" t="s">
        <v>133</v>
      </c>
      <c r="W10" s="14"/>
      <c r="X10" s="52" t="s">
        <v>134</v>
      </c>
      <c r="Y10" s="65" t="s">
        <v>135</v>
      </c>
      <c r="Z10" s="65"/>
      <c r="AA10" s="65"/>
      <c r="AB10" s="257"/>
      <c r="AC10" s="176">
        <v>45574</v>
      </c>
      <c r="AD10" s="162">
        <v>44075</v>
      </c>
      <c r="AE10" s="81">
        <f>VLOOKUP(B10,ALL!$B$5:$AF$22,29,0)</f>
        <v>44075</v>
      </c>
      <c r="AF10" s="81">
        <f>VLOOKUP(B10,ALL!$B$5:$AF$22,30,0)</f>
        <v>44256</v>
      </c>
      <c r="AG10" s="161"/>
      <c r="AH10" s="5"/>
    </row>
    <row r="11" ht="15" customHeight="1" s="26" customFormat="1">
      <c r="A11" s="24">
        <f t="shared" si="0"/>
        <v>8</v>
      </c>
      <c r="B11" s="24" t="s">
        <v>136</v>
      </c>
      <c r="C11" s="5" t="s">
        <v>137</v>
      </c>
      <c r="D11" s="5" t="s">
        <v>43</v>
      </c>
      <c r="E11" s="5" t="s">
        <v>90</v>
      </c>
      <c r="F11" s="5" t="s">
        <v>138</v>
      </c>
      <c r="G11" s="65" t="s">
        <v>139</v>
      </c>
      <c r="H11" s="14"/>
      <c r="I11" s="14"/>
      <c r="J11" s="51"/>
      <c r="K11" s="14"/>
      <c r="L11" s="14"/>
      <c r="M11" s="5" t="s">
        <v>140</v>
      </c>
      <c r="N11" s="5" t="s">
        <v>130</v>
      </c>
      <c r="O11" s="161">
        <v>31567</v>
      </c>
      <c r="P11" s="29"/>
      <c r="Q11" s="29" t="s">
        <v>108</v>
      </c>
      <c r="R11" s="29" t="s">
        <v>141</v>
      </c>
      <c r="S11" s="29" t="s">
        <v>132</v>
      </c>
      <c r="T11" s="13" t="str">
        <f>VLOOKUP(B11,ALL!$B$5:$AH$22,19,0)</f>
        <v>PBI APBD AKTIF</v>
      </c>
      <c r="U11" s="13" t="str">
        <f>VLOOKUP(B11,ALL!$B$5:$AH$22,20,0)</f>
        <v>19097926810</v>
      </c>
      <c r="V11" s="65" t="s">
        <v>142</v>
      </c>
      <c r="W11" s="14"/>
      <c r="X11" s="52" t="s">
        <v>143</v>
      </c>
      <c r="Y11" s="65" t="s">
        <v>144</v>
      </c>
      <c r="Z11" s="65"/>
      <c r="AA11" s="65"/>
      <c r="AB11" s="257"/>
      <c r="AC11" s="176">
        <v>45447</v>
      </c>
      <c r="AD11" s="161">
        <v>44053</v>
      </c>
      <c r="AE11" s="81">
        <f>VLOOKUP(B11,ALL!$B$5:$AF$22,29,0)</f>
        <v>44053</v>
      </c>
      <c r="AF11" s="81">
        <f>VLOOKUP(B11,ALL!$B$5:$AF$22,30,0)</f>
        <v>44287</v>
      </c>
      <c r="AG11" s="161"/>
      <c r="AH11" s="5"/>
      <c r="AI11" s="120"/>
    </row>
    <row r="12" ht="15" customHeight="1" s="102" customFormat="1">
      <c r="A12" s="24">
        <f t="shared" si="0"/>
        <v>9</v>
      </c>
      <c r="B12" s="24" t="s">
        <v>145</v>
      </c>
      <c r="C12" s="5" t="s">
        <v>146</v>
      </c>
      <c r="D12" s="5" t="s">
        <v>43</v>
      </c>
      <c r="E12" s="5" t="s">
        <v>44</v>
      </c>
      <c r="F12" s="5" t="s">
        <v>126</v>
      </c>
      <c r="G12" s="65" t="s">
        <v>147</v>
      </c>
      <c r="H12" s="5"/>
      <c r="I12" s="5"/>
      <c r="J12" s="125"/>
      <c r="K12" s="5"/>
      <c r="L12" s="5"/>
      <c r="M12" s="52"/>
      <c r="N12" s="5"/>
      <c r="O12" s="161"/>
      <c r="P12" s="5"/>
      <c r="Q12" s="5"/>
      <c r="R12" s="5"/>
      <c r="S12" s="5"/>
      <c r="T12" s="13" t="str">
        <f>VLOOKUP(B12,ALL!$B$5:$AH$22,19,0)</f>
        <v>0001637934221</v>
      </c>
      <c r="U12" s="13" t="str">
        <f>VLOOKUP(B12,ALL!$B$5:$AH$22,20,0)</f>
        <v>20062338445</v>
      </c>
      <c r="V12" s="255" t="s">
        <v>148</v>
      </c>
      <c r="W12" s="5"/>
      <c r="X12" s="116"/>
      <c r="Y12" s="69"/>
      <c r="Z12" s="69"/>
      <c r="AA12" s="69"/>
      <c r="AB12" s="161"/>
      <c r="AC12" s="176"/>
      <c r="AD12" s="161">
        <v>44053</v>
      </c>
      <c r="AE12" s="81">
        <f>VLOOKUP(B12,ALL!$B$5:$AF$22,29,0)</f>
        <v>44053</v>
      </c>
      <c r="AF12" s="81">
        <f>VLOOKUP(B12,ALL!$B$5:$AF$22,30,0)</f>
        <v>44317</v>
      </c>
      <c r="AG12" s="161"/>
      <c r="AH12" s="5"/>
    </row>
    <row r="13" ht="15" customHeight="1" s="26" customFormat="1">
      <c r="A13" s="24">
        <f t="shared" si="0"/>
        <v>10</v>
      </c>
      <c r="B13" s="24" t="s">
        <v>149</v>
      </c>
      <c r="C13" s="5" t="s">
        <v>150</v>
      </c>
      <c r="D13" s="5" t="s">
        <v>43</v>
      </c>
      <c r="E13" s="5" t="s">
        <v>90</v>
      </c>
      <c r="F13" s="5" t="s">
        <v>151</v>
      </c>
      <c r="G13" s="65" t="s">
        <v>152</v>
      </c>
      <c r="H13" s="14"/>
      <c r="I13" s="14"/>
      <c r="J13" s="51"/>
      <c r="K13" s="14"/>
      <c r="L13" s="14"/>
      <c r="M13" s="52" t="s">
        <v>153</v>
      </c>
      <c r="N13" s="5" t="s">
        <v>154</v>
      </c>
      <c r="O13" s="161">
        <v>34028</v>
      </c>
      <c r="P13" s="29"/>
      <c r="Q13" s="29" t="s">
        <v>53</v>
      </c>
      <c r="R13" s="29"/>
      <c r="S13" s="29" t="s">
        <v>132</v>
      </c>
      <c r="T13" s="13" t="str">
        <f>VLOOKUP(B13,ALL!$B$5:$AH$22,19,0)</f>
        <v>PBI APBN </v>
      </c>
      <c r="U13" s="13" t="str">
        <f>VLOOKUP(B13,ALL!$B$5:$AH$22,20,0)</f>
        <v>20071957151</v>
      </c>
      <c r="V13" s="14" t="s">
        <v>155</v>
      </c>
      <c r="W13" s="14"/>
      <c r="X13" s="52"/>
      <c r="Y13" s="65"/>
      <c r="Z13" s="65"/>
      <c r="AA13" s="65"/>
      <c r="AB13" s="257"/>
      <c r="AC13" s="176"/>
      <c r="AD13" s="162">
        <v>44075</v>
      </c>
      <c r="AE13" s="81">
        <f>VLOOKUP(B13,ALL!$B$5:$AF$22,29,0)</f>
        <v>44075</v>
      </c>
      <c r="AF13" s="81">
        <f>VLOOKUP(B13,ALL!$B$5:$AF$22,30,0)</f>
        <v>44256</v>
      </c>
      <c r="AG13" s="161"/>
      <c r="AH13" s="5"/>
      <c r="AI13" s="120"/>
    </row>
    <row r="14" ht="15" customHeight="1" s="26" customFormat="1">
      <c r="A14" s="24">
        <f t="shared" si="0"/>
        <v>11</v>
      </c>
      <c r="B14" s="24" t="s">
        <v>156</v>
      </c>
      <c r="C14" s="5" t="s">
        <v>157</v>
      </c>
      <c r="D14" s="5" t="s">
        <v>43</v>
      </c>
      <c r="E14" s="5" t="s">
        <v>44</v>
      </c>
      <c r="F14" s="5" t="s">
        <v>126</v>
      </c>
      <c r="G14" s="65" t="s">
        <v>158</v>
      </c>
      <c r="H14" s="14" t="s">
        <v>159</v>
      </c>
      <c r="I14" s="14" t="s">
        <v>48</v>
      </c>
      <c r="J14" s="51"/>
      <c r="K14" s="14"/>
      <c r="L14" s="14"/>
      <c r="M14" s="5" t="s">
        <v>160</v>
      </c>
      <c r="N14" s="5" t="s">
        <v>161</v>
      </c>
      <c r="O14" s="161">
        <v>30201</v>
      </c>
      <c r="P14" s="29" t="s">
        <v>162</v>
      </c>
      <c r="Q14" s="29" t="s">
        <v>53</v>
      </c>
      <c r="R14" s="29" t="s">
        <v>163</v>
      </c>
      <c r="S14" s="29" t="s">
        <v>164</v>
      </c>
      <c r="T14" s="13" t="str">
        <f>VLOOKUP(B14,ALL!$B$5:$AH$22,19,0)</f>
        <v>PBI APBN </v>
      </c>
      <c r="U14" s="13" t="str">
        <f>VLOOKUP(B14,ALL!$B$5:$AH$22,20,0)</f>
        <v>19050882232</v>
      </c>
      <c r="V14" s="65" t="s">
        <v>165</v>
      </c>
      <c r="W14" s="14" t="s">
        <v>166</v>
      </c>
      <c r="X14" s="52" t="s">
        <v>167</v>
      </c>
      <c r="Y14" s="65" t="s">
        <v>168</v>
      </c>
      <c r="Z14" s="65"/>
      <c r="AA14" s="65" t="s">
        <v>169</v>
      </c>
      <c r="AB14" s="257"/>
      <c r="AC14" s="176">
        <v>45542</v>
      </c>
      <c r="AD14" s="150">
        <v>43597</v>
      </c>
      <c r="AE14" s="81">
        <f>VLOOKUP(B14,ALL!$B$5:$AF$22,29,0)</f>
        <v>43597</v>
      </c>
      <c r="AF14" s="81">
        <f>VLOOKUP(B14,ALL!$B$5:$AF$22,30,0)</f>
        <v>44256</v>
      </c>
      <c r="AG14" s="161">
        <v>44043</v>
      </c>
      <c r="AH14" s="5"/>
      <c r="AI14" s="120"/>
    </row>
    <row r="15" ht="15" customHeight="1" s="26" customFormat="1">
      <c r="A15" s="24">
        <f t="shared" si="0"/>
        <v>12</v>
      </c>
      <c r="B15" s="24" t="s">
        <v>170</v>
      </c>
      <c r="C15" s="5" t="s">
        <v>171</v>
      </c>
      <c r="D15" s="5" t="s">
        <v>43</v>
      </c>
      <c r="E15" s="5" t="s">
        <v>44</v>
      </c>
      <c r="F15" s="5" t="s">
        <v>126</v>
      </c>
      <c r="G15" s="65" t="s">
        <v>172</v>
      </c>
      <c r="H15" s="14" t="s">
        <v>173</v>
      </c>
      <c r="I15" s="14" t="s">
        <v>174</v>
      </c>
      <c r="J15" s="51" t="s">
        <v>49</v>
      </c>
      <c r="K15" s="14" t="s">
        <v>175</v>
      </c>
      <c r="L15" s="14" t="s">
        <v>176</v>
      </c>
      <c r="M15" s="5" t="s">
        <v>177</v>
      </c>
      <c r="N15" s="5" t="s">
        <v>107</v>
      </c>
      <c r="O15" s="161">
        <v>33502</v>
      </c>
      <c r="P15" s="29" t="s">
        <v>178</v>
      </c>
      <c r="Q15" s="29" t="s">
        <v>53</v>
      </c>
      <c r="R15" s="29" t="s">
        <v>179</v>
      </c>
      <c r="S15" s="29" t="s">
        <v>164</v>
      </c>
      <c r="T15" s="13" t="str">
        <f>VLOOKUP(B15,ALL!$B$5:$AH$22,19,0)</f>
        <v>0001448457052</v>
      </c>
      <c r="U15" s="13" t="str">
        <f>VLOOKUP(B15,ALL!$B$5:$AH$22,20,0)</f>
        <v>19041353293</v>
      </c>
      <c r="V15" s="65" t="s">
        <v>180</v>
      </c>
      <c r="W15" s="14"/>
      <c r="X15" s="52" t="s">
        <v>112</v>
      </c>
      <c r="Y15" s="65" t="s">
        <v>181</v>
      </c>
      <c r="Z15" s="65"/>
      <c r="AA15" s="65"/>
      <c r="AB15" s="257"/>
      <c r="AC15" s="176">
        <v>45190</v>
      </c>
      <c r="AD15" s="150">
        <v>43481</v>
      </c>
      <c r="AE15" s="81">
        <f>VLOOKUP(B15,ALL!$B$5:$AF$22,29,0)</f>
        <v>43481</v>
      </c>
      <c r="AF15" s="81">
        <f>VLOOKUP(B15,ALL!$B$5:$AF$22,30,0)</f>
        <v>44287</v>
      </c>
      <c r="AG15" s="161"/>
      <c r="AH15" s="5"/>
      <c r="AI15" s="120"/>
    </row>
    <row r="16" ht="15" customHeight="1" s="26" customFormat="1">
      <c r="A16" s="24">
        <f t="shared" si="0"/>
        <v>13</v>
      </c>
      <c r="B16" s="24" t="s">
        <v>182</v>
      </c>
      <c r="C16" s="5" t="s">
        <v>183</v>
      </c>
      <c r="D16" s="5" t="s">
        <v>43</v>
      </c>
      <c r="E16" s="5" t="s">
        <v>90</v>
      </c>
      <c r="F16" s="5" t="s">
        <v>184</v>
      </c>
      <c r="G16" s="65" t="s">
        <v>185</v>
      </c>
      <c r="H16" s="14"/>
      <c r="I16" s="14"/>
      <c r="J16" s="51"/>
      <c r="K16" s="14"/>
      <c r="L16" s="14"/>
      <c r="M16" s="52" t="s">
        <v>186</v>
      </c>
      <c r="N16" s="5" t="s">
        <v>187</v>
      </c>
      <c r="O16" s="161">
        <v>31471</v>
      </c>
      <c r="P16" s="29"/>
      <c r="Q16" s="29" t="s">
        <v>53</v>
      </c>
      <c r="R16" s="29" t="s">
        <v>54</v>
      </c>
      <c r="S16" s="29" t="s">
        <v>110</v>
      </c>
      <c r="T16" s="13" t="str">
        <f>VLOOKUP(B16,ALL!$B$5:$AH$22,19,0)</f>
        <v>0001323830057</v>
      </c>
      <c r="U16" s="13" t="str">
        <f>VLOOKUP(B16,ALL!$B$5:$AH$22,20,0)</f>
        <v>20082215482</v>
      </c>
      <c r="V16" s="65" t="s">
        <v>188</v>
      </c>
      <c r="W16" s="14"/>
      <c r="X16" s="52" t="s">
        <v>74</v>
      </c>
      <c r="Y16" s="65"/>
      <c r="Z16" s="65"/>
      <c r="AA16" s="65"/>
      <c r="AB16" s="257"/>
      <c r="AC16" s="176"/>
      <c r="AD16" s="161">
        <v>44105</v>
      </c>
      <c r="AE16" s="81">
        <f>VLOOKUP(B16,ALL!$B$5:$AF$22,29,0)</f>
        <v>44105</v>
      </c>
      <c r="AF16" s="81">
        <f>VLOOKUP(B16,ALL!$B$5:$AF$22,30,0)</f>
        <v>44287</v>
      </c>
      <c r="AG16" s="161"/>
      <c r="AH16" s="5"/>
      <c r="AI16" s="120"/>
    </row>
    <row r="17" ht="15" customHeight="1" s="26" customFormat="1">
      <c r="A17" s="24">
        <f t="shared" si="0"/>
        <v>14</v>
      </c>
      <c r="B17" s="24" t="s">
        <v>189</v>
      </c>
      <c r="C17" s="5" t="s">
        <v>190</v>
      </c>
      <c r="D17" s="5" t="s">
        <v>43</v>
      </c>
      <c r="E17" s="5" t="s">
        <v>90</v>
      </c>
      <c r="F17" s="5" t="s">
        <v>184</v>
      </c>
      <c r="G17" s="65" t="s">
        <v>191</v>
      </c>
      <c r="H17" s="5"/>
      <c r="I17" s="5"/>
      <c r="J17" s="125"/>
      <c r="K17" s="14"/>
      <c r="L17" s="5"/>
      <c r="M17" s="5"/>
      <c r="N17" s="5" t="s">
        <v>81</v>
      </c>
      <c r="O17" s="161">
        <v>31984</v>
      </c>
      <c r="P17" s="5"/>
      <c r="Q17" s="5" t="s">
        <v>53</v>
      </c>
      <c r="R17" s="5"/>
      <c r="S17" s="5"/>
      <c r="T17" s="13" t="str">
        <f>VLOOKUP(B17,ALL!$B$5:$AH$22,19,0)</f>
        <v>0001700487696 PBI</v>
      </c>
      <c r="U17" s="13" t="str">
        <f>VLOOKUP(B17,ALL!$B$5:$AH$22,20,0)</f>
        <v>21004399925</v>
      </c>
      <c r="V17" s="65" t="s">
        <v>192</v>
      </c>
      <c r="W17" s="5"/>
      <c r="X17" s="52" t="s">
        <v>74</v>
      </c>
      <c r="Y17" s="65" t="s">
        <v>193</v>
      </c>
      <c r="Z17" s="69"/>
      <c r="AA17" s="69"/>
      <c r="AB17" s="161"/>
      <c r="AC17" s="176"/>
      <c r="AD17" s="150">
        <v>44147</v>
      </c>
      <c r="AE17" s="81">
        <f>VLOOKUP(B17,ALL!$B$5:$AF$22,29,0)</f>
        <v>44147</v>
      </c>
      <c r="AF17" s="81">
        <f>VLOOKUP(B17,ALL!$B$5:$AF$22,30,0)</f>
        <v>44317</v>
      </c>
      <c r="AG17" s="161"/>
      <c r="AH17" s="5"/>
      <c r="AI17" s="120"/>
    </row>
    <row r="18" ht="15" customHeight="1" s="26" customFormat="1">
      <c r="A18" s="24">
        <f t="shared" si="0"/>
        <v>15</v>
      </c>
      <c r="B18" s="24" t="s">
        <v>194</v>
      </c>
      <c r="C18" s="5" t="s">
        <v>195</v>
      </c>
      <c r="D18" s="5" t="s">
        <v>43</v>
      </c>
      <c r="E18" s="5" t="s">
        <v>44</v>
      </c>
      <c r="F18" s="5" t="s">
        <v>126</v>
      </c>
      <c r="G18" s="65" t="s">
        <v>196</v>
      </c>
      <c r="H18" s="14"/>
      <c r="I18" s="14"/>
      <c r="J18" s="51"/>
      <c r="K18" s="14"/>
      <c r="L18" s="14"/>
      <c r="M18" s="5" t="s">
        <v>197</v>
      </c>
      <c r="N18" s="5" t="s">
        <v>51</v>
      </c>
      <c r="O18" s="161">
        <v>33957</v>
      </c>
      <c r="P18" s="29"/>
      <c r="Q18" s="5" t="s">
        <v>53</v>
      </c>
      <c r="R18" s="29"/>
      <c r="S18" s="29"/>
      <c r="T18" s="13" t="str">
        <f>VLOOKUP(B18,ALL!$B$5:$AH$22,19,0)</f>
        <v>0000544523894</v>
      </c>
      <c r="U18" s="13" t="str">
        <f>VLOOKUP(B18,ALL!$B$5:$AH$22,20,0)</f>
        <v>21004399982</v>
      </c>
      <c r="V18" s="65" t="s">
        <v>198</v>
      </c>
      <c r="W18" s="14"/>
      <c r="X18" s="52"/>
      <c r="Y18" s="65"/>
      <c r="Z18" s="65"/>
      <c r="AA18" s="65"/>
      <c r="AB18" s="257"/>
      <c r="AC18" s="176"/>
      <c r="AD18" s="150">
        <v>44172</v>
      </c>
      <c r="AE18" s="81">
        <f>VLOOKUP(B18,ALL!$B$5:$AF$22,29,0)</f>
        <v>44172</v>
      </c>
      <c r="AF18" s="81">
        <f>VLOOKUP(B18,ALL!$B$5:$AF$22,30,0)</f>
        <v>44256</v>
      </c>
      <c r="AG18" s="161"/>
      <c r="AH18" s="5"/>
      <c r="AI18" s="120"/>
    </row>
    <row r="19" ht="15" customHeight="1" s="26" customFormat="1">
      <c r="A19" s="24">
        <f t="shared" si="0"/>
        <v>16</v>
      </c>
      <c r="B19" s="24" t="s">
        <v>199</v>
      </c>
      <c r="C19" s="5" t="s">
        <v>200</v>
      </c>
      <c r="D19" s="5" t="s">
        <v>43</v>
      </c>
      <c r="E19" s="5" t="s">
        <v>44</v>
      </c>
      <c r="F19" s="5" t="s">
        <v>126</v>
      </c>
      <c r="G19" s="65" t="s">
        <v>201</v>
      </c>
      <c r="H19" s="14"/>
      <c r="I19" s="14"/>
      <c r="J19" s="51"/>
      <c r="K19" s="14"/>
      <c r="L19" s="14"/>
      <c r="M19" s="52" t="s">
        <v>202</v>
      </c>
      <c r="N19" s="5" t="s">
        <v>68</v>
      </c>
      <c r="O19" s="161">
        <v>33451</v>
      </c>
      <c r="P19" s="29"/>
      <c r="Q19" s="29" t="s">
        <v>53</v>
      </c>
      <c r="R19" s="29" t="s">
        <v>179</v>
      </c>
      <c r="S19" s="29" t="s">
        <v>164</v>
      </c>
      <c r="T19" s="13" t="str">
        <f>VLOOKUP(B19,ALL!$B$5:$AH$22,19,0)</f>
        <v>0002427052127</v>
      </c>
      <c r="U19" s="13" t="str">
        <f>VLOOKUP(B19,ALL!$B$5:$AH$22,20,0)</f>
        <v>21017941119</v>
      </c>
      <c r="V19" s="65" t="s">
        <v>203</v>
      </c>
      <c r="W19" s="14" t="s">
        <v>204</v>
      </c>
      <c r="X19" s="52" t="s">
        <v>74</v>
      </c>
      <c r="Y19" s="65" t="s">
        <v>205</v>
      </c>
      <c r="Z19" s="65"/>
      <c r="AA19" s="65"/>
      <c r="AB19" s="257"/>
      <c r="AC19" s="176"/>
      <c r="AD19" s="150">
        <v>44228</v>
      </c>
      <c r="AE19" s="81">
        <f>VLOOKUP(B19,ALL!$B$5:$AF$22,29,0)</f>
        <v>44228</v>
      </c>
      <c r="AF19" s="81">
        <f>VLOOKUP(B19,ALL!$B$5:$AF$22,30,0)</f>
        <v>44317</v>
      </c>
      <c r="AG19" s="161"/>
      <c r="AH19" s="5"/>
      <c r="AI19" s="120"/>
    </row>
    <row r="20" ht="15" customHeight="1">
      <c r="A20" s="24">
        <f t="shared" si="0"/>
        <v>17</v>
      </c>
      <c r="B20" s="24" t="s">
        <v>206</v>
      </c>
      <c r="C20" s="5" t="s">
        <v>207</v>
      </c>
      <c r="D20" s="5" t="s">
        <v>43</v>
      </c>
      <c r="E20" s="5" t="s">
        <v>44</v>
      </c>
      <c r="F20" s="5" t="s">
        <v>126</v>
      </c>
      <c r="G20" s="63" t="s">
        <v>208</v>
      </c>
      <c r="H20" s="1"/>
      <c r="I20" s="1"/>
      <c r="J20" s="19"/>
      <c r="K20" s="1"/>
      <c r="L20" s="1"/>
      <c r="M20" s="1" t="s">
        <v>209</v>
      </c>
      <c r="N20" s="1" t="s">
        <v>130</v>
      </c>
      <c r="O20" s="150">
        <v>28598</v>
      </c>
      <c r="P20" s="1"/>
      <c r="Q20" s="1"/>
      <c r="R20" s="1"/>
      <c r="S20" s="1" t="s">
        <v>110</v>
      </c>
      <c r="T20" s="13" t="str">
        <f>VLOOKUP(B20,ALL!$B$5:$AH$22,19,0)</f>
        <v>0001166369837</v>
      </c>
      <c r="U20" s="13" t="str">
        <f>VLOOKUP(B20,ALL!$B$5:$AH$22,20,0)</f>
        <v>21025507498</v>
      </c>
      <c r="V20" s="63" t="s">
        <v>210</v>
      </c>
      <c r="W20" s="1"/>
      <c r="X20" s="7" t="s">
        <v>211</v>
      </c>
      <c r="Y20" s="63" t="s">
        <v>212</v>
      </c>
      <c r="Z20" s="64"/>
      <c r="AA20" s="64"/>
      <c r="AB20" s="150">
        <v>44583</v>
      </c>
      <c r="AC20" s="180">
        <v>45880</v>
      </c>
      <c r="AD20" s="150">
        <v>44256</v>
      </c>
      <c r="AE20" s="81">
        <f>VLOOKUP(B20,ALL!$B$5:$AF$22,29,0)</f>
        <v>44256</v>
      </c>
      <c r="AF20" s="81">
        <f>VLOOKUP(B20,ALL!$B$5:$AF$22,30,0)</f>
        <v>44256</v>
      </c>
      <c r="AG20" s="150"/>
      <c r="AH20" s="1"/>
    </row>
    <row r="21">
      <c r="A21" s="24">
        <f t="shared" si="0"/>
        <v>18</v>
      </c>
      <c r="B21" s="24" t="s">
        <v>213</v>
      </c>
      <c r="C21" s="48" t="s">
        <v>214</v>
      </c>
      <c r="D21" s="5" t="s">
        <v>43</v>
      </c>
      <c r="E21" s="5" t="s">
        <v>90</v>
      </c>
      <c r="F21" s="5" t="s">
        <v>126</v>
      </c>
      <c r="G21" s="63" t="s">
        <v>215</v>
      </c>
      <c r="H21" s="1"/>
      <c r="I21" s="1"/>
      <c r="J21" s="19"/>
      <c r="K21" s="1"/>
      <c r="L21" s="1"/>
      <c r="M21" s="5" t="s">
        <v>216</v>
      </c>
      <c r="N21" s="5" t="s">
        <v>130</v>
      </c>
      <c r="O21" s="150">
        <v>32279</v>
      </c>
      <c r="P21" s="29"/>
      <c r="Q21" s="29" t="s">
        <v>53</v>
      </c>
      <c r="R21" s="29"/>
      <c r="S21" s="29" t="s">
        <v>132</v>
      </c>
      <c r="T21" s="13" t="str">
        <f>VLOOKUP(B21,ALL!$B$5:$AH$22,19,0)</f>
        <v>0002104100267 PBI</v>
      </c>
      <c r="U21" s="13" t="str">
        <f>VLOOKUP(B21,ALL!$B$5:$AH$22,20,0)</f>
        <v>21025507449</v>
      </c>
      <c r="V21" s="65" t="s">
        <v>217</v>
      </c>
      <c r="W21" s="14"/>
      <c r="X21" s="52" t="s">
        <v>211</v>
      </c>
      <c r="Y21" s="65" t="s">
        <v>218</v>
      </c>
      <c r="Z21" s="65"/>
      <c r="AA21" s="65"/>
      <c r="AB21" s="65"/>
      <c r="AC21" s="176">
        <v>45428</v>
      </c>
      <c r="AD21" s="161">
        <v>44305</v>
      </c>
      <c r="AE21" s="81">
        <f>VLOOKUP(B21,ALL!$B$5:$AF$22,29,0)</f>
        <v>44305</v>
      </c>
      <c r="AF21" s="81">
        <f>VLOOKUP(B21,ALL!$B$5:$AF$22,30,0)</f>
        <v>44305</v>
      </c>
      <c r="AG21" s="161" t="s">
        <v>219</v>
      </c>
      <c r="AH21" s="5"/>
    </row>
    <row r="22">
      <c r="A22" s="24">
        <f t="shared" si="0"/>
        <v>19</v>
      </c>
      <c r="B22" s="24" t="s">
        <v>220</v>
      </c>
      <c r="C22" s="331" t="s">
        <v>221</v>
      </c>
      <c r="D22" s="331" t="s">
        <v>43</v>
      </c>
      <c r="E22" s="331" t="s">
        <v>78</v>
      </c>
      <c r="F22" s="331" t="s">
        <v>78</v>
      </c>
      <c r="G22" s="332" t="s">
        <v>222</v>
      </c>
      <c r="H22" s="333"/>
      <c r="I22" s="333"/>
      <c r="J22" s="51" t="s">
        <v>49</v>
      </c>
      <c r="K22" s="333"/>
      <c r="L22" s="333"/>
      <c r="M22" s="331" t="s">
        <v>223</v>
      </c>
      <c r="N22" s="331" t="s">
        <v>224</v>
      </c>
      <c r="O22" s="334">
        <v>30438</v>
      </c>
      <c r="P22" s="335" t="s">
        <v>225</v>
      </c>
      <c r="Q22" s="335" t="s">
        <v>53</v>
      </c>
      <c r="R22" s="335" t="s">
        <v>179</v>
      </c>
      <c r="S22" s="335" t="s">
        <v>164</v>
      </c>
      <c r="T22" s="336" t="s">
        <v>226</v>
      </c>
      <c r="U22" s="336" t="s">
        <v>227</v>
      </c>
      <c r="V22" s="332" t="s">
        <v>228</v>
      </c>
      <c r="W22" s="333" t="s">
        <v>229</v>
      </c>
      <c r="X22" s="337" t="s">
        <v>167</v>
      </c>
      <c r="Y22" s="332" t="s">
        <v>230</v>
      </c>
      <c r="Z22" s="332"/>
      <c r="AA22" s="332"/>
      <c r="AB22" s="332"/>
      <c r="AC22" s="338">
        <v>44683</v>
      </c>
      <c r="AD22" s="339">
        <v>44375</v>
      </c>
      <c r="AE22" s="339">
        <v>44375</v>
      </c>
      <c r="AF22" s="338">
        <v>44469</v>
      </c>
      <c r="AG22" s="339"/>
      <c r="AH22" s="339"/>
    </row>
    <row r="23">
      <c r="B23" s="0">
        <v>1</v>
      </c>
      <c r="C23" s="0">
        <v>2</v>
      </c>
      <c r="D23" s="0">
        <v>3</v>
      </c>
      <c r="E23" s="0">
        <v>4</v>
      </c>
      <c r="F23" s="0">
        <v>5</v>
      </c>
      <c r="G23" s="61">
        <v>6</v>
      </c>
      <c r="H23" s="0">
        <v>7</v>
      </c>
      <c r="I23" s="0">
        <v>8</v>
      </c>
      <c r="J23" s="16">
        <v>9</v>
      </c>
      <c r="K23" s="0">
        <v>10</v>
      </c>
      <c r="L23" s="0">
        <v>11</v>
      </c>
      <c r="M23" s="0">
        <v>12</v>
      </c>
      <c r="N23" s="0">
        <v>13</v>
      </c>
      <c r="O23" s="122">
        <v>14</v>
      </c>
      <c r="P23" s="0">
        <v>15</v>
      </c>
      <c r="Q23" s="0">
        <v>16</v>
      </c>
      <c r="R23" s="0">
        <v>17</v>
      </c>
      <c r="S23" s="0">
        <v>18</v>
      </c>
      <c r="T23" s="26">
        <v>19</v>
      </c>
      <c r="U23" s="0">
        <v>20</v>
      </c>
      <c r="V23" s="61">
        <v>21</v>
      </c>
      <c r="W23" s="0">
        <v>22</v>
      </c>
      <c r="X23" s="6">
        <v>23</v>
      </c>
      <c r="Y23" s="61">
        <v>24</v>
      </c>
      <c r="Z23" s="61">
        <v>25</v>
      </c>
      <c r="AA23" s="61">
        <v>26</v>
      </c>
      <c r="AB23" s="122">
        <v>27</v>
      </c>
      <c r="AC23" s="173">
        <v>28</v>
      </c>
      <c r="AD23" s="122">
        <v>29</v>
      </c>
      <c r="AE23" s="78">
        <v>30</v>
      </c>
      <c r="AF23" s="173">
        <v>31</v>
      </c>
      <c r="AG23" s="122">
        <v>32</v>
      </c>
      <c r="AH23" s="0">
        <v>33</v>
      </c>
    </row>
  </sheetData>
  <sortState xmlns:xlrd2="http://schemas.microsoft.com/office/spreadsheetml/2017/richdata2" ref="A16:AJ19">
    <sortCondition ref="F16:F19"/>
  </sortState>
  <mergeCells>
    <mergeCell ref="E2:E3"/>
    <mergeCell ref="W2:W3"/>
    <mergeCell ref="X2:X3"/>
    <mergeCell ref="M2:M3"/>
    <mergeCell ref="AH2:AH3"/>
    <mergeCell ref="AG2:AG3"/>
    <mergeCell ref="Y2:Y3"/>
    <mergeCell ref="AC2:AC3"/>
    <mergeCell ref="AD2:AD3"/>
    <mergeCell ref="AE2:AF2"/>
    <mergeCell ref="Z2:AB2"/>
    <mergeCell ref="A2:A3"/>
    <mergeCell ref="N2:N3"/>
    <mergeCell ref="O2:O3"/>
    <mergeCell ref="V2:V3"/>
    <mergeCell ref="Q2:Q3"/>
    <mergeCell ref="D2:D3"/>
    <mergeCell ref="K2:L2"/>
    <mergeCell ref="H2:H3"/>
    <mergeCell ref="I2:I3"/>
    <mergeCell ref="J2:J3"/>
    <mergeCell ref="B2:B3"/>
    <mergeCell ref="C2:C3"/>
    <mergeCell ref="F2:F3"/>
    <mergeCell ref="G2:G3"/>
    <mergeCell ref="R2:R3"/>
    <mergeCell ref="S2:S3"/>
  </mergeCells>
  <phoneticPr fontId="13" type="noConversion"/>
  <conditionalFormatting sqref="T24:T1048576 T1:T21 U4:U21">
    <cfRule type="containsText" dxfId="441" priority="271" operator="containsText" text="BLM">
      <formula>NOT(ISERROR(SEARCH("BLM",T1)))</formula>
    </cfRule>
    <cfRule type="containsText" dxfId="442" priority="272" operator="containsText" text="TUNGGAKAN">
      <formula>NOT(ISERROR(SEARCH("TUNGGAKAN",T1)))</formula>
    </cfRule>
    <cfRule type="containsText" dxfId="443" priority="273" operator="containsText" text="PBI">
      <formula>NOT(ISERROR(SEARCH("PBI",T1)))</formula>
    </cfRule>
  </conditionalFormatting>
  <conditionalFormatting sqref="AF1:AF3 AF24:AF1048576">
    <cfRule type="cellIs" dxfId="444" priority="269" operator="between">
      <formula>43556</formula>
      <formula>43585</formula>
    </cfRule>
    <cfRule type="cellIs" dxfId="445" priority="270" operator="between">
      <formula>"APRIL"</formula>
      <formula>"APRIL"</formula>
    </cfRule>
  </conditionalFormatting>
  <conditionalFormatting sqref="AF1:AF3 AF24:AF1048576">
    <cfRule type="timePeriod" dxfId="443" priority="264" timePeriod="thisMonth">
      <formula>AND(MONTH(AF1)=MONTH(TODAY()),YEAR(AF1)=YEAR(TODAY()))</formula>
    </cfRule>
  </conditionalFormatting>
  <conditionalFormatting sqref="T22">
    <cfRule type="containsText" dxfId="441" priority="2" operator="containsText" text="BLM">
      <formula>NOT(ISERROR(SEARCH("BLM",T22)))</formula>
    </cfRule>
    <cfRule type="containsText" dxfId="442" priority="3" operator="containsText" text="TUNGGAKAN">
      <formula>NOT(ISERROR(SEARCH("TUNGGAKAN",T22)))</formula>
    </cfRule>
    <cfRule type="containsText" dxfId="443" priority="4" operator="containsText" text="PBI">
      <formula>NOT(ISERROR(SEARCH("PBI",T22)))</formula>
    </cfRule>
  </conditionalFormatting>
  <conditionalFormatting sqref="T22">
    <cfRule type="containsText" dxfId="443" priority="1" operator="containsText" text="PBI">
      <formula>NOT(ISERROR(SEARCH("PBI",T22)))</formula>
    </cfRule>
  </conditionalFormatting>
  <printOptions horizontalCentered="1"/>
  <pageMargins left="0" right="0" top="0" bottom="0" header="0.3" footer="0.3"/>
  <pageSetup paperSize="9" scale="65" orientation="portrait" horizontalDpi="4294967293" verticalDpi="72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5"/>
  <sheetViews>
    <sheetView zoomScale="55" zoomScaleNormal="55" workbookViewId="0">
      <pane xSplit="4" ySplit="3" topLeftCell="E64" activePane="bottomRight" state="frozen"/>
      <selection pane="topRight" activeCell="E1" sqref="E1"/>
      <selection pane="bottomLeft" activeCell="A4" sqref="A4"/>
      <selection pane="bottomRight" activeCell="C87" sqref="C87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bestFit="1" width="9.140625" customWidth="1"/>
    <col min="5" max="5" bestFit="1" width="15.42578125" customWidth="1"/>
    <col min="6" max="6" bestFit="1" width="30.28515625" customWidth="1" style="61"/>
    <col min="7" max="7" bestFit="1" width="18.5703125" customWidth="1"/>
    <col min="8" max="8" bestFit="1" width="14.140625" customWidth="1"/>
    <col min="9" max="9" bestFit="1" width="8.7109375" customWidth="1" style="16"/>
    <col min="10" max="10" bestFit="1" width="17.42578125" customWidth="1"/>
    <col min="11" max="11" bestFit="1" width="20.5703125" customWidth="1"/>
    <col min="12" max="12" bestFit="1" width="106" customWidth="1"/>
    <col min="13" max="13" bestFit="1" width="19.140625" customWidth="1"/>
    <col min="14" max="14" bestFit="1" width="15.140625" customWidth="1" style="300"/>
    <col min="15" max="15" bestFit="1" width="15.85546875" customWidth="1"/>
    <col min="16" max="16" bestFit="1" width="10.85546875" customWidth="1"/>
    <col min="17" max="17" bestFit="1" width="12.140625" customWidth="1"/>
    <col min="18" max="18" bestFit="1" width="17.5703125" customWidth="1"/>
    <col min="19" max="19" bestFit="1" width="32.7109375" customWidth="1" style="26"/>
    <col min="20" max="20" bestFit="1" width="16.28515625" customWidth="1"/>
    <col min="21" max="21" bestFit="1" width="20" customWidth="1" style="61"/>
    <col min="22" max="22" bestFit="1" width="20" customWidth="1"/>
    <col min="23" max="23" bestFit="1" width="22" customWidth="1" style="6"/>
    <col min="24" max="24" width="19.85546875" customWidth="1" style="61"/>
    <col min="25" max="25" width="18.85546875" customWidth="1" style="61"/>
    <col min="26" max="26" width="25.5703125" customWidth="1" style="61"/>
    <col min="27" max="27" width="32.140625" customWidth="1" style="61"/>
    <col min="28" max="28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79" t="s">
        <v>1</v>
      </c>
    </row>
    <row r="2" s="2" customFormat="1">
      <c r="A2" s="342" t="s">
        <v>2</v>
      </c>
      <c r="B2" s="342" t="s">
        <v>3</v>
      </c>
      <c r="C2" s="342" t="s">
        <v>4</v>
      </c>
      <c r="D2" s="342" t="s">
        <v>5</v>
      </c>
      <c r="E2" s="342" t="s">
        <v>7</v>
      </c>
      <c r="F2" s="345" t="s">
        <v>8</v>
      </c>
      <c r="G2" s="342" t="s">
        <v>9</v>
      </c>
      <c r="H2" s="342" t="s">
        <v>10</v>
      </c>
      <c r="I2" s="346" t="s">
        <v>11</v>
      </c>
      <c r="J2" s="342" t="s">
        <v>12</v>
      </c>
      <c r="K2" s="342"/>
      <c r="L2" s="342" t="s">
        <v>13</v>
      </c>
      <c r="M2" s="343" t="s">
        <v>14</v>
      </c>
      <c r="N2" s="350" t="s">
        <v>15</v>
      </c>
      <c r="O2" s="154" t="s">
        <v>16</v>
      </c>
      <c r="P2" s="343" t="s">
        <v>17</v>
      </c>
      <c r="Q2" s="343" t="s">
        <v>18</v>
      </c>
      <c r="R2" s="343" t="s">
        <v>19</v>
      </c>
      <c r="S2" s="194" t="s">
        <v>2</v>
      </c>
      <c r="T2" s="154" t="s">
        <v>2</v>
      </c>
      <c r="U2" s="345" t="s">
        <v>20</v>
      </c>
      <c r="V2" s="342" t="s">
        <v>21</v>
      </c>
      <c r="W2" s="347" t="s">
        <v>22</v>
      </c>
      <c r="X2" s="345" t="s">
        <v>23</v>
      </c>
      <c r="Y2" s="349" t="s">
        <v>24</v>
      </c>
      <c r="Z2" s="349"/>
      <c r="AA2" s="349"/>
      <c r="AB2" s="348" t="s">
        <v>25</v>
      </c>
      <c r="AC2" s="344" t="s">
        <v>26</v>
      </c>
      <c r="AD2" s="342" t="s">
        <v>27</v>
      </c>
      <c r="AE2" s="342"/>
      <c r="AF2" s="344" t="s">
        <v>28</v>
      </c>
      <c r="AG2" s="342" t="s">
        <v>29</v>
      </c>
    </row>
    <row r="3" s="2" customFormat="1">
      <c r="A3" s="342"/>
      <c r="B3" s="342"/>
      <c r="C3" s="342"/>
      <c r="D3" s="342"/>
      <c r="E3" s="342"/>
      <c r="F3" s="345"/>
      <c r="G3" s="342"/>
      <c r="H3" s="342"/>
      <c r="I3" s="346"/>
      <c r="J3" s="153" t="s">
        <v>30</v>
      </c>
      <c r="K3" s="153" t="s">
        <v>31</v>
      </c>
      <c r="L3" s="342"/>
      <c r="M3" s="343"/>
      <c r="N3" s="350"/>
      <c r="O3" s="154" t="s">
        <v>32</v>
      </c>
      <c r="P3" s="343"/>
      <c r="Q3" s="343"/>
      <c r="R3" s="343"/>
      <c r="S3" s="194" t="s">
        <v>33</v>
      </c>
      <c r="T3" s="154" t="s">
        <v>34</v>
      </c>
      <c r="U3" s="345"/>
      <c r="V3" s="342"/>
      <c r="W3" s="347"/>
      <c r="X3" s="345"/>
      <c r="Y3" s="195" t="s">
        <v>35</v>
      </c>
      <c r="Z3" s="196" t="s">
        <v>36</v>
      </c>
      <c r="AA3" s="196" t="s">
        <v>37</v>
      </c>
      <c r="AB3" s="348"/>
      <c r="AC3" s="344"/>
      <c r="AD3" s="79" t="s">
        <v>38</v>
      </c>
      <c r="AE3" s="174" t="s">
        <v>39</v>
      </c>
      <c r="AF3" s="344"/>
      <c r="AG3" s="342"/>
    </row>
    <row r="4" ht="15" customHeight="1" s="26" customFormat="1">
      <c r="A4" s="24">
        <f ref="A4:A20" t="shared" si="0">+A3+1</f>
        <v>1</v>
      </c>
      <c r="B4" s="24" t="s">
        <v>231</v>
      </c>
      <c r="C4" s="5" t="s">
        <v>232</v>
      </c>
      <c r="D4" s="5" t="s">
        <v>233</v>
      </c>
      <c r="E4" s="5" t="s">
        <v>234</v>
      </c>
      <c r="F4" s="65" t="s">
        <v>235</v>
      </c>
      <c r="G4" s="14"/>
      <c r="H4" s="14"/>
      <c r="I4" s="51"/>
      <c r="J4" s="14"/>
      <c r="K4" s="14"/>
      <c r="L4" s="5" t="s">
        <v>236</v>
      </c>
      <c r="M4" s="5" t="s">
        <v>107</v>
      </c>
      <c r="N4" s="301">
        <v>33636</v>
      </c>
      <c r="O4" s="29"/>
      <c r="P4" s="29" t="s">
        <v>53</v>
      </c>
      <c r="Q4" s="29" t="s">
        <v>179</v>
      </c>
      <c r="R4" s="29" t="s">
        <v>164</v>
      </c>
      <c r="S4" s="13" t="str">
        <f>VLOOKUP(B4,ALL!$B$25:$AH$98,19,0)</f>
        <v>0001149301473</v>
      </c>
      <c r="T4" s="13" t="str">
        <f>VLOOKUP(B4,ALL!$B$25:$AH$98,20,0)</f>
        <v>20062338452</v>
      </c>
      <c r="U4" s="65" t="s">
        <v>237</v>
      </c>
      <c r="V4" s="14"/>
      <c r="W4" s="116" t="s">
        <v>238</v>
      </c>
      <c r="X4" s="65" t="s">
        <v>239</v>
      </c>
      <c r="Y4" s="65"/>
      <c r="Z4" s="65" t="s">
        <v>240</v>
      </c>
      <c r="AA4" s="65"/>
      <c r="AB4" s="176">
        <v>44433</v>
      </c>
      <c r="AC4" s="161">
        <v>43920</v>
      </c>
      <c r="AD4" s="150">
        <f>VLOOKUP(B4,ALL!$B$25:$AF$90,29,0)</f>
        <v>43920</v>
      </c>
      <c r="AE4" s="150">
        <f>VLOOKUP(B4,ALL!$B$25:$AF$90,30,0)</f>
        <v>44287</v>
      </c>
      <c r="AF4" s="161"/>
      <c r="AG4" s="5"/>
      <c r="AH4" s="120"/>
    </row>
    <row r="5" ht="15" customHeight="1" s="26" customFormat="1">
      <c r="A5" s="24">
        <f t="shared" si="0"/>
        <v>2</v>
      </c>
      <c r="B5" s="24" t="s">
        <v>241</v>
      </c>
      <c r="C5" s="5" t="s">
        <v>242</v>
      </c>
      <c r="D5" s="5" t="s">
        <v>233</v>
      </c>
      <c r="E5" s="5" t="s">
        <v>243</v>
      </c>
      <c r="F5" s="65" t="s">
        <v>244</v>
      </c>
      <c r="G5" s="5"/>
      <c r="H5" s="5"/>
      <c r="I5" s="51" t="s">
        <v>49</v>
      </c>
      <c r="J5" s="14" t="s">
        <v>245</v>
      </c>
      <c r="K5" s="5" t="s">
        <v>246</v>
      </c>
      <c r="L5" s="5" t="s">
        <v>247</v>
      </c>
      <c r="M5" s="5" t="s">
        <v>187</v>
      </c>
      <c r="N5" s="302">
        <v>32321</v>
      </c>
      <c r="O5" s="5"/>
      <c r="P5" s="5" t="s">
        <v>108</v>
      </c>
      <c r="Q5" s="5" t="s">
        <v>248</v>
      </c>
      <c r="R5" s="5" t="s">
        <v>164</v>
      </c>
      <c r="S5" s="13" t="str">
        <f>VLOOKUP(B5,ALL!$B$25:$AH$98,19,0)</f>
        <v>0001897422816 </v>
      </c>
      <c r="T5" s="13" t="str">
        <f>VLOOKUP(B5,ALL!$B$25:$AH$98,20,0)</f>
        <v>19097926828</v>
      </c>
      <c r="U5" s="65" t="s">
        <v>249</v>
      </c>
      <c r="V5" s="5"/>
      <c r="W5" s="52" t="s">
        <v>250</v>
      </c>
      <c r="X5" s="65" t="s">
        <v>251</v>
      </c>
      <c r="Y5" s="69"/>
      <c r="Z5" s="69" t="s">
        <v>252</v>
      </c>
      <c r="AA5" s="69"/>
      <c r="AB5" s="176">
        <v>44009</v>
      </c>
      <c r="AC5" s="161">
        <v>43766</v>
      </c>
      <c r="AD5" s="150">
        <f>VLOOKUP(B5,ALL!$B$25:$AF$90,29,0)</f>
        <v>43766</v>
      </c>
      <c r="AE5" s="150">
        <f>VLOOKUP(B5,ALL!$B$25:$AF$90,30,0)</f>
        <v>44287</v>
      </c>
      <c r="AF5" s="161"/>
      <c r="AG5" s="5"/>
      <c r="AH5" s="102"/>
    </row>
    <row r="6" ht="15" customHeight="1" s="26" customFormat="1">
      <c r="A6" s="24">
        <f t="shared" si="0"/>
        <v>3</v>
      </c>
      <c r="B6" s="24" t="s">
        <v>253</v>
      </c>
      <c r="C6" s="5" t="s">
        <v>254</v>
      </c>
      <c r="D6" s="5" t="s">
        <v>43</v>
      </c>
      <c r="E6" s="5" t="s">
        <v>255</v>
      </c>
      <c r="F6" s="65" t="s">
        <v>256</v>
      </c>
      <c r="G6" s="14"/>
      <c r="H6" s="14"/>
      <c r="I6" s="51"/>
      <c r="J6" s="14"/>
      <c r="K6" s="14"/>
      <c r="L6" s="14" t="s">
        <v>257</v>
      </c>
      <c r="M6" s="5" t="s">
        <v>258</v>
      </c>
      <c r="N6" s="302">
        <v>36671</v>
      </c>
      <c r="O6" s="29"/>
      <c r="P6" s="29" t="s">
        <v>53</v>
      </c>
      <c r="Q6" s="29" t="s">
        <v>54</v>
      </c>
      <c r="R6" s="29"/>
      <c r="S6" s="13" t="str">
        <f>VLOOKUP(B6,ALL!$B$25:$AH$98,19,0)</f>
        <v>0001188397045</v>
      </c>
      <c r="T6" s="13" t="str">
        <f>VLOOKUP(B6,ALL!$B$25:$AH$98,20,0)</f>
        <v>20082215524</v>
      </c>
      <c r="U6" s="65" t="s">
        <v>259</v>
      </c>
      <c r="V6" s="14"/>
      <c r="W6" s="52" t="s">
        <v>112</v>
      </c>
      <c r="X6" s="65" t="s">
        <v>260</v>
      </c>
      <c r="Y6" s="65"/>
      <c r="Z6" s="65"/>
      <c r="AA6" s="65"/>
      <c r="AB6" s="176"/>
      <c r="AC6" s="29">
        <v>44123</v>
      </c>
      <c r="AD6" s="150">
        <f>VLOOKUP(B6,ALL!$B$25:$AF$90,29,0)</f>
        <v>44123</v>
      </c>
      <c r="AE6" s="150">
        <f>VLOOKUP(B6,ALL!$B$25:$AF$90,30,0)</f>
        <v>44317</v>
      </c>
      <c r="AF6" s="161"/>
      <c r="AG6" s="5"/>
      <c r="AH6" s="120"/>
    </row>
    <row r="7" ht="15" customHeight="1" s="26" customFormat="1">
      <c r="A7" s="24">
        <f t="shared" si="0"/>
        <v>4</v>
      </c>
      <c r="B7" s="24" t="s">
        <v>261</v>
      </c>
      <c r="C7" s="5" t="s">
        <v>262</v>
      </c>
      <c r="D7" s="5" t="s">
        <v>43</v>
      </c>
      <c r="E7" s="5" t="s">
        <v>126</v>
      </c>
      <c r="F7" s="65" t="s">
        <v>263</v>
      </c>
      <c r="G7" s="14"/>
      <c r="H7" s="14"/>
      <c r="I7" s="51"/>
      <c r="J7" s="14"/>
      <c r="K7" s="14"/>
      <c r="L7" s="52" t="s">
        <v>264</v>
      </c>
      <c r="M7" s="5" t="s">
        <v>265</v>
      </c>
      <c r="N7" s="302">
        <v>33502</v>
      </c>
      <c r="O7" s="29"/>
      <c r="P7" s="29" t="s">
        <v>53</v>
      </c>
      <c r="Q7" s="29" t="s">
        <v>179</v>
      </c>
      <c r="R7" s="29" t="s">
        <v>110</v>
      </c>
      <c r="S7" s="13" t="str">
        <f>VLOOKUP(B7,ALL!$B$25:$AH$98,19,0)</f>
        <v>0002743587641</v>
      </c>
      <c r="T7" s="13" t="str">
        <f>VLOOKUP(B7,ALL!$B$25:$AH$98,20,0)</f>
        <v>21017941127</v>
      </c>
      <c r="U7" s="65" t="s">
        <v>266</v>
      </c>
      <c r="V7" s="14" t="s">
        <v>267</v>
      </c>
      <c r="W7" s="52" t="s">
        <v>238</v>
      </c>
      <c r="X7" s="65" t="s">
        <v>268</v>
      </c>
      <c r="Y7" s="65"/>
      <c r="Z7" s="65"/>
      <c r="AA7" s="65" t="s">
        <v>269</v>
      </c>
      <c r="AB7" s="176">
        <v>45922</v>
      </c>
      <c r="AC7" s="161">
        <v>44229</v>
      </c>
      <c r="AD7" s="150">
        <f>VLOOKUP(B7,ALL!$B$25:$AF$90,29,0)</f>
        <v>44229</v>
      </c>
      <c r="AE7" s="150">
        <f>VLOOKUP(B7,ALL!$B$25:$AF$90,30,0)</f>
        <v>44317</v>
      </c>
      <c r="AF7" s="161"/>
      <c r="AG7" s="5"/>
      <c r="AH7" s="120"/>
    </row>
    <row r="8" ht="15" customHeight="1" s="102" customFormat="1">
      <c r="A8" s="24">
        <f t="shared" si="0"/>
        <v>5</v>
      </c>
      <c r="B8" s="24" t="s">
        <v>270</v>
      </c>
      <c r="C8" s="1" t="s">
        <v>271</v>
      </c>
      <c r="D8" s="1" t="s">
        <v>43</v>
      </c>
      <c r="E8" s="1" t="s">
        <v>272</v>
      </c>
      <c r="F8" s="63" t="s">
        <v>273</v>
      </c>
      <c r="G8" s="1"/>
      <c r="H8" s="1"/>
      <c r="I8" s="19"/>
      <c r="J8" s="1"/>
      <c r="K8" s="1"/>
      <c r="L8" s="1" t="s">
        <v>274</v>
      </c>
      <c r="M8" s="1" t="s">
        <v>275</v>
      </c>
      <c r="N8" s="303">
        <v>35643</v>
      </c>
      <c r="O8" s="150"/>
      <c r="P8" s="150">
        <v>44347</v>
      </c>
      <c r="Q8" s="1" t="s">
        <v>179</v>
      </c>
      <c r="R8" s="1" t="s">
        <v>55</v>
      </c>
      <c r="S8" s="13" t="str">
        <f>VLOOKUP(B8,ALL!$B$25:$AH$98,19,0)</f>
        <v>0001962456849 PBI AKTIF</v>
      </c>
      <c r="T8" s="13" t="str">
        <f>VLOOKUP(B8,ALL!$B$25:$AH$98,20,0)</f>
        <v>21017941101</v>
      </c>
      <c r="U8" s="63" t="s">
        <v>276</v>
      </c>
      <c r="V8" s="1"/>
      <c r="W8" s="52" t="s">
        <v>211</v>
      </c>
      <c r="X8" s="63" t="s">
        <v>277</v>
      </c>
      <c r="Y8" s="64"/>
      <c r="Z8" s="64"/>
      <c r="AA8" s="150" t="s">
        <v>278</v>
      </c>
      <c r="AB8" s="180">
        <v>44774</v>
      </c>
      <c r="AC8" s="150">
        <v>44256</v>
      </c>
      <c r="AD8" s="150">
        <f>VLOOKUP(B8,ALL!$B$25:$AF$90,29,0)</f>
        <v>44256</v>
      </c>
      <c r="AE8" s="150">
        <f>VLOOKUP(B8,ALL!$B$25:$AF$90,30,0)</f>
        <v>44256</v>
      </c>
      <c r="AF8" s="150"/>
      <c r="AG8" s="1"/>
    </row>
    <row r="9" ht="15" customHeight="1" s="102" customFormat="1">
      <c r="A9" s="24">
        <f t="shared" si="0"/>
        <v>6</v>
      </c>
      <c r="B9" s="24" t="s">
        <v>279</v>
      </c>
      <c r="C9" s="5" t="s">
        <v>280</v>
      </c>
      <c r="D9" s="5" t="s">
        <v>233</v>
      </c>
      <c r="E9" s="5" t="s">
        <v>281</v>
      </c>
      <c r="F9" s="65" t="s">
        <v>282</v>
      </c>
      <c r="G9" s="5"/>
      <c r="H9" s="5"/>
      <c r="I9" s="51" t="s">
        <v>49</v>
      </c>
      <c r="J9" s="14" t="s">
        <v>283</v>
      </c>
      <c r="K9" s="5" t="s">
        <v>284</v>
      </c>
      <c r="L9" s="5" t="s">
        <v>285</v>
      </c>
      <c r="M9" s="5" t="s">
        <v>286</v>
      </c>
      <c r="N9" s="302">
        <v>27585</v>
      </c>
      <c r="O9" s="5" t="s">
        <v>287</v>
      </c>
      <c r="P9" s="5" t="s">
        <v>108</v>
      </c>
      <c r="Q9" s="5" t="s">
        <v>248</v>
      </c>
      <c r="R9" s="5" t="s">
        <v>288</v>
      </c>
      <c r="S9" s="13" t="str">
        <f>VLOOKUP(B9,ALL!$B$25:$AH$98,19,0)</f>
        <v>0001888284971</v>
      </c>
      <c r="T9" s="13" t="str">
        <f>VLOOKUP(B9,ALL!$B$25:$AH$98,20,0)</f>
        <v>20004433874</v>
      </c>
      <c r="U9" s="65" t="s">
        <v>289</v>
      </c>
      <c r="V9" s="5"/>
      <c r="W9" s="52" t="s">
        <v>290</v>
      </c>
      <c r="X9" s="65" t="s">
        <v>291</v>
      </c>
      <c r="Y9" s="69"/>
      <c r="Z9" s="65" t="s">
        <v>292</v>
      </c>
      <c r="AA9" s="69"/>
      <c r="AB9" s="176">
        <v>44022</v>
      </c>
      <c r="AC9" s="161">
        <v>43783</v>
      </c>
      <c r="AD9" s="150">
        <f>VLOOKUP(B9,ALL!$B$25:$AF$90,29,0)</f>
        <v>43783</v>
      </c>
      <c r="AE9" s="150">
        <f>VLOOKUP(B9,ALL!$B$25:$AF$90,30,0)</f>
        <v>44287</v>
      </c>
      <c r="AF9" s="161"/>
      <c r="AG9" s="5"/>
      <c r="AH9" s="26"/>
    </row>
    <row r="10" ht="15" customHeight="1" s="102" customFormat="1">
      <c r="A10" s="24">
        <f t="shared" si="0"/>
        <v>7</v>
      </c>
      <c r="B10" s="24" t="s">
        <v>293</v>
      </c>
      <c r="C10" s="5" t="s">
        <v>294</v>
      </c>
      <c r="D10" s="5" t="s">
        <v>233</v>
      </c>
      <c r="E10" s="5" t="s">
        <v>295</v>
      </c>
      <c r="F10" s="65" t="s">
        <v>296</v>
      </c>
      <c r="G10" s="5"/>
      <c r="H10" s="5"/>
      <c r="I10" s="125"/>
      <c r="J10" s="14" t="s">
        <v>297</v>
      </c>
      <c r="K10" s="5" t="s">
        <v>298</v>
      </c>
      <c r="L10" s="5" t="s">
        <v>299</v>
      </c>
      <c r="M10" s="5" t="s">
        <v>300</v>
      </c>
      <c r="N10" s="302">
        <v>33034</v>
      </c>
      <c r="O10" s="5" t="s">
        <v>301</v>
      </c>
      <c r="P10" s="5" t="s">
        <v>108</v>
      </c>
      <c r="Q10" s="5" t="s">
        <v>248</v>
      </c>
      <c r="R10" s="5" t="s">
        <v>132</v>
      </c>
      <c r="S10" s="13" t="str">
        <f>VLOOKUP(B10,ALL!$B$25:$AH$98,19,0)</f>
        <v>0001861551718</v>
      </c>
      <c r="T10" s="13" t="str">
        <f>VLOOKUP(B10,ALL!$B$25:$AH$98,20,0)</f>
        <v>20013717879</v>
      </c>
      <c r="U10" s="65" t="s">
        <v>302</v>
      </c>
      <c r="V10" s="5"/>
      <c r="W10" s="52" t="s">
        <v>303</v>
      </c>
      <c r="X10" s="65" t="s">
        <v>304</v>
      </c>
      <c r="Y10" s="69"/>
      <c r="Z10" s="69"/>
      <c r="AA10" s="69"/>
      <c r="AB10" s="176">
        <v>44722</v>
      </c>
      <c r="AC10" s="29">
        <v>44085</v>
      </c>
      <c r="AD10" s="150">
        <f>VLOOKUP(B10,ALL!$B$25:$AF$90,29,0)</f>
        <v>44085</v>
      </c>
      <c r="AE10" s="150">
        <f>VLOOKUP(B10,ALL!$B$25:$AF$90,30,0)</f>
        <v>44256</v>
      </c>
      <c r="AF10" s="161"/>
      <c r="AG10" s="5"/>
      <c r="AH10" s="120"/>
    </row>
    <row r="11" ht="15" customHeight="1" s="102" customFormat="1">
      <c r="A11" s="24">
        <f t="shared" si="0"/>
        <v>8</v>
      </c>
      <c r="B11" s="24" t="s">
        <v>305</v>
      </c>
      <c r="C11" s="5" t="s">
        <v>306</v>
      </c>
      <c r="D11" s="5" t="s">
        <v>43</v>
      </c>
      <c r="E11" s="5" t="s">
        <v>307</v>
      </c>
      <c r="F11" s="65" t="s">
        <v>308</v>
      </c>
      <c r="G11" s="5"/>
      <c r="H11" s="5"/>
      <c r="I11" s="125"/>
      <c r="J11" s="14"/>
      <c r="K11" s="5"/>
      <c r="L11" s="5" t="s">
        <v>309</v>
      </c>
      <c r="M11" s="5" t="s">
        <v>310</v>
      </c>
      <c r="N11" s="302">
        <v>29495</v>
      </c>
      <c r="O11" s="5"/>
      <c r="P11" s="5" t="s">
        <v>53</v>
      </c>
      <c r="Q11" s="5" t="s">
        <v>179</v>
      </c>
      <c r="R11" s="5" t="s">
        <v>110</v>
      </c>
      <c r="S11" s="13" t="str">
        <f>VLOOKUP(B11,ALL!$B$25:$AH$98,19,0)</f>
        <v>0001860464878</v>
      </c>
      <c r="T11" s="13" t="str">
        <f>VLOOKUP(B11,ALL!$B$25:$AH$98,20,0)</f>
        <v>21017941150</v>
      </c>
      <c r="U11" s="65" t="s">
        <v>311</v>
      </c>
      <c r="V11" s="14" t="s">
        <v>312</v>
      </c>
      <c r="W11" s="5"/>
      <c r="X11" s="5"/>
      <c r="Y11" s="5"/>
      <c r="Z11" s="5"/>
      <c r="AA11" s="5"/>
      <c r="AB11" s="161"/>
      <c r="AC11" s="161">
        <v>44231</v>
      </c>
      <c r="AD11" s="150">
        <f>VLOOKUP(B11,ALL!$B$25:$AF$90,29,0)</f>
        <v>44231</v>
      </c>
      <c r="AE11" s="150">
        <f>VLOOKUP(B11,ALL!$B$25:$AF$90,30,0)</f>
        <v>44317</v>
      </c>
      <c r="AF11" s="161"/>
      <c r="AG11" s="5"/>
      <c r="AH11" s="120"/>
    </row>
    <row r="12" ht="15" customHeight="1" s="26" customFormat="1">
      <c r="A12" s="24">
        <f t="shared" si="0"/>
        <v>9</v>
      </c>
      <c r="B12" s="24" t="s">
        <v>313</v>
      </c>
      <c r="C12" s="5" t="s">
        <v>314</v>
      </c>
      <c r="D12" s="5" t="s">
        <v>43</v>
      </c>
      <c r="E12" s="5" t="s">
        <v>315</v>
      </c>
      <c r="F12" s="65" t="s">
        <v>316</v>
      </c>
      <c r="G12" s="14" t="s">
        <v>317</v>
      </c>
      <c r="H12" s="14" t="s">
        <v>48</v>
      </c>
      <c r="I12" s="51" t="s">
        <v>49</v>
      </c>
      <c r="J12" s="14" t="s">
        <v>318</v>
      </c>
      <c r="K12" s="14" t="s">
        <v>319</v>
      </c>
      <c r="L12" s="5" t="s">
        <v>320</v>
      </c>
      <c r="M12" s="5" t="s">
        <v>321</v>
      </c>
      <c r="N12" s="302">
        <v>32738</v>
      </c>
      <c r="O12" s="29"/>
      <c r="P12" s="29" t="s">
        <v>108</v>
      </c>
      <c r="Q12" s="29" t="s">
        <v>322</v>
      </c>
      <c r="R12" s="29" t="s">
        <v>132</v>
      </c>
      <c r="S12" s="13" t="str">
        <f>VLOOKUP(B12,ALL!$B$25:$AH$98,19,0)</f>
        <v>0002398339596</v>
      </c>
      <c r="T12" s="13" t="str">
        <f>VLOOKUP(B12,ALL!$B$25:$AH$98,20,0)</f>
        <v>19028495539</v>
      </c>
      <c r="U12" s="65" t="s">
        <v>323</v>
      </c>
      <c r="V12" s="14" t="s">
        <v>324</v>
      </c>
      <c r="W12" s="52" t="s">
        <v>143</v>
      </c>
      <c r="X12" s="65" t="s">
        <v>325</v>
      </c>
      <c r="Y12" s="65" t="s">
        <v>326</v>
      </c>
      <c r="Z12" s="65"/>
      <c r="AA12" s="65"/>
      <c r="AB12" s="176">
        <v>45156</v>
      </c>
      <c r="AC12" s="161">
        <v>43419</v>
      </c>
      <c r="AD12" s="150">
        <f>VLOOKUP(B12,ALL!$B$25:$AF$90,29,0)</f>
        <v>43419</v>
      </c>
      <c r="AE12" s="150">
        <f>VLOOKUP(B12,ALL!$B$25:$AF$90,30,0)</f>
        <v>44256</v>
      </c>
      <c r="AF12" s="161"/>
      <c r="AG12" s="5"/>
    </row>
    <row r="13" ht="15" customHeight="1" s="26" customFormat="1">
      <c r="A13" s="24">
        <f t="shared" si="0"/>
        <v>10</v>
      </c>
      <c r="B13" s="24" t="s">
        <v>327</v>
      </c>
      <c r="C13" s="5" t="s">
        <v>328</v>
      </c>
      <c r="D13" s="5" t="s">
        <v>43</v>
      </c>
      <c r="E13" s="5" t="s">
        <v>329</v>
      </c>
      <c r="F13" s="65" t="s">
        <v>330</v>
      </c>
      <c r="G13" s="5"/>
      <c r="H13" s="5"/>
      <c r="I13" s="125"/>
      <c r="J13" s="14"/>
      <c r="K13" s="5"/>
      <c r="L13" s="5" t="s">
        <v>331</v>
      </c>
      <c r="M13" s="5" t="s">
        <v>332</v>
      </c>
      <c r="N13" s="302">
        <v>34611</v>
      </c>
      <c r="O13" s="5"/>
      <c r="P13" s="5" t="s">
        <v>53</v>
      </c>
      <c r="Q13" s="5"/>
      <c r="R13" s="5"/>
      <c r="S13" s="13" t="str">
        <f>VLOOKUP(B13,ALL!$B$25:$AH$98,19,0)</f>
        <v>0000069953242</v>
      </c>
      <c r="T13" s="13" t="str">
        <f>VLOOKUP(B13,ALL!$B$25:$AH$98,20,0)</f>
        <v>21011325186</v>
      </c>
      <c r="U13" s="65" t="s">
        <v>333</v>
      </c>
      <c r="V13" s="5"/>
      <c r="W13" s="52" t="s">
        <v>211</v>
      </c>
      <c r="X13" s="65" t="s">
        <v>334</v>
      </c>
      <c r="Y13" s="69"/>
      <c r="Z13" s="69"/>
      <c r="AA13" s="69"/>
      <c r="AB13" s="176">
        <v>45663</v>
      </c>
      <c r="AC13" s="161">
        <v>44208</v>
      </c>
      <c r="AD13" s="150">
        <f>VLOOKUP(B13,ALL!$B$25:$AF$90,29,0)</f>
        <v>44208</v>
      </c>
      <c r="AE13" s="150">
        <f>VLOOKUP(B13,ALL!$B$25:$AF$90,30,0)</f>
        <v>44287</v>
      </c>
      <c r="AF13" s="161"/>
      <c r="AG13" s="5"/>
      <c r="AH13" s="120"/>
    </row>
    <row r="14" ht="15" customHeight="1" s="26" customFormat="1">
      <c r="A14" s="24">
        <f t="shared" si="0"/>
        <v>11</v>
      </c>
      <c r="B14" s="24" t="s">
        <v>335</v>
      </c>
      <c r="C14" s="5" t="s">
        <v>336</v>
      </c>
      <c r="D14" s="5" t="s">
        <v>43</v>
      </c>
      <c r="E14" s="5" t="s">
        <v>337</v>
      </c>
      <c r="F14" s="65" t="s">
        <v>338</v>
      </c>
      <c r="G14" s="14"/>
      <c r="H14" s="14"/>
      <c r="I14" s="51"/>
      <c r="J14" s="14"/>
      <c r="K14" s="14"/>
      <c r="L14" s="5" t="s">
        <v>339</v>
      </c>
      <c r="M14" s="5" t="s">
        <v>107</v>
      </c>
      <c r="N14" s="302">
        <v>30043</v>
      </c>
      <c r="O14" s="29"/>
      <c r="P14" s="29" t="s">
        <v>53</v>
      </c>
      <c r="Q14" s="29" t="s">
        <v>98</v>
      </c>
      <c r="R14" s="29" t="s">
        <v>110</v>
      </c>
      <c r="S14" s="13" t="str">
        <f>VLOOKUP(B14,ALL!$B$25:$AH$98,19,0)</f>
        <v>0001457407078</v>
      </c>
      <c r="T14" s="13" t="str">
        <f>VLOOKUP(B14,ALL!$B$25:$AH$98,20,0)</f>
        <v>19078340775</v>
      </c>
      <c r="U14" s="65" t="s">
        <v>340</v>
      </c>
      <c r="V14" s="14"/>
      <c r="W14" s="52" t="s">
        <v>112</v>
      </c>
      <c r="X14" s="65" t="s">
        <v>341</v>
      </c>
      <c r="Y14" s="65"/>
      <c r="Z14" s="65"/>
      <c r="AA14" s="65" t="s">
        <v>342</v>
      </c>
      <c r="AB14" s="176">
        <v>45384</v>
      </c>
      <c r="AC14" s="29">
        <v>44085</v>
      </c>
      <c r="AD14" s="150">
        <f>VLOOKUP(B14,ALL!$B$25:$AF$90,29,0)</f>
        <v>44085</v>
      </c>
      <c r="AE14" s="150">
        <f>VLOOKUP(B14,ALL!$B$25:$AF$90,30,0)</f>
        <v>44256</v>
      </c>
      <c r="AF14" s="161"/>
      <c r="AG14" s="5"/>
      <c r="AH14" s="120"/>
    </row>
    <row r="15" ht="15" customHeight="1" s="26" customFormat="1">
      <c r="A15" s="24">
        <f t="shared" si="0"/>
        <v>12</v>
      </c>
      <c r="B15" s="24" t="s">
        <v>343</v>
      </c>
      <c r="C15" s="5" t="s">
        <v>344</v>
      </c>
      <c r="D15" s="5" t="s">
        <v>43</v>
      </c>
      <c r="E15" s="5" t="s">
        <v>345</v>
      </c>
      <c r="F15" s="69" t="s">
        <v>346</v>
      </c>
      <c r="G15" s="14" t="s">
        <v>347</v>
      </c>
      <c r="H15" s="5" t="s">
        <v>174</v>
      </c>
      <c r="I15" s="51" t="s">
        <v>49</v>
      </c>
      <c r="J15" s="14" t="s">
        <v>348</v>
      </c>
      <c r="K15" s="14" t="s">
        <v>349</v>
      </c>
      <c r="L15" s="5" t="s">
        <v>350</v>
      </c>
      <c r="M15" s="5" t="s">
        <v>224</v>
      </c>
      <c r="N15" s="302">
        <v>28951</v>
      </c>
      <c r="O15" s="29" t="s">
        <v>351</v>
      </c>
      <c r="P15" s="29" t="s">
        <v>53</v>
      </c>
      <c r="Q15" s="29" t="s">
        <v>98</v>
      </c>
      <c r="R15" s="29" t="s">
        <v>132</v>
      </c>
      <c r="S15" s="13" t="str">
        <f>VLOOKUP(B15,ALL!$B$25:$AH$98,19,0)</f>
        <v>0002053500737</v>
      </c>
      <c r="T15" s="13" t="str">
        <f>VLOOKUP(B15,ALL!$B$25:$AH$98,20,0)</f>
        <v>19003700630</v>
      </c>
      <c r="U15" s="65" t="s">
        <v>352</v>
      </c>
      <c r="V15" s="14"/>
      <c r="W15" s="52" t="s">
        <v>112</v>
      </c>
      <c r="X15" s="65" t="s">
        <v>353</v>
      </c>
      <c r="Y15" s="65"/>
      <c r="Z15" s="65"/>
      <c r="AA15" s="65"/>
      <c r="AB15" s="176">
        <v>43561</v>
      </c>
      <c r="AC15" s="161">
        <v>43969</v>
      </c>
      <c r="AD15" s="150">
        <f>VLOOKUP(B15,ALL!$B$25:$AF$90,29,0)</f>
        <v>43969</v>
      </c>
      <c r="AE15" s="150">
        <f>VLOOKUP(B15,ALL!$B$25:$AF$90,30,0)</f>
        <v>44287</v>
      </c>
      <c r="AF15" s="161"/>
      <c r="AG15" s="5"/>
    </row>
    <row r="16" ht="15" customHeight="1" s="102" customFormat="1">
      <c r="A16" s="24">
        <f t="shared" si="0"/>
        <v>13</v>
      </c>
      <c r="B16" s="24" t="s">
        <v>354</v>
      </c>
      <c r="C16" s="5" t="s">
        <v>355</v>
      </c>
      <c r="D16" s="5" t="s">
        <v>233</v>
      </c>
      <c r="E16" s="5" t="s">
        <v>356</v>
      </c>
      <c r="F16" s="65" t="s">
        <v>357</v>
      </c>
      <c r="G16" s="14" t="s">
        <v>358</v>
      </c>
      <c r="H16" s="5" t="s">
        <v>359</v>
      </c>
      <c r="I16" s="51" t="s">
        <v>49</v>
      </c>
      <c r="J16" s="14" t="s">
        <v>360</v>
      </c>
      <c r="K16" s="5" t="s">
        <v>361</v>
      </c>
      <c r="L16" s="5" t="s">
        <v>362</v>
      </c>
      <c r="M16" s="5" t="s">
        <v>107</v>
      </c>
      <c r="N16" s="302">
        <v>35256</v>
      </c>
      <c r="O16" s="5"/>
      <c r="P16" s="5" t="s">
        <v>108</v>
      </c>
      <c r="Q16" s="5" t="s">
        <v>248</v>
      </c>
      <c r="R16" s="5" t="s">
        <v>132</v>
      </c>
      <c r="S16" s="13" t="str">
        <f>VLOOKUP(B16,ALL!$B$25:$AH$98,19,0)</f>
        <v>0002204646243</v>
      </c>
      <c r="T16" s="13" t="str">
        <f>VLOOKUP(B16,ALL!$B$25:$AH$98,20,0)</f>
        <v>20004433866</v>
      </c>
      <c r="U16" s="65" t="s">
        <v>363</v>
      </c>
      <c r="V16" s="5"/>
      <c r="W16" s="52" t="s">
        <v>364</v>
      </c>
      <c r="X16" s="65" t="s">
        <v>365</v>
      </c>
      <c r="Y16" s="69"/>
      <c r="Z16" s="65"/>
      <c r="AA16" s="65" t="s">
        <v>366</v>
      </c>
      <c r="AB16" s="176">
        <v>45145</v>
      </c>
      <c r="AC16" s="161">
        <v>43783</v>
      </c>
      <c r="AD16" s="150">
        <f>VLOOKUP(B16,ALL!$B$25:$AF$90,29,0)</f>
        <v>43783</v>
      </c>
      <c r="AE16" s="150">
        <f>VLOOKUP(B16,ALL!$B$25:$AF$90,30,0)</f>
        <v>44256</v>
      </c>
      <c r="AF16" s="161"/>
      <c r="AG16" s="5"/>
      <c r="AH16" s="26"/>
    </row>
    <row r="17" ht="15" customHeight="1" s="26" customFormat="1">
      <c r="A17" s="24">
        <f t="shared" si="0"/>
        <v>14</v>
      </c>
      <c r="B17" s="24" t="s">
        <v>367</v>
      </c>
      <c r="C17" s="5" t="s">
        <v>368</v>
      </c>
      <c r="D17" s="5" t="s">
        <v>43</v>
      </c>
      <c r="E17" s="5" t="s">
        <v>369</v>
      </c>
      <c r="F17" s="65" t="s">
        <v>370</v>
      </c>
      <c r="G17" s="14"/>
      <c r="H17" s="14"/>
      <c r="I17" s="51" t="s">
        <v>49</v>
      </c>
      <c r="J17" s="14"/>
      <c r="K17" s="14"/>
      <c r="L17" s="5" t="s">
        <v>371</v>
      </c>
      <c r="M17" s="5" t="s">
        <v>372</v>
      </c>
      <c r="N17" s="302">
        <v>28805</v>
      </c>
      <c r="O17" s="29" t="s">
        <v>373</v>
      </c>
      <c r="P17" s="29" t="s">
        <v>53</v>
      </c>
      <c r="Q17" s="29" t="s">
        <v>54</v>
      </c>
      <c r="R17" s="29" t="s">
        <v>110</v>
      </c>
      <c r="S17" s="13" t="str">
        <f>VLOOKUP(B17,ALL!$B$25:$AH$98,19,0)</f>
        <v>0002891094041</v>
      </c>
      <c r="T17" s="13" t="str">
        <f>VLOOKUP(B17,ALL!$B$25:$AH$98,20,0)</f>
        <v>0002891094041</v>
      </c>
      <c r="U17" s="65" t="s">
        <v>374</v>
      </c>
      <c r="V17" s="14"/>
      <c r="W17" s="52" t="s">
        <v>167</v>
      </c>
      <c r="X17" s="65" t="s">
        <v>375</v>
      </c>
      <c r="Y17" s="65"/>
      <c r="Z17" s="65"/>
      <c r="AA17" s="65"/>
      <c r="AB17" s="176">
        <v>45607</v>
      </c>
      <c r="AC17" s="161">
        <v>43642</v>
      </c>
      <c r="AD17" s="150">
        <f>VLOOKUP(B17,ALL!$B$25:$AF$90,29,0)</f>
        <v>43642</v>
      </c>
      <c r="AE17" s="150">
        <f>VLOOKUP(B17,ALL!$B$25:$AF$90,30,0)</f>
        <v>44287</v>
      </c>
      <c r="AF17" s="161"/>
      <c r="AG17" s="5"/>
      <c r="AH17" s="102"/>
    </row>
    <row r="18" ht="15" customHeight="1" s="26" customFormat="1">
      <c r="A18" s="24">
        <f t="shared" si="0"/>
        <v>15</v>
      </c>
      <c r="B18" s="24" t="s">
        <v>376</v>
      </c>
      <c r="C18" s="5" t="s">
        <v>377</v>
      </c>
      <c r="D18" s="5" t="s">
        <v>43</v>
      </c>
      <c r="E18" s="5" t="s">
        <v>378</v>
      </c>
      <c r="F18" s="65" t="s">
        <v>379</v>
      </c>
      <c r="G18" s="14"/>
      <c r="H18" s="14"/>
      <c r="I18" s="51"/>
      <c r="J18" s="14"/>
      <c r="K18" s="14"/>
      <c r="L18" s="14" t="s">
        <v>380</v>
      </c>
      <c r="M18" s="5" t="s">
        <v>107</v>
      </c>
      <c r="N18" s="302">
        <v>29835</v>
      </c>
      <c r="O18" s="29"/>
      <c r="P18" s="29" t="s">
        <v>53</v>
      </c>
      <c r="Q18" s="29" t="s">
        <v>179</v>
      </c>
      <c r="R18" s="29" t="s">
        <v>132</v>
      </c>
      <c r="S18" s="13" t="str">
        <f>VLOOKUP(B18,ALL!$B$25:$AH$98,19,0)</f>
        <v>PBI ( 0000490283335)</v>
      </c>
      <c r="T18" s="13" t="str">
        <f>VLOOKUP(B18,ALL!$B$25:$AH$98,20,0)</f>
        <v>20082215508</v>
      </c>
      <c r="U18" s="65" t="s">
        <v>381</v>
      </c>
      <c r="V18" s="14"/>
      <c r="W18" s="52"/>
      <c r="X18" s="65"/>
      <c r="Y18" s="65"/>
      <c r="Z18" s="65"/>
      <c r="AA18" s="65"/>
      <c r="AB18" s="176"/>
      <c r="AC18" s="29">
        <v>44123</v>
      </c>
      <c r="AD18" s="150">
        <f>VLOOKUP(B18,ALL!$B$25:$AF$90,29,0)</f>
        <v>44123</v>
      </c>
      <c r="AE18" s="150">
        <f>VLOOKUP(B18,ALL!$B$25:$AF$90,30,0)</f>
        <v>44317</v>
      </c>
      <c r="AF18" s="161"/>
      <c r="AG18" s="5"/>
      <c r="AH18" s="120"/>
    </row>
    <row r="19" ht="15" customHeight="1" s="102" customFormat="1">
      <c r="A19" s="24">
        <f t="shared" si="0"/>
        <v>16</v>
      </c>
      <c r="B19" s="24" t="s">
        <v>382</v>
      </c>
      <c r="C19" s="5" t="s">
        <v>383</v>
      </c>
      <c r="D19" s="5" t="s">
        <v>233</v>
      </c>
      <c r="E19" s="5" t="s">
        <v>384</v>
      </c>
      <c r="F19" s="65" t="s">
        <v>385</v>
      </c>
      <c r="G19" s="5"/>
      <c r="H19" s="5"/>
      <c r="I19" s="125"/>
      <c r="J19" s="14"/>
      <c r="K19" s="5"/>
      <c r="L19" s="5" t="s">
        <v>386</v>
      </c>
      <c r="M19" s="5" t="s">
        <v>372</v>
      </c>
      <c r="N19" s="302">
        <v>31048</v>
      </c>
      <c r="O19" s="5"/>
      <c r="P19" s="5" t="s">
        <v>53</v>
      </c>
      <c r="Q19" s="5" t="s">
        <v>179</v>
      </c>
      <c r="R19" s="5" t="s">
        <v>110</v>
      </c>
      <c r="S19" s="13" t="str">
        <f>VLOOKUP(B19,ALL!$B$25:$AH$98,19,0)</f>
        <v>0001804620947</v>
      </c>
      <c r="T19" s="13" t="str">
        <f>VLOOKUP(B19,ALL!$B$25:$AH$98,20,0)</f>
        <v>21004399958</v>
      </c>
      <c r="U19" s="65" t="s">
        <v>387</v>
      </c>
      <c r="V19" s="5"/>
      <c r="W19" s="52" t="s">
        <v>388</v>
      </c>
      <c r="X19" s="65" t="s">
        <v>389</v>
      </c>
      <c r="Y19" s="69"/>
      <c r="Z19" s="69"/>
      <c r="AA19" s="69" t="s">
        <v>390</v>
      </c>
      <c r="AB19" s="176">
        <v>45326</v>
      </c>
      <c r="AC19" s="150">
        <v>44180</v>
      </c>
      <c r="AD19" s="150">
        <f>VLOOKUP(B19,ALL!$B$25:$AF$90,29,0)</f>
        <v>44180</v>
      </c>
      <c r="AE19" s="150">
        <f>VLOOKUP(B19,ALL!$B$25:$AF$90,30,0)</f>
        <v>44256</v>
      </c>
      <c r="AF19" s="161"/>
      <c r="AG19" s="5"/>
      <c r="AH19" s="120"/>
    </row>
    <row r="20" ht="15" customHeight="1" s="26" customFormat="1">
      <c r="A20" s="24">
        <f t="shared" si="0"/>
        <v>17</v>
      </c>
      <c r="B20" s="24" t="s">
        <v>391</v>
      </c>
      <c r="C20" s="5" t="s">
        <v>392</v>
      </c>
      <c r="D20" s="5" t="s">
        <v>43</v>
      </c>
      <c r="E20" s="5" t="s">
        <v>393</v>
      </c>
      <c r="F20" s="65" t="s">
        <v>394</v>
      </c>
      <c r="G20" s="14"/>
      <c r="H20" s="14"/>
      <c r="I20" s="51"/>
      <c r="J20" s="14"/>
      <c r="K20" s="14"/>
      <c r="L20" s="5" t="s">
        <v>395</v>
      </c>
      <c r="M20" s="5" t="s">
        <v>68</v>
      </c>
      <c r="N20" s="302">
        <v>32885</v>
      </c>
      <c r="O20" s="29"/>
      <c r="P20" s="29" t="s">
        <v>108</v>
      </c>
      <c r="Q20" s="29" t="s">
        <v>396</v>
      </c>
      <c r="R20" s="29" t="s">
        <v>164</v>
      </c>
      <c r="S20" s="13" t="str">
        <f>VLOOKUP(B20,ALL!$B$25:$AH$98,19,0)</f>
        <v>0002912981455</v>
      </c>
      <c r="T20" s="13" t="str">
        <f>VLOOKUP(B20,ALL!$B$25:$AH$98,20,0)</f>
        <v>19097926802</v>
      </c>
      <c r="U20" s="65" t="s">
        <v>397</v>
      </c>
      <c r="V20" s="14"/>
      <c r="W20" s="52" t="s">
        <v>398</v>
      </c>
      <c r="X20" s="65" t="s">
        <v>399</v>
      </c>
      <c r="Y20" s="65"/>
      <c r="Z20" s="65"/>
      <c r="AA20" s="65"/>
      <c r="AB20" s="176">
        <v>45303</v>
      </c>
      <c r="AC20" s="161">
        <v>43969</v>
      </c>
      <c r="AD20" s="150">
        <f>VLOOKUP(B20,ALL!$B$25:$AF$90,29,0)</f>
        <v>43969</v>
      </c>
      <c r="AE20" s="150">
        <f>VLOOKUP(B20,ALL!$B$25:$AF$90,30,0)</f>
        <v>44287</v>
      </c>
      <c r="AF20" s="161"/>
      <c r="AG20" s="5"/>
      <c r="AH20" s="120"/>
    </row>
    <row r="21" ht="15" customHeight="1" s="26" customFormat="1">
      <c r="A21" s="24">
        <f ref="A21:A84" t="shared" si="1">+A20+1</f>
        <v>18</v>
      </c>
      <c r="B21" s="24" t="s">
        <v>400</v>
      </c>
      <c r="C21" s="5" t="s">
        <v>401</v>
      </c>
      <c r="D21" s="5" t="s">
        <v>43</v>
      </c>
      <c r="E21" s="5" t="s">
        <v>402</v>
      </c>
      <c r="F21" s="65"/>
      <c r="G21" s="14"/>
      <c r="H21" s="14"/>
      <c r="I21" s="51"/>
      <c r="J21" s="14"/>
      <c r="K21" s="14"/>
      <c r="L21" s="5" t="s">
        <v>403</v>
      </c>
      <c r="M21" s="1" t="s">
        <v>224</v>
      </c>
      <c r="N21" s="303">
        <v>33745</v>
      </c>
      <c r="O21" s="29"/>
      <c r="P21" s="29" t="s">
        <v>53</v>
      </c>
      <c r="Q21" s="29"/>
      <c r="R21" s="29" t="s">
        <v>132</v>
      </c>
      <c r="S21" s="13" t="str">
        <f>VLOOKUP(B21,ALL!$B$25:$AH$98,19,0)</f>
        <v>0001284838929 PBI AKTIF</v>
      </c>
      <c r="T21" s="13" t="str">
        <f>VLOOKUP(B21,ALL!$B$25:$AH$98,20,0)</f>
        <v>21025507464</v>
      </c>
      <c r="U21" s="65" t="s">
        <v>404</v>
      </c>
      <c r="V21" s="14"/>
      <c r="W21" s="52"/>
      <c r="X21" s="65"/>
      <c r="Y21" s="65"/>
      <c r="Z21" s="65"/>
      <c r="AA21" s="65"/>
      <c r="AB21" s="176"/>
      <c r="AC21" s="161">
        <v>44274</v>
      </c>
      <c r="AD21" s="150">
        <f>VLOOKUP(B21,ALL!$B$25:$AF$90,29,0)</f>
        <v>44274</v>
      </c>
      <c r="AE21" s="150">
        <f>VLOOKUP(B21,ALL!$B$25:$AF$90,30,0)</f>
        <v>44274</v>
      </c>
      <c r="AF21" s="161"/>
      <c r="AG21" s="5"/>
    </row>
    <row r="22" ht="15" customHeight="1" s="26" customFormat="1">
      <c r="A22" s="24">
        <f t="shared" si="1"/>
        <v>19</v>
      </c>
      <c r="B22" s="24" t="s">
        <v>405</v>
      </c>
      <c r="C22" s="5" t="s">
        <v>406</v>
      </c>
      <c r="D22" s="5" t="s">
        <v>43</v>
      </c>
      <c r="E22" s="5" t="s">
        <v>407</v>
      </c>
      <c r="F22" s="65" t="s">
        <v>408</v>
      </c>
      <c r="G22" s="14" t="s">
        <v>409</v>
      </c>
      <c r="H22" s="14" t="s">
        <v>359</v>
      </c>
      <c r="I22" s="51" t="s">
        <v>49</v>
      </c>
      <c r="J22" s="14" t="s">
        <v>410</v>
      </c>
      <c r="K22" s="14" t="s">
        <v>411</v>
      </c>
      <c r="L22" s="5" t="s">
        <v>412</v>
      </c>
      <c r="M22" s="5" t="s">
        <v>310</v>
      </c>
      <c r="N22" s="302">
        <v>33055</v>
      </c>
      <c r="O22" s="29" t="s">
        <v>413</v>
      </c>
      <c r="P22" s="29" t="s">
        <v>53</v>
      </c>
      <c r="Q22" s="29" t="s">
        <v>70</v>
      </c>
      <c r="R22" s="29" t="s">
        <v>132</v>
      </c>
      <c r="S22" s="13" t="str">
        <f>VLOOKUP(B22,ALL!$B$25:$AH$98,19,0)</f>
        <v>0001968454901</v>
      </c>
      <c r="T22" s="13" t="str">
        <f>VLOOKUP(B22,ALL!$B$25:$AH$98,20,0)</f>
        <v>19041353269</v>
      </c>
      <c r="U22" s="65" t="s">
        <v>414</v>
      </c>
      <c r="V22" s="14"/>
      <c r="W22" s="52" t="s">
        <v>74</v>
      </c>
      <c r="X22" s="65" t="s">
        <v>415</v>
      </c>
      <c r="Y22" s="65"/>
      <c r="Z22" s="65"/>
      <c r="AA22" s="65"/>
      <c r="AB22" s="176">
        <v>45078</v>
      </c>
      <c r="AC22" s="161">
        <v>44075</v>
      </c>
      <c r="AD22" s="150">
        <f>VLOOKUP(B22,ALL!$B$25:$AF$90,29,0)</f>
        <v>44075</v>
      </c>
      <c r="AE22" s="150">
        <f>VLOOKUP(B22,ALL!$B$25:$AF$90,30,0)</f>
        <v>44256</v>
      </c>
      <c r="AF22" s="161"/>
      <c r="AG22" s="5"/>
      <c r="AH22" s="120"/>
    </row>
    <row r="23" ht="15" customHeight="1" s="26" customFormat="1">
      <c r="A23" s="24">
        <f t="shared" si="1"/>
        <v>20</v>
      </c>
      <c r="B23" s="24" t="s">
        <v>416</v>
      </c>
      <c r="C23" s="5" t="s">
        <v>417</v>
      </c>
      <c r="D23" s="5" t="s">
        <v>43</v>
      </c>
      <c r="E23" s="5" t="s">
        <v>418</v>
      </c>
      <c r="F23" s="65" t="s">
        <v>419</v>
      </c>
      <c r="G23" s="14" t="s">
        <v>420</v>
      </c>
      <c r="H23" s="14" t="s">
        <v>174</v>
      </c>
      <c r="I23" s="51" t="s">
        <v>49</v>
      </c>
      <c r="J23" s="14" t="s">
        <v>421</v>
      </c>
      <c r="K23" s="14" t="s">
        <v>422</v>
      </c>
      <c r="L23" s="5" t="s">
        <v>423</v>
      </c>
      <c r="M23" s="5" t="s">
        <v>130</v>
      </c>
      <c r="N23" s="302">
        <v>34137</v>
      </c>
      <c r="O23" s="29" t="s">
        <v>424</v>
      </c>
      <c r="P23" s="29" t="s">
        <v>53</v>
      </c>
      <c r="Q23" s="29" t="s">
        <v>179</v>
      </c>
      <c r="R23" s="29" t="s">
        <v>164</v>
      </c>
      <c r="S23" s="13" t="str">
        <f>VLOOKUP(B23,ALL!$B$25:$AH$98,19,0)</f>
        <v>0001670343322</v>
      </c>
      <c r="T23" s="13" t="str">
        <f>VLOOKUP(B23,ALL!$B$25:$AH$98,20,0)</f>
        <v>19060604550</v>
      </c>
      <c r="U23" s="65" t="s">
        <v>425</v>
      </c>
      <c r="V23" s="14"/>
      <c r="W23" s="52" t="s">
        <v>143</v>
      </c>
      <c r="X23" s="65" t="s">
        <v>426</v>
      </c>
      <c r="Y23" s="65"/>
      <c r="Z23" s="65" t="s">
        <v>427</v>
      </c>
      <c r="AA23" s="65"/>
      <c r="AB23" s="176">
        <v>43663</v>
      </c>
      <c r="AC23" s="161">
        <v>43557</v>
      </c>
      <c r="AD23" s="150">
        <f>VLOOKUP(B23,ALL!$B$25:$AF$90,29,0)</f>
        <v>43557</v>
      </c>
      <c r="AE23" s="150">
        <f>VLOOKUP(B23,ALL!$B$25:$AF$90,30,0)</f>
        <v>44287</v>
      </c>
      <c r="AF23" s="161"/>
      <c r="AG23" s="5"/>
    </row>
    <row r="24" ht="15" customHeight="1" s="102" customFormat="1">
      <c r="A24" s="24">
        <f t="shared" si="1"/>
        <v>21</v>
      </c>
      <c r="B24" s="24" t="s">
        <v>428</v>
      </c>
      <c r="C24" s="5" t="s">
        <v>429</v>
      </c>
      <c r="D24" s="5" t="s">
        <v>43</v>
      </c>
      <c r="E24" s="5" t="s">
        <v>430</v>
      </c>
      <c r="F24" s="65" t="s">
        <v>431</v>
      </c>
      <c r="G24" s="5"/>
      <c r="H24" s="5"/>
      <c r="I24" s="125"/>
      <c r="J24" s="14"/>
      <c r="K24" s="5"/>
      <c r="L24" s="5" t="s">
        <v>432</v>
      </c>
      <c r="M24" s="5" t="s">
        <v>68</v>
      </c>
      <c r="N24" s="302">
        <v>29666</v>
      </c>
      <c r="O24" s="5"/>
      <c r="P24" s="5" t="s">
        <v>53</v>
      </c>
      <c r="Q24" s="5" t="s">
        <v>54</v>
      </c>
      <c r="R24" s="5" t="s">
        <v>132</v>
      </c>
      <c r="S24" s="13" t="str">
        <f>VLOOKUP(B24,ALL!$B$25:$AH$98,19,0)</f>
        <v>PBI</v>
      </c>
      <c r="T24" s="13" t="str">
        <f>VLOOKUP(B24,ALL!$B$25:$AH$98,20,0)</f>
        <v>20071957136</v>
      </c>
      <c r="U24" s="65" t="s">
        <v>433</v>
      </c>
      <c r="V24" s="5"/>
      <c r="W24" s="52" t="s">
        <v>434</v>
      </c>
      <c r="X24" s="65" t="s">
        <v>435</v>
      </c>
      <c r="Y24" s="69"/>
      <c r="Z24" s="69"/>
      <c r="AA24" s="69" t="s">
        <v>436</v>
      </c>
      <c r="AB24" s="176">
        <v>44791</v>
      </c>
      <c r="AC24" s="161">
        <v>44085</v>
      </c>
      <c r="AD24" s="150">
        <f>VLOOKUP(B24,ALL!$B$25:$AF$90,29,0)</f>
        <v>44085</v>
      </c>
      <c r="AE24" s="150">
        <f>VLOOKUP(B24,ALL!$B$25:$AF$90,30,0)</f>
        <v>44256</v>
      </c>
      <c r="AF24" s="161"/>
      <c r="AG24" s="5"/>
      <c r="AH24" s="120"/>
    </row>
    <row r="25" ht="15" customHeight="1" s="26" customFormat="1">
      <c r="A25" s="24">
        <f t="shared" si="1"/>
        <v>22</v>
      </c>
      <c r="B25" s="24" t="s">
        <v>437</v>
      </c>
      <c r="C25" s="48" t="s">
        <v>438</v>
      </c>
      <c r="D25" s="5" t="s">
        <v>233</v>
      </c>
      <c r="E25" s="5" t="s">
        <v>439</v>
      </c>
      <c r="F25" s="65" t="s">
        <v>440</v>
      </c>
      <c r="G25" s="5"/>
      <c r="H25" s="5"/>
      <c r="I25" s="51" t="s">
        <v>49</v>
      </c>
      <c r="J25" s="14" t="s">
        <v>441</v>
      </c>
      <c r="K25" s="5" t="s">
        <v>442</v>
      </c>
      <c r="L25" s="5" t="s">
        <v>443</v>
      </c>
      <c r="M25" s="5" t="s">
        <v>444</v>
      </c>
      <c r="N25" s="302">
        <v>28856</v>
      </c>
      <c r="O25" s="5"/>
      <c r="P25" s="5" t="s">
        <v>108</v>
      </c>
      <c r="Q25" s="5" t="s">
        <v>322</v>
      </c>
      <c r="R25" s="5" t="s">
        <v>110</v>
      </c>
      <c r="S25" s="13" t="str">
        <f>VLOOKUP(B25,ALL!$B$25:$AH$98,19,0)</f>
        <v>0001736497809</v>
      </c>
      <c r="T25" s="13" t="str">
        <f>VLOOKUP(B25,ALL!$B$25:$AH$98,20,0)</f>
        <v>20004433817</v>
      </c>
      <c r="U25" s="65" t="s">
        <v>445</v>
      </c>
      <c r="V25" s="5"/>
      <c r="W25" s="52" t="s">
        <v>446</v>
      </c>
      <c r="X25" s="65" t="s">
        <v>447</v>
      </c>
      <c r="Y25" s="69"/>
      <c r="Z25" s="69"/>
      <c r="AA25" s="69"/>
      <c r="AB25" s="176">
        <v>45580</v>
      </c>
      <c r="AC25" s="161">
        <v>43766</v>
      </c>
      <c r="AD25" s="150">
        <f>VLOOKUP(B25,ALL!$B$25:$AF$90,29,0)</f>
        <v>43766</v>
      </c>
      <c r="AE25" s="150">
        <f>VLOOKUP(B25,ALL!$B$25:$AF$90,30,0)</f>
        <v>44287</v>
      </c>
      <c r="AF25" s="161"/>
      <c r="AG25" s="5"/>
      <c r="AH25" s="102"/>
    </row>
    <row r="26" ht="15" customHeight="1" s="102" customFormat="1">
      <c r="A26" s="24">
        <f t="shared" si="1"/>
        <v>23</v>
      </c>
      <c r="B26" s="24" t="s">
        <v>448</v>
      </c>
      <c r="C26" s="5" t="s">
        <v>449</v>
      </c>
      <c r="D26" s="5" t="s">
        <v>43</v>
      </c>
      <c r="E26" s="5" t="s">
        <v>450</v>
      </c>
      <c r="F26" s="65" t="s">
        <v>451</v>
      </c>
      <c r="G26" s="14"/>
      <c r="H26" s="14"/>
      <c r="I26" s="51"/>
      <c r="J26" s="14"/>
      <c r="K26" s="14"/>
      <c r="L26" s="5" t="s">
        <v>452</v>
      </c>
      <c r="M26" s="5" t="s">
        <v>453</v>
      </c>
      <c r="N26" s="301">
        <v>34135</v>
      </c>
      <c r="O26" s="29"/>
      <c r="P26" s="29" t="s">
        <v>108</v>
      </c>
      <c r="Q26" s="29"/>
      <c r="R26" s="29"/>
      <c r="S26" s="13" t="str">
        <f>VLOOKUP(B26,ALL!$B$25:$AH$98,19,0)</f>
        <v>0001770256967</v>
      </c>
      <c r="T26" s="13" t="str">
        <f>VLOOKUP(B26,ALL!$B$25:$AH$98,20,0)</f>
        <v>20027917937</v>
      </c>
      <c r="U26" s="65" t="s">
        <v>454</v>
      </c>
      <c r="V26" s="14"/>
      <c r="W26" s="52" t="s">
        <v>446</v>
      </c>
      <c r="X26" s="65" t="s">
        <v>455</v>
      </c>
      <c r="Y26" s="65"/>
      <c r="Z26" s="65"/>
      <c r="AA26" s="65"/>
      <c r="AB26" s="176"/>
      <c r="AC26" s="161">
        <v>44075</v>
      </c>
      <c r="AD26" s="150">
        <f>VLOOKUP(B26,ALL!$B$25:$AF$90,29,0)</f>
        <v>44075</v>
      </c>
      <c r="AE26" s="150">
        <f>VLOOKUP(B26,ALL!$B$25:$AF$90,30,0)</f>
        <v>44256</v>
      </c>
      <c r="AF26" s="161"/>
      <c r="AG26" s="5"/>
      <c r="AH26" s="120"/>
    </row>
    <row r="27" ht="15" customHeight="1" s="26" customFormat="1">
      <c r="A27" s="24">
        <f t="shared" si="1"/>
        <v>24</v>
      </c>
      <c r="B27" s="24" t="s">
        <v>456</v>
      </c>
      <c r="C27" s="5" t="s">
        <v>457</v>
      </c>
      <c r="D27" s="5" t="s">
        <v>233</v>
      </c>
      <c r="E27" s="5" t="s">
        <v>345</v>
      </c>
      <c r="F27" s="65" t="s">
        <v>458</v>
      </c>
      <c r="G27" s="14"/>
      <c r="H27" s="14"/>
      <c r="I27" s="51"/>
      <c r="J27" s="14"/>
      <c r="K27" s="14"/>
      <c r="L27" s="5" t="s">
        <v>459</v>
      </c>
      <c r="M27" s="5" t="s">
        <v>460</v>
      </c>
      <c r="N27" s="302">
        <v>31822</v>
      </c>
      <c r="O27" s="29"/>
      <c r="P27" s="5" t="s">
        <v>53</v>
      </c>
      <c r="Q27" s="29" t="s">
        <v>54</v>
      </c>
      <c r="R27" s="29" t="s">
        <v>164</v>
      </c>
      <c r="S27" s="13" t="str">
        <f>VLOOKUP(B27,ALL!$B$25:$AH$98,19,0)</f>
        <v>0001638806815</v>
      </c>
      <c r="T27" s="13" t="str">
        <f>VLOOKUP(B27,ALL!$B$25:$AH$98,20,0)</f>
        <v>21004399933</v>
      </c>
      <c r="U27" s="65" t="s">
        <v>461</v>
      </c>
      <c r="V27" s="14" t="s">
        <v>462</v>
      </c>
      <c r="W27" s="52" t="s">
        <v>238</v>
      </c>
      <c r="X27" s="106" t="s">
        <v>463</v>
      </c>
      <c r="Y27" s="65"/>
      <c r="Z27" s="65"/>
      <c r="AA27" s="65" t="s">
        <v>366</v>
      </c>
      <c r="AB27" s="176">
        <v>45229</v>
      </c>
      <c r="AC27" s="150">
        <v>44172</v>
      </c>
      <c r="AD27" s="150">
        <f>VLOOKUP(B27,ALL!$B$25:$AF$90,29,0)</f>
        <v>44172</v>
      </c>
      <c r="AE27" s="150">
        <f>VLOOKUP(B27,ALL!$B$25:$AF$90,30,0)</f>
        <v>44256</v>
      </c>
      <c r="AF27" s="161"/>
      <c r="AG27" s="5"/>
      <c r="AH27" s="120"/>
    </row>
    <row r="28" ht="15" customHeight="1" s="26" customFormat="1">
      <c r="A28" s="24">
        <f t="shared" si="1"/>
        <v>25</v>
      </c>
      <c r="B28" s="24" t="s">
        <v>464</v>
      </c>
      <c r="C28" s="5" t="s">
        <v>465</v>
      </c>
      <c r="D28" s="5" t="s">
        <v>43</v>
      </c>
      <c r="E28" s="5" t="s">
        <v>243</v>
      </c>
      <c r="F28" s="65" t="s">
        <v>466</v>
      </c>
      <c r="G28" s="14"/>
      <c r="H28" s="14"/>
      <c r="I28" s="51" t="s">
        <v>49</v>
      </c>
      <c r="J28" s="14"/>
      <c r="K28" s="14"/>
      <c r="L28" s="5" t="s">
        <v>467</v>
      </c>
      <c r="M28" s="5" t="s">
        <v>130</v>
      </c>
      <c r="N28" s="302">
        <v>25934</v>
      </c>
      <c r="O28" s="29"/>
      <c r="P28" s="29" t="s">
        <v>53</v>
      </c>
      <c r="Q28" s="29" t="s">
        <v>54</v>
      </c>
      <c r="R28" s="29" t="s">
        <v>132</v>
      </c>
      <c r="S28" s="13" t="str">
        <f>VLOOKUP(B28,ALL!$B$25:$AH$98,19,0)</f>
        <v>0001451692078</v>
      </c>
      <c r="T28" s="13" t="str">
        <f>VLOOKUP(B28,ALL!$B$25:$AH$98,20,0)</f>
        <v>19060604568</v>
      </c>
      <c r="U28" s="65" t="s">
        <v>468</v>
      </c>
      <c r="V28" s="14"/>
      <c r="W28" s="52" t="s">
        <v>167</v>
      </c>
      <c r="X28" s="65" t="s">
        <v>469</v>
      </c>
      <c r="Y28" s="65" t="s">
        <v>470</v>
      </c>
      <c r="Z28" s="65"/>
      <c r="AA28" s="65"/>
      <c r="AB28" s="176">
        <v>44197</v>
      </c>
      <c r="AC28" s="161">
        <v>43636</v>
      </c>
      <c r="AD28" s="150">
        <f>VLOOKUP(B28,ALL!$B$25:$AF$90,29,0)</f>
        <v>43636</v>
      </c>
      <c r="AE28" s="150">
        <f>VLOOKUP(B28,ALL!$B$25:$AF$90,30,0)</f>
        <v>44256</v>
      </c>
      <c r="AF28" s="161"/>
      <c r="AG28" s="5"/>
    </row>
    <row r="29" ht="15" customHeight="1" s="26" customFormat="1">
      <c r="A29" s="24">
        <f t="shared" si="1"/>
        <v>26</v>
      </c>
      <c r="B29" s="24" t="s">
        <v>471</v>
      </c>
      <c r="C29" s="5" t="s">
        <v>472</v>
      </c>
      <c r="D29" s="5" t="s">
        <v>233</v>
      </c>
      <c r="E29" s="5" t="s">
        <v>473</v>
      </c>
      <c r="F29" s="65"/>
      <c r="G29" s="14"/>
      <c r="H29" s="14"/>
      <c r="I29" s="51"/>
      <c r="J29" s="14"/>
      <c r="K29" s="14"/>
      <c r="L29" s="5" t="s">
        <v>474</v>
      </c>
      <c r="M29" s="5" t="s">
        <v>224</v>
      </c>
      <c r="N29" s="302">
        <v>33351</v>
      </c>
      <c r="O29" s="29"/>
      <c r="P29" s="29" t="s">
        <v>53</v>
      </c>
      <c r="Q29" s="29"/>
      <c r="R29" s="29"/>
      <c r="S29" s="13" t="str">
        <f>VLOOKUP(B29,ALL!$B$25:$AH$98,19,0)</f>
        <v>0001216743311</v>
      </c>
      <c r="T29" s="13" t="str">
        <f>VLOOKUP(B29,ALL!$B$25:$AH$98,20,0)</f>
        <v>21004399966</v>
      </c>
      <c r="U29" s="65" t="s">
        <v>475</v>
      </c>
      <c r="V29" s="14"/>
      <c r="W29" s="52"/>
      <c r="X29" s="65"/>
      <c r="Y29" s="65"/>
      <c r="Z29" s="65"/>
      <c r="AA29" s="65"/>
      <c r="AB29" s="176"/>
      <c r="AC29" s="150">
        <v>44167</v>
      </c>
      <c r="AD29" s="150">
        <f>VLOOKUP(B29,ALL!$B$25:$AF$90,29,0)</f>
        <v>44167</v>
      </c>
      <c r="AE29" s="150">
        <f>VLOOKUP(B29,ALL!$B$25:$AF$90,30,0)</f>
        <v>44256</v>
      </c>
      <c r="AF29" s="161"/>
      <c r="AG29" s="5"/>
      <c r="AH29" s="120"/>
    </row>
    <row r="30" ht="15" customHeight="1" s="102" customFormat="1">
      <c r="A30" s="24">
        <f t="shared" si="1"/>
        <v>27</v>
      </c>
      <c r="B30" s="24" t="s">
        <v>476</v>
      </c>
      <c r="C30" s="5" t="s">
        <v>477</v>
      </c>
      <c r="D30" s="5" t="s">
        <v>43</v>
      </c>
      <c r="E30" s="5" t="s">
        <v>478</v>
      </c>
      <c r="F30" s="65" t="s">
        <v>479</v>
      </c>
      <c r="G30" s="14"/>
      <c r="H30" s="14"/>
      <c r="I30" s="51"/>
      <c r="J30" s="14"/>
      <c r="K30" s="14"/>
      <c r="L30" s="5"/>
      <c r="M30" s="5"/>
      <c r="N30" s="302">
        <v>30493</v>
      </c>
      <c r="O30" s="29"/>
      <c r="P30" s="29" t="s">
        <v>53</v>
      </c>
      <c r="Q30" s="29"/>
      <c r="R30" s="29" t="s">
        <v>132</v>
      </c>
      <c r="S30" s="13" t="str">
        <f>VLOOKUP(B30,ALL!$B$25:$AH$98,19,0)</f>
        <v>0001225149175</v>
      </c>
      <c r="T30" s="13" t="str">
        <f>VLOOKUP(B30,ALL!$B$25:$AH$98,20,0)</f>
        <v>20082215565</v>
      </c>
      <c r="U30" s="65" t="s">
        <v>480</v>
      </c>
      <c r="V30" s="14"/>
      <c r="W30" s="52" t="s">
        <v>74</v>
      </c>
      <c r="X30" s="65" t="s">
        <v>481</v>
      </c>
      <c r="Y30" s="65"/>
      <c r="Z30" s="65"/>
      <c r="AA30" s="65"/>
      <c r="AB30" s="176"/>
      <c r="AC30" s="29">
        <v>44123</v>
      </c>
      <c r="AD30" s="150">
        <f>VLOOKUP(B30,ALL!$B$25:$AF$90,29,0)</f>
        <v>44123</v>
      </c>
      <c r="AE30" s="150">
        <f>VLOOKUP(B30,ALL!$B$25:$AF$90,30,0)</f>
        <v>44317</v>
      </c>
      <c r="AF30" s="161"/>
      <c r="AG30" s="5"/>
      <c r="AH30" s="120"/>
    </row>
    <row r="31" ht="15" customHeight="1" s="26" customFormat="1">
      <c r="A31" s="24">
        <f t="shared" si="1"/>
        <v>28</v>
      </c>
      <c r="B31" s="24" t="s">
        <v>482</v>
      </c>
      <c r="C31" s="5" t="s">
        <v>483</v>
      </c>
      <c r="D31" s="5" t="s">
        <v>43</v>
      </c>
      <c r="E31" s="5" t="s">
        <v>478</v>
      </c>
      <c r="F31" s="65" t="s">
        <v>484</v>
      </c>
      <c r="G31" s="14" t="s">
        <v>485</v>
      </c>
      <c r="H31" s="14" t="s">
        <v>486</v>
      </c>
      <c r="I31" s="51"/>
      <c r="J31" s="14"/>
      <c r="K31" s="14"/>
      <c r="L31" s="5" t="s">
        <v>487</v>
      </c>
      <c r="M31" s="5" t="s">
        <v>68</v>
      </c>
      <c r="N31" s="302">
        <v>33497</v>
      </c>
      <c r="O31" s="29"/>
      <c r="P31" s="29" t="s">
        <v>53</v>
      </c>
      <c r="Q31" s="29"/>
      <c r="R31" s="29"/>
      <c r="S31" s="13" t="str">
        <f>VLOOKUP(B31,ALL!$B$25:$AH$98,19,0)</f>
        <v>0002309179768</v>
      </c>
      <c r="T31" s="13" t="str">
        <f>VLOOKUP(B31,ALL!$B$25:$AH$98,20,0)</f>
        <v>20071957110</v>
      </c>
      <c r="U31" s="65" t="s">
        <v>488</v>
      </c>
      <c r="V31" s="14"/>
      <c r="W31" s="52" t="s">
        <v>74</v>
      </c>
      <c r="X31" s="65" t="s">
        <v>489</v>
      </c>
      <c r="Y31" s="65"/>
      <c r="Z31" s="65"/>
      <c r="AA31" s="65"/>
      <c r="AB31" s="176">
        <v>45818</v>
      </c>
      <c r="AC31" s="29">
        <v>44085</v>
      </c>
      <c r="AD31" s="150">
        <f>VLOOKUP(B31,ALL!$B$25:$AF$90,29,0)</f>
        <v>44085</v>
      </c>
      <c r="AE31" s="150">
        <f>VLOOKUP(B31,ALL!$B$25:$AF$90,30,0)</f>
        <v>44256</v>
      </c>
      <c r="AF31" s="161"/>
      <c r="AG31" s="5"/>
      <c r="AH31" s="120"/>
    </row>
    <row r="32" ht="15" customHeight="1" s="26" customFormat="1">
      <c r="A32" s="24">
        <f t="shared" si="1"/>
        <v>29</v>
      </c>
      <c r="B32" s="24" t="s">
        <v>490</v>
      </c>
      <c r="C32" s="5" t="s">
        <v>491</v>
      </c>
      <c r="D32" s="5" t="s">
        <v>43</v>
      </c>
      <c r="E32" s="5" t="s">
        <v>492</v>
      </c>
      <c r="F32" s="65" t="s">
        <v>493</v>
      </c>
      <c r="G32" s="14"/>
      <c r="H32" s="14"/>
      <c r="I32" s="70"/>
      <c r="J32" s="14"/>
      <c r="K32" s="14"/>
      <c r="L32" s="5" t="s">
        <v>494</v>
      </c>
      <c r="M32" s="5" t="s">
        <v>495</v>
      </c>
      <c r="N32" s="302">
        <v>29381</v>
      </c>
      <c r="O32" s="29"/>
      <c r="P32" s="29" t="s">
        <v>53</v>
      </c>
      <c r="Q32" s="29"/>
      <c r="R32" s="29" t="s">
        <v>55</v>
      </c>
      <c r="S32" s="13" t="str">
        <f>VLOOKUP(B32,ALL!$B$25:$AH$98,19,0)</f>
        <v>0001767697896</v>
      </c>
      <c r="T32" s="13" t="str">
        <f>VLOOKUP(B32,ALL!$B$25:$AH$98,20,0)</f>
        <v>18098483508</v>
      </c>
      <c r="U32" s="65" t="s">
        <v>496</v>
      </c>
      <c r="V32" s="14"/>
      <c r="W32" s="52" t="s">
        <v>497</v>
      </c>
      <c r="X32" s="65" t="s">
        <v>498</v>
      </c>
      <c r="Y32" s="65"/>
      <c r="Z32" s="65"/>
      <c r="AA32" s="65"/>
      <c r="AB32" s="176">
        <v>45086</v>
      </c>
      <c r="AC32" s="29">
        <v>44085</v>
      </c>
      <c r="AD32" s="150">
        <f>VLOOKUP(B32,ALL!$B$25:$AF$90,29,0)</f>
        <v>44085</v>
      </c>
      <c r="AE32" s="150">
        <f>VLOOKUP(B32,ALL!$B$25:$AF$90,30,0)</f>
        <v>44256</v>
      </c>
      <c r="AF32" s="161">
        <v>44043</v>
      </c>
      <c r="AG32" s="5"/>
      <c r="AH32" s="120"/>
    </row>
    <row r="33" ht="15" customHeight="1" s="26" customFormat="1">
      <c r="A33" s="24">
        <f t="shared" si="1"/>
        <v>30</v>
      </c>
      <c r="B33" s="24" t="s">
        <v>499</v>
      </c>
      <c r="C33" s="5" t="s">
        <v>500</v>
      </c>
      <c r="D33" s="5" t="s">
        <v>43</v>
      </c>
      <c r="E33" s="5" t="s">
        <v>501</v>
      </c>
      <c r="F33" s="65" t="s">
        <v>502</v>
      </c>
      <c r="G33" s="14" t="s">
        <v>503</v>
      </c>
      <c r="H33" s="14" t="s">
        <v>48</v>
      </c>
      <c r="I33" s="51" t="s">
        <v>49</v>
      </c>
      <c r="J33" s="14"/>
      <c r="K33" s="14"/>
      <c r="L33" s="5" t="s">
        <v>504</v>
      </c>
      <c r="M33" s="5" t="s">
        <v>505</v>
      </c>
      <c r="N33" s="302">
        <v>29284</v>
      </c>
      <c r="O33" s="29" t="s">
        <v>506</v>
      </c>
      <c r="P33" s="29" t="s">
        <v>507</v>
      </c>
      <c r="Q33" s="29" t="s">
        <v>54</v>
      </c>
      <c r="R33" s="29" t="s">
        <v>55</v>
      </c>
      <c r="S33" s="13" t="str">
        <f>VLOOKUP(B33,ALL!$B$25:$AH$98,19,0)</f>
        <v>0002393005689</v>
      </c>
      <c r="T33" s="13" t="str">
        <f>VLOOKUP(B33,ALL!$B$25:$AH$98,20,0)</f>
        <v>18086989854</v>
      </c>
      <c r="U33" s="65" t="s">
        <v>508</v>
      </c>
      <c r="V33" s="14" t="s">
        <v>509</v>
      </c>
      <c r="W33" s="52" t="s">
        <v>510</v>
      </c>
      <c r="X33" s="65" t="s">
        <v>511</v>
      </c>
      <c r="Y33" s="65" t="s">
        <v>512</v>
      </c>
      <c r="Z33" s="65"/>
      <c r="AA33" s="65"/>
      <c r="AB33" s="176">
        <v>44989</v>
      </c>
      <c r="AC33" s="161">
        <v>43340</v>
      </c>
      <c r="AD33" s="150">
        <f>VLOOKUP(B33,ALL!$B$25:$AF$90,29,0)</f>
        <v>43340</v>
      </c>
      <c r="AE33" s="150">
        <f>VLOOKUP(B33,ALL!$B$25:$AF$90,30,0)</f>
        <v>44256</v>
      </c>
      <c r="AF33" s="161"/>
      <c r="AG33" s="5"/>
    </row>
    <row r="34" ht="15" customHeight="1" s="26" customFormat="1">
      <c r="A34" s="24">
        <f t="shared" si="1"/>
        <v>31</v>
      </c>
      <c r="B34" s="24" t="s">
        <v>513</v>
      </c>
      <c r="C34" s="5" t="s">
        <v>514</v>
      </c>
      <c r="D34" s="5" t="s">
        <v>43</v>
      </c>
      <c r="E34" s="5" t="s">
        <v>515</v>
      </c>
      <c r="F34" s="65" t="s">
        <v>516</v>
      </c>
      <c r="G34" s="14"/>
      <c r="H34" s="14"/>
      <c r="I34" s="51" t="s">
        <v>49</v>
      </c>
      <c r="J34" s="14"/>
      <c r="K34" s="14"/>
      <c r="L34" s="5" t="s">
        <v>517</v>
      </c>
      <c r="M34" s="5" t="s">
        <v>107</v>
      </c>
      <c r="N34" s="302">
        <v>29042</v>
      </c>
      <c r="O34" s="29" t="s">
        <v>518</v>
      </c>
      <c r="P34" s="29" t="s">
        <v>53</v>
      </c>
      <c r="Q34" s="29" t="s">
        <v>519</v>
      </c>
      <c r="R34" s="29" t="s">
        <v>110</v>
      </c>
      <c r="S34" s="13" t="str">
        <f>VLOOKUP(B34,ALL!$B$25:$AH$98,19,0)</f>
        <v>0002900596037</v>
      </c>
      <c r="T34" s="13" t="str">
        <f>VLOOKUP(B34,ALL!$B$25:$AH$98,20,0)</f>
        <v>19089237952</v>
      </c>
      <c r="U34" s="65" t="s">
        <v>520</v>
      </c>
      <c r="V34" s="14"/>
      <c r="W34" s="52" t="s">
        <v>112</v>
      </c>
      <c r="X34" s="65" t="s">
        <v>521</v>
      </c>
      <c r="Y34" s="65"/>
      <c r="Z34" s="65"/>
      <c r="AA34" s="65"/>
      <c r="AB34" s="176">
        <v>45113</v>
      </c>
      <c r="AC34" s="150">
        <v>43642</v>
      </c>
      <c r="AD34" s="150">
        <f>VLOOKUP(B34,ALL!$B$25:$AF$90,29,0)</f>
        <v>43642</v>
      </c>
      <c r="AE34" s="150">
        <f>VLOOKUP(B34,ALL!$B$25:$AF$90,30,0)</f>
        <v>44287</v>
      </c>
      <c r="AF34" s="161"/>
      <c r="AG34" s="5"/>
      <c r="AH34" s="120">
        <v>43952</v>
      </c>
    </row>
    <row r="35" ht="15" customHeight="1" s="26" customFormat="1">
      <c r="A35" s="24">
        <f t="shared" si="1"/>
        <v>32</v>
      </c>
      <c r="B35" s="24" t="s">
        <v>522</v>
      </c>
      <c r="C35" s="5" t="s">
        <v>523</v>
      </c>
      <c r="D35" s="5" t="s">
        <v>43</v>
      </c>
      <c r="E35" s="5" t="s">
        <v>307</v>
      </c>
      <c r="F35" s="65" t="s">
        <v>524</v>
      </c>
      <c r="G35" s="5"/>
      <c r="H35" s="5"/>
      <c r="I35" s="125"/>
      <c r="J35" s="14"/>
      <c r="K35" s="5"/>
      <c r="L35" s="5" t="s">
        <v>525</v>
      </c>
      <c r="M35" s="5" t="s">
        <v>526</v>
      </c>
      <c r="N35" s="302">
        <v>34389</v>
      </c>
      <c r="O35" s="5"/>
      <c r="P35" s="5" t="s">
        <v>507</v>
      </c>
      <c r="Q35" s="5" t="s">
        <v>54</v>
      </c>
      <c r="R35" s="5" t="s">
        <v>110</v>
      </c>
      <c r="S35" s="13" t="str">
        <f>VLOOKUP(B35,ALL!$B$25:$AH$98,19,0)</f>
        <v>0000242458953 PBI AKTIF</v>
      </c>
      <c r="T35" s="13" t="str">
        <f>VLOOKUP(B35,ALL!$B$25:$AH$98,20,0)</f>
        <v>21017941143</v>
      </c>
      <c r="U35" s="65" t="s">
        <v>527</v>
      </c>
      <c r="V35" s="14" t="s">
        <v>528</v>
      </c>
      <c r="W35" s="5" t="s">
        <v>529</v>
      </c>
      <c r="X35" s="14" t="s">
        <v>530</v>
      </c>
      <c r="Y35" s="5"/>
      <c r="Z35" s="5"/>
      <c r="AA35" s="5"/>
      <c r="AB35" s="161"/>
      <c r="AC35" s="150">
        <v>44229</v>
      </c>
      <c r="AD35" s="150">
        <f>VLOOKUP(B35,ALL!$B$25:$AF$90,29,0)</f>
        <v>44229</v>
      </c>
      <c r="AE35" s="150">
        <f>VLOOKUP(B35,ALL!$B$25:$AF$90,30,0)</f>
        <v>44317</v>
      </c>
      <c r="AF35" s="161"/>
      <c r="AG35" s="5"/>
      <c r="AH35" s="120"/>
    </row>
    <row r="36" ht="15" customHeight="1" s="26" customFormat="1">
      <c r="A36" s="24">
        <f t="shared" si="1"/>
        <v>33</v>
      </c>
      <c r="B36" s="24" t="s">
        <v>531</v>
      </c>
      <c r="C36" s="5" t="s">
        <v>532</v>
      </c>
      <c r="D36" s="5" t="s">
        <v>43</v>
      </c>
      <c r="E36" s="5" t="s">
        <v>533</v>
      </c>
      <c r="F36" s="65" t="s">
        <v>534</v>
      </c>
      <c r="G36" s="14" t="s">
        <v>535</v>
      </c>
      <c r="H36" s="14" t="s">
        <v>48</v>
      </c>
      <c r="I36" s="51"/>
      <c r="J36" s="14"/>
      <c r="K36" s="14"/>
      <c r="L36" s="5" t="s">
        <v>536</v>
      </c>
      <c r="M36" s="5" t="s">
        <v>537</v>
      </c>
      <c r="N36" s="301">
        <v>31318</v>
      </c>
      <c r="O36" s="29"/>
      <c r="P36" s="29" t="s">
        <v>108</v>
      </c>
      <c r="Q36" s="29" t="s">
        <v>322</v>
      </c>
      <c r="R36" s="29" t="s">
        <v>164</v>
      </c>
      <c r="S36" s="13" t="str">
        <f>VLOOKUP(B36,ALL!$B$25:$AH$98,19,0)</f>
        <v>PBI APBN </v>
      </c>
      <c r="T36" s="13" t="str">
        <f>VLOOKUP(B36,ALL!$B$25:$AH$98,20,0)</f>
        <v>20027918042</v>
      </c>
      <c r="U36" s="65" t="s">
        <v>538</v>
      </c>
      <c r="V36" s="14"/>
      <c r="W36" s="116" t="s">
        <v>250</v>
      </c>
      <c r="X36" s="65" t="s">
        <v>539</v>
      </c>
      <c r="Y36" s="65"/>
      <c r="Z36" s="65" t="s">
        <v>540</v>
      </c>
      <c r="AA36" s="65" t="s">
        <v>541</v>
      </c>
      <c r="AB36" s="176">
        <v>44832</v>
      </c>
      <c r="AC36" s="161">
        <v>43913</v>
      </c>
      <c r="AD36" s="150">
        <f>VLOOKUP(B36,ALL!$B$25:$AF$90,29,0)</f>
        <v>43913</v>
      </c>
      <c r="AE36" s="150">
        <f>VLOOKUP(B36,ALL!$B$25:$AF$90,30,0)</f>
        <v>44287</v>
      </c>
      <c r="AF36" s="161"/>
      <c r="AG36" s="5"/>
      <c r="AH36" s="102"/>
    </row>
    <row r="37" ht="15" customHeight="1" s="26" customFormat="1">
      <c r="A37" s="24">
        <f t="shared" si="1"/>
        <v>34</v>
      </c>
      <c r="B37" s="24" t="s">
        <v>542</v>
      </c>
      <c r="C37" s="5" t="s">
        <v>543</v>
      </c>
      <c r="D37" s="5" t="s">
        <v>43</v>
      </c>
      <c r="E37" s="5" t="s">
        <v>544</v>
      </c>
      <c r="F37" s="65" t="s">
        <v>545</v>
      </c>
      <c r="G37" s="5"/>
      <c r="H37" s="5"/>
      <c r="I37" s="125"/>
      <c r="J37" s="14"/>
      <c r="K37" s="5"/>
      <c r="L37" s="5" t="s">
        <v>546</v>
      </c>
      <c r="M37" s="5" t="s">
        <v>130</v>
      </c>
      <c r="N37" s="303">
        <v>32621</v>
      </c>
      <c r="O37" s="5"/>
      <c r="P37" s="5" t="s">
        <v>53</v>
      </c>
      <c r="Q37" s="5" t="s">
        <v>54</v>
      </c>
      <c r="R37" s="5" t="s">
        <v>110</v>
      </c>
      <c r="S37" s="13" t="str">
        <f>VLOOKUP(B37,ALL!$B$25:$AH$98,19,0)</f>
        <v>0002483437151</v>
      </c>
      <c r="T37" s="13" t="str">
        <f>VLOOKUP(B37,ALL!$B$25:$AH$98,20,0)</f>
        <v>21017941168</v>
      </c>
      <c r="U37" s="65" t="s">
        <v>547</v>
      </c>
      <c r="V37" s="14" t="s">
        <v>548</v>
      </c>
      <c r="W37" s="5" t="s">
        <v>74</v>
      </c>
      <c r="X37" s="14" t="s">
        <v>549</v>
      </c>
      <c r="Y37" s="5"/>
      <c r="Z37" s="5"/>
      <c r="AA37" s="5" t="s">
        <v>550</v>
      </c>
      <c r="AB37" s="161">
        <v>44674</v>
      </c>
      <c r="AC37" s="150">
        <v>44225</v>
      </c>
      <c r="AD37" s="150">
        <f>VLOOKUP(B37,ALL!$B$25:$AF$90,29,0)</f>
        <v>44225</v>
      </c>
      <c r="AE37" s="150">
        <f>VLOOKUP(B37,ALL!$B$25:$AF$90,30,0)</f>
        <v>44317</v>
      </c>
      <c r="AF37" s="161"/>
      <c r="AG37" s="5"/>
      <c r="AH37" s="120"/>
    </row>
    <row r="38" ht="15" customHeight="1" s="26" customFormat="1">
      <c r="A38" s="24">
        <f t="shared" si="1"/>
        <v>35</v>
      </c>
      <c r="B38" s="24" t="s">
        <v>551</v>
      </c>
      <c r="C38" s="5" t="s">
        <v>552</v>
      </c>
      <c r="D38" s="5" t="s">
        <v>43</v>
      </c>
      <c r="E38" s="5" t="s">
        <v>393</v>
      </c>
      <c r="F38" s="65" t="s">
        <v>553</v>
      </c>
      <c r="G38" s="14" t="s">
        <v>554</v>
      </c>
      <c r="H38" s="14" t="s">
        <v>48</v>
      </c>
      <c r="I38" s="51" t="s">
        <v>49</v>
      </c>
      <c r="J38" s="14" t="s">
        <v>555</v>
      </c>
      <c r="K38" s="14" t="s">
        <v>556</v>
      </c>
      <c r="L38" s="5" t="s">
        <v>557</v>
      </c>
      <c r="M38" s="5" t="s">
        <v>107</v>
      </c>
      <c r="N38" s="302">
        <v>30965</v>
      </c>
      <c r="O38" s="29" t="s">
        <v>558</v>
      </c>
      <c r="P38" s="29" t="s">
        <v>53</v>
      </c>
      <c r="Q38" s="29" t="s">
        <v>70</v>
      </c>
      <c r="R38" s="29" t="s">
        <v>132</v>
      </c>
      <c r="S38" s="13" t="str">
        <f>VLOOKUP(B38,ALL!$B$25:$AH$98,19,0)</f>
        <v>PBI APBN</v>
      </c>
      <c r="T38" s="13" t="str">
        <f>VLOOKUP(B38,ALL!$B$25:$AH$98,20,0)</f>
        <v>19028495562</v>
      </c>
      <c r="U38" s="65" t="s">
        <v>559</v>
      </c>
      <c r="V38" s="14"/>
      <c r="W38" s="52" t="s">
        <v>211</v>
      </c>
      <c r="X38" s="65" t="s">
        <v>560</v>
      </c>
      <c r="Y38" s="65" t="s">
        <v>561</v>
      </c>
      <c r="Z38" s="65"/>
      <c r="AA38" s="65"/>
      <c r="AB38" s="176">
        <v>44844</v>
      </c>
      <c r="AC38" s="161">
        <v>43431</v>
      </c>
      <c r="AD38" s="150">
        <f>VLOOKUP(B38,ALL!$B$25:$AF$90,29,0)</f>
        <v>43431</v>
      </c>
      <c r="AE38" s="150">
        <f>VLOOKUP(B38,ALL!$B$25:$AF$90,30,0)</f>
        <v>44256</v>
      </c>
      <c r="AF38" s="161"/>
      <c r="AG38" s="5"/>
    </row>
    <row r="39" ht="15" customHeight="1" s="26" customFormat="1">
      <c r="A39" s="24">
        <f t="shared" si="1"/>
        <v>36</v>
      </c>
      <c r="B39" s="24" t="s">
        <v>562</v>
      </c>
      <c r="C39" s="5" t="s">
        <v>563</v>
      </c>
      <c r="D39" s="5" t="s">
        <v>233</v>
      </c>
      <c r="E39" s="5" t="s">
        <v>564</v>
      </c>
      <c r="F39" s="65" t="s">
        <v>565</v>
      </c>
      <c r="G39" s="5"/>
      <c r="H39" s="5"/>
      <c r="I39" s="125"/>
      <c r="J39" s="14"/>
      <c r="K39" s="5"/>
      <c r="L39" s="5" t="s">
        <v>566</v>
      </c>
      <c r="M39" s="5" t="s">
        <v>107</v>
      </c>
      <c r="N39" s="302">
        <v>32102</v>
      </c>
      <c r="O39" s="5"/>
      <c r="P39" s="5" t="s">
        <v>53</v>
      </c>
      <c r="Q39" s="5"/>
      <c r="R39" s="5"/>
      <c r="S39" s="13" t="str">
        <f>VLOOKUP(B39,ALL!$B$25:$AH$98,19,0)</f>
        <v>0003065047121</v>
      </c>
      <c r="T39" s="13" t="str">
        <f>VLOOKUP(B39,ALL!$B$25:$AH$98,20,0)</f>
        <v>21004399941</v>
      </c>
      <c r="U39" s="65" t="s">
        <v>567</v>
      </c>
      <c r="V39" s="5"/>
      <c r="W39" s="52"/>
      <c r="X39" s="65"/>
      <c r="Y39" s="69"/>
      <c r="Z39" s="69"/>
      <c r="AA39" s="69"/>
      <c r="AB39" s="176"/>
      <c r="AC39" s="150">
        <v>44228</v>
      </c>
      <c r="AD39" s="150">
        <f>VLOOKUP(B39,ALL!$B$25:$AF$90,29,0)</f>
        <v>44228</v>
      </c>
      <c r="AE39" s="150">
        <f>VLOOKUP(B39,ALL!$B$25:$AF$90,30,0)</f>
        <v>44317</v>
      </c>
      <c r="AF39" s="161"/>
      <c r="AG39" s="5"/>
      <c r="AH39" s="120"/>
    </row>
    <row r="40" ht="15" customHeight="1" s="26" customFormat="1">
      <c r="A40" s="24">
        <f t="shared" si="1"/>
        <v>37</v>
      </c>
      <c r="B40" s="24" t="s">
        <v>568</v>
      </c>
      <c r="C40" s="5" t="s">
        <v>569</v>
      </c>
      <c r="D40" s="5" t="s">
        <v>43</v>
      </c>
      <c r="E40" s="5" t="s">
        <v>345</v>
      </c>
      <c r="F40" s="65" t="s">
        <v>570</v>
      </c>
      <c r="G40" s="14" t="s">
        <v>571</v>
      </c>
      <c r="H40" s="14" t="s">
        <v>48</v>
      </c>
      <c r="I40" s="51" t="s">
        <v>49</v>
      </c>
      <c r="J40" s="14" t="s">
        <v>572</v>
      </c>
      <c r="K40" s="14" t="s">
        <v>573</v>
      </c>
      <c r="L40" s="5" t="s">
        <v>574</v>
      </c>
      <c r="M40" s="5" t="s">
        <v>575</v>
      </c>
      <c r="N40" s="302">
        <v>33901</v>
      </c>
      <c r="O40" s="29"/>
      <c r="P40" s="29"/>
      <c r="Q40" s="29"/>
      <c r="R40" s="29"/>
      <c r="S40" s="13" t="str">
        <f>VLOOKUP(B40,ALL!$B$25:$AH$98,19,0)</f>
        <v>0001531263857</v>
      </c>
      <c r="T40" s="13" t="str">
        <f>VLOOKUP(B40,ALL!$B$25:$AH$98,20,0)</f>
        <v>19019042720</v>
      </c>
      <c r="U40" s="65" t="s">
        <v>576</v>
      </c>
      <c r="V40" s="14"/>
      <c r="W40" s="52" t="s">
        <v>577</v>
      </c>
      <c r="X40" s="65" t="s">
        <v>578</v>
      </c>
      <c r="Y40" s="65"/>
      <c r="Z40" s="65"/>
      <c r="AA40" s="65"/>
      <c r="AB40" s="176">
        <v>45223</v>
      </c>
      <c r="AC40" s="161">
        <v>43969</v>
      </c>
      <c r="AD40" s="150">
        <f>VLOOKUP(B40,ALL!$B$25:$AF$90,29,0)</f>
        <v>43969</v>
      </c>
      <c r="AE40" s="150">
        <f>VLOOKUP(B40,ALL!$B$25:$AF$90,30,0)</f>
        <v>44256</v>
      </c>
      <c r="AF40" s="161"/>
      <c r="AG40" s="5"/>
      <c r="AH40" s="120"/>
    </row>
    <row r="41" ht="15" customHeight="1" s="26" customFormat="1">
      <c r="A41" s="24">
        <f t="shared" si="1"/>
        <v>38</v>
      </c>
      <c r="B41" s="24" t="s">
        <v>579</v>
      </c>
      <c r="C41" s="5" t="s">
        <v>580</v>
      </c>
      <c r="D41" s="5" t="s">
        <v>43</v>
      </c>
      <c r="E41" s="5" t="s">
        <v>307</v>
      </c>
      <c r="F41" s="65" t="s">
        <v>581</v>
      </c>
      <c r="G41" s="5"/>
      <c r="H41" s="5"/>
      <c r="I41" s="125"/>
      <c r="J41" s="14"/>
      <c r="K41" s="5"/>
      <c r="L41" s="5" t="s">
        <v>582</v>
      </c>
      <c r="M41" s="5" t="s">
        <v>332</v>
      </c>
      <c r="N41" s="302">
        <v>31316</v>
      </c>
      <c r="O41" s="5"/>
      <c r="P41" s="5" t="s">
        <v>53</v>
      </c>
      <c r="Q41" s="5" t="s">
        <v>179</v>
      </c>
      <c r="R41" s="5" t="s">
        <v>110</v>
      </c>
      <c r="S41" s="13" t="str">
        <f>VLOOKUP(B41,ALL!$B$25:$AH$98,19,0)</f>
        <v>0001657806906</v>
      </c>
      <c r="T41" s="13" t="str">
        <f>VLOOKUP(B41,ALL!$B$25:$AH$98,20,0)</f>
        <v>21017941184</v>
      </c>
      <c r="U41" s="65" t="s">
        <v>583</v>
      </c>
      <c r="V41" s="14" t="s">
        <v>584</v>
      </c>
      <c r="W41" s="5" t="s">
        <v>211</v>
      </c>
      <c r="X41" s="14" t="s">
        <v>585</v>
      </c>
      <c r="Y41" s="159"/>
      <c r="Z41" s="5"/>
      <c r="AA41" s="159">
        <v>45576</v>
      </c>
      <c r="AB41" s="161">
        <v>44465</v>
      </c>
      <c r="AC41" s="161">
        <v>44235</v>
      </c>
      <c r="AD41" s="150">
        <f>VLOOKUP(B41,ALL!$B$25:$AF$90,29,0)</f>
        <v>44235</v>
      </c>
      <c r="AE41" s="150">
        <f>VLOOKUP(B41,ALL!$B$25:$AF$90,30,0)</f>
        <v>44317</v>
      </c>
      <c r="AF41" s="161"/>
      <c r="AG41" s="5"/>
      <c r="AH41" s="120"/>
    </row>
    <row r="42" ht="15" customHeight="1" s="26" customFormat="1">
      <c r="A42" s="24">
        <f t="shared" si="1"/>
        <v>39</v>
      </c>
      <c r="B42" s="24" t="s">
        <v>586</v>
      </c>
      <c r="C42" s="5" t="s">
        <v>587</v>
      </c>
      <c r="D42" s="5" t="s">
        <v>43</v>
      </c>
      <c r="E42" s="5" t="s">
        <v>402</v>
      </c>
      <c r="F42" s="64"/>
      <c r="G42" s="1"/>
      <c r="H42" s="1"/>
      <c r="I42" s="19"/>
      <c r="J42" s="1"/>
      <c r="K42" s="1"/>
      <c r="L42" s="5" t="s">
        <v>588</v>
      </c>
      <c r="M42" s="5" t="s">
        <v>589</v>
      </c>
      <c r="N42" s="303">
        <v>29691</v>
      </c>
      <c r="O42" s="1"/>
      <c r="P42" s="29" t="s">
        <v>590</v>
      </c>
      <c r="Q42" s="1"/>
      <c r="R42" s="29" t="s">
        <v>132</v>
      </c>
      <c r="S42" s="13" t="str">
        <f>VLOOKUP(B42,ALL!$B$25:$AH$98,19,0)</f>
        <v>0002769924611</v>
      </c>
      <c r="T42" s="13" t="str">
        <f>VLOOKUP(B42,ALL!$B$25:$AH$98,20,0)</f>
        <v>21025507472</v>
      </c>
      <c r="U42" s="63" t="s">
        <v>591</v>
      </c>
      <c r="V42" s="1"/>
      <c r="W42" s="7" t="s">
        <v>74</v>
      </c>
      <c r="X42" s="63" t="s">
        <v>592</v>
      </c>
      <c r="Y42" s="64"/>
      <c r="Z42" s="64"/>
      <c r="AA42" s="64"/>
      <c r="AB42" s="180">
        <v>45910</v>
      </c>
      <c r="AC42" s="150">
        <v>44277</v>
      </c>
      <c r="AD42" s="150">
        <f>VLOOKUP(B42,ALL!$B$25:$AF$90,29,0)</f>
        <v>44277</v>
      </c>
      <c r="AE42" s="150">
        <f>VLOOKUP(B42,ALL!$B$25:$AF$90,30,0)</f>
        <v>44277</v>
      </c>
      <c r="AF42" s="150"/>
      <c r="AG42" s="1"/>
    </row>
    <row r="43" ht="15" customHeight="1" s="26" customFormat="1">
      <c r="A43" s="24">
        <f t="shared" si="1"/>
        <v>40</v>
      </c>
      <c r="B43" s="24" t="s">
        <v>593</v>
      </c>
      <c r="C43" s="5" t="s">
        <v>594</v>
      </c>
      <c r="D43" s="1"/>
      <c r="E43" s="1"/>
      <c r="F43" s="64"/>
      <c r="G43" s="1"/>
      <c r="H43" s="1"/>
      <c r="I43" s="19"/>
      <c r="J43" s="1"/>
      <c r="K43" s="1"/>
      <c r="L43" s="5" t="s">
        <v>595</v>
      </c>
      <c r="M43" s="5" t="s">
        <v>596</v>
      </c>
      <c r="N43" s="303">
        <v>30864</v>
      </c>
      <c r="O43" s="1"/>
      <c r="P43" s="1"/>
      <c r="Q43" s="1"/>
      <c r="R43" s="1"/>
      <c r="S43" s="13" t="str">
        <f>VLOOKUP(B43,ALL!$B$25:$AH$98,19,0)</f>
        <v>0001457473724</v>
      </c>
      <c r="T43" s="13" t="str">
        <f>VLOOKUP(B43,ALL!$B$25:$AH$98,20,0)</f>
        <v>21025507480</v>
      </c>
      <c r="U43" s="63" t="s">
        <v>597</v>
      </c>
      <c r="V43" s="4" t="s">
        <v>598</v>
      </c>
      <c r="W43" s="7" t="s">
        <v>74</v>
      </c>
      <c r="X43" s="63" t="s">
        <v>599</v>
      </c>
      <c r="Y43" s="64"/>
      <c r="Z43" s="64"/>
      <c r="AA43" s="150" t="s">
        <v>600</v>
      </c>
      <c r="AB43" s="180">
        <v>44743</v>
      </c>
      <c r="AC43" s="150">
        <v>44256</v>
      </c>
      <c r="AD43" s="150">
        <f>VLOOKUP(B43,ALL!$B$25:$AF$90,29,0)</f>
        <v>44256</v>
      </c>
      <c r="AE43" s="150">
        <f>VLOOKUP(B43,ALL!$B$25:$AF$90,30,0)</f>
        <v>44256</v>
      </c>
      <c r="AF43" s="150"/>
      <c r="AG43" s="1"/>
    </row>
    <row r="44" ht="15" customHeight="1" s="26" customFormat="1">
      <c r="A44" s="24">
        <f t="shared" si="1"/>
        <v>41</v>
      </c>
      <c r="B44" s="24" t="s">
        <v>601</v>
      </c>
      <c r="C44" s="189" t="s">
        <v>602</v>
      </c>
      <c r="D44" s="5" t="s">
        <v>43</v>
      </c>
      <c r="E44" s="5" t="s">
        <v>603</v>
      </c>
      <c r="F44" s="65" t="s">
        <v>604</v>
      </c>
      <c r="G44" s="14" t="s">
        <v>605</v>
      </c>
      <c r="H44" s="14" t="s">
        <v>606</v>
      </c>
      <c r="I44" s="72"/>
      <c r="J44" s="14" t="s">
        <v>607</v>
      </c>
      <c r="K44" s="14" t="s">
        <v>608</v>
      </c>
      <c r="L44" s="5" t="s">
        <v>609</v>
      </c>
      <c r="M44" s="5" t="s">
        <v>107</v>
      </c>
      <c r="N44" s="302">
        <v>35833</v>
      </c>
      <c r="O44" s="29" t="s">
        <v>610</v>
      </c>
      <c r="P44" s="29" t="s">
        <v>53</v>
      </c>
      <c r="Q44" s="29" t="s">
        <v>179</v>
      </c>
      <c r="R44" s="29" t="s">
        <v>55</v>
      </c>
      <c r="S44" s="13" t="str">
        <f>VLOOKUP(B44,ALL!$B$25:$AH$98,19,0)</f>
        <v>PBI APBN </v>
      </c>
      <c r="T44" s="13" t="str">
        <f>VLOOKUP(B44,ALL!$B$25:$AH$98,20,0)</f>
        <v>19028495604</v>
      </c>
      <c r="U44" s="65" t="s">
        <v>611</v>
      </c>
      <c r="V44" s="14" t="s">
        <v>612</v>
      </c>
      <c r="W44" s="52" t="s">
        <v>613</v>
      </c>
      <c r="X44" s="65" t="s">
        <v>614</v>
      </c>
      <c r="Y44" s="65"/>
      <c r="Z44" s="65"/>
      <c r="AA44" s="65"/>
      <c r="AB44" s="176">
        <v>44599</v>
      </c>
      <c r="AC44" s="161">
        <v>43969</v>
      </c>
      <c r="AD44" s="150">
        <f>VLOOKUP(B44,ALL!$B$25:$AF$90,29,0)</f>
        <v>43969</v>
      </c>
      <c r="AE44" s="150">
        <f>VLOOKUP(B44,ALL!$B$25:$AF$90,30,0)</f>
        <v>44256</v>
      </c>
      <c r="AF44" s="161"/>
      <c r="AG44" s="5"/>
      <c r="AH44" s="120"/>
    </row>
    <row r="45" ht="15" customHeight="1" s="26" customFormat="1">
      <c r="A45" s="24">
        <f t="shared" si="1"/>
        <v>42</v>
      </c>
      <c r="B45" s="24" t="s">
        <v>615</v>
      </c>
      <c r="C45" s="5" t="s">
        <v>616</v>
      </c>
      <c r="D45" s="5" t="s">
        <v>43</v>
      </c>
      <c r="E45" s="5" t="s">
        <v>617</v>
      </c>
      <c r="F45" s="65" t="s">
        <v>618</v>
      </c>
      <c r="G45" s="14" t="s">
        <v>619</v>
      </c>
      <c r="H45" s="14" t="s">
        <v>48</v>
      </c>
      <c r="I45" s="71"/>
      <c r="J45" s="14"/>
      <c r="K45" s="14"/>
      <c r="L45" s="5" t="s">
        <v>620</v>
      </c>
      <c r="M45" s="5" t="s">
        <v>130</v>
      </c>
      <c r="N45" s="302">
        <v>34558</v>
      </c>
      <c r="O45" s="29" t="s">
        <v>621</v>
      </c>
      <c r="P45" s="29" t="s">
        <v>53</v>
      </c>
      <c r="Q45" s="29" t="s">
        <v>179</v>
      </c>
      <c r="R45" s="29" t="s">
        <v>55</v>
      </c>
      <c r="S45" s="13" t="str">
        <f>VLOOKUP(B45,ALL!$B$25:$AH$98,19,0)</f>
        <v>0001905029897</v>
      </c>
      <c r="T45" s="13" t="str">
        <f>VLOOKUP(B45,ALL!$B$25:$AH$98,20,0)</f>
        <v>18086989896 </v>
      </c>
      <c r="U45" s="65" t="s">
        <v>622</v>
      </c>
      <c r="V45" s="14"/>
      <c r="W45" s="52" t="s">
        <v>167</v>
      </c>
      <c r="X45" s="65" t="s">
        <v>623</v>
      </c>
      <c r="Y45" s="65"/>
      <c r="Z45" s="65"/>
      <c r="AA45" s="65"/>
      <c r="AB45" s="176">
        <v>44785</v>
      </c>
      <c r="AC45" s="161">
        <v>43340</v>
      </c>
      <c r="AD45" s="150">
        <f>VLOOKUP(B45,ALL!$B$25:$AF$90,29,0)</f>
        <v>43340</v>
      </c>
      <c r="AE45" s="150">
        <f>VLOOKUP(B45,ALL!$B$25:$AF$90,30,0)</f>
        <v>44256</v>
      </c>
      <c r="AF45" s="161"/>
      <c r="AG45" s="5"/>
      <c r="AH45" s="120"/>
    </row>
    <row r="46" ht="15" customHeight="1" s="26" customFormat="1">
      <c r="A46" s="24">
        <f t="shared" si="1"/>
        <v>43</v>
      </c>
      <c r="B46" s="24" t="s">
        <v>624</v>
      </c>
      <c r="C46" s="5" t="s">
        <v>625</v>
      </c>
      <c r="D46" s="5" t="s">
        <v>43</v>
      </c>
      <c r="E46" s="5" t="s">
        <v>473</v>
      </c>
      <c r="F46" s="65" t="s">
        <v>626</v>
      </c>
      <c r="G46" s="14"/>
      <c r="H46" s="14"/>
      <c r="I46" s="51"/>
      <c r="J46" s="14"/>
      <c r="K46" s="14"/>
      <c r="L46" s="14" t="s">
        <v>627</v>
      </c>
      <c r="M46" s="5" t="s">
        <v>107</v>
      </c>
      <c r="N46" s="302">
        <v>34448</v>
      </c>
      <c r="O46" s="29"/>
      <c r="P46" s="5" t="s">
        <v>53</v>
      </c>
      <c r="Q46" s="29"/>
      <c r="R46" s="29" t="s">
        <v>132</v>
      </c>
      <c r="S46" s="13" t="str">
        <f>VLOOKUP(B46,ALL!$B$25:$AH$98,19,0)</f>
        <v>0003057388817</v>
      </c>
      <c r="T46" s="13" t="str">
        <f>VLOOKUP(B46,ALL!$B$25:$AH$98,20,0)</f>
        <v>20082215540</v>
      </c>
      <c r="U46" s="65" t="s">
        <v>628</v>
      </c>
      <c r="V46" s="14"/>
      <c r="W46" s="52"/>
      <c r="X46" s="65"/>
      <c r="Y46" s="65"/>
      <c r="Z46" s="65"/>
      <c r="AA46" s="65"/>
      <c r="AB46" s="176"/>
      <c r="AC46" s="161">
        <v>44107</v>
      </c>
      <c r="AD46" s="150">
        <f>VLOOKUP(B46,ALL!$B$25:$AF$90,29,0)</f>
        <v>44107</v>
      </c>
      <c r="AE46" s="150">
        <f>VLOOKUP(B46,ALL!$B$25:$AF$90,30,0)</f>
        <v>44287</v>
      </c>
      <c r="AF46" s="161"/>
      <c r="AG46" s="5"/>
      <c r="AH46" s="120"/>
    </row>
    <row r="47" ht="15" customHeight="1" s="26" customFormat="1">
      <c r="A47" s="24">
        <f t="shared" si="1"/>
        <v>44</v>
      </c>
      <c r="B47" s="24" t="s">
        <v>400</v>
      </c>
      <c r="C47" s="48" t="s">
        <v>629</v>
      </c>
      <c r="D47" s="1" t="s">
        <v>43</v>
      </c>
      <c r="E47" s="5" t="s">
        <v>402</v>
      </c>
      <c r="F47" s="63" t="s">
        <v>630</v>
      </c>
      <c r="G47" s="1"/>
      <c r="H47" s="1"/>
      <c r="I47" s="19"/>
      <c r="J47" s="1"/>
      <c r="K47" s="1"/>
      <c r="L47" s="5" t="s">
        <v>631</v>
      </c>
      <c r="M47" s="5" t="s">
        <v>632</v>
      </c>
      <c r="N47" s="303">
        <v>31637</v>
      </c>
      <c r="O47" s="29"/>
      <c r="P47" s="29" t="s">
        <v>507</v>
      </c>
      <c r="Q47" s="29" t="s">
        <v>179</v>
      </c>
      <c r="R47" s="29" t="s">
        <v>55</v>
      </c>
      <c r="S47" s="13" t="str">
        <f>VLOOKUP(B47,ALL!$B$25:$AH$98,19,0)</f>
        <v>0001284838929 PBI AKTIF</v>
      </c>
      <c r="T47" s="13" t="str">
        <f>VLOOKUP(B47,ALL!$B$25:$AH$98,20,0)</f>
        <v>21025507464</v>
      </c>
      <c r="U47" s="65" t="s">
        <v>633</v>
      </c>
      <c r="V47" s="14" t="s">
        <v>634</v>
      </c>
      <c r="W47" s="52" t="s">
        <v>211</v>
      </c>
      <c r="X47" s="65" t="s">
        <v>635</v>
      </c>
      <c r="Y47" s="65"/>
      <c r="Z47" s="65" t="s">
        <v>636</v>
      </c>
      <c r="AA47" s="65"/>
      <c r="AB47" s="176">
        <v>45767</v>
      </c>
      <c r="AC47" s="161">
        <v>44277</v>
      </c>
      <c r="AD47" s="150">
        <f>VLOOKUP(B47,ALL!$B$25:$AF$90,29,0)</f>
        <v>44274</v>
      </c>
      <c r="AE47" s="150">
        <f>VLOOKUP(B47,ALL!$B$25:$AF$90,30,0)</f>
        <v>44274</v>
      </c>
      <c r="AF47" s="161" t="s">
        <v>219</v>
      </c>
      <c r="AG47" s="1"/>
    </row>
    <row r="48" ht="15" customHeight="1" s="26" customFormat="1">
      <c r="A48" s="24">
        <f t="shared" si="1"/>
        <v>45</v>
      </c>
      <c r="B48" s="24" t="s">
        <v>637</v>
      </c>
      <c r="C48" s="5" t="s">
        <v>638</v>
      </c>
      <c r="D48" s="5" t="s">
        <v>233</v>
      </c>
      <c r="E48" s="5" t="s">
        <v>639</v>
      </c>
      <c r="F48" s="65" t="s">
        <v>640</v>
      </c>
      <c r="G48" s="5"/>
      <c r="H48" s="5"/>
      <c r="I48" s="51" t="s">
        <v>49</v>
      </c>
      <c r="J48" s="14" t="s">
        <v>641</v>
      </c>
      <c r="K48" s="5" t="s">
        <v>642</v>
      </c>
      <c r="L48" s="5" t="s">
        <v>643</v>
      </c>
      <c r="M48" s="5" t="s">
        <v>644</v>
      </c>
      <c r="N48" s="302">
        <v>34614</v>
      </c>
      <c r="O48" s="5" t="s">
        <v>645</v>
      </c>
      <c r="P48" s="5" t="s">
        <v>646</v>
      </c>
      <c r="Q48" s="5" t="s">
        <v>141</v>
      </c>
      <c r="R48" s="5" t="s">
        <v>55</v>
      </c>
      <c r="S48" s="13" t="str">
        <f>VLOOKUP(B48,ALL!$B$25:$AH$98,19,0)</f>
        <v>0002096926288</v>
      </c>
      <c r="T48" s="13" t="str">
        <f>VLOOKUP(B48,ALL!$B$25:$AH$98,20,0)</f>
        <v>20004433908</v>
      </c>
      <c r="U48" s="65" t="s">
        <v>647</v>
      </c>
      <c r="V48" s="5"/>
      <c r="W48" s="52" t="s">
        <v>648</v>
      </c>
      <c r="X48" s="65" t="s">
        <v>649</v>
      </c>
      <c r="Y48" s="69"/>
      <c r="Z48" s="69"/>
      <c r="AA48" s="69"/>
      <c r="AB48" s="176">
        <v>45572</v>
      </c>
      <c r="AC48" s="161">
        <v>43783</v>
      </c>
      <c r="AD48" s="150">
        <f>VLOOKUP(B48,ALL!$B$25:$AF$90,29,0)</f>
        <v>43783</v>
      </c>
      <c r="AE48" s="150">
        <f>VLOOKUP(B48,ALL!$B$25:$AF$90,30,0)</f>
        <v>44256</v>
      </c>
      <c r="AF48" s="161"/>
      <c r="AG48" s="5"/>
      <c r="AH48" s="120">
        <v>43952</v>
      </c>
    </row>
    <row r="49" ht="15" customHeight="1" s="26" customFormat="1">
      <c r="A49" s="24">
        <f t="shared" si="1"/>
        <v>46</v>
      </c>
      <c r="B49" s="24" t="s">
        <v>650</v>
      </c>
      <c r="C49" s="5" t="s">
        <v>651</v>
      </c>
      <c r="D49" s="5" t="s">
        <v>233</v>
      </c>
      <c r="E49" s="5" t="s">
        <v>652</v>
      </c>
      <c r="F49" s="65" t="s">
        <v>653</v>
      </c>
      <c r="G49" s="14" t="s">
        <v>654</v>
      </c>
      <c r="H49" s="5" t="s">
        <v>48</v>
      </c>
      <c r="I49" s="51" t="s">
        <v>49</v>
      </c>
      <c r="J49" s="14" t="s">
        <v>655</v>
      </c>
      <c r="K49" s="5" t="s">
        <v>656</v>
      </c>
      <c r="L49" s="5" t="s">
        <v>657</v>
      </c>
      <c r="M49" s="5" t="s">
        <v>658</v>
      </c>
      <c r="N49" s="302">
        <v>29037</v>
      </c>
      <c r="O49" s="5" t="s">
        <v>659</v>
      </c>
      <c r="P49" s="5" t="s">
        <v>108</v>
      </c>
      <c r="Q49" s="5" t="s">
        <v>70</v>
      </c>
      <c r="R49" s="5" t="s">
        <v>110</v>
      </c>
      <c r="S49" s="13" t="str">
        <f>VLOOKUP(B49,ALL!$B$25:$AH$98,19,0)</f>
        <v>0001318204269 </v>
      </c>
      <c r="T49" s="13" t="str">
        <f>VLOOKUP(B49,ALL!$B$25:$AH$98,20,0)</f>
        <v>20004433841</v>
      </c>
      <c r="U49" s="65" t="s">
        <v>660</v>
      </c>
      <c r="V49" s="5"/>
      <c r="W49" s="52" t="s">
        <v>250</v>
      </c>
      <c r="X49" s="65" t="s">
        <v>661</v>
      </c>
      <c r="Y49" s="69"/>
      <c r="Z49" s="69"/>
      <c r="AA49" s="69"/>
      <c r="AB49" s="176">
        <v>44013</v>
      </c>
      <c r="AC49" s="161">
        <v>44047</v>
      </c>
      <c r="AD49" s="150">
        <f>VLOOKUP(B49,ALL!$B$25:$AF$90,29,0)</f>
        <v>44047</v>
      </c>
      <c r="AE49" s="150">
        <f>VLOOKUP(B49,ALL!$B$25:$AF$90,30,0)</f>
        <v>44287</v>
      </c>
      <c r="AF49" s="161"/>
      <c r="AG49" s="5"/>
      <c r="AH49" s="120"/>
    </row>
    <row r="50" ht="15" customHeight="1" s="26" customFormat="1">
      <c r="A50" s="24">
        <f t="shared" si="1"/>
        <v>47</v>
      </c>
      <c r="B50" s="24" t="s">
        <v>662</v>
      </c>
      <c r="C50" s="5" t="s">
        <v>663</v>
      </c>
      <c r="D50" s="5" t="s">
        <v>233</v>
      </c>
      <c r="E50" s="5" t="s">
        <v>664</v>
      </c>
      <c r="F50" s="65" t="s">
        <v>665</v>
      </c>
      <c r="G50" s="14"/>
      <c r="H50" s="14"/>
      <c r="I50" s="51"/>
      <c r="J50" s="14"/>
      <c r="K50" s="14"/>
      <c r="L50" s="5" t="s">
        <v>666</v>
      </c>
      <c r="M50" s="5" t="s">
        <v>161</v>
      </c>
      <c r="N50" s="301">
        <v>33008</v>
      </c>
      <c r="O50" s="29"/>
      <c r="P50" s="29" t="s">
        <v>108</v>
      </c>
      <c r="Q50" s="29"/>
      <c r="R50" s="29" t="s">
        <v>164</v>
      </c>
      <c r="S50" s="13" t="str">
        <f>VLOOKUP(B50,ALL!$B$25:$AH$98,19,0)</f>
        <v>0001123649684</v>
      </c>
      <c r="T50" s="13" t="str">
        <f>VLOOKUP(B50,ALL!$B$25:$AH$98,20,0)</f>
        <v>20027917978</v>
      </c>
      <c r="U50" s="65" t="s">
        <v>667</v>
      </c>
      <c r="V50" s="14"/>
      <c r="W50" s="52" t="s">
        <v>250</v>
      </c>
      <c r="X50" s="65" t="s">
        <v>668</v>
      </c>
      <c r="Y50" s="65"/>
      <c r="Z50" s="65"/>
      <c r="AA50" s="65"/>
      <c r="AB50" s="176">
        <v>44331</v>
      </c>
      <c r="AC50" s="161">
        <v>43969</v>
      </c>
      <c r="AD50" s="150">
        <f>VLOOKUP(B50,ALL!$B$25:$AF$90,29,0)</f>
        <v>43969</v>
      </c>
      <c r="AE50" s="150">
        <f>VLOOKUP(B50,ALL!$B$25:$AF$90,30,0)</f>
        <v>44256</v>
      </c>
      <c r="AF50" s="161"/>
      <c r="AG50" s="5"/>
      <c r="AH50" s="120"/>
    </row>
    <row r="51" ht="15" customHeight="1" s="26" customFormat="1">
      <c r="A51" s="24">
        <f t="shared" si="1"/>
        <v>48</v>
      </c>
      <c r="B51" s="24" t="s">
        <v>669</v>
      </c>
      <c r="C51" s="5" t="s">
        <v>670</v>
      </c>
      <c r="D51" s="5" t="s">
        <v>43</v>
      </c>
      <c r="E51" s="5" t="s">
        <v>544</v>
      </c>
      <c r="F51" s="65" t="s">
        <v>671</v>
      </c>
      <c r="G51" s="5"/>
      <c r="H51" s="5"/>
      <c r="I51" s="125"/>
      <c r="J51" s="14" t="s">
        <v>672</v>
      </c>
      <c r="K51" s="5"/>
      <c r="L51" s="5" t="s">
        <v>673</v>
      </c>
      <c r="M51" s="5" t="s">
        <v>310</v>
      </c>
      <c r="N51" s="303">
        <v>33551</v>
      </c>
      <c r="O51" s="5"/>
      <c r="P51" s="5" t="s">
        <v>53</v>
      </c>
      <c r="Q51" s="5" t="s">
        <v>179</v>
      </c>
      <c r="R51" s="5" t="s">
        <v>110</v>
      </c>
      <c r="S51" s="13" t="str">
        <f>VLOOKUP(B51,ALL!$B$25:$AH$98,19,0)</f>
        <v>0002194787531 HRS PAKE FORM 37, DATA GANDA</v>
      </c>
      <c r="T51" s="13" t="str">
        <f>VLOOKUP(B51,ALL!$B$25:$AH$98,20,0)</f>
        <v>21017941093</v>
      </c>
      <c r="U51" s="65" t="s">
        <v>674</v>
      </c>
      <c r="V51" s="14" t="s">
        <v>675</v>
      </c>
      <c r="W51" s="5" t="s">
        <v>74</v>
      </c>
      <c r="X51" s="14" t="s">
        <v>676</v>
      </c>
      <c r="Y51" s="5"/>
      <c r="Z51" s="14" t="s">
        <v>677</v>
      </c>
      <c r="AA51" s="5"/>
      <c r="AB51" s="161">
        <v>46012</v>
      </c>
      <c r="AC51" s="150">
        <v>44225</v>
      </c>
      <c r="AD51" s="150">
        <f>VLOOKUP(B51,ALL!$B$25:$AF$90,29,0)</f>
        <v>44225</v>
      </c>
      <c r="AE51" s="150">
        <f>VLOOKUP(B51,ALL!$B$25:$AF$90,30,0)</f>
        <v>44317</v>
      </c>
      <c r="AF51" s="161"/>
      <c r="AG51" s="5"/>
      <c r="AH51" s="120"/>
    </row>
    <row r="52" ht="15" customHeight="1" s="26" customFormat="1">
      <c r="A52" s="24">
        <f t="shared" si="1"/>
        <v>49</v>
      </c>
      <c r="B52" s="24" t="s">
        <v>678</v>
      </c>
      <c r="C52" s="5" t="s">
        <v>679</v>
      </c>
      <c r="D52" s="5" t="s">
        <v>233</v>
      </c>
      <c r="E52" s="5" t="s">
        <v>680</v>
      </c>
      <c r="F52" s="65" t="s">
        <v>681</v>
      </c>
      <c r="G52" s="5"/>
      <c r="H52" s="5"/>
      <c r="I52" s="125"/>
      <c r="J52" s="14"/>
      <c r="K52" s="5"/>
      <c r="L52" s="5" t="s">
        <v>682</v>
      </c>
      <c r="M52" s="5" t="s">
        <v>683</v>
      </c>
      <c r="N52" s="302">
        <v>34469</v>
      </c>
      <c r="O52" s="5"/>
      <c r="P52" s="5" t="s">
        <v>53</v>
      </c>
      <c r="Q52" s="5" t="s">
        <v>54</v>
      </c>
      <c r="R52" s="5" t="s">
        <v>164</v>
      </c>
      <c r="S52" s="13" t="str">
        <f>VLOOKUP(B52,ALL!$B$25:$AH$98,19,0)</f>
        <v>0002245125789</v>
      </c>
      <c r="T52" s="13" t="str">
        <f>VLOOKUP(B52,ALL!$B$25:$AH$98,20,0)</f>
        <v>20092685344</v>
      </c>
      <c r="U52" s="65" t="s">
        <v>684</v>
      </c>
      <c r="V52" s="14" t="s">
        <v>685</v>
      </c>
      <c r="W52" s="52" t="s">
        <v>211</v>
      </c>
      <c r="X52" s="65" t="s">
        <v>686</v>
      </c>
      <c r="Y52" s="69"/>
      <c r="Z52" s="69"/>
      <c r="AA52" s="69"/>
      <c r="AB52" s="176"/>
      <c r="AC52" s="150">
        <v>44228</v>
      </c>
      <c r="AD52" s="150">
        <f>VLOOKUP(B52,ALL!$B$25:$AF$90,29,0)</f>
        <v>44228</v>
      </c>
      <c r="AE52" s="150">
        <f>VLOOKUP(B52,ALL!$B$25:$AF$90,30,0)</f>
        <v>44317</v>
      </c>
      <c r="AF52" s="161"/>
      <c r="AG52" s="5"/>
      <c r="AH52" s="120"/>
    </row>
    <row r="53" ht="15" customHeight="1" s="26" customFormat="1">
      <c r="A53" s="24">
        <f t="shared" si="1"/>
        <v>50</v>
      </c>
      <c r="B53" s="24" t="s">
        <v>687</v>
      </c>
      <c r="C53" s="5" t="s">
        <v>688</v>
      </c>
      <c r="D53" s="5" t="s">
        <v>43</v>
      </c>
      <c r="E53" s="5" t="s">
        <v>402</v>
      </c>
      <c r="F53" s="65"/>
      <c r="G53" s="14"/>
      <c r="H53" s="14"/>
      <c r="I53" s="51"/>
      <c r="J53" s="14"/>
      <c r="K53" s="14"/>
      <c r="L53" s="5" t="s">
        <v>689</v>
      </c>
      <c r="M53" s="1" t="s">
        <v>224</v>
      </c>
      <c r="N53" s="303">
        <v>31801</v>
      </c>
      <c r="O53" s="29"/>
      <c r="P53" s="29" t="s">
        <v>53</v>
      </c>
      <c r="Q53" s="29"/>
      <c r="R53" s="29" t="s">
        <v>132</v>
      </c>
      <c r="S53" s="13" t="str">
        <f>VLOOKUP(B53,ALL!$B$25:$AH$98,19,0)</f>
        <v>0001321975563</v>
      </c>
      <c r="T53" s="13" t="str">
        <f>VLOOKUP(B53,ALL!$B$25:$AH$98,20,0)</f>
        <v>21025507456</v>
      </c>
      <c r="U53" s="65" t="s">
        <v>690</v>
      </c>
      <c r="V53" s="14"/>
      <c r="W53" s="52"/>
      <c r="X53" s="65"/>
      <c r="Y53" s="65"/>
      <c r="Z53" s="65"/>
      <c r="AA53" s="65"/>
      <c r="AB53" s="176"/>
      <c r="AC53" s="161">
        <v>44274</v>
      </c>
      <c r="AD53" s="150">
        <f>VLOOKUP(B53,ALL!$B$25:$AF$90,29,0)</f>
        <v>44274</v>
      </c>
      <c r="AE53" s="150">
        <f>VLOOKUP(B53,ALL!$B$25:$AF$90,30,0)</f>
        <v>44274</v>
      </c>
      <c r="AF53" s="161"/>
      <c r="AG53" s="5"/>
    </row>
    <row r="54" ht="15" customHeight="1" s="26" customFormat="1">
      <c r="A54" s="24">
        <f t="shared" si="1"/>
        <v>51</v>
      </c>
      <c r="B54" s="24" t="s">
        <v>691</v>
      </c>
      <c r="C54" s="5" t="s">
        <v>692</v>
      </c>
      <c r="D54" s="5" t="s">
        <v>43</v>
      </c>
      <c r="E54" s="5" t="s">
        <v>693</v>
      </c>
      <c r="F54" s="65" t="s">
        <v>694</v>
      </c>
      <c r="G54" s="14"/>
      <c r="H54" s="14"/>
      <c r="I54" s="51"/>
      <c r="J54" s="14"/>
      <c r="K54" s="14"/>
      <c r="L54" s="5" t="s">
        <v>695</v>
      </c>
      <c r="M54" s="5" t="s">
        <v>130</v>
      </c>
      <c r="N54" s="302">
        <v>32691</v>
      </c>
      <c r="O54" s="29"/>
      <c r="P54" s="29" t="s">
        <v>53</v>
      </c>
      <c r="Q54" s="29" t="s">
        <v>54</v>
      </c>
      <c r="R54" s="29" t="s">
        <v>132</v>
      </c>
      <c r="S54" s="13" t="str">
        <f>VLOOKUP(B54,ALL!$B$25:$AH$98,19,0)</f>
        <v>0001298149648</v>
      </c>
      <c r="T54" s="13" t="str">
        <f>VLOOKUP(B54,ALL!$B$25:$AH$98,20,0)</f>
        <v>20013717887</v>
      </c>
      <c r="U54" s="65" t="s">
        <v>696</v>
      </c>
      <c r="V54" s="14"/>
      <c r="W54" s="52" t="s">
        <v>143</v>
      </c>
      <c r="X54" s="65" t="s">
        <v>697</v>
      </c>
      <c r="Y54" s="65"/>
      <c r="Z54" s="65"/>
      <c r="AA54" s="65"/>
      <c r="AB54" s="176">
        <v>45475</v>
      </c>
      <c r="AC54" s="161">
        <v>43682</v>
      </c>
      <c r="AD54" s="150">
        <f>VLOOKUP(B54,ALL!$B$25:$AF$90,29,0)</f>
        <v>43682</v>
      </c>
      <c r="AE54" s="150">
        <f>VLOOKUP(B54,ALL!$B$25:$AF$90,30,0)</f>
        <v>44287</v>
      </c>
      <c r="AF54" s="161"/>
      <c r="AG54" s="5"/>
    </row>
    <row r="55" ht="15" customHeight="1" s="26" customFormat="1">
      <c r="A55" s="24">
        <f t="shared" si="1"/>
        <v>52</v>
      </c>
      <c r="B55" s="24" t="s">
        <v>698</v>
      </c>
      <c r="C55" s="5" t="s">
        <v>699</v>
      </c>
      <c r="D55" s="5" t="s">
        <v>43</v>
      </c>
      <c r="E55" s="5" t="s">
        <v>234</v>
      </c>
      <c r="F55" s="65" t="s">
        <v>700</v>
      </c>
      <c r="G55" s="14"/>
      <c r="H55" s="14"/>
      <c r="I55" s="51"/>
      <c r="J55" s="14"/>
      <c r="K55" s="14"/>
      <c r="L55" s="5" t="s">
        <v>701</v>
      </c>
      <c r="M55" s="5" t="s">
        <v>702</v>
      </c>
      <c r="N55" s="302">
        <v>31984</v>
      </c>
      <c r="O55" s="29"/>
      <c r="P55" s="29" t="s">
        <v>108</v>
      </c>
      <c r="Q55" s="29" t="s">
        <v>322</v>
      </c>
      <c r="R55" s="29" t="s">
        <v>132</v>
      </c>
      <c r="S55" s="13" t="str">
        <f>VLOOKUP(B55,ALL!$B$25:$AH$98,19,0)</f>
        <v>0002142756696</v>
      </c>
      <c r="T55" s="13" t="str">
        <f>VLOOKUP(B55,ALL!$B$25:$AH$98,20,0)</f>
        <v>20051951505</v>
      </c>
      <c r="U55" s="65" t="s">
        <v>703</v>
      </c>
      <c r="V55" s="14"/>
      <c r="W55" s="52" t="s">
        <v>704</v>
      </c>
      <c r="X55" s="65" t="s">
        <v>705</v>
      </c>
      <c r="Y55" s="65"/>
      <c r="Z55" s="65"/>
      <c r="AA55" s="65"/>
      <c r="AB55" s="176">
        <v>44441</v>
      </c>
      <c r="AC55" s="161">
        <v>43969</v>
      </c>
      <c r="AD55" s="150">
        <f>VLOOKUP(B55,ALL!$B$25:$AF$90,29,0)</f>
        <v>43969</v>
      </c>
      <c r="AE55" s="150">
        <f>VLOOKUP(B55,ALL!$B$25:$AF$90,30,0)</f>
        <v>44256</v>
      </c>
      <c r="AF55" s="161"/>
      <c r="AG55" s="5"/>
      <c r="AH55" s="120"/>
    </row>
    <row r="56" ht="15" customHeight="1" s="26" customFormat="1">
      <c r="A56" s="24">
        <f t="shared" si="1"/>
        <v>53</v>
      </c>
      <c r="B56" s="24" t="s">
        <v>706</v>
      </c>
      <c r="C56" s="5" t="s">
        <v>707</v>
      </c>
      <c r="D56" s="5" t="s">
        <v>233</v>
      </c>
      <c r="E56" s="5" t="s">
        <v>708</v>
      </c>
      <c r="F56" s="65" t="s">
        <v>709</v>
      </c>
      <c r="G56" s="5"/>
      <c r="H56" s="5"/>
      <c r="I56" s="125"/>
      <c r="J56" s="14"/>
      <c r="K56" s="5"/>
      <c r="L56" s="5" t="s">
        <v>710</v>
      </c>
      <c r="M56" s="5" t="s">
        <v>68</v>
      </c>
      <c r="N56" s="302">
        <v>32824</v>
      </c>
      <c r="O56" s="5"/>
      <c r="P56" s="5" t="s">
        <v>53</v>
      </c>
      <c r="Q56" s="5" t="s">
        <v>179</v>
      </c>
      <c r="R56" s="5" t="s">
        <v>110</v>
      </c>
      <c r="S56" s="13" t="str">
        <f>VLOOKUP(B56,ALL!$B$25:$AH$98,19,0)</f>
        <v>0002182079395</v>
      </c>
      <c r="T56" s="13" t="str">
        <f>VLOOKUP(B56,ALL!$B$25:$AH$98,20,0)</f>
        <v>20092685351</v>
      </c>
      <c r="U56" s="65" t="s">
        <v>711</v>
      </c>
      <c r="V56" s="14" t="s">
        <v>712</v>
      </c>
      <c r="W56" s="52" t="s">
        <v>74</v>
      </c>
      <c r="X56" s="65" t="s">
        <v>713</v>
      </c>
      <c r="Y56" s="69"/>
      <c r="Z56" s="69"/>
      <c r="AA56" s="69" t="s">
        <v>714</v>
      </c>
      <c r="AB56" s="176">
        <v>45242</v>
      </c>
      <c r="AC56" s="150">
        <v>44228</v>
      </c>
      <c r="AD56" s="150">
        <f>VLOOKUP(B56,ALL!$B$25:$AF$90,29,0)</f>
        <v>44228</v>
      </c>
      <c r="AE56" s="150">
        <f>VLOOKUP(B56,ALL!$B$25:$AF$90,30,0)</f>
        <v>44317</v>
      </c>
      <c r="AF56" s="161"/>
      <c r="AG56" s="5"/>
      <c r="AH56" s="120"/>
    </row>
    <row r="57" ht="15" customHeight="1" s="26" customFormat="1">
      <c r="A57" s="24">
        <f t="shared" si="1"/>
        <v>54</v>
      </c>
      <c r="B57" s="24" t="s">
        <v>715</v>
      </c>
      <c r="C57" s="5" t="s">
        <v>716</v>
      </c>
      <c r="D57" s="5" t="s">
        <v>43</v>
      </c>
      <c r="E57" s="5" t="s">
        <v>717</v>
      </c>
      <c r="F57" s="65" t="s">
        <v>718</v>
      </c>
      <c r="G57" s="14"/>
      <c r="H57" s="14"/>
      <c r="I57" s="51"/>
      <c r="J57" s="14"/>
      <c r="K57" s="14"/>
      <c r="L57" s="5" t="s">
        <v>719</v>
      </c>
      <c r="M57" s="5" t="s">
        <v>720</v>
      </c>
      <c r="N57" s="302">
        <v>29441</v>
      </c>
      <c r="O57" s="29"/>
      <c r="P57" s="29" t="s">
        <v>53</v>
      </c>
      <c r="Q57" s="29" t="s">
        <v>54</v>
      </c>
      <c r="R57" s="29" t="s">
        <v>110</v>
      </c>
      <c r="S57" s="13" t="str">
        <f>VLOOKUP(B57,ALL!$B$25:$AH$98,19,0)</f>
        <v>0001317961877</v>
      </c>
      <c r="T57" s="13" t="str">
        <f>VLOOKUP(B57,ALL!$B$25:$AH$98,20,0)</f>
        <v>19078340676</v>
      </c>
      <c r="U57" s="65" t="s">
        <v>721</v>
      </c>
      <c r="V57" s="14"/>
      <c r="W57" s="52" t="s">
        <v>112</v>
      </c>
      <c r="X57" s="65" t="s">
        <v>722</v>
      </c>
      <c r="Y57" s="65"/>
      <c r="Z57" s="65"/>
      <c r="AA57" s="65"/>
      <c r="AB57" s="176">
        <v>44416</v>
      </c>
      <c r="AC57" s="161">
        <v>43969</v>
      </c>
      <c r="AD57" s="150">
        <f>VLOOKUP(B57,ALL!$B$25:$AF$90,29,0)</f>
        <v>43969</v>
      </c>
      <c r="AE57" s="150">
        <f>VLOOKUP(B57,ALL!$B$25:$AF$90,30,0)</f>
        <v>44287</v>
      </c>
      <c r="AF57" s="161"/>
      <c r="AG57" s="5"/>
      <c r="AH57" s="120"/>
    </row>
    <row r="58" ht="15" customHeight="1" s="26" customFormat="1">
      <c r="A58" s="24">
        <f t="shared" si="1"/>
        <v>55</v>
      </c>
      <c r="B58" s="24" t="s">
        <v>723</v>
      </c>
      <c r="C58" s="5" t="s">
        <v>724</v>
      </c>
      <c r="D58" s="5" t="s">
        <v>43</v>
      </c>
      <c r="E58" s="5" t="s">
        <v>564</v>
      </c>
      <c r="F58" s="65" t="s">
        <v>725</v>
      </c>
      <c r="G58" s="5"/>
      <c r="H58" s="5"/>
      <c r="I58" s="125"/>
      <c r="J58" s="14"/>
      <c r="K58" s="5"/>
      <c r="L58" s="5" t="s">
        <v>726</v>
      </c>
      <c r="M58" s="5" t="s">
        <v>224</v>
      </c>
      <c r="N58" s="302">
        <v>27882</v>
      </c>
      <c r="O58" s="5"/>
      <c r="P58" s="5" t="s">
        <v>53</v>
      </c>
      <c r="Q58" s="5"/>
      <c r="R58" s="5"/>
      <c r="S58" s="13" t="str">
        <f>VLOOKUP(B58,ALL!$B$25:$AH$98,19,0)</f>
        <v>0001386640282</v>
      </c>
      <c r="T58" s="13" t="str">
        <f>VLOOKUP(B58,ALL!$B$25:$AH$98,20,0)</f>
        <v>21017941176</v>
      </c>
      <c r="U58" s="65" t="s">
        <v>727</v>
      </c>
      <c r="V58" s="5"/>
      <c r="W58" s="5"/>
      <c r="X58" s="5"/>
      <c r="Y58" s="5"/>
      <c r="Z58" s="5"/>
      <c r="AA58" s="5"/>
      <c r="AB58" s="161"/>
      <c r="AC58" s="150">
        <v>44211</v>
      </c>
      <c r="AD58" s="150">
        <f>VLOOKUP(B58,ALL!$B$25:$AF$90,29,0)</f>
        <v>44211</v>
      </c>
      <c r="AE58" s="150">
        <f>VLOOKUP(B58,ALL!$B$25:$AF$90,30,0)</f>
        <v>44287</v>
      </c>
      <c r="AF58" s="161"/>
      <c r="AG58" s="5"/>
      <c r="AH58" s="120"/>
    </row>
    <row r="59" ht="15" customHeight="1" s="26" customFormat="1">
      <c r="A59" s="24">
        <f t="shared" si="1"/>
        <v>56</v>
      </c>
      <c r="B59" s="24" t="s">
        <v>728</v>
      </c>
      <c r="C59" s="5" t="s">
        <v>729</v>
      </c>
      <c r="D59" s="5" t="s">
        <v>43</v>
      </c>
      <c r="E59" s="5" t="s">
        <v>730</v>
      </c>
      <c r="F59" s="65" t="s">
        <v>731</v>
      </c>
      <c r="G59" s="14" t="s">
        <v>732</v>
      </c>
      <c r="H59" s="14" t="s">
        <v>48</v>
      </c>
      <c r="I59" s="51" t="s">
        <v>49</v>
      </c>
      <c r="J59" s="14" t="s">
        <v>733</v>
      </c>
      <c r="K59" s="14" t="s">
        <v>734</v>
      </c>
      <c r="L59" s="5" t="s">
        <v>735</v>
      </c>
      <c r="M59" s="5" t="s">
        <v>736</v>
      </c>
      <c r="N59" s="302">
        <v>30848</v>
      </c>
      <c r="O59" s="29" t="s">
        <v>737</v>
      </c>
      <c r="P59" s="29" t="s">
        <v>53</v>
      </c>
      <c r="Q59" s="29" t="s">
        <v>179</v>
      </c>
      <c r="R59" s="29" t="s">
        <v>110</v>
      </c>
      <c r="S59" s="13" t="str">
        <f>VLOOKUP(B59,ALL!$B$25:$AH$98,19,0)</f>
        <v>0002398887742</v>
      </c>
      <c r="T59" s="13" t="str">
        <f>VLOOKUP(B59,ALL!$B$25:$AH$98,20,0)</f>
        <v>19060604519</v>
      </c>
      <c r="U59" s="65" t="s">
        <v>738</v>
      </c>
      <c r="V59" s="14"/>
      <c r="W59" s="52" t="s">
        <v>577</v>
      </c>
      <c r="X59" s="65" t="s">
        <v>739</v>
      </c>
      <c r="Y59" s="65"/>
      <c r="Z59" s="65"/>
      <c r="AA59" s="65"/>
      <c r="AB59" s="176">
        <v>44727</v>
      </c>
      <c r="AC59" s="161">
        <v>43557</v>
      </c>
      <c r="AD59" s="150">
        <f>VLOOKUP(B59,ALL!$B$25:$AF$90,29,0)</f>
        <v>43557</v>
      </c>
      <c r="AE59" s="150">
        <f>VLOOKUP(B59,ALL!$B$25:$AF$90,30,0)</f>
        <v>44287</v>
      </c>
      <c r="AF59" s="161"/>
      <c r="AG59" s="5"/>
      <c r="AH59" s="120"/>
    </row>
    <row r="60" ht="15" customHeight="1" s="26" customFormat="1">
      <c r="A60" s="24">
        <f t="shared" si="1"/>
        <v>57</v>
      </c>
      <c r="B60" s="24" t="s">
        <v>740</v>
      </c>
      <c r="C60" s="5" t="s">
        <v>741</v>
      </c>
      <c r="D60" s="5" t="s">
        <v>43</v>
      </c>
      <c r="E60" s="5" t="s">
        <v>742</v>
      </c>
      <c r="F60" s="65" t="s">
        <v>743</v>
      </c>
      <c r="G60" s="14" t="s">
        <v>744</v>
      </c>
      <c r="H60" s="14" t="s">
        <v>48</v>
      </c>
      <c r="I60" s="51" t="s">
        <v>49</v>
      </c>
      <c r="J60" s="14" t="s">
        <v>745</v>
      </c>
      <c r="K60" s="14" t="s">
        <v>411</v>
      </c>
      <c r="L60" s="5" t="s">
        <v>746</v>
      </c>
      <c r="M60" s="5" t="s">
        <v>747</v>
      </c>
      <c r="N60" s="302">
        <v>29771</v>
      </c>
      <c r="O60" s="29" t="s">
        <v>748</v>
      </c>
      <c r="P60" s="29" t="s">
        <v>53</v>
      </c>
      <c r="Q60" s="29" t="s">
        <v>98</v>
      </c>
      <c r="R60" s="29" t="s">
        <v>132</v>
      </c>
      <c r="S60" s="13" t="str">
        <f>VLOOKUP(B60,ALL!$B$25:$AH$98,19,0)</f>
        <v>0002738965871</v>
      </c>
      <c r="T60" s="13" t="str">
        <f>VLOOKUP(B60,ALL!$B$25:$AH$98,20,0)</f>
        <v>19041353277</v>
      </c>
      <c r="U60" s="65" t="s">
        <v>749</v>
      </c>
      <c r="V60" s="14"/>
      <c r="W60" s="52" t="s">
        <v>750</v>
      </c>
      <c r="X60" s="65" t="s">
        <v>751</v>
      </c>
      <c r="Y60" s="65"/>
      <c r="Z60" s="65"/>
      <c r="AA60" s="65"/>
      <c r="AB60" s="176">
        <v>45111</v>
      </c>
      <c r="AC60" s="29">
        <v>44085</v>
      </c>
      <c r="AD60" s="150">
        <f>VLOOKUP(B60,ALL!$B$25:$AF$90,29,0)</f>
        <v>44085</v>
      </c>
      <c r="AE60" s="150">
        <f>VLOOKUP(B60,ALL!$B$25:$AF$90,30,0)</f>
        <v>44256</v>
      </c>
      <c r="AF60" s="161"/>
      <c r="AG60" s="5"/>
      <c r="AH60" s="120"/>
    </row>
    <row r="61" ht="15" customHeight="1" s="26" customFormat="1">
      <c r="A61" s="24">
        <f t="shared" si="1"/>
        <v>58</v>
      </c>
      <c r="B61" s="24" t="s">
        <v>752</v>
      </c>
      <c r="C61" s="5" t="s">
        <v>753</v>
      </c>
      <c r="D61" s="5" t="s">
        <v>43</v>
      </c>
      <c r="E61" s="5" t="s">
        <v>450</v>
      </c>
      <c r="F61" s="65" t="s">
        <v>754</v>
      </c>
      <c r="G61" s="14" t="s">
        <v>755</v>
      </c>
      <c r="H61" s="14" t="s">
        <v>48</v>
      </c>
      <c r="I61" s="51"/>
      <c r="J61" s="14"/>
      <c r="K61" s="14"/>
      <c r="L61" s="5" t="s">
        <v>756</v>
      </c>
      <c r="M61" s="5" t="s">
        <v>68</v>
      </c>
      <c r="N61" s="302">
        <v>29176</v>
      </c>
      <c r="O61" s="29"/>
      <c r="P61" s="29" t="s">
        <v>53</v>
      </c>
      <c r="Q61" s="29" t="s">
        <v>131</v>
      </c>
      <c r="R61" s="29" t="s">
        <v>110</v>
      </c>
      <c r="S61" s="13" t="str">
        <f>VLOOKUP(B61,ALL!$B$25:$AH$98,19,0)</f>
        <v>0001798844343</v>
      </c>
      <c r="T61" s="13" t="str">
        <f>VLOOKUP(B61,ALL!$B$25:$AH$98,20,0)</f>
        <v>20071957102</v>
      </c>
      <c r="U61" s="65" t="s">
        <v>757</v>
      </c>
      <c r="V61" s="14"/>
      <c r="W61" s="52" t="s">
        <v>112</v>
      </c>
      <c r="X61" s="65" t="s">
        <v>758</v>
      </c>
      <c r="Y61" s="65"/>
      <c r="Z61" s="65"/>
      <c r="AA61" s="65" t="s">
        <v>759</v>
      </c>
      <c r="AB61" s="176">
        <v>45613</v>
      </c>
      <c r="AC61" s="161">
        <v>44075</v>
      </c>
      <c r="AD61" s="150">
        <f>VLOOKUP(B61,ALL!$B$25:$AF$90,29,0)</f>
        <v>44075</v>
      </c>
      <c r="AE61" s="150">
        <f>VLOOKUP(B61,ALL!$B$25:$AF$90,30,0)</f>
        <v>44256</v>
      </c>
      <c r="AF61" s="161"/>
      <c r="AG61" s="5"/>
      <c r="AH61" s="120">
        <v>43952</v>
      </c>
    </row>
    <row r="62" ht="15" customHeight="1" s="26" customFormat="1">
      <c r="A62" s="24">
        <f t="shared" si="1"/>
        <v>59</v>
      </c>
      <c r="B62" s="24" t="s">
        <v>760</v>
      </c>
      <c r="C62" s="5" t="s">
        <v>761</v>
      </c>
      <c r="D62" s="5" t="s">
        <v>233</v>
      </c>
      <c r="E62" s="5" t="s">
        <v>243</v>
      </c>
      <c r="F62" s="65" t="s">
        <v>762</v>
      </c>
      <c r="G62" s="5"/>
      <c r="H62" s="5"/>
      <c r="I62" s="51" t="s">
        <v>49</v>
      </c>
      <c r="J62" s="14" t="s">
        <v>763</v>
      </c>
      <c r="K62" s="5" t="s">
        <v>764</v>
      </c>
      <c r="L62" s="5" t="s">
        <v>765</v>
      </c>
      <c r="M62" s="5" t="s">
        <v>161</v>
      </c>
      <c r="N62" s="302">
        <v>30977</v>
      </c>
      <c r="O62" s="5"/>
      <c r="P62" s="5" t="s">
        <v>108</v>
      </c>
      <c r="Q62" s="5" t="s">
        <v>163</v>
      </c>
      <c r="R62" s="5" t="s">
        <v>288</v>
      </c>
      <c r="S62" s="13" t="str">
        <f>VLOOKUP(B62,ALL!$B$25:$AH$98,19,0)</f>
        <v>0001339317865</v>
      </c>
      <c r="T62" s="13" t="str">
        <f>VLOOKUP(B62,ALL!$B$25:$AH$98,20,0)</f>
        <v>19097926851</v>
      </c>
      <c r="U62" s="65" t="s">
        <v>766</v>
      </c>
      <c r="V62" s="5"/>
      <c r="W62" s="52" t="s">
        <v>767</v>
      </c>
      <c r="X62" s="65" t="s">
        <v>768</v>
      </c>
      <c r="Y62" s="69"/>
      <c r="Z62" s="69" t="s">
        <v>769</v>
      </c>
      <c r="AA62" s="69"/>
      <c r="AB62" s="176">
        <v>42299</v>
      </c>
      <c r="AC62" s="161">
        <v>43766</v>
      </c>
      <c r="AD62" s="150">
        <f>VLOOKUP(B62,ALL!$B$25:$AF$90,29,0)</f>
        <v>43766</v>
      </c>
      <c r="AE62" s="150">
        <f>VLOOKUP(B62,ALL!$B$25:$AF$90,30,0)</f>
        <v>44287</v>
      </c>
      <c r="AF62" s="161"/>
      <c r="AG62" s="5"/>
      <c r="AH62" s="102"/>
    </row>
    <row r="63" ht="15" customHeight="1">
      <c r="A63" s="24">
        <f t="shared" si="1"/>
        <v>60</v>
      </c>
      <c r="B63" s="24" t="s">
        <v>770</v>
      </c>
      <c r="C63" s="5" t="s">
        <v>771</v>
      </c>
      <c r="D63" s="5" t="s">
        <v>233</v>
      </c>
      <c r="E63" s="5" t="s">
        <v>772</v>
      </c>
      <c r="F63" s="65" t="s">
        <v>773</v>
      </c>
      <c r="G63" s="14"/>
      <c r="H63" s="14"/>
      <c r="I63" s="51"/>
      <c r="J63" s="14"/>
      <c r="K63" s="14"/>
      <c r="L63" s="5"/>
      <c r="M63" s="5"/>
      <c r="N63" s="302">
        <v>29387</v>
      </c>
      <c r="O63" s="29"/>
      <c r="P63" s="29"/>
      <c r="Q63" s="29"/>
      <c r="R63" s="29"/>
      <c r="S63" s="13" t="str">
        <f>VLOOKUP(B63,ALL!$B$25:$AH$98,19,0)</f>
        <v>0001258823081</v>
      </c>
      <c r="T63" s="13" t="str">
        <f>VLOOKUP(B63,ALL!$B$25:$AH$98,20,0)</f>
        <v>20071957128</v>
      </c>
      <c r="U63" s="65" t="s">
        <v>774</v>
      </c>
      <c r="V63" s="14"/>
      <c r="W63" s="52"/>
      <c r="X63" s="65"/>
      <c r="Y63" s="65"/>
      <c r="Z63" s="65"/>
      <c r="AA63" s="65"/>
      <c r="AB63" s="176"/>
      <c r="AC63" s="29">
        <v>44085</v>
      </c>
      <c r="AD63" s="150">
        <f>VLOOKUP(B63,ALL!$B$25:$AF$90,29,0)</f>
        <v>44085</v>
      </c>
      <c r="AE63" s="150">
        <f>VLOOKUP(B63,ALL!$B$25:$AF$90,30,0)</f>
        <v>44256</v>
      </c>
      <c r="AF63" s="161"/>
      <c r="AG63" s="5"/>
      <c r="AH63" s="120"/>
    </row>
    <row r="64" ht="15" customHeight="1">
      <c r="A64" s="24">
        <f t="shared" si="1"/>
        <v>61</v>
      </c>
      <c r="B64" s="24" t="s">
        <v>775</v>
      </c>
      <c r="C64" s="5" t="s">
        <v>776</v>
      </c>
      <c r="D64" s="5" t="s">
        <v>233</v>
      </c>
      <c r="E64" s="5" t="s">
        <v>307</v>
      </c>
      <c r="F64" s="65" t="s">
        <v>777</v>
      </c>
      <c r="G64" s="14"/>
      <c r="H64" s="14"/>
      <c r="I64" s="51"/>
      <c r="J64" s="14"/>
      <c r="K64" s="14"/>
      <c r="L64" s="5" t="s">
        <v>778</v>
      </c>
      <c r="M64" s="5" t="s">
        <v>68</v>
      </c>
      <c r="N64" s="302">
        <v>31945</v>
      </c>
      <c r="O64" s="29"/>
      <c r="P64" s="5" t="s">
        <v>53</v>
      </c>
      <c r="Q64" s="29"/>
      <c r="R64" s="29"/>
      <c r="S64" s="13" t="str">
        <f>VLOOKUP(B64,ALL!$B$25:$AH$98,19,0)</f>
        <v>0001484736917</v>
      </c>
      <c r="T64" s="13" t="str">
        <f>VLOOKUP(B64,ALL!$B$25:$AH$98,20,0)</f>
        <v>21017941135</v>
      </c>
      <c r="U64" s="65" t="s">
        <v>779</v>
      </c>
      <c r="V64" s="14"/>
      <c r="W64" s="52"/>
      <c r="X64" s="65"/>
      <c r="Y64" s="65"/>
      <c r="Z64" s="65"/>
      <c r="AA64" s="65"/>
      <c r="AB64" s="176"/>
      <c r="AC64" s="150">
        <v>44229</v>
      </c>
      <c r="AD64" s="150">
        <f>VLOOKUP(B64,ALL!$B$25:$AF$90,29,0)</f>
        <v>44229</v>
      </c>
      <c r="AE64" s="150">
        <f>VLOOKUP(B64,ALL!$B$25:$AF$90,30,0)</f>
        <v>44317</v>
      </c>
      <c r="AF64" s="161"/>
      <c r="AG64" s="5"/>
      <c r="AH64" s="120"/>
    </row>
    <row r="65" ht="15" customHeight="1">
      <c r="A65" s="24">
        <f t="shared" si="1"/>
        <v>62</v>
      </c>
      <c r="B65" s="24" t="s">
        <v>780</v>
      </c>
      <c r="C65" s="5" t="s">
        <v>781</v>
      </c>
      <c r="D65" s="5" t="s">
        <v>43</v>
      </c>
      <c r="E65" s="5" t="s">
        <v>782</v>
      </c>
      <c r="F65" s="65" t="s">
        <v>783</v>
      </c>
      <c r="G65" s="5"/>
      <c r="H65" s="5"/>
      <c r="I65" s="125"/>
      <c r="J65" s="5"/>
      <c r="K65" s="5"/>
      <c r="L65" s="5" t="s">
        <v>784</v>
      </c>
      <c r="M65" s="5" t="s">
        <v>785</v>
      </c>
      <c r="N65" s="302">
        <v>33314</v>
      </c>
      <c r="O65" s="31"/>
      <c r="P65" s="5" t="s">
        <v>108</v>
      </c>
      <c r="Q65" s="5" t="s">
        <v>98</v>
      </c>
      <c r="R65" s="5" t="s">
        <v>55</v>
      </c>
      <c r="S65" s="13" t="str">
        <f>VLOOKUP(B65,ALL!$B$25:$AH$98,19,0)</f>
        <v>0002280882791</v>
      </c>
      <c r="T65" s="13" t="str">
        <f>VLOOKUP(B65,ALL!$B$25:$AH$98,20,0)</f>
        <v>20071957144</v>
      </c>
      <c r="U65" s="65" t="s">
        <v>786</v>
      </c>
      <c r="V65" s="5"/>
      <c r="W65" s="52" t="s">
        <v>787</v>
      </c>
      <c r="X65" s="65" t="s">
        <v>788</v>
      </c>
      <c r="Y65" s="65"/>
      <c r="Z65" s="65"/>
      <c r="AA65" s="65"/>
      <c r="AB65" s="176">
        <v>45419</v>
      </c>
      <c r="AC65" s="29">
        <v>44085</v>
      </c>
      <c r="AD65" s="150">
        <f>VLOOKUP(B65,ALL!$B$25:$AF$90,29,0)</f>
        <v>44085</v>
      </c>
      <c r="AE65" s="150">
        <f>VLOOKUP(B65,ALL!$B$25:$AF$90,30,0)</f>
        <v>44256</v>
      </c>
      <c r="AF65" s="161"/>
      <c r="AG65" s="5"/>
      <c r="AH65" s="120"/>
    </row>
    <row r="66" ht="15" customHeight="1">
      <c r="A66" s="24">
        <f t="shared" si="1"/>
        <v>63</v>
      </c>
      <c r="B66" s="24" t="s">
        <v>789</v>
      </c>
      <c r="C66" s="5" t="s">
        <v>790</v>
      </c>
      <c r="D66" s="5" t="s">
        <v>43</v>
      </c>
      <c r="E66" s="5" t="s">
        <v>533</v>
      </c>
      <c r="F66" s="65" t="s">
        <v>791</v>
      </c>
      <c r="G66" s="14"/>
      <c r="H66" s="14"/>
      <c r="I66" s="51" t="s">
        <v>49</v>
      </c>
      <c r="J66" s="14" t="s">
        <v>792</v>
      </c>
      <c r="K66" s="14" t="s">
        <v>793</v>
      </c>
      <c r="L66" s="5" t="s">
        <v>794</v>
      </c>
      <c r="M66" s="5" t="s">
        <v>107</v>
      </c>
      <c r="N66" s="302">
        <v>29716</v>
      </c>
      <c r="O66" s="29"/>
      <c r="P66" s="29" t="s">
        <v>108</v>
      </c>
      <c r="Q66" s="29" t="s">
        <v>248</v>
      </c>
      <c r="R66" s="29" t="s">
        <v>132</v>
      </c>
      <c r="S66" s="13" t="str">
        <f>VLOOKUP(B66,ALL!$B$25:$AH$98,19,0)</f>
        <v>0002045476258</v>
      </c>
      <c r="T66" s="13" t="str">
        <f>VLOOKUP(B66,ALL!$B$25:$AH$98,20,0)</f>
        <v>19028495596</v>
      </c>
      <c r="U66" s="65" t="s">
        <v>795</v>
      </c>
      <c r="V66" s="14"/>
      <c r="W66" s="52" t="s">
        <v>796</v>
      </c>
      <c r="X66" s="65" t="s">
        <v>797</v>
      </c>
      <c r="Y66" s="65"/>
      <c r="Z66" s="65"/>
      <c r="AA66" s="65"/>
      <c r="AB66" s="176">
        <v>45056</v>
      </c>
      <c r="AC66" s="161">
        <v>43969</v>
      </c>
      <c r="AD66" s="150">
        <f>VLOOKUP(B66,ALL!$B$25:$AF$90,29,0)</f>
        <v>43969</v>
      </c>
      <c r="AE66" s="150">
        <f>VLOOKUP(B66,ALL!$B$25:$AF$90,30,0)</f>
        <v>44287</v>
      </c>
      <c r="AF66" s="161"/>
      <c r="AG66" s="5"/>
      <c r="AH66" s="120"/>
    </row>
    <row r="67" ht="15" customHeight="1">
      <c r="A67" s="24">
        <f t="shared" si="1"/>
        <v>64</v>
      </c>
      <c r="B67" s="24" t="s">
        <v>798</v>
      </c>
      <c r="C67" s="5" t="s">
        <v>799</v>
      </c>
      <c r="D67" s="5" t="s">
        <v>43</v>
      </c>
      <c r="E67" s="5" t="s">
        <v>544</v>
      </c>
      <c r="F67" s="65" t="s">
        <v>800</v>
      </c>
      <c r="G67" s="5"/>
      <c r="H67" s="5"/>
      <c r="I67" s="125"/>
      <c r="J67" s="14"/>
      <c r="K67" s="5"/>
      <c r="L67" s="5" t="s">
        <v>801</v>
      </c>
      <c r="M67" s="5" t="s">
        <v>107</v>
      </c>
      <c r="N67" s="302">
        <v>33958</v>
      </c>
      <c r="O67" s="5"/>
      <c r="P67" s="5" t="s">
        <v>53</v>
      </c>
      <c r="Q67" s="5" t="s">
        <v>179</v>
      </c>
      <c r="R67" s="5" t="s">
        <v>164</v>
      </c>
      <c r="S67" s="13" t="str">
        <f>VLOOKUP(B67,ALL!$B$25:$AH$98,19,0)</f>
        <v>0002140559177</v>
      </c>
      <c r="T67" s="13" t="str">
        <f>VLOOKUP(B67,ALL!$B$25:$AH$98,20,0)</f>
        <v>21011325194</v>
      </c>
      <c r="U67" s="65" t="s">
        <v>802</v>
      </c>
      <c r="V67" s="14" t="s">
        <v>803</v>
      </c>
      <c r="W67" s="5"/>
      <c r="X67" s="5"/>
      <c r="Y67" s="5"/>
      <c r="Z67" s="5"/>
      <c r="AA67" s="5"/>
      <c r="AB67" s="161"/>
      <c r="AC67" s="150">
        <v>44214</v>
      </c>
      <c r="AD67" s="150">
        <f>VLOOKUP(B67,ALL!$B$25:$AF$90,29,0)</f>
        <v>44214</v>
      </c>
      <c r="AE67" s="150">
        <f>VLOOKUP(B67,ALL!$B$25:$AF$90,30,0)</f>
        <v>44317</v>
      </c>
      <c r="AF67" s="161"/>
      <c r="AG67" s="5"/>
      <c r="AH67" s="120"/>
    </row>
    <row r="68" ht="15" customHeight="1">
      <c r="A68" s="24">
        <f t="shared" si="1"/>
        <v>65</v>
      </c>
      <c r="B68" s="24" t="s">
        <v>804</v>
      </c>
      <c r="C68" s="5" t="s">
        <v>805</v>
      </c>
      <c r="D68" s="5" t="s">
        <v>233</v>
      </c>
      <c r="E68" s="5" t="s">
        <v>430</v>
      </c>
      <c r="F68" s="65" t="s">
        <v>806</v>
      </c>
      <c r="G68" s="14"/>
      <c r="H68" s="14"/>
      <c r="I68" s="51"/>
      <c r="J68" s="14" t="s">
        <v>807</v>
      </c>
      <c r="K68" s="14" t="s">
        <v>808</v>
      </c>
      <c r="L68" s="5" t="s">
        <v>809</v>
      </c>
      <c r="M68" s="5" t="s">
        <v>810</v>
      </c>
      <c r="N68" s="302">
        <v>32126</v>
      </c>
      <c r="O68" s="29"/>
      <c r="P68" s="29" t="s">
        <v>108</v>
      </c>
      <c r="Q68" s="29" t="s">
        <v>811</v>
      </c>
      <c r="R68" s="29" t="s">
        <v>164</v>
      </c>
      <c r="S68" s="13" t="str">
        <f>VLOOKUP(B68,ALL!$B$25:$AH$98,19,0)</f>
        <v>0001645739561</v>
      </c>
      <c r="T68" s="13" t="str">
        <f>VLOOKUP(B68,ALL!$B$25:$AH$98,20,0)</f>
        <v>20044859146</v>
      </c>
      <c r="U68" s="65" t="s">
        <v>812</v>
      </c>
      <c r="V68" s="14"/>
      <c r="W68" s="52" t="s">
        <v>813</v>
      </c>
      <c r="X68" s="65" t="s">
        <v>814</v>
      </c>
      <c r="Y68" s="65"/>
      <c r="Z68" s="65"/>
      <c r="AA68" s="65"/>
      <c r="AB68" s="176"/>
      <c r="AC68" s="161">
        <v>43860</v>
      </c>
      <c r="AD68" s="150">
        <f>VLOOKUP(B68,ALL!$B$25:$AF$90,29,0)</f>
        <v>43860</v>
      </c>
      <c r="AE68" s="150">
        <f>VLOOKUP(B68,ALL!$B$25:$AF$90,30,0)</f>
        <v>44287</v>
      </c>
      <c r="AF68" s="161"/>
      <c r="AG68" s="5"/>
      <c r="AH68" s="130"/>
    </row>
    <row r="69" ht="15" customHeight="1">
      <c r="A69" s="24">
        <f t="shared" si="1"/>
        <v>66</v>
      </c>
      <c r="B69" s="24" t="s">
        <v>687</v>
      </c>
      <c r="C69" s="48" t="s">
        <v>815</v>
      </c>
      <c r="D69" s="1" t="s">
        <v>43</v>
      </c>
      <c r="E69" s="5" t="s">
        <v>402</v>
      </c>
      <c r="F69" s="63" t="s">
        <v>816</v>
      </c>
      <c r="G69" s="1"/>
      <c r="H69" s="1"/>
      <c r="I69" s="19"/>
      <c r="J69" s="1"/>
      <c r="K69" s="1"/>
      <c r="L69" s="5" t="s">
        <v>817</v>
      </c>
      <c r="M69" s="1" t="s">
        <v>818</v>
      </c>
      <c r="N69" s="303">
        <v>34581</v>
      </c>
      <c r="O69" s="29"/>
      <c r="P69" s="29" t="s">
        <v>53</v>
      </c>
      <c r="Q69" s="29" t="s">
        <v>54</v>
      </c>
      <c r="R69" s="29" t="s">
        <v>55</v>
      </c>
      <c r="S69" s="13" t="str">
        <f>VLOOKUP(B69,ALL!$B$25:$AH$98,19,0)</f>
        <v>0001321975563</v>
      </c>
      <c r="T69" s="13" t="str">
        <f>VLOOKUP(B69,ALL!$B$25:$AH$98,20,0)</f>
        <v>21025507456</v>
      </c>
      <c r="U69" s="65" t="s">
        <v>819</v>
      </c>
      <c r="V69" s="14" t="s">
        <v>820</v>
      </c>
      <c r="W69" s="52" t="s">
        <v>211</v>
      </c>
      <c r="X69" s="65" t="s">
        <v>821</v>
      </c>
      <c r="Y69" s="65"/>
      <c r="Z69" s="65"/>
      <c r="AA69" s="65"/>
      <c r="AB69" s="176">
        <v>44443</v>
      </c>
      <c r="AC69" s="161">
        <v>44277</v>
      </c>
      <c r="AD69" s="150">
        <f>VLOOKUP(B69,ALL!$B$25:$AF$90,29,0)</f>
        <v>44274</v>
      </c>
      <c r="AE69" s="150">
        <f>VLOOKUP(B69,ALL!$B$25:$AF$90,30,0)</f>
        <v>44274</v>
      </c>
      <c r="AF69" s="161" t="s">
        <v>219</v>
      </c>
      <c r="AG69" s="1"/>
    </row>
    <row r="70">
      <c r="A70" s="24">
        <f t="shared" si="1"/>
        <v>67</v>
      </c>
      <c r="B70" s="24" t="s">
        <v>822</v>
      </c>
      <c r="C70" s="48" t="s">
        <v>823</v>
      </c>
      <c r="D70" s="1" t="s">
        <v>43</v>
      </c>
      <c r="E70" s="5" t="s">
        <v>402</v>
      </c>
      <c r="F70" s="64"/>
      <c r="G70" s="1"/>
      <c r="H70" s="1"/>
      <c r="I70" s="19"/>
      <c r="J70" s="1"/>
      <c r="K70" s="1"/>
      <c r="L70" s="5" t="s">
        <v>824</v>
      </c>
      <c r="M70" s="5" t="s">
        <v>130</v>
      </c>
      <c r="N70" s="303">
        <v>29037</v>
      </c>
      <c r="O70" s="29"/>
      <c r="P70" s="29" t="s">
        <v>53</v>
      </c>
      <c r="Q70" s="29"/>
      <c r="R70" s="29" t="s">
        <v>55</v>
      </c>
      <c r="S70" s="13">
        <f>VLOOKUP(B70,ALL!$B$25:$AH$98,19,0)</f>
        <v>0</v>
      </c>
      <c r="T70" s="13" t="str">
        <f>VLOOKUP(B70,ALL!$B$25:$AH$98,20,0)</f>
        <v>21032312676</v>
      </c>
      <c r="U70" s="65" t="s">
        <v>825</v>
      </c>
      <c r="V70" s="14"/>
      <c r="W70" s="52" t="s">
        <v>74</v>
      </c>
      <c r="X70" s="65" t="s">
        <v>826</v>
      </c>
      <c r="Y70" s="65"/>
      <c r="Z70" s="65"/>
      <c r="AA70" s="65"/>
      <c r="AB70" s="176">
        <v>45368</v>
      </c>
      <c r="AC70" s="161">
        <v>44302</v>
      </c>
      <c r="AD70" s="161">
        <v>44302</v>
      </c>
      <c r="AE70" s="29">
        <v>44408</v>
      </c>
      <c r="AF70" s="161" t="s">
        <v>219</v>
      </c>
      <c r="AG70" s="1"/>
    </row>
    <row r="71">
      <c r="A71" s="24">
        <f t="shared" si="1"/>
        <v>68</v>
      </c>
      <c r="B71" s="10" t="s">
        <v>827</v>
      </c>
      <c r="C71" s="1" t="s">
        <v>828</v>
      </c>
      <c r="D71" s="5" t="s">
        <v>43</v>
      </c>
      <c r="E71" s="5" t="s">
        <v>402</v>
      </c>
      <c r="F71" s="69"/>
      <c r="G71" s="5"/>
      <c r="H71" s="5"/>
      <c r="I71" s="125"/>
      <c r="J71" s="5"/>
      <c r="K71" s="5"/>
      <c r="L71" s="1" t="s">
        <v>829</v>
      </c>
      <c r="M71" s="1" t="s">
        <v>107</v>
      </c>
      <c r="N71" s="303">
        <v>28620</v>
      </c>
      <c r="O71" s="29"/>
      <c r="P71" s="29"/>
      <c r="Q71" s="29"/>
      <c r="R71" s="29"/>
      <c r="S71" s="13" t="str">
        <f>VLOOKUP(B71,ALL!$B$25:$AH$98,19,0)</f>
        <v>0001250559764</v>
      </c>
      <c r="T71" s="13" t="str">
        <f>VLOOKUP(B71,ALL!$B$25:$AH$98,20,0)</f>
        <v>21032312650</v>
      </c>
      <c r="U71" s="65" t="s">
        <v>830</v>
      </c>
      <c r="V71" s="14"/>
      <c r="W71" s="52"/>
      <c r="X71" s="65"/>
      <c r="Y71" s="65"/>
      <c r="Z71" s="65"/>
      <c r="AA71" s="65"/>
      <c r="AB71" s="176"/>
      <c r="AC71" s="29">
        <v>44287</v>
      </c>
      <c r="AD71" s="29">
        <v>44287</v>
      </c>
      <c r="AE71" s="161">
        <v>44469</v>
      </c>
      <c r="AF71" s="161" t="s">
        <v>219</v>
      </c>
      <c r="AG71" s="161"/>
    </row>
    <row r="72">
      <c r="A72" s="24">
        <f t="shared" si="1"/>
        <v>69</v>
      </c>
      <c r="B72" s="10" t="s">
        <v>831</v>
      </c>
      <c r="C72" s="1" t="s">
        <v>832</v>
      </c>
      <c r="D72" s="5" t="s">
        <v>43</v>
      </c>
      <c r="E72" s="5" t="s">
        <v>402</v>
      </c>
      <c r="F72" s="69"/>
      <c r="G72" s="5"/>
      <c r="H72" s="5"/>
      <c r="I72" s="125"/>
      <c r="J72" s="5"/>
      <c r="K72" s="5"/>
      <c r="L72" s="1" t="s">
        <v>833</v>
      </c>
      <c r="M72" s="1" t="s">
        <v>834</v>
      </c>
      <c r="N72" s="303">
        <v>35587</v>
      </c>
      <c r="O72" s="29"/>
      <c r="P72" s="29"/>
      <c r="Q72" s="29"/>
      <c r="R72" s="29"/>
      <c r="S72" s="13" t="str">
        <f>VLOOKUP(B72,ALL!$B$25:$AH$98,19,0)</f>
        <v>0000231148001 PBI AKTIF</v>
      </c>
      <c r="T72" s="13" t="str">
        <f>VLOOKUP(B72,ALL!$B$25:$AH$98,20,0)</f>
        <v>21032312692</v>
      </c>
      <c r="U72" s="65" t="s">
        <v>835</v>
      </c>
      <c r="V72" s="14"/>
      <c r="W72" s="52"/>
      <c r="X72" s="65"/>
      <c r="Y72" s="65"/>
      <c r="Z72" s="65"/>
      <c r="AA72" s="65"/>
      <c r="AB72" s="176"/>
      <c r="AC72" s="29">
        <v>44287</v>
      </c>
      <c r="AD72" s="29">
        <v>44287</v>
      </c>
      <c r="AE72" s="161">
        <v>44469</v>
      </c>
      <c r="AF72" s="161" t="s">
        <v>219</v>
      </c>
      <c r="AG72" s="161"/>
    </row>
    <row r="73">
      <c r="A73" s="24">
        <f t="shared" si="1"/>
        <v>70</v>
      </c>
      <c r="B73" s="10" t="s">
        <v>836</v>
      </c>
      <c r="C73" s="1" t="s">
        <v>837</v>
      </c>
      <c r="D73" s="5" t="s">
        <v>43</v>
      </c>
      <c r="E73" s="5" t="s">
        <v>402</v>
      </c>
      <c r="F73" s="69"/>
      <c r="G73" s="5"/>
      <c r="H73" s="5"/>
      <c r="I73" s="125"/>
      <c r="J73" s="5"/>
      <c r="K73" s="5"/>
      <c r="L73" s="1" t="s">
        <v>838</v>
      </c>
      <c r="M73" s="1" t="s">
        <v>839</v>
      </c>
      <c r="N73" s="303">
        <v>31326</v>
      </c>
      <c r="O73" s="29"/>
      <c r="P73" s="29"/>
      <c r="Q73" s="29"/>
      <c r="R73" s="29"/>
      <c r="S73" s="13" t="str">
        <f>VLOOKUP(B73,ALL!$B$25:$AH$98,19,0)</f>
        <v>0002520495641</v>
      </c>
      <c r="T73" s="13" t="str">
        <f>VLOOKUP(B73,ALL!$B$25:$AH$98,20,0)</f>
        <v>21032312726</v>
      </c>
      <c r="U73" s="65" t="s">
        <v>840</v>
      </c>
      <c r="V73" s="14"/>
      <c r="W73" s="52"/>
      <c r="X73" s="65"/>
      <c r="Y73" s="65"/>
      <c r="Z73" s="65"/>
      <c r="AA73" s="65"/>
      <c r="AB73" s="176"/>
      <c r="AC73" s="29">
        <v>44287</v>
      </c>
      <c r="AD73" s="29">
        <v>44287</v>
      </c>
      <c r="AE73" s="161">
        <v>44469</v>
      </c>
      <c r="AF73" s="161" t="s">
        <v>219</v>
      </c>
      <c r="AG73" s="161"/>
    </row>
    <row r="74">
      <c r="A74" s="24">
        <f t="shared" si="1"/>
        <v>71</v>
      </c>
      <c r="B74" s="10" t="s">
        <v>841</v>
      </c>
      <c r="C74" s="1" t="s">
        <v>842</v>
      </c>
      <c r="D74" s="5" t="s">
        <v>43</v>
      </c>
      <c r="E74" s="5" t="s">
        <v>402</v>
      </c>
      <c r="F74" s="69"/>
      <c r="G74" s="5"/>
      <c r="H74" s="5"/>
      <c r="I74" s="125"/>
      <c r="J74" s="5"/>
      <c r="K74" s="5"/>
      <c r="L74" s="1" t="s">
        <v>843</v>
      </c>
      <c r="M74" s="1" t="s">
        <v>844</v>
      </c>
      <c r="N74" s="303">
        <v>31690</v>
      </c>
      <c r="O74" s="29"/>
      <c r="P74" s="29"/>
      <c r="Q74" s="29"/>
      <c r="R74" s="29"/>
      <c r="S74" s="13" t="str">
        <f>VLOOKUP(B74,ALL!$B$25:$AH$98,19,0)</f>
        <v>0002493155248_x0009_</v>
      </c>
      <c r="T74" s="13" t="str">
        <f>VLOOKUP(B74,ALL!$B$25:$AH$98,20,0)</f>
        <v>21032312700</v>
      </c>
      <c r="U74" s="65" t="s">
        <v>845</v>
      </c>
      <c r="V74" s="14"/>
      <c r="W74" s="52"/>
      <c r="X74" s="65"/>
      <c r="Y74" s="65"/>
      <c r="Z74" s="65"/>
      <c r="AA74" s="65"/>
      <c r="AB74" s="176"/>
      <c r="AC74" s="29">
        <v>44287</v>
      </c>
      <c r="AD74" s="29">
        <v>44287</v>
      </c>
      <c r="AE74" s="161">
        <v>44377</v>
      </c>
      <c r="AF74" s="161" t="s">
        <v>219</v>
      </c>
      <c r="AG74" s="161"/>
    </row>
    <row r="75">
      <c r="A75" s="24">
        <f t="shared" si="1"/>
        <v>72</v>
      </c>
      <c r="B75" s="24" t="s">
        <v>846</v>
      </c>
      <c r="C75" s="48" t="s">
        <v>847</v>
      </c>
      <c r="D75" s="5" t="s">
        <v>43</v>
      </c>
      <c r="E75" s="5" t="s">
        <v>402</v>
      </c>
      <c r="F75" s="65"/>
      <c r="G75" s="14"/>
      <c r="H75" s="14"/>
      <c r="I75" s="51"/>
      <c r="J75" s="14"/>
      <c r="K75" s="14"/>
      <c r="L75" s="5" t="s">
        <v>848</v>
      </c>
      <c r="M75" s="5" t="s">
        <v>849</v>
      </c>
      <c r="N75" s="303">
        <v>28510</v>
      </c>
      <c r="O75" s="29"/>
      <c r="P75" s="29" t="s">
        <v>53</v>
      </c>
      <c r="Q75" s="29"/>
      <c r="R75" s="29" t="s">
        <v>132</v>
      </c>
      <c r="S75" s="13" t="str">
        <f>VLOOKUP(B75,ALL!$B$25:$AH$98,19,0)</f>
        <v>0002060542539</v>
      </c>
      <c r="T75" s="13">
        <f>VLOOKUP(B75,ALL!$B$25:$AH$98,20,0)</f>
        <v>0</v>
      </c>
      <c r="U75" s="65" t="s">
        <v>850</v>
      </c>
      <c r="V75" s="1"/>
      <c r="W75" s="52"/>
      <c r="X75" s="65"/>
      <c r="Y75" s="65"/>
      <c r="Z75" s="65"/>
      <c r="AA75" s="65"/>
      <c r="AB75" s="176"/>
      <c r="AC75" s="161">
        <v>44340</v>
      </c>
      <c r="AD75" s="161">
        <v>44340</v>
      </c>
      <c r="AE75" s="29">
        <v>44439</v>
      </c>
      <c r="AF75" s="161" t="s">
        <v>219</v>
      </c>
      <c r="AG75" s="287"/>
      <c r="AH75" s="288"/>
    </row>
    <row r="76">
      <c r="A76" s="24">
        <f t="shared" si="1"/>
        <v>73</v>
      </c>
      <c r="B76" s="24" t="s">
        <v>851</v>
      </c>
      <c r="C76" s="48" t="s">
        <v>852</v>
      </c>
      <c r="D76" s="5" t="s">
        <v>43</v>
      </c>
      <c r="E76" s="5" t="s">
        <v>402</v>
      </c>
      <c r="F76" s="65"/>
      <c r="G76" s="14"/>
      <c r="H76" s="14"/>
      <c r="I76" s="51"/>
      <c r="J76" s="14"/>
      <c r="K76" s="14"/>
      <c r="L76" s="5" t="s">
        <v>853</v>
      </c>
      <c r="M76" s="5" t="s">
        <v>854</v>
      </c>
      <c r="N76" s="303">
        <v>31591</v>
      </c>
      <c r="O76" s="29"/>
      <c r="P76" s="29" t="s">
        <v>53</v>
      </c>
      <c r="Q76" s="29"/>
      <c r="R76" s="29" t="s">
        <v>132</v>
      </c>
      <c r="S76" s="13" t="str">
        <f>VLOOKUP(B76,ALL!$B$25:$AH$98,19,0)</f>
        <v>0001432593055</v>
      </c>
      <c r="T76" s="13">
        <f>VLOOKUP(B76,ALL!$B$25:$AH$98,20,0)</f>
        <v>0</v>
      </c>
      <c r="U76" s="65" t="s">
        <v>855</v>
      </c>
      <c r="V76" s="1"/>
      <c r="W76" s="52"/>
      <c r="X76" s="65"/>
      <c r="Y76" s="65"/>
      <c r="Z76" s="65"/>
      <c r="AA76" s="65"/>
      <c r="AB76" s="176"/>
      <c r="AC76" s="161">
        <v>44340</v>
      </c>
      <c r="AD76" s="161">
        <v>44340</v>
      </c>
      <c r="AE76" s="29">
        <v>44439</v>
      </c>
      <c r="AF76" s="161" t="s">
        <v>219</v>
      </c>
      <c r="AG76" s="287"/>
      <c r="AH76" s="288"/>
    </row>
    <row r="77">
      <c r="A77" s="24">
        <f t="shared" si="1"/>
        <v>74</v>
      </c>
      <c r="B77" s="24" t="s">
        <v>856</v>
      </c>
      <c r="C77" s="48" t="s">
        <v>857</v>
      </c>
      <c r="D77" s="5" t="s">
        <v>43</v>
      </c>
      <c r="E77" s="5" t="s">
        <v>402</v>
      </c>
      <c r="F77" s="65"/>
      <c r="G77" s="14"/>
      <c r="H77" s="14"/>
      <c r="I77" s="51"/>
      <c r="J77" s="14"/>
      <c r="K77" s="14"/>
      <c r="L77" s="5" t="s">
        <v>858</v>
      </c>
      <c r="M77" s="5" t="s">
        <v>859</v>
      </c>
      <c r="N77" s="303">
        <v>32439</v>
      </c>
      <c r="O77" s="29"/>
      <c r="P77" s="29" t="s">
        <v>53</v>
      </c>
      <c r="Q77" s="29"/>
      <c r="R77" s="29" t="s">
        <v>132</v>
      </c>
      <c r="S77" s="13" t="str">
        <f>VLOOKUP(B77,ALL!$B$25:$AH$98,19,0)</f>
        <v>0001627855672</v>
      </c>
      <c r="T77" s="13">
        <f>VLOOKUP(B77,ALL!$B$25:$AH$98,20,0)</f>
        <v>0</v>
      </c>
      <c r="U77" s="65" t="s">
        <v>860</v>
      </c>
      <c r="V77" s="1"/>
      <c r="W77" s="52"/>
      <c r="X77" s="65"/>
      <c r="Y77" s="65"/>
      <c r="Z77" s="65"/>
      <c r="AA77" s="65"/>
      <c r="AB77" s="176"/>
      <c r="AC77" s="161">
        <v>44341</v>
      </c>
      <c r="AD77" s="161">
        <v>44341</v>
      </c>
      <c r="AE77" s="29">
        <v>44439</v>
      </c>
      <c r="AF77" s="161" t="s">
        <v>219</v>
      </c>
      <c r="AG77" s="287"/>
      <c r="AH77" s="288"/>
    </row>
    <row r="78">
      <c r="A78" s="24">
        <f t="shared" si="1"/>
        <v>75</v>
      </c>
      <c r="B78" s="24" t="s">
        <v>861</v>
      </c>
      <c r="C78" s="269" t="s">
        <v>862</v>
      </c>
      <c r="D78" s="5" t="s">
        <v>43</v>
      </c>
      <c r="E78" s="5" t="s">
        <v>402</v>
      </c>
      <c r="F78" s="5"/>
      <c r="G78" s="69"/>
      <c r="H78" s="5"/>
      <c r="I78" s="5"/>
      <c r="J78" s="125"/>
      <c r="K78" s="5"/>
      <c r="L78" s="5" t="s">
        <v>863</v>
      </c>
      <c r="M78" s="5" t="s">
        <v>372</v>
      </c>
      <c r="N78" s="150">
        <v>29355</v>
      </c>
      <c r="O78" s="29"/>
      <c r="P78" s="29" t="s">
        <v>53</v>
      </c>
      <c r="Q78" s="29"/>
      <c r="R78" s="29" t="s">
        <v>132</v>
      </c>
      <c r="S78" s="13"/>
      <c r="T78" s="13"/>
      <c r="U78" s="65" t="s">
        <v>864</v>
      </c>
      <c r="V78" s="14"/>
      <c r="W78" s="52"/>
      <c r="X78" s="65"/>
      <c r="Y78" s="65"/>
      <c r="Z78" s="65"/>
      <c r="AA78" s="65"/>
      <c r="AB78" s="176"/>
      <c r="AC78" s="161">
        <v>44351</v>
      </c>
      <c r="AD78" s="161">
        <v>44351</v>
      </c>
      <c r="AE78" s="29">
        <v>44439</v>
      </c>
      <c r="AF78" s="161" t="s">
        <v>219</v>
      </c>
      <c r="AG78" s="1"/>
      <c r="AH78" s="102"/>
    </row>
    <row r="79">
      <c r="A79" s="24">
        <f t="shared" si="1"/>
        <v>76</v>
      </c>
      <c r="B79" s="24" t="s">
        <v>865</v>
      </c>
      <c r="C79" s="48" t="s">
        <v>866</v>
      </c>
      <c r="D79" s="5" t="s">
        <v>43</v>
      </c>
      <c r="E79" s="5" t="s">
        <v>402</v>
      </c>
      <c r="F79" s="5"/>
      <c r="G79" s="69"/>
      <c r="H79" s="5"/>
      <c r="I79" s="5"/>
      <c r="J79" s="125"/>
      <c r="K79" s="5"/>
      <c r="L79" s="5" t="s">
        <v>867</v>
      </c>
      <c r="M79" s="5" t="s">
        <v>868</v>
      </c>
      <c r="N79" s="150">
        <v>30910</v>
      </c>
      <c r="O79" s="29"/>
      <c r="P79" s="29" t="s">
        <v>53</v>
      </c>
      <c r="Q79" s="29"/>
      <c r="R79" s="29" t="s">
        <v>132</v>
      </c>
      <c r="S79" s="13"/>
      <c r="T79" s="13"/>
      <c r="U79" s="65" t="s">
        <v>869</v>
      </c>
      <c r="V79" s="14"/>
      <c r="W79" s="52"/>
      <c r="X79" s="65"/>
      <c r="Y79" s="65"/>
      <c r="Z79" s="65"/>
      <c r="AA79" s="65"/>
      <c r="AB79" s="176"/>
      <c r="AC79" s="161">
        <v>44354</v>
      </c>
      <c r="AD79" s="161">
        <v>44354</v>
      </c>
      <c r="AE79" s="29">
        <v>44439</v>
      </c>
      <c r="AF79" s="161" t="s">
        <v>219</v>
      </c>
      <c r="AG79" s="1"/>
      <c r="AH79" s="102"/>
    </row>
    <row r="80" ht="15" customHeight="1" s="26" customFormat="1">
      <c r="A80" s="24">
        <f t="shared" si="1"/>
        <v>77</v>
      </c>
      <c r="B80" s="24" t="s">
        <v>870</v>
      </c>
      <c r="C80" s="48" t="s">
        <v>871</v>
      </c>
      <c r="D80" s="5" t="s">
        <v>43</v>
      </c>
      <c r="E80" s="5" t="s">
        <v>402</v>
      </c>
      <c r="F80" s="5"/>
      <c r="G80" s="69"/>
      <c r="H80" s="5"/>
      <c r="I80" s="5"/>
      <c r="J80" s="125"/>
      <c r="K80" s="5"/>
      <c r="L80" s="5" t="s">
        <v>872</v>
      </c>
      <c r="M80" s="5" t="s">
        <v>130</v>
      </c>
      <c r="N80" s="150">
        <v>29752</v>
      </c>
      <c r="O80" s="150"/>
      <c r="P80" s="29"/>
      <c r="Q80" s="29"/>
      <c r="R80" s="29"/>
      <c r="S80" s="29"/>
      <c r="T80" s="13"/>
      <c r="U80" s="13"/>
      <c r="V80" s="65"/>
      <c r="W80" s="14"/>
      <c r="X80" s="52"/>
      <c r="Y80" s="65"/>
      <c r="Z80" s="65"/>
      <c r="AA80" s="65"/>
      <c r="AB80" s="65"/>
      <c r="AC80" s="161">
        <v>44348</v>
      </c>
      <c r="AD80" s="161">
        <v>44348</v>
      </c>
      <c r="AE80" s="29">
        <v>44439</v>
      </c>
      <c r="AF80" s="161" t="s">
        <v>219</v>
      </c>
      <c r="AG80" s="161"/>
      <c r="AH80" s="166"/>
      <c r="AI80" s="120"/>
      <c r="AQ80" s="123"/>
    </row>
    <row r="81">
      <c r="A81" s="24">
        <f t="shared" si="1"/>
        <v>78</v>
      </c>
      <c r="B81" s="24" t="s">
        <v>873</v>
      </c>
      <c r="C81" s="48" t="s">
        <v>874</v>
      </c>
      <c r="D81" s="5" t="s">
        <v>43</v>
      </c>
      <c r="E81" s="5" t="s">
        <v>402</v>
      </c>
      <c r="F81" s="65" t="s">
        <v>875</v>
      </c>
      <c r="G81" s="14"/>
      <c r="H81" s="14"/>
      <c r="I81" s="51"/>
      <c r="J81" s="14"/>
      <c r="K81" s="14"/>
      <c r="L81" s="5" t="s">
        <v>876</v>
      </c>
      <c r="M81" s="5" t="s">
        <v>224</v>
      </c>
      <c r="N81" s="150">
        <v>30111</v>
      </c>
      <c r="O81" s="320" t="s">
        <v>877</v>
      </c>
      <c r="P81" s="29" t="s">
        <v>53</v>
      </c>
      <c r="Q81" s="29" t="s">
        <v>179</v>
      </c>
      <c r="R81" s="29" t="s">
        <v>288</v>
      </c>
      <c r="S81" s="13"/>
      <c r="T81" s="13"/>
      <c r="U81" s="65" t="s">
        <v>878</v>
      </c>
      <c r="V81" s="14" t="s">
        <v>879</v>
      </c>
      <c r="W81" s="52" t="s">
        <v>74</v>
      </c>
      <c r="X81" s="65" t="s">
        <v>880</v>
      </c>
      <c r="Y81" s="65"/>
      <c r="Z81" s="65"/>
      <c r="AA81" s="65" t="s">
        <v>881</v>
      </c>
      <c r="AB81" s="176">
        <v>45803</v>
      </c>
      <c r="AC81" s="161">
        <v>44375</v>
      </c>
      <c r="AD81" s="161">
        <v>44375</v>
      </c>
      <c r="AE81" s="29">
        <v>44469</v>
      </c>
      <c r="AF81" s="161" t="s">
        <v>219</v>
      </c>
      <c r="AG81" s="5"/>
    </row>
    <row r="82">
      <c r="A82" s="24">
        <f t="shared" si="1"/>
        <v>79</v>
      </c>
      <c r="B82" s="24" t="s">
        <v>882</v>
      </c>
      <c r="C82" s="48" t="s">
        <v>883</v>
      </c>
      <c r="D82" s="5" t="s">
        <v>43</v>
      </c>
      <c r="E82" s="5" t="s">
        <v>402</v>
      </c>
      <c r="F82" s="65" t="s">
        <v>884</v>
      </c>
      <c r="G82" s="14"/>
      <c r="H82" s="14"/>
      <c r="I82" s="51"/>
      <c r="J82" s="14"/>
      <c r="K82" s="14"/>
      <c r="L82" s="5" t="s">
        <v>885</v>
      </c>
      <c r="M82" s="5" t="s">
        <v>224</v>
      </c>
      <c r="N82" s="150">
        <v>34834</v>
      </c>
      <c r="O82" s="320"/>
      <c r="P82" s="29" t="s">
        <v>53</v>
      </c>
      <c r="Q82" s="29" t="s">
        <v>179</v>
      </c>
      <c r="R82" s="29" t="s">
        <v>55</v>
      </c>
      <c r="S82" s="13"/>
      <c r="T82" s="13"/>
      <c r="U82" s="65" t="s">
        <v>886</v>
      </c>
      <c r="V82" s="14"/>
      <c r="W82" s="52" t="s">
        <v>211</v>
      </c>
      <c r="X82" s="65" t="s">
        <v>887</v>
      </c>
      <c r="Y82" s="65"/>
      <c r="Z82" s="65"/>
      <c r="AA82" s="65"/>
      <c r="AB82" s="176">
        <v>45427</v>
      </c>
      <c r="AC82" s="161">
        <v>44375</v>
      </c>
      <c r="AD82" s="161">
        <v>44375</v>
      </c>
      <c r="AE82" s="29">
        <v>44469</v>
      </c>
      <c r="AF82" s="161" t="s">
        <v>219</v>
      </c>
      <c r="AG82" s="5"/>
    </row>
    <row r="83">
      <c r="A83" s="24">
        <f t="shared" si="1"/>
        <v>80</v>
      </c>
      <c r="B83" s="24" t="s">
        <v>888</v>
      </c>
      <c r="C83" s="48" t="s">
        <v>889</v>
      </c>
      <c r="D83" s="5" t="s">
        <v>43</v>
      </c>
      <c r="E83" s="5" t="s">
        <v>402</v>
      </c>
      <c r="F83" s="65" t="s">
        <v>890</v>
      </c>
      <c r="G83" s="14"/>
      <c r="H83" s="14"/>
      <c r="I83" s="51"/>
      <c r="J83" s="14"/>
      <c r="K83" s="14"/>
      <c r="L83" s="5" t="s">
        <v>891</v>
      </c>
      <c r="M83" s="5" t="s">
        <v>868</v>
      </c>
      <c r="N83" s="150">
        <v>29624</v>
      </c>
      <c r="O83" s="320" t="s">
        <v>892</v>
      </c>
      <c r="P83" s="29" t="s">
        <v>53</v>
      </c>
      <c r="Q83" s="29" t="s">
        <v>54</v>
      </c>
      <c r="R83" s="29" t="s">
        <v>110</v>
      </c>
      <c r="S83" s="13"/>
      <c r="T83" s="13"/>
      <c r="U83" s="65" t="s">
        <v>893</v>
      </c>
      <c r="V83" s="14" t="s">
        <v>894</v>
      </c>
      <c r="W83" s="52" t="s">
        <v>74</v>
      </c>
      <c r="X83" s="65" t="s">
        <v>895</v>
      </c>
      <c r="Y83" s="65"/>
      <c r="Z83" s="65"/>
      <c r="AA83" s="65" t="s">
        <v>896</v>
      </c>
      <c r="AB83" s="176">
        <v>45693</v>
      </c>
      <c r="AC83" s="161">
        <v>44375</v>
      </c>
      <c r="AD83" s="161">
        <v>44375</v>
      </c>
      <c r="AE83" s="29">
        <v>44469</v>
      </c>
      <c r="AF83" s="161" t="s">
        <v>219</v>
      </c>
      <c r="AG83" s="5"/>
    </row>
    <row r="84">
      <c r="A84" s="24">
        <f t="shared" si="1"/>
        <v>81</v>
      </c>
      <c r="B84" s="24" t="s">
        <v>897</v>
      </c>
      <c r="C84" s="48" t="s">
        <v>898</v>
      </c>
      <c r="D84" s="5" t="s">
        <v>43</v>
      </c>
      <c r="E84" s="5" t="s">
        <v>402</v>
      </c>
      <c r="F84" s="65" t="s">
        <v>899</v>
      </c>
      <c r="G84" s="14"/>
      <c r="H84" s="14"/>
      <c r="I84" s="51"/>
      <c r="J84" s="14"/>
      <c r="K84" s="14"/>
      <c r="L84" s="5" t="s">
        <v>900</v>
      </c>
      <c r="M84" s="5" t="s">
        <v>107</v>
      </c>
      <c r="N84" s="150">
        <v>29942</v>
      </c>
      <c r="O84" s="320"/>
      <c r="P84" s="29" t="s">
        <v>53</v>
      </c>
      <c r="Q84" s="29" t="s">
        <v>54</v>
      </c>
      <c r="R84" s="29" t="s">
        <v>132</v>
      </c>
      <c r="S84" s="13"/>
      <c r="T84" s="13"/>
      <c r="U84" s="65" t="s">
        <v>901</v>
      </c>
      <c r="V84" s="14"/>
      <c r="W84" s="52" t="s">
        <v>211</v>
      </c>
      <c r="X84" s="65" t="s">
        <v>902</v>
      </c>
      <c r="Y84" s="65"/>
      <c r="Z84" s="65"/>
      <c r="AA84" s="65" t="s">
        <v>903</v>
      </c>
      <c r="AB84" s="176">
        <v>46378</v>
      </c>
      <c r="AC84" s="161">
        <v>44375</v>
      </c>
      <c r="AD84" s="161">
        <v>44375</v>
      </c>
      <c r="AE84" s="29">
        <v>44469</v>
      </c>
      <c r="AF84" s="161" t="s">
        <v>219</v>
      </c>
      <c r="AG84" s="5"/>
    </row>
    <row r="85">
      <c r="A85" s="24">
        <f>+A84+1</f>
        <v>82</v>
      </c>
      <c r="B85" s="24" t="s">
        <v>904</v>
      </c>
      <c r="C85" s="48" t="s">
        <v>905</v>
      </c>
      <c r="D85" s="5" t="s">
        <v>43</v>
      </c>
      <c r="E85" s="5" t="s">
        <v>402</v>
      </c>
      <c r="F85" s="65" t="s">
        <v>906</v>
      </c>
      <c r="G85" s="14"/>
      <c r="H85" s="14"/>
      <c r="I85" s="51"/>
      <c r="J85" s="14"/>
      <c r="K85" s="14"/>
      <c r="L85" s="5" t="s">
        <v>907</v>
      </c>
      <c r="M85" s="5" t="s">
        <v>107</v>
      </c>
      <c r="N85" s="150">
        <v>31267</v>
      </c>
      <c r="O85" s="320" t="s">
        <v>908</v>
      </c>
      <c r="P85" s="29" t="s">
        <v>53</v>
      </c>
      <c r="Q85" s="29" t="s">
        <v>179</v>
      </c>
      <c r="R85" s="29" t="s">
        <v>110</v>
      </c>
      <c r="S85" s="13"/>
      <c r="T85" s="13"/>
      <c r="U85" s="65" t="s">
        <v>909</v>
      </c>
      <c r="V85" s="14" t="s">
        <v>910</v>
      </c>
      <c r="W85" s="52" t="s">
        <v>74</v>
      </c>
      <c r="X85" s="65" t="s">
        <v>911</v>
      </c>
      <c r="Y85" s="65"/>
      <c r="Z85" s="65"/>
      <c r="AA85" s="65"/>
      <c r="AB85" s="176">
        <v>45512</v>
      </c>
      <c r="AC85" s="161">
        <v>44375</v>
      </c>
      <c r="AD85" s="161">
        <v>44375</v>
      </c>
      <c r="AE85" s="29">
        <v>44469</v>
      </c>
      <c r="AF85" s="161" t="s">
        <v>219</v>
      </c>
      <c r="AG85" s="5"/>
    </row>
  </sheetData>
  <sortState xmlns:xlrd2="http://schemas.microsoft.com/office/spreadsheetml/2017/richdata2" ref="A4:AH69">
    <sortCondition ref="C4:C69"/>
  </sortState>
  <mergeCells>
    <mergeCell ref="V2:V3"/>
    <mergeCell ref="G2:G3"/>
    <mergeCell ref="N2:N3"/>
    <mergeCell ref="P2:P3"/>
    <mergeCell ref="Q2:Q3"/>
    <mergeCell ref="R2:R3"/>
    <mergeCell ref="U2:U3"/>
    <mergeCell ref="H2:H3"/>
    <mergeCell ref="I2:I3"/>
    <mergeCell ref="J2:K2"/>
    <mergeCell ref="L2:L3"/>
    <mergeCell ref="M2:M3"/>
    <mergeCell ref="AF2:AF3"/>
    <mergeCell ref="AG2:AG3"/>
    <mergeCell ref="W2:W3"/>
    <mergeCell ref="X2:X3"/>
    <mergeCell ref="Y2:AA2"/>
    <mergeCell ref="AB2:AB3"/>
    <mergeCell ref="AC2:AC3"/>
    <mergeCell ref="AD2:AE2"/>
    <mergeCell ref="F2:F3"/>
    <mergeCell ref="A2:A3"/>
    <mergeCell ref="B2:B3"/>
    <mergeCell ref="C2:C3"/>
    <mergeCell ref="D2:D3"/>
    <mergeCell ref="E2:E3"/>
  </mergeCells>
  <phoneticPr fontId="13" type="noConversion"/>
  <conditionalFormatting sqref="S86:S1048576 S1:S77 T4:T77">
    <cfRule type="containsText" dxfId="441" priority="189" operator="containsText" text="BLM">
      <formula>NOT(ISERROR(SEARCH("BLM",S1)))</formula>
    </cfRule>
    <cfRule type="containsText" dxfId="442" priority="190" operator="containsText" text="TUNGGAKAN">
      <formula>NOT(ISERROR(SEARCH("TUNGGAKAN",S1)))</formula>
    </cfRule>
    <cfRule type="containsText" dxfId="443" priority="191" operator="containsText" text="PBI">
      <formula>NOT(ISERROR(SEARCH("PBI",S1)))</formula>
    </cfRule>
  </conditionalFormatting>
  <conditionalFormatting sqref="AE1:AE3 AE86:AE104857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E1:AE3 AE86:AE1048576">
    <cfRule type="timePeriod" dxfId="443" priority="182" timePeriod="thisMonth">
      <formula>AND(MONTH(AE1)=MONTH(TODAY()),YEAR(AE1)=YEAR(TODAY()))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47"/>
  <sheetViews>
    <sheetView tabSelected="1" showRuler="0" showWhiteSpace="0" zoomScale="70" zoomScaleNormal="70" zoomScalePageLayoutView="75" workbookViewId="0">
      <pane xSplit="4" ySplit="4" topLeftCell="AC5" activePane="bottomRight" state="frozen"/>
      <selection pane="topRight" activeCell="E1" sqref="E1"/>
      <selection pane="bottomLeft" activeCell="A5" sqref="A5"/>
      <selection pane="bottomRight" activeCell="AM12" sqref="AM12"/>
    </sheetView>
  </sheetViews>
  <sheetFormatPr defaultRowHeight="15" x14ac:dyDescent="0.25"/>
  <cols>
    <col min="1" max="1" width="5.85546875" customWidth="1" style="8"/>
    <col min="2" max="2" width="10.7109375" customWidth="1"/>
    <col min="3" max="3" width="30" customWidth="1"/>
    <col min="4" max="4" width="20.42578125" customWidth="1"/>
    <col min="5" max="6" width="25.5703125" customWidth="1"/>
    <col min="7" max="7" width="33.85546875" customWidth="1" style="61"/>
    <col min="8" max="8" width="20.42578125" customWidth="1"/>
    <col min="9" max="9" width="17" customWidth="1"/>
    <col min="10" max="10" width="8.42578125" customWidth="1" style="16"/>
    <col min="11" max="11" width="25.140625" customWidth="1"/>
    <col min="12" max="12" width="30.85546875" customWidth="1"/>
    <col min="13" max="13" width="75.140625" customWidth="1"/>
    <col min="14" max="14" width="16.5703125" customWidth="1"/>
    <col min="15" max="15" bestFit="1" width="17.85546875" customWidth="1" style="300"/>
    <col min="16" max="16" width="9.140625" customWidth="1"/>
    <col min="17" max="17" width="11.5703125" customWidth="1"/>
    <col min="18" max="18" width="14.85546875" customWidth="1"/>
    <col min="19" max="19" width="21.5703125" customWidth="1"/>
    <col min="20" max="20" width="28" customWidth="1" style="26"/>
    <col min="21" max="21" width="17.42578125" customWidth="1"/>
    <col min="22" max="22" bestFit="1" width="22.5703125" customWidth="1" style="61"/>
    <col min="23" max="23" width="21.7109375" customWidth="1"/>
    <col min="24" max="24" bestFit="1" width="27.7109375" customWidth="1" style="6"/>
    <col min="25" max="25" bestFit="1" width="19.85546875" customWidth="1" style="61"/>
    <col min="26" max="26" bestFit="1" width="18.85546875" customWidth="1" style="61"/>
    <col min="27" max="27" bestFit="1" width="25.5703125" customWidth="1" style="61"/>
    <col min="28" max="28" bestFit="1" width="32.140625" customWidth="1" style="61"/>
    <col min="29" max="29" bestFit="1" width="25.85546875" customWidth="1" style="173"/>
    <col min="30" max="30" bestFit="1" width="20.42578125" customWidth="1" style="122"/>
    <col min="31" max="31" bestFit="1" width="12.28515625" customWidth="1" style="78"/>
    <col min="32" max="32" bestFit="1" width="12.28515625" customWidth="1" style="173"/>
    <col min="33" max="33" bestFit="1" width="20.85546875" customWidth="1" style="122"/>
    <col min="34" max="34" width="20.28515625" customWidth="1" style="122"/>
    <col min="35" max="36" width="20.28515625" customWidth="1"/>
    <col min="37" max="37" bestFit="1" width="2.28515625" customWidth="1"/>
    <col min="43" max="43" width="10.7109375" customWidth="1"/>
  </cols>
  <sheetData>
    <row r="1" ht="23.25">
      <c r="A1" s="9" t="s">
        <v>0</v>
      </c>
    </row>
    <row r="2" s="2" customFormat="1">
      <c r="A2" s="351" t="s">
        <v>2</v>
      </c>
      <c r="B2" s="351" t="s">
        <v>3</v>
      </c>
      <c r="C2" s="351" t="s">
        <v>4</v>
      </c>
      <c r="D2" s="351" t="s">
        <v>5</v>
      </c>
      <c r="E2" s="351" t="s">
        <v>7</v>
      </c>
      <c r="F2" s="359" t="s">
        <v>912</v>
      </c>
      <c r="G2" s="353" t="s">
        <v>8</v>
      </c>
      <c r="H2" s="351" t="s">
        <v>9</v>
      </c>
      <c r="I2" s="351" t="s">
        <v>10</v>
      </c>
      <c r="J2" s="355" t="s">
        <v>11</v>
      </c>
      <c r="K2" s="357" t="s">
        <v>12</v>
      </c>
      <c r="L2" s="358"/>
      <c r="M2" s="351" t="s">
        <v>13</v>
      </c>
      <c r="N2" s="359" t="s">
        <v>14</v>
      </c>
      <c r="O2" s="376" t="s">
        <v>15</v>
      </c>
      <c r="P2" s="272" t="s">
        <v>16</v>
      </c>
      <c r="Q2" s="359" t="s">
        <v>17</v>
      </c>
      <c r="R2" s="359" t="s">
        <v>18</v>
      </c>
      <c r="S2" s="359" t="s">
        <v>19</v>
      </c>
      <c r="T2" s="32" t="s">
        <v>2</v>
      </c>
      <c r="U2" s="272" t="s">
        <v>2</v>
      </c>
      <c r="V2" s="353" t="s">
        <v>20</v>
      </c>
      <c r="W2" s="351" t="s">
        <v>21</v>
      </c>
      <c r="X2" s="369" t="s">
        <v>22</v>
      </c>
      <c r="Y2" s="353" t="s">
        <v>23</v>
      </c>
      <c r="Z2" s="371" t="s">
        <v>24</v>
      </c>
      <c r="AA2" s="372"/>
      <c r="AB2" s="373"/>
      <c r="AC2" s="374" t="s">
        <v>25</v>
      </c>
      <c r="AD2" s="361" t="s">
        <v>26</v>
      </c>
      <c r="AE2" s="357" t="s">
        <v>27</v>
      </c>
      <c r="AF2" s="358"/>
      <c r="AG2" s="361" t="s">
        <v>28</v>
      </c>
      <c r="AH2" s="363" t="s">
        <v>29</v>
      </c>
      <c r="AQ2" s="351" t="s">
        <v>3</v>
      </c>
    </row>
    <row r="3" ht="45" s="2" customFormat="1">
      <c r="A3" s="352"/>
      <c r="B3" s="352"/>
      <c r="C3" s="352"/>
      <c r="D3" s="352"/>
      <c r="E3" s="352"/>
      <c r="F3" s="360"/>
      <c r="G3" s="354"/>
      <c r="H3" s="352"/>
      <c r="I3" s="352"/>
      <c r="J3" s="356"/>
      <c r="K3" s="275" t="s">
        <v>30</v>
      </c>
      <c r="L3" s="275" t="s">
        <v>31</v>
      </c>
      <c r="M3" s="352"/>
      <c r="N3" s="360"/>
      <c r="O3" s="377"/>
      <c r="P3" s="273" t="s">
        <v>32</v>
      </c>
      <c r="Q3" s="360"/>
      <c r="R3" s="360"/>
      <c r="S3" s="360"/>
      <c r="T3" s="33" t="s">
        <v>33</v>
      </c>
      <c r="U3" s="273" t="s">
        <v>34</v>
      </c>
      <c r="V3" s="354"/>
      <c r="W3" s="352"/>
      <c r="X3" s="370"/>
      <c r="Y3" s="354"/>
      <c r="Z3" s="85" t="s">
        <v>35</v>
      </c>
      <c r="AA3" s="274" t="s">
        <v>36</v>
      </c>
      <c r="AB3" s="274" t="s">
        <v>37</v>
      </c>
      <c r="AC3" s="375"/>
      <c r="AD3" s="362"/>
      <c r="AE3" s="79" t="s">
        <v>38</v>
      </c>
      <c r="AF3" s="174" t="s">
        <v>39</v>
      </c>
      <c r="AG3" s="362"/>
      <c r="AH3" s="364"/>
      <c r="AQ3" s="352"/>
    </row>
    <row r="4" ht="30.75" customHeight="1">
      <c r="A4" s="365" t="s">
        <v>126</v>
      </c>
      <c r="B4" s="366"/>
      <c r="C4" s="366"/>
      <c r="D4" s="367"/>
      <c r="E4" s="34"/>
      <c r="F4" s="34"/>
      <c r="G4" s="62"/>
      <c r="H4" s="35"/>
      <c r="I4" s="35"/>
      <c r="J4" s="39"/>
      <c r="K4" s="35"/>
      <c r="L4" s="35"/>
      <c r="M4" s="34"/>
      <c r="N4" s="34"/>
      <c r="O4" s="304"/>
      <c r="P4" s="36"/>
      <c r="Q4" s="36"/>
      <c r="R4" s="36"/>
      <c r="S4" s="36"/>
      <c r="T4" s="37"/>
      <c r="U4" s="37"/>
      <c r="V4" s="62"/>
      <c r="W4" s="35"/>
      <c r="X4" s="38"/>
      <c r="Y4" s="62"/>
      <c r="Z4" s="62"/>
      <c r="AA4" s="62"/>
      <c r="AB4" s="62"/>
      <c r="AC4" s="175"/>
      <c r="AD4" s="160"/>
      <c r="AE4" s="80"/>
      <c r="AF4" s="175"/>
      <c r="AG4" s="160"/>
      <c r="AH4" s="160"/>
    </row>
    <row r="5" ht="15" customHeight="1" s="26" customFormat="1">
      <c r="A5" s="24">
        <v>1</v>
      </c>
      <c r="B5" s="28" t="s">
        <v>156</v>
      </c>
      <c r="C5" s="5" t="s">
        <v>157</v>
      </c>
      <c r="D5" s="5" t="s">
        <v>43</v>
      </c>
      <c r="E5" s="5" t="s">
        <v>126</v>
      </c>
      <c r="F5" s="5" t="s">
        <v>913</v>
      </c>
      <c r="G5" s="65" t="s">
        <v>158</v>
      </c>
      <c r="H5" s="14" t="s">
        <v>159</v>
      </c>
      <c r="I5" s="14" t="s">
        <v>48</v>
      </c>
      <c r="J5" s="51" t="s">
        <v>49</v>
      </c>
      <c r="K5" s="14"/>
      <c r="L5" s="14"/>
      <c r="M5" s="5" t="s">
        <v>160</v>
      </c>
      <c r="N5" s="5" t="s">
        <v>161</v>
      </c>
      <c r="O5" s="302">
        <v>30201</v>
      </c>
      <c r="P5" s="29" t="s">
        <v>162</v>
      </c>
      <c r="Q5" s="29" t="s">
        <v>53</v>
      </c>
      <c r="R5" s="29" t="s">
        <v>163</v>
      </c>
      <c r="S5" s="29" t="s">
        <v>164</v>
      </c>
      <c r="T5" s="13" t="s">
        <v>914</v>
      </c>
      <c r="U5" s="13" t="s">
        <v>915</v>
      </c>
      <c r="V5" s="65" t="s">
        <v>165</v>
      </c>
      <c r="W5" s="14" t="s">
        <v>166</v>
      </c>
      <c r="X5" s="52" t="s">
        <v>167</v>
      </c>
      <c r="Y5" s="65" t="s">
        <v>168</v>
      </c>
      <c r="Z5" s="65"/>
      <c r="AA5" s="65" t="s">
        <v>169</v>
      </c>
      <c r="AB5" s="65"/>
      <c r="AC5" s="176">
        <v>45542</v>
      </c>
      <c r="AD5" s="161">
        <v>43597</v>
      </c>
      <c r="AE5" s="150">
        <v>44256</v>
      </c>
      <c r="AF5" s="150">
        <v>44347</v>
      </c>
      <c r="AG5" s="161">
        <v>44043</v>
      </c>
      <c r="AH5" s="161"/>
      <c r="AI5" s="120"/>
      <c r="AJ5" s="26" t="s">
        <v>916</v>
      </c>
      <c r="AQ5" s="28" t="s">
        <v>156</v>
      </c>
    </row>
    <row r="6" ht="15" customHeight="1" s="26" customFormat="1">
      <c r="A6" s="24">
        <f>1+A5</f>
        <v>2</v>
      </c>
      <c r="B6" s="28" t="s">
        <v>41</v>
      </c>
      <c r="C6" s="5" t="s">
        <v>42</v>
      </c>
      <c r="D6" s="5" t="s">
        <v>43</v>
      </c>
      <c r="E6" s="5" t="s">
        <v>45</v>
      </c>
      <c r="F6" s="5" t="s">
        <v>913</v>
      </c>
      <c r="G6" s="65" t="s">
        <v>46</v>
      </c>
      <c r="H6" s="14" t="s">
        <v>47</v>
      </c>
      <c r="I6" s="14" t="s">
        <v>48</v>
      </c>
      <c r="J6" s="51" t="s">
        <v>49</v>
      </c>
      <c r="K6" s="14"/>
      <c r="L6" s="14"/>
      <c r="M6" s="5" t="s">
        <v>50</v>
      </c>
      <c r="N6" s="5" t="s">
        <v>51</v>
      </c>
      <c r="O6" s="29">
        <v>31239</v>
      </c>
      <c r="P6" s="29" t="s">
        <v>52</v>
      </c>
      <c r="Q6" s="29" t="s">
        <v>53</v>
      </c>
      <c r="R6" s="29" t="s">
        <v>54</v>
      </c>
      <c r="S6" s="29" t="s">
        <v>55</v>
      </c>
      <c r="T6" s="13" t="s">
        <v>917</v>
      </c>
      <c r="U6" s="13" t="s">
        <v>918</v>
      </c>
      <c r="V6" s="65" t="s">
        <v>56</v>
      </c>
      <c r="W6" s="14" t="s">
        <v>57</v>
      </c>
      <c r="X6" s="52" t="s">
        <v>58</v>
      </c>
      <c r="Y6" s="65" t="s">
        <v>59</v>
      </c>
      <c r="Z6" s="65"/>
      <c r="AA6" s="65"/>
      <c r="AB6" s="65"/>
      <c r="AC6" s="176">
        <v>44753</v>
      </c>
      <c r="AD6" s="161">
        <v>43340</v>
      </c>
      <c r="AE6" s="192">
        <v>44256</v>
      </c>
      <c r="AF6" s="192">
        <v>44347</v>
      </c>
      <c r="AG6" s="161"/>
      <c r="AH6" s="161"/>
      <c r="AJ6" s="26" t="s">
        <v>916</v>
      </c>
      <c r="AQ6" s="28" t="s">
        <v>41</v>
      </c>
    </row>
    <row r="7" ht="15" customHeight="1" s="135" customFormat="1">
      <c r="A7" s="132">
        <f ref="A7:A23" t="shared" si="0">1+A6</f>
        <v>3</v>
      </c>
      <c r="B7" s="132" t="s">
        <v>206</v>
      </c>
      <c r="C7" s="49" t="s">
        <v>207</v>
      </c>
      <c r="D7" s="49" t="s">
        <v>43</v>
      </c>
      <c r="E7" s="49" t="s">
        <v>126</v>
      </c>
      <c r="F7" s="49" t="s">
        <v>913</v>
      </c>
      <c r="G7" s="283"/>
      <c r="H7" s="49"/>
      <c r="I7" s="49"/>
      <c r="J7" s="284"/>
      <c r="K7" s="49"/>
      <c r="L7" s="49"/>
      <c r="M7" s="49" t="s">
        <v>919</v>
      </c>
      <c r="N7" s="49" t="s">
        <v>130</v>
      </c>
      <c r="O7" s="172">
        <v>28598</v>
      </c>
      <c r="P7" s="49"/>
      <c r="Q7" s="133" t="s">
        <v>53</v>
      </c>
      <c r="R7" s="49" t="s">
        <v>54</v>
      </c>
      <c r="S7" s="49"/>
      <c r="T7" s="278" t="s">
        <v>920</v>
      </c>
      <c r="U7" s="278" t="s">
        <v>921</v>
      </c>
      <c r="V7" s="277" t="s">
        <v>210</v>
      </c>
      <c r="W7" s="49"/>
      <c r="X7" s="281" t="s">
        <v>211</v>
      </c>
      <c r="Y7" s="277" t="s">
        <v>212</v>
      </c>
      <c r="Z7" s="283"/>
      <c r="AA7" s="283"/>
      <c r="AB7" s="172">
        <v>44583</v>
      </c>
      <c r="AC7" s="282">
        <v>45880</v>
      </c>
      <c r="AD7" s="172">
        <v>44256</v>
      </c>
      <c r="AE7" s="285">
        <v>44256</v>
      </c>
      <c r="AF7" s="285">
        <v>44347</v>
      </c>
      <c r="AG7" s="172"/>
      <c r="AH7" s="172"/>
      <c r="AJ7" s="26" t="s">
        <v>916</v>
      </c>
      <c r="AQ7" s="132" t="s">
        <v>206</v>
      </c>
    </row>
    <row r="8" ht="15" customHeight="1" s="26" customFormat="1">
      <c r="A8" s="24">
        <f t="shared" si="0"/>
        <v>4</v>
      </c>
      <c r="B8" s="28" t="s">
        <v>76</v>
      </c>
      <c r="C8" s="5" t="s">
        <v>77</v>
      </c>
      <c r="D8" s="5" t="s">
        <v>43</v>
      </c>
      <c r="E8" s="5" t="s">
        <v>78</v>
      </c>
      <c r="F8" s="5" t="s">
        <v>913</v>
      </c>
      <c r="G8" s="65" t="s">
        <v>79</v>
      </c>
      <c r="H8" s="14" t="s">
        <v>80</v>
      </c>
      <c r="I8" s="14" t="s">
        <v>48</v>
      </c>
      <c r="J8" s="51" t="s">
        <v>49</v>
      </c>
      <c r="K8" s="14"/>
      <c r="L8" s="14"/>
      <c r="M8" s="5" t="s">
        <v>50</v>
      </c>
      <c r="N8" s="5" t="s">
        <v>81</v>
      </c>
      <c r="O8" s="29">
        <v>33525</v>
      </c>
      <c r="P8" s="29" t="s">
        <v>82</v>
      </c>
      <c r="Q8" s="29" t="s">
        <v>53</v>
      </c>
      <c r="R8" s="29" t="s">
        <v>54</v>
      </c>
      <c r="S8" s="29" t="s">
        <v>55</v>
      </c>
      <c r="T8" s="13" t="s">
        <v>922</v>
      </c>
      <c r="U8" s="13" t="s">
        <v>923</v>
      </c>
      <c r="V8" s="65" t="s">
        <v>83</v>
      </c>
      <c r="W8" s="14" t="s">
        <v>84</v>
      </c>
      <c r="X8" s="52" t="s">
        <v>85</v>
      </c>
      <c r="Y8" s="65" t="s">
        <v>86</v>
      </c>
      <c r="Z8" s="65" t="s">
        <v>87</v>
      </c>
      <c r="AA8" s="65"/>
      <c r="AB8" s="65"/>
      <c r="AC8" s="176">
        <v>44118</v>
      </c>
      <c r="AD8" s="166">
        <v>43340</v>
      </c>
      <c r="AE8" s="120">
        <v>44287</v>
      </c>
      <c r="AF8" s="126">
        <v>44469</v>
      </c>
      <c r="AG8" s="161"/>
      <c r="AH8" s="161"/>
      <c r="AJ8" s="26" t="s">
        <v>916</v>
      </c>
      <c r="AQ8" s="28" t="s">
        <v>76</v>
      </c>
    </row>
    <row r="9" ht="15" customHeight="1" s="26" customFormat="1">
      <c r="A9" s="24">
        <f t="shared" si="0"/>
        <v>5</v>
      </c>
      <c r="B9" s="28" t="s">
        <v>124</v>
      </c>
      <c r="C9" s="5" t="s">
        <v>125</v>
      </c>
      <c r="D9" s="5" t="s">
        <v>43</v>
      </c>
      <c r="E9" s="5" t="s">
        <v>126</v>
      </c>
      <c r="F9" s="5" t="s">
        <v>913</v>
      </c>
      <c r="G9" s="65" t="s">
        <v>127</v>
      </c>
      <c r="H9" s="14" t="s">
        <v>128</v>
      </c>
      <c r="I9" s="14" t="s">
        <v>48</v>
      </c>
      <c r="J9" s="51" t="s">
        <v>49</v>
      </c>
      <c r="K9" s="14"/>
      <c r="L9" s="14"/>
      <c r="M9" s="5" t="s">
        <v>129</v>
      </c>
      <c r="N9" s="5" t="s">
        <v>130</v>
      </c>
      <c r="O9" s="29">
        <v>30307</v>
      </c>
      <c r="P9" s="29"/>
      <c r="Q9" s="29" t="s">
        <v>53</v>
      </c>
      <c r="R9" s="29" t="s">
        <v>131</v>
      </c>
      <c r="S9" s="29" t="s">
        <v>132</v>
      </c>
      <c r="T9" s="13" t="s">
        <v>924</v>
      </c>
      <c r="U9" s="13" t="s">
        <v>925</v>
      </c>
      <c r="V9" s="65" t="s">
        <v>133</v>
      </c>
      <c r="W9" s="14"/>
      <c r="X9" s="52" t="s">
        <v>134</v>
      </c>
      <c r="Y9" s="65" t="s">
        <v>135</v>
      </c>
      <c r="Z9" s="65"/>
      <c r="AA9" s="65"/>
      <c r="AB9" s="65"/>
      <c r="AC9" s="176">
        <v>45574</v>
      </c>
      <c r="AD9" s="162">
        <v>44075</v>
      </c>
      <c r="AE9" s="150">
        <v>44256</v>
      </c>
      <c r="AF9" s="150">
        <v>44347</v>
      </c>
      <c r="AG9" s="161"/>
      <c r="AH9" s="161"/>
      <c r="AJ9" s="26" t="s">
        <v>916</v>
      </c>
      <c r="AQ9" s="28" t="s">
        <v>124</v>
      </c>
    </row>
    <row r="10" ht="15" customHeight="1" s="26" customFormat="1">
      <c r="A10" s="24">
        <f t="shared" si="0"/>
        <v>6</v>
      </c>
      <c r="B10" s="28" t="s">
        <v>60</v>
      </c>
      <c r="C10" s="5" t="s">
        <v>61</v>
      </c>
      <c r="D10" s="5" t="s">
        <v>43</v>
      </c>
      <c r="E10" s="5" t="s">
        <v>62</v>
      </c>
      <c r="F10" s="5" t="s">
        <v>913</v>
      </c>
      <c r="G10" s="65" t="s">
        <v>63</v>
      </c>
      <c r="H10" s="14" t="s">
        <v>64</v>
      </c>
      <c r="I10" s="14" t="s">
        <v>48</v>
      </c>
      <c r="J10" s="51" t="s">
        <v>49</v>
      </c>
      <c r="K10" s="14" t="s">
        <v>65</v>
      </c>
      <c r="L10" s="14" t="s">
        <v>66</v>
      </c>
      <c r="M10" s="5" t="s">
        <v>67</v>
      </c>
      <c r="N10" s="5" t="s">
        <v>68</v>
      </c>
      <c r="O10" s="29">
        <v>32637</v>
      </c>
      <c r="P10" s="29" t="s">
        <v>69</v>
      </c>
      <c r="Q10" s="29" t="s">
        <v>53</v>
      </c>
      <c r="R10" s="29" t="s">
        <v>70</v>
      </c>
      <c r="S10" s="29" t="s">
        <v>71</v>
      </c>
      <c r="T10" s="13" t="s">
        <v>926</v>
      </c>
      <c r="U10" s="13" t="s">
        <v>927</v>
      </c>
      <c r="V10" s="65" t="s">
        <v>72</v>
      </c>
      <c r="W10" s="14" t="s">
        <v>73</v>
      </c>
      <c r="X10" s="52" t="s">
        <v>74</v>
      </c>
      <c r="Y10" s="65" t="s">
        <v>75</v>
      </c>
      <c r="Z10" s="65"/>
      <c r="AA10" s="65"/>
      <c r="AB10" s="65"/>
      <c r="AC10" s="176">
        <v>45055</v>
      </c>
      <c r="AD10" s="161">
        <v>43440</v>
      </c>
      <c r="AE10" s="120">
        <v>44287</v>
      </c>
      <c r="AF10" s="126">
        <v>44469</v>
      </c>
      <c r="AG10" s="161"/>
      <c r="AH10" s="161"/>
      <c r="AJ10" s="26" t="s">
        <v>916</v>
      </c>
      <c r="AQ10" s="28" t="s">
        <v>60</v>
      </c>
    </row>
    <row r="11" ht="15" customHeight="1" s="26" customFormat="1">
      <c r="A11" s="24">
        <f t="shared" si="0"/>
        <v>7</v>
      </c>
      <c r="B11" s="28" t="s">
        <v>170</v>
      </c>
      <c r="C11" s="5" t="s">
        <v>171</v>
      </c>
      <c r="D11" s="5" t="s">
        <v>43</v>
      </c>
      <c r="E11" s="5" t="s">
        <v>126</v>
      </c>
      <c r="F11" s="5" t="s">
        <v>913</v>
      </c>
      <c r="G11" s="65" t="s">
        <v>172</v>
      </c>
      <c r="H11" s="14" t="s">
        <v>173</v>
      </c>
      <c r="I11" s="14" t="s">
        <v>174</v>
      </c>
      <c r="J11" s="51" t="s">
        <v>49</v>
      </c>
      <c r="K11" s="14" t="s">
        <v>175</v>
      </c>
      <c r="L11" s="14" t="s">
        <v>176</v>
      </c>
      <c r="M11" s="5" t="s">
        <v>177</v>
      </c>
      <c r="N11" s="5" t="s">
        <v>107</v>
      </c>
      <c r="O11" s="29">
        <v>33502</v>
      </c>
      <c r="P11" s="29" t="s">
        <v>178</v>
      </c>
      <c r="Q11" s="29" t="s">
        <v>53</v>
      </c>
      <c r="R11" s="29" t="s">
        <v>179</v>
      </c>
      <c r="S11" s="29" t="s">
        <v>164</v>
      </c>
      <c r="T11" s="13" t="s">
        <v>928</v>
      </c>
      <c r="U11" s="13" t="s">
        <v>929</v>
      </c>
      <c r="V11" s="65" t="s">
        <v>180</v>
      </c>
      <c r="W11" s="14"/>
      <c r="X11" s="52" t="s">
        <v>112</v>
      </c>
      <c r="Y11" s="65" t="s">
        <v>181</v>
      </c>
      <c r="Z11" s="65"/>
      <c r="AA11" s="65"/>
      <c r="AB11" s="65"/>
      <c r="AC11" s="176">
        <v>45190</v>
      </c>
      <c r="AD11" s="161">
        <v>43481</v>
      </c>
      <c r="AE11" s="120">
        <v>44287</v>
      </c>
      <c r="AF11" s="161">
        <v>44469</v>
      </c>
      <c r="AG11" s="161"/>
      <c r="AH11" s="161"/>
      <c r="AI11" s="120"/>
      <c r="AJ11" s="26" t="s">
        <v>916</v>
      </c>
      <c r="AQ11" s="28" t="s">
        <v>170</v>
      </c>
    </row>
    <row r="12" ht="15" customHeight="1" s="26" customFormat="1">
      <c r="A12" s="24">
        <f t="shared" si="0"/>
        <v>8</v>
      </c>
      <c r="B12" s="28" t="s">
        <v>88</v>
      </c>
      <c r="C12" s="90" t="s">
        <v>89</v>
      </c>
      <c r="D12" s="90" t="s">
        <v>43</v>
      </c>
      <c r="E12" s="90" t="s">
        <v>91</v>
      </c>
      <c r="F12" s="90" t="s">
        <v>90</v>
      </c>
      <c r="G12" s="124" t="s">
        <v>92</v>
      </c>
      <c r="H12" s="90"/>
      <c r="I12" s="90"/>
      <c r="J12" s="93" t="s">
        <v>49</v>
      </c>
      <c r="K12" s="92" t="s">
        <v>93</v>
      </c>
      <c r="L12" s="92" t="s">
        <v>94</v>
      </c>
      <c r="M12" s="271" t="s">
        <v>95</v>
      </c>
      <c r="N12" s="90" t="s">
        <v>96</v>
      </c>
      <c r="O12" s="94">
        <v>33643</v>
      </c>
      <c r="P12" s="94" t="s">
        <v>97</v>
      </c>
      <c r="Q12" s="94" t="s">
        <v>53</v>
      </c>
      <c r="R12" s="94" t="s">
        <v>98</v>
      </c>
      <c r="S12" s="94" t="s">
        <v>55</v>
      </c>
      <c r="T12" s="95" t="s">
        <v>930</v>
      </c>
      <c r="U12" s="95" t="s">
        <v>931</v>
      </c>
      <c r="V12" s="96" t="s">
        <v>99</v>
      </c>
      <c r="W12" s="92"/>
      <c r="X12" s="97" t="s">
        <v>100</v>
      </c>
      <c r="Y12" s="96" t="s">
        <v>101</v>
      </c>
      <c r="Z12" s="96"/>
      <c r="AA12" s="96"/>
      <c r="AB12" s="96"/>
      <c r="AC12" s="177">
        <v>44601</v>
      </c>
      <c r="AD12" s="163">
        <v>44013</v>
      </c>
      <c r="AE12" s="120">
        <v>44287</v>
      </c>
      <c r="AF12" s="163">
        <v>44469</v>
      </c>
      <c r="AG12" s="163"/>
      <c r="AH12" s="161"/>
      <c r="AJ12" s="26" t="s">
        <v>916</v>
      </c>
      <c r="AQ12" s="28" t="s">
        <v>88</v>
      </c>
    </row>
    <row r="13" ht="15" customHeight="1" s="102" customFormat="1">
      <c r="A13" s="24">
        <f t="shared" si="0"/>
        <v>9</v>
      </c>
      <c r="B13" s="28" t="s">
        <v>189</v>
      </c>
      <c r="C13" s="5" t="s">
        <v>190</v>
      </c>
      <c r="D13" s="90" t="s">
        <v>43</v>
      </c>
      <c r="E13" s="5" t="s">
        <v>932</v>
      </c>
      <c r="F13" s="5" t="s">
        <v>90</v>
      </c>
      <c r="G13" s="96" t="s">
        <v>191</v>
      </c>
      <c r="H13" s="5"/>
      <c r="I13" s="5"/>
      <c r="J13" s="93" t="s">
        <v>49</v>
      </c>
      <c r="K13" s="14"/>
      <c r="L13" s="5"/>
      <c r="M13" s="109" t="s">
        <v>933</v>
      </c>
      <c r="N13" s="5" t="s">
        <v>81</v>
      </c>
      <c r="O13" s="29">
        <v>31984</v>
      </c>
      <c r="P13" s="5"/>
      <c r="Q13" s="5" t="s">
        <v>53</v>
      </c>
      <c r="R13" s="5" t="s">
        <v>179</v>
      </c>
      <c r="S13" s="5"/>
      <c r="T13" s="14" t="s">
        <v>934</v>
      </c>
      <c r="U13" s="14" t="s">
        <v>935</v>
      </c>
      <c r="V13" s="65" t="s">
        <v>192</v>
      </c>
      <c r="W13" s="5"/>
      <c r="X13" s="52" t="s">
        <v>74</v>
      </c>
      <c r="Y13" s="65" t="s">
        <v>193</v>
      </c>
      <c r="Z13" s="69"/>
      <c r="AA13" s="69"/>
      <c r="AB13" s="69"/>
      <c r="AC13" s="176"/>
      <c r="AD13" s="163">
        <v>44147</v>
      </c>
      <c r="AE13" s="3">
        <v>44317</v>
      </c>
      <c r="AF13" s="180">
        <v>44408</v>
      </c>
      <c r="AG13" s="161"/>
      <c r="AH13" s="161"/>
      <c r="AI13" s="120"/>
      <c r="AJ13" s="26" t="s">
        <v>916</v>
      </c>
      <c r="AK13" s="26"/>
      <c r="AL13" s="26"/>
      <c r="AM13" s="26"/>
      <c r="AN13" s="26"/>
      <c r="AO13" s="26"/>
      <c r="AP13" s="26"/>
      <c r="AQ13" s="28" t="s">
        <v>189</v>
      </c>
      <c r="AR13" s="26"/>
      <c r="AS13" s="26"/>
      <c r="AT13" s="26"/>
      <c r="AU13" s="26"/>
      <c r="AV13" s="26"/>
      <c r="AW13" s="26"/>
    </row>
    <row r="14" ht="15" customHeight="1" s="26" customFormat="1">
      <c r="A14" s="24">
        <f t="shared" si="0"/>
        <v>10</v>
      </c>
      <c r="B14" s="28" t="s">
        <v>182</v>
      </c>
      <c r="C14" s="90" t="s">
        <v>183</v>
      </c>
      <c r="D14" s="90" t="s">
        <v>43</v>
      </c>
      <c r="E14" s="90" t="s">
        <v>932</v>
      </c>
      <c r="F14" s="90" t="s">
        <v>90</v>
      </c>
      <c r="G14" s="96" t="s">
        <v>185</v>
      </c>
      <c r="H14" s="92"/>
      <c r="I14" s="92"/>
      <c r="J14" s="93" t="s">
        <v>49</v>
      </c>
      <c r="K14" s="92"/>
      <c r="L14" s="92"/>
      <c r="M14" s="121" t="s">
        <v>186</v>
      </c>
      <c r="N14" s="102" t="s">
        <v>187</v>
      </c>
      <c r="O14" s="166">
        <v>31471</v>
      </c>
      <c r="P14" s="94"/>
      <c r="Q14" s="94" t="s">
        <v>53</v>
      </c>
      <c r="R14" s="94" t="s">
        <v>54</v>
      </c>
      <c r="S14" s="94" t="s">
        <v>110</v>
      </c>
      <c r="T14" s="13" t="s">
        <v>936</v>
      </c>
      <c r="U14" s="95" t="s">
        <v>937</v>
      </c>
      <c r="V14" s="65" t="s">
        <v>188</v>
      </c>
      <c r="W14" s="92"/>
      <c r="X14" s="97" t="s">
        <v>74</v>
      </c>
      <c r="Y14" s="96"/>
      <c r="Z14" s="96"/>
      <c r="AA14" s="96"/>
      <c r="AB14" s="96"/>
      <c r="AC14" s="177"/>
      <c r="AD14" s="163">
        <v>44105</v>
      </c>
      <c r="AE14" s="120">
        <v>44287</v>
      </c>
      <c r="AF14" s="161">
        <v>44469</v>
      </c>
      <c r="AG14" s="163"/>
      <c r="AH14" s="161"/>
      <c r="AI14" s="120"/>
      <c r="AJ14" s="26" t="s">
        <v>916</v>
      </c>
      <c r="AQ14" s="28" t="s">
        <v>182</v>
      </c>
    </row>
    <row r="15" ht="15" customHeight="1" s="26" customFormat="1">
      <c r="A15" s="24">
        <f t="shared" si="0"/>
        <v>11</v>
      </c>
      <c r="B15" s="28" t="s">
        <v>114</v>
      </c>
      <c r="C15" s="5" t="s">
        <v>115</v>
      </c>
      <c r="D15" s="5" t="s">
        <v>43</v>
      </c>
      <c r="E15" s="5" t="s">
        <v>116</v>
      </c>
      <c r="F15" s="5" t="s">
        <v>913</v>
      </c>
      <c r="G15" s="65" t="s">
        <v>117</v>
      </c>
      <c r="H15" s="14"/>
      <c r="I15" s="14"/>
      <c r="J15" s="51"/>
      <c r="K15" s="14" t="s">
        <v>118</v>
      </c>
      <c r="L15" s="14" t="s">
        <v>119</v>
      </c>
      <c r="M15" s="5" t="s">
        <v>120</v>
      </c>
      <c r="N15" s="5" t="s">
        <v>107</v>
      </c>
      <c r="O15" s="29">
        <v>34337</v>
      </c>
      <c r="P15" s="29" t="s">
        <v>121</v>
      </c>
      <c r="Q15" s="29" t="s">
        <v>53</v>
      </c>
      <c r="R15" s="29" t="s">
        <v>98</v>
      </c>
      <c r="S15" s="29" t="s">
        <v>55</v>
      </c>
      <c r="T15" s="13" t="s">
        <v>938</v>
      </c>
      <c r="U15" s="13" t="s">
        <v>939</v>
      </c>
      <c r="V15" s="65" t="s">
        <v>122</v>
      </c>
      <c r="W15" s="14"/>
      <c r="X15" s="52" t="s">
        <v>112</v>
      </c>
      <c r="Y15" s="65" t="s">
        <v>123</v>
      </c>
      <c r="Z15" s="65"/>
      <c r="AA15" s="65"/>
      <c r="AB15" s="65"/>
      <c r="AC15" s="176">
        <v>45322</v>
      </c>
      <c r="AD15" s="162">
        <v>44075</v>
      </c>
      <c r="AE15" s="150">
        <v>44256</v>
      </c>
      <c r="AF15" s="150">
        <v>44347</v>
      </c>
      <c r="AG15" s="161"/>
      <c r="AH15" s="161"/>
      <c r="AI15" s="120"/>
      <c r="AJ15" s="26" t="s">
        <v>916</v>
      </c>
      <c r="AQ15" s="28" t="s">
        <v>114</v>
      </c>
    </row>
    <row r="16" ht="15" customHeight="1" s="26" customFormat="1">
      <c r="A16" s="24">
        <f t="shared" si="0"/>
        <v>12</v>
      </c>
      <c r="B16" s="28" t="s">
        <v>149</v>
      </c>
      <c r="C16" s="5" t="s">
        <v>150</v>
      </c>
      <c r="D16" s="5" t="s">
        <v>43</v>
      </c>
      <c r="E16" s="5" t="s">
        <v>151</v>
      </c>
      <c r="F16" s="5" t="s">
        <v>90</v>
      </c>
      <c r="G16" s="65" t="s">
        <v>152</v>
      </c>
      <c r="H16" s="14"/>
      <c r="I16" s="14"/>
      <c r="J16" s="51"/>
      <c r="K16" s="14"/>
      <c r="L16" s="14"/>
      <c r="M16" s="52" t="s">
        <v>153</v>
      </c>
      <c r="N16" s="5" t="s">
        <v>154</v>
      </c>
      <c r="O16" s="161">
        <v>34028</v>
      </c>
      <c r="P16" s="29"/>
      <c r="Q16" s="29" t="s">
        <v>53</v>
      </c>
      <c r="R16" s="29"/>
      <c r="S16" s="29" t="s">
        <v>132</v>
      </c>
      <c r="T16" s="13" t="s">
        <v>914</v>
      </c>
      <c r="U16" s="13" t="s">
        <v>940</v>
      </c>
      <c r="V16" s="65" t="s">
        <v>155</v>
      </c>
      <c r="W16" s="14"/>
      <c r="X16" s="52"/>
      <c r="Y16" s="65"/>
      <c r="Z16" s="65"/>
      <c r="AA16" s="65"/>
      <c r="AB16" s="65"/>
      <c r="AC16" s="176"/>
      <c r="AD16" s="267">
        <v>44075</v>
      </c>
      <c r="AE16" s="192">
        <v>44256</v>
      </c>
      <c r="AF16" s="192">
        <v>44347</v>
      </c>
      <c r="AG16" s="161"/>
      <c r="AH16" s="161"/>
      <c r="AI16" s="120"/>
      <c r="AJ16" s="26" t="s">
        <v>916</v>
      </c>
      <c r="AQ16" s="28" t="s">
        <v>149</v>
      </c>
    </row>
    <row r="17" ht="15" customHeight="1" s="26" customFormat="1">
      <c r="A17" s="24">
        <f t="shared" si="0"/>
        <v>13</v>
      </c>
      <c r="B17" s="28" t="s">
        <v>102</v>
      </c>
      <c r="C17" s="5" t="s">
        <v>103</v>
      </c>
      <c r="D17" s="5" t="s">
        <v>43</v>
      </c>
      <c r="E17" s="5" t="s">
        <v>104</v>
      </c>
      <c r="F17" s="5" t="s">
        <v>913</v>
      </c>
      <c r="G17" s="65" t="s">
        <v>105</v>
      </c>
      <c r="H17" s="14"/>
      <c r="I17" s="14"/>
      <c r="J17" s="51"/>
      <c r="K17" s="14"/>
      <c r="L17" s="14"/>
      <c r="M17" s="5" t="s">
        <v>106</v>
      </c>
      <c r="N17" s="102" t="s">
        <v>107</v>
      </c>
      <c r="O17" s="130">
        <v>30060</v>
      </c>
      <c r="P17" s="29"/>
      <c r="Q17" s="29" t="s">
        <v>108</v>
      </c>
      <c r="R17" s="29" t="s">
        <v>109</v>
      </c>
      <c r="S17" s="29" t="s">
        <v>110</v>
      </c>
      <c r="T17" s="13" t="s">
        <v>941</v>
      </c>
      <c r="U17" s="13" t="s">
        <v>942</v>
      </c>
      <c r="V17" s="65" t="s">
        <v>111</v>
      </c>
      <c r="W17" s="14"/>
      <c r="X17" s="52" t="s">
        <v>112</v>
      </c>
      <c r="Y17" s="65" t="s">
        <v>113</v>
      </c>
      <c r="Z17" s="65"/>
      <c r="AA17" s="65"/>
      <c r="AB17" s="65"/>
      <c r="AC17" s="176">
        <v>45035</v>
      </c>
      <c r="AD17" s="161">
        <v>44046</v>
      </c>
      <c r="AE17" s="120">
        <v>44287</v>
      </c>
      <c r="AF17" s="176">
        <v>44469</v>
      </c>
      <c r="AG17" s="161"/>
      <c r="AH17" s="161"/>
      <c r="AI17" s="120"/>
      <c r="AJ17" s="26" t="s">
        <v>916</v>
      </c>
      <c r="AQ17" s="28" t="s">
        <v>102</v>
      </c>
    </row>
    <row r="18" ht="15" customHeight="1" s="26" customFormat="1">
      <c r="A18" s="24">
        <f t="shared" si="0"/>
        <v>14</v>
      </c>
      <c r="B18" s="28" t="s">
        <v>145</v>
      </c>
      <c r="C18" s="5" t="s">
        <v>146</v>
      </c>
      <c r="D18" s="5" t="s">
        <v>43</v>
      </c>
      <c r="E18" s="5" t="s">
        <v>126</v>
      </c>
      <c r="F18" s="5" t="s">
        <v>913</v>
      </c>
      <c r="G18" s="65" t="s">
        <v>147</v>
      </c>
      <c r="H18" s="5"/>
      <c r="I18" s="5"/>
      <c r="J18" s="125"/>
      <c r="K18" s="5"/>
      <c r="L18" s="5"/>
      <c r="M18" s="52" t="s">
        <v>943</v>
      </c>
      <c r="N18" s="5" t="s">
        <v>107</v>
      </c>
      <c r="O18" s="29">
        <v>29215</v>
      </c>
      <c r="P18" s="5"/>
      <c r="Q18" s="5" t="s">
        <v>53</v>
      </c>
      <c r="R18" s="5"/>
      <c r="S18" s="5" t="s">
        <v>132</v>
      </c>
      <c r="T18" s="14" t="s">
        <v>944</v>
      </c>
      <c r="U18" s="14" t="s">
        <v>945</v>
      </c>
      <c r="V18" s="255" t="s">
        <v>148</v>
      </c>
      <c r="W18" s="5"/>
      <c r="X18" s="116"/>
      <c r="Y18" s="69"/>
      <c r="Z18" s="69"/>
      <c r="AA18" s="69"/>
      <c r="AB18" s="69"/>
      <c r="AC18" s="176"/>
      <c r="AD18" s="166">
        <v>44053</v>
      </c>
      <c r="AE18" s="3">
        <v>44317</v>
      </c>
      <c r="AF18" s="180">
        <v>44408</v>
      </c>
      <c r="AG18" s="161"/>
      <c r="AH18" s="161"/>
      <c r="AI18" s="102"/>
      <c r="AJ18" s="26" t="s">
        <v>916</v>
      </c>
      <c r="AK18" s="102"/>
      <c r="AL18" s="102"/>
      <c r="AM18" s="102"/>
      <c r="AN18" s="102"/>
      <c r="AO18" s="102"/>
      <c r="AP18" s="102"/>
      <c r="AQ18" s="28" t="s">
        <v>145</v>
      </c>
      <c r="AR18" s="102"/>
      <c r="AS18" s="102"/>
      <c r="AT18" s="102"/>
      <c r="AU18" s="102"/>
      <c r="AV18" s="102"/>
      <c r="AW18" s="102"/>
    </row>
    <row r="19" ht="15" customHeight="1" s="26" customFormat="1">
      <c r="A19" s="24">
        <f t="shared" si="0"/>
        <v>15</v>
      </c>
      <c r="B19" s="28" t="s">
        <v>199</v>
      </c>
      <c r="C19" s="5" t="s">
        <v>200</v>
      </c>
      <c r="D19" s="5" t="s">
        <v>43</v>
      </c>
      <c r="E19" s="5" t="s">
        <v>126</v>
      </c>
      <c r="F19" s="5" t="s">
        <v>913</v>
      </c>
      <c r="G19" s="65" t="s">
        <v>201</v>
      </c>
      <c r="H19" s="14"/>
      <c r="I19" s="14"/>
      <c r="J19" s="51"/>
      <c r="K19" s="14"/>
      <c r="L19" s="14"/>
      <c r="M19" s="52" t="s">
        <v>202</v>
      </c>
      <c r="N19" s="5" t="s">
        <v>68</v>
      </c>
      <c r="O19" s="161">
        <v>33451</v>
      </c>
      <c r="P19" s="29"/>
      <c r="Q19" s="29" t="s">
        <v>53</v>
      </c>
      <c r="R19" s="29" t="s">
        <v>179</v>
      </c>
      <c r="S19" s="29" t="s">
        <v>164</v>
      </c>
      <c r="T19" s="13" t="s">
        <v>946</v>
      </c>
      <c r="U19" s="13" t="s">
        <v>947</v>
      </c>
      <c r="V19" s="65" t="s">
        <v>203</v>
      </c>
      <c r="W19" s="14" t="s">
        <v>204</v>
      </c>
      <c r="X19" s="52" t="s">
        <v>74</v>
      </c>
      <c r="Y19" s="65" t="s">
        <v>205</v>
      </c>
      <c r="Z19" s="65"/>
      <c r="AA19" s="65"/>
      <c r="AB19" s="65"/>
      <c r="AC19" s="176"/>
      <c r="AD19" s="166">
        <v>44228</v>
      </c>
      <c r="AE19" s="3">
        <v>44317</v>
      </c>
      <c r="AF19" s="180">
        <v>44408</v>
      </c>
      <c r="AG19" s="161"/>
      <c r="AH19" s="161"/>
      <c r="AI19" s="120"/>
      <c r="AJ19" s="26" t="s">
        <v>916</v>
      </c>
      <c r="AQ19" s="28" t="s">
        <v>199</v>
      </c>
    </row>
    <row r="20" ht="15" customHeight="1">
      <c r="A20" s="24">
        <f t="shared" si="0"/>
        <v>16</v>
      </c>
      <c r="B20" s="28" t="s">
        <v>194</v>
      </c>
      <c r="C20" s="5" t="s">
        <v>195</v>
      </c>
      <c r="D20" s="5" t="s">
        <v>43</v>
      </c>
      <c r="E20" s="5" t="s">
        <v>126</v>
      </c>
      <c r="F20" s="5" t="s">
        <v>913</v>
      </c>
      <c r="G20" s="65" t="s">
        <v>196</v>
      </c>
      <c r="H20" s="14"/>
      <c r="I20" s="14"/>
      <c r="J20" s="51"/>
      <c r="K20" s="14"/>
      <c r="L20" s="14"/>
      <c r="M20" s="5" t="s">
        <v>197</v>
      </c>
      <c r="N20" s="5" t="s">
        <v>51</v>
      </c>
      <c r="O20" s="29">
        <v>33957</v>
      </c>
      <c r="P20" s="29"/>
      <c r="Q20" s="5" t="s">
        <v>53</v>
      </c>
      <c r="R20" s="29"/>
      <c r="S20" s="29"/>
      <c r="T20" s="13" t="s">
        <v>948</v>
      </c>
      <c r="U20" s="13" t="s">
        <v>949</v>
      </c>
      <c r="V20" s="65" t="s">
        <v>198</v>
      </c>
      <c r="W20" s="14"/>
      <c r="X20" s="52"/>
      <c r="Y20" s="65"/>
      <c r="Z20" s="65"/>
      <c r="AA20" s="65"/>
      <c r="AB20" s="65"/>
      <c r="AC20" s="176"/>
      <c r="AD20" s="161">
        <v>44172</v>
      </c>
      <c r="AE20" s="150">
        <v>44256</v>
      </c>
      <c r="AF20" s="150">
        <v>44347</v>
      </c>
      <c r="AG20" s="161"/>
      <c r="AH20" s="161"/>
      <c r="AJ20" s="26" t="s">
        <v>916</v>
      </c>
    </row>
    <row r="21" ht="15" customHeight="1" s="26" customFormat="1">
      <c r="A21" s="24">
        <f t="shared" si="0"/>
        <v>17</v>
      </c>
      <c r="B21" s="28" t="s">
        <v>136</v>
      </c>
      <c r="C21" s="5" t="s">
        <v>137</v>
      </c>
      <c r="D21" s="5" t="s">
        <v>43</v>
      </c>
      <c r="E21" s="5" t="s">
        <v>138</v>
      </c>
      <c r="F21" s="5" t="s">
        <v>90</v>
      </c>
      <c r="G21" s="65" t="s">
        <v>139</v>
      </c>
      <c r="H21" s="14"/>
      <c r="I21" s="14"/>
      <c r="J21" s="51"/>
      <c r="K21" s="14"/>
      <c r="L21" s="14"/>
      <c r="M21" s="5" t="s">
        <v>140</v>
      </c>
      <c r="N21" s="5" t="s">
        <v>130</v>
      </c>
      <c r="O21" s="29">
        <v>31567</v>
      </c>
      <c r="P21" s="29"/>
      <c r="Q21" s="29" t="s">
        <v>108</v>
      </c>
      <c r="R21" s="29" t="s">
        <v>141</v>
      </c>
      <c r="S21" s="29" t="s">
        <v>132</v>
      </c>
      <c r="T21" s="13" t="s">
        <v>950</v>
      </c>
      <c r="U21" s="13" t="s">
        <v>951</v>
      </c>
      <c r="V21" s="65" t="s">
        <v>142</v>
      </c>
      <c r="W21" s="14"/>
      <c r="X21" s="52" t="s">
        <v>143</v>
      </c>
      <c r="Y21" s="65" t="s">
        <v>144</v>
      </c>
      <c r="Z21" s="65"/>
      <c r="AA21" s="65"/>
      <c r="AB21" s="65"/>
      <c r="AC21" s="176">
        <v>45447</v>
      </c>
      <c r="AD21" s="161">
        <v>44053</v>
      </c>
      <c r="AE21" s="120">
        <v>44287</v>
      </c>
      <c r="AF21" s="176">
        <v>44469</v>
      </c>
      <c r="AG21" s="161"/>
      <c r="AH21" s="161"/>
      <c r="AI21" s="120"/>
      <c r="AJ21" s="26" t="s">
        <v>916</v>
      </c>
      <c r="AQ21" s="28" t="s">
        <v>194</v>
      </c>
    </row>
    <row r="22" ht="15" customHeight="1" s="26" customFormat="1">
      <c r="A22" s="24">
        <f t="shared" si="0"/>
        <v>18</v>
      </c>
      <c r="B22" s="24" t="s">
        <v>213</v>
      </c>
      <c r="C22" s="5" t="s">
        <v>214</v>
      </c>
      <c r="D22" s="5" t="s">
        <v>43</v>
      </c>
      <c r="E22" s="5" t="s">
        <v>91</v>
      </c>
      <c r="F22" s="5" t="s">
        <v>90</v>
      </c>
      <c r="G22" s="65" t="s">
        <v>215</v>
      </c>
      <c r="H22" s="14" t="s">
        <v>952</v>
      </c>
      <c r="I22" s="14" t="s">
        <v>48</v>
      </c>
      <c r="J22" s="51"/>
      <c r="K22" s="14"/>
      <c r="L22" s="14"/>
      <c r="M22" s="5" t="s">
        <v>216</v>
      </c>
      <c r="N22" s="5" t="s">
        <v>130</v>
      </c>
      <c r="O22" s="302">
        <v>32279</v>
      </c>
      <c r="P22" s="29" t="s">
        <v>953</v>
      </c>
      <c r="Q22" s="29" t="s">
        <v>53</v>
      </c>
      <c r="R22" s="29" t="s">
        <v>179</v>
      </c>
      <c r="S22" s="29" t="s">
        <v>132</v>
      </c>
      <c r="T22" s="13" t="s">
        <v>954</v>
      </c>
      <c r="U22" s="13" t="s">
        <v>955</v>
      </c>
      <c r="V22" s="65" t="s">
        <v>217</v>
      </c>
      <c r="W22" s="14" t="s">
        <v>956</v>
      </c>
      <c r="X22" s="52" t="s">
        <v>211</v>
      </c>
      <c r="Y22" s="65" t="s">
        <v>218</v>
      </c>
      <c r="Z22" s="65"/>
      <c r="AA22" s="65"/>
      <c r="AB22" s="65" t="s">
        <v>957</v>
      </c>
      <c r="AC22" s="176">
        <v>45428</v>
      </c>
      <c r="AD22" s="161">
        <v>44305</v>
      </c>
      <c r="AE22" s="161">
        <v>44305</v>
      </c>
      <c r="AF22" s="29">
        <v>44408</v>
      </c>
      <c r="AG22" s="161"/>
      <c r="AH22" s="161"/>
      <c r="AI22" s="120"/>
      <c r="AJ22" s="26" t="s">
        <v>916</v>
      </c>
      <c r="AQ22" s="28" t="s">
        <v>136</v>
      </c>
    </row>
    <row r="23" ht="15" customHeight="1" s="340" customFormat="1">
      <c r="A23" s="24">
        <f t="shared" si="0"/>
        <v>19</v>
      </c>
      <c r="B23" s="24" t="s">
        <v>220</v>
      </c>
      <c r="C23" s="331" t="s">
        <v>221</v>
      </c>
      <c r="D23" s="331" t="s">
        <v>43</v>
      </c>
      <c r="E23" s="331" t="s">
        <v>78</v>
      </c>
      <c r="F23" s="331" t="s">
        <v>78</v>
      </c>
      <c r="G23" s="332" t="s">
        <v>222</v>
      </c>
      <c r="H23" s="333"/>
      <c r="I23" s="333"/>
      <c r="J23" s="51" t="s">
        <v>49</v>
      </c>
      <c r="K23" s="333"/>
      <c r="L23" s="333"/>
      <c r="M23" s="331" t="s">
        <v>223</v>
      </c>
      <c r="N23" s="331" t="s">
        <v>224</v>
      </c>
      <c r="O23" s="334">
        <v>30438</v>
      </c>
      <c r="P23" s="335" t="s">
        <v>225</v>
      </c>
      <c r="Q23" s="335" t="s">
        <v>53</v>
      </c>
      <c r="R23" s="335" t="s">
        <v>179</v>
      </c>
      <c r="S23" s="335" t="s">
        <v>164</v>
      </c>
      <c r="T23" s="336" t="s">
        <v>226</v>
      </c>
      <c r="U23" s="336" t="s">
        <v>227</v>
      </c>
      <c r="V23" s="332" t="s">
        <v>228</v>
      </c>
      <c r="W23" s="333" t="s">
        <v>229</v>
      </c>
      <c r="X23" s="337" t="s">
        <v>167</v>
      </c>
      <c r="Y23" s="332" t="s">
        <v>230</v>
      </c>
      <c r="Z23" s="332"/>
      <c r="AA23" s="332"/>
      <c r="AB23" s="332"/>
      <c r="AC23" s="338">
        <v>44683</v>
      </c>
      <c r="AD23" s="339">
        <v>44375</v>
      </c>
      <c r="AE23" s="339">
        <v>44375</v>
      </c>
      <c r="AF23" s="338">
        <v>44469</v>
      </c>
      <c r="AG23" s="339"/>
      <c r="AH23" s="339"/>
      <c r="AJ23" s="26" t="s">
        <v>916</v>
      </c>
      <c r="AQ23" s="341" t="s">
        <v>958</v>
      </c>
    </row>
    <row r="24" ht="15" customHeight="1">
      <c r="A24" s="365"/>
      <c r="B24" s="366"/>
      <c r="C24" s="366"/>
      <c r="D24" s="367"/>
      <c r="E24" s="34"/>
      <c r="F24" s="34"/>
      <c r="G24" s="62"/>
      <c r="H24" s="35"/>
      <c r="I24" s="35"/>
      <c r="J24" s="39"/>
      <c r="K24" s="35"/>
      <c r="L24" s="35"/>
      <c r="M24" s="34"/>
      <c r="N24" s="34"/>
      <c r="O24" s="36"/>
      <c r="P24" s="36"/>
      <c r="Q24" s="36"/>
      <c r="R24" s="36"/>
      <c r="S24" s="36"/>
      <c r="T24" s="37"/>
      <c r="U24" s="37"/>
      <c r="V24" s="62"/>
      <c r="W24" s="35"/>
      <c r="X24" s="38"/>
      <c r="Y24" s="62"/>
      <c r="Z24" s="62"/>
      <c r="AA24" s="62"/>
      <c r="AB24" s="62"/>
      <c r="AC24" s="175"/>
      <c r="AD24" s="160"/>
      <c r="AE24" s="80"/>
      <c r="AF24" s="175"/>
      <c r="AG24" s="160"/>
      <c r="AH24" s="160"/>
      <c r="AJ24" s="26" t="s">
        <v>916</v>
      </c>
    </row>
    <row r="25" ht="15" customHeight="1" s="26" customFormat="1">
      <c r="A25" s="24" t="s">
        <v>959</v>
      </c>
      <c r="B25" s="24" t="s">
        <v>499</v>
      </c>
      <c r="C25" s="5" t="s">
        <v>500</v>
      </c>
      <c r="D25" s="5" t="s">
        <v>43</v>
      </c>
      <c r="E25" s="5" t="s">
        <v>501</v>
      </c>
      <c r="F25" s="5" t="s">
        <v>960</v>
      </c>
      <c r="G25" s="65" t="s">
        <v>502</v>
      </c>
      <c r="H25" s="14" t="s">
        <v>503</v>
      </c>
      <c r="I25" s="14" t="s">
        <v>48</v>
      </c>
      <c r="J25" s="51" t="s">
        <v>49</v>
      </c>
      <c r="K25" s="14"/>
      <c r="L25" s="14"/>
      <c r="M25" s="5" t="s">
        <v>504</v>
      </c>
      <c r="N25" s="5" t="s">
        <v>505</v>
      </c>
      <c r="O25" s="29">
        <v>29284</v>
      </c>
      <c r="P25" s="29" t="s">
        <v>506</v>
      </c>
      <c r="Q25" s="29" t="s">
        <v>507</v>
      </c>
      <c r="R25" s="29" t="s">
        <v>54</v>
      </c>
      <c r="S25" s="29" t="s">
        <v>55</v>
      </c>
      <c r="T25" s="13" t="s">
        <v>961</v>
      </c>
      <c r="U25" s="13" t="s">
        <v>962</v>
      </c>
      <c r="V25" s="65" t="s">
        <v>508</v>
      </c>
      <c r="W25" s="14" t="s">
        <v>509</v>
      </c>
      <c r="X25" s="52" t="s">
        <v>510</v>
      </c>
      <c r="Y25" s="65" t="s">
        <v>511</v>
      </c>
      <c r="Z25" s="65" t="s">
        <v>512</v>
      </c>
      <c r="AA25" s="65"/>
      <c r="AB25" s="65"/>
      <c r="AC25" s="176">
        <v>44989</v>
      </c>
      <c r="AD25" s="161">
        <v>43340</v>
      </c>
      <c r="AE25" s="150">
        <v>44256</v>
      </c>
      <c r="AF25" s="150">
        <v>44347</v>
      </c>
      <c r="AG25" s="161"/>
      <c r="AH25" s="161"/>
      <c r="AJ25" s="26" t="s">
        <v>916</v>
      </c>
      <c r="AQ25" s="24" t="s">
        <v>499</v>
      </c>
    </row>
    <row r="26" ht="15" customHeight="1" s="26" customFormat="1">
      <c r="A26" s="24" t="s">
        <v>959</v>
      </c>
      <c r="B26" s="24" t="s">
        <v>615</v>
      </c>
      <c r="C26" s="5" t="s">
        <v>616</v>
      </c>
      <c r="D26" s="5" t="s">
        <v>43</v>
      </c>
      <c r="E26" s="5" t="s">
        <v>617</v>
      </c>
      <c r="F26" s="5" t="s">
        <v>960</v>
      </c>
      <c r="G26" s="65" t="s">
        <v>618</v>
      </c>
      <c r="H26" s="14" t="s">
        <v>619</v>
      </c>
      <c r="I26" s="14" t="s">
        <v>48</v>
      </c>
      <c r="J26" s="71"/>
      <c r="K26" s="14"/>
      <c r="L26" s="14"/>
      <c r="M26" s="5" t="s">
        <v>620</v>
      </c>
      <c r="N26" s="5" t="s">
        <v>130</v>
      </c>
      <c r="O26" s="29">
        <v>34558</v>
      </c>
      <c r="P26" s="29" t="s">
        <v>621</v>
      </c>
      <c r="Q26" s="29" t="s">
        <v>53</v>
      </c>
      <c r="R26" s="29" t="s">
        <v>179</v>
      </c>
      <c r="S26" s="29" t="s">
        <v>55</v>
      </c>
      <c r="T26" s="13" t="s">
        <v>963</v>
      </c>
      <c r="U26" s="13" t="s">
        <v>964</v>
      </c>
      <c r="V26" s="65" t="s">
        <v>622</v>
      </c>
      <c r="W26" s="14"/>
      <c r="X26" s="52" t="s">
        <v>167</v>
      </c>
      <c r="Y26" s="65" t="s">
        <v>623</v>
      </c>
      <c r="Z26" s="65"/>
      <c r="AA26" s="65"/>
      <c r="AB26" s="65"/>
      <c r="AC26" s="176">
        <v>44785</v>
      </c>
      <c r="AD26" s="161">
        <v>43340</v>
      </c>
      <c r="AE26" s="150">
        <v>44256</v>
      </c>
      <c r="AF26" s="150">
        <v>44347</v>
      </c>
      <c r="AG26" s="161"/>
      <c r="AH26" s="161"/>
      <c r="AJ26" s="26" t="s">
        <v>916</v>
      </c>
      <c r="AQ26" s="24" t="s">
        <v>615</v>
      </c>
    </row>
    <row r="27" ht="15" customHeight="1" s="26" customFormat="1">
      <c r="A27" s="24" t="s">
        <v>959</v>
      </c>
      <c r="B27" s="24" t="s">
        <v>313</v>
      </c>
      <c r="C27" s="5" t="s">
        <v>314</v>
      </c>
      <c r="D27" s="5" t="s">
        <v>43</v>
      </c>
      <c r="E27" s="5" t="s">
        <v>315</v>
      </c>
      <c r="F27" s="5" t="s">
        <v>960</v>
      </c>
      <c r="G27" s="65" t="s">
        <v>316</v>
      </c>
      <c r="H27" s="14" t="s">
        <v>317</v>
      </c>
      <c r="I27" s="14" t="s">
        <v>48</v>
      </c>
      <c r="J27" s="51" t="s">
        <v>49</v>
      </c>
      <c r="K27" s="14" t="s">
        <v>318</v>
      </c>
      <c r="L27" s="14" t="s">
        <v>319</v>
      </c>
      <c r="M27" s="5" t="s">
        <v>320</v>
      </c>
      <c r="N27" s="5" t="s">
        <v>321</v>
      </c>
      <c r="O27" s="29">
        <v>32738</v>
      </c>
      <c r="P27" s="29"/>
      <c r="Q27" s="29" t="s">
        <v>108</v>
      </c>
      <c r="R27" s="29" t="s">
        <v>322</v>
      </c>
      <c r="S27" s="29" t="s">
        <v>132</v>
      </c>
      <c r="T27" s="13" t="s">
        <v>965</v>
      </c>
      <c r="U27" s="13" t="s">
        <v>966</v>
      </c>
      <c r="V27" s="65" t="s">
        <v>323</v>
      </c>
      <c r="W27" s="14" t="s">
        <v>324</v>
      </c>
      <c r="X27" s="52" t="s">
        <v>143</v>
      </c>
      <c r="Y27" s="65" t="s">
        <v>325</v>
      </c>
      <c r="Z27" s="65" t="s">
        <v>326</v>
      </c>
      <c r="AA27" s="65"/>
      <c r="AB27" s="65"/>
      <c r="AC27" s="176">
        <v>45156</v>
      </c>
      <c r="AD27" s="161">
        <v>43419</v>
      </c>
      <c r="AE27" s="150">
        <v>44256</v>
      </c>
      <c r="AF27" s="150">
        <v>44347</v>
      </c>
      <c r="AG27" s="161"/>
      <c r="AH27" s="161"/>
      <c r="AJ27" s="26" t="s">
        <v>916</v>
      </c>
      <c r="AQ27" s="24" t="s">
        <v>313</v>
      </c>
    </row>
    <row r="28" ht="15" customHeight="1" s="26" customFormat="1">
      <c r="A28" s="24" t="s">
        <v>959</v>
      </c>
      <c r="B28" s="24" t="s">
        <v>551</v>
      </c>
      <c r="C28" s="5" t="s">
        <v>552</v>
      </c>
      <c r="D28" s="5" t="s">
        <v>43</v>
      </c>
      <c r="E28" s="5" t="s">
        <v>393</v>
      </c>
      <c r="F28" s="5" t="s">
        <v>960</v>
      </c>
      <c r="G28" s="65" t="s">
        <v>553</v>
      </c>
      <c r="H28" s="14" t="s">
        <v>554</v>
      </c>
      <c r="I28" s="14" t="s">
        <v>48</v>
      </c>
      <c r="J28" s="51" t="s">
        <v>49</v>
      </c>
      <c r="K28" s="14" t="s">
        <v>555</v>
      </c>
      <c r="L28" s="14" t="s">
        <v>556</v>
      </c>
      <c r="M28" s="5" t="s">
        <v>557</v>
      </c>
      <c r="N28" s="5" t="s">
        <v>107</v>
      </c>
      <c r="O28" s="29">
        <v>30965</v>
      </c>
      <c r="P28" s="29" t="s">
        <v>558</v>
      </c>
      <c r="Q28" s="29" t="s">
        <v>53</v>
      </c>
      <c r="R28" s="29" t="s">
        <v>70</v>
      </c>
      <c r="S28" s="29" t="s">
        <v>132</v>
      </c>
      <c r="T28" s="13" t="s">
        <v>967</v>
      </c>
      <c r="U28" s="13" t="s">
        <v>968</v>
      </c>
      <c r="V28" s="65" t="s">
        <v>559</v>
      </c>
      <c r="W28" s="14"/>
      <c r="X28" s="52" t="s">
        <v>211</v>
      </c>
      <c r="Y28" s="65" t="s">
        <v>560</v>
      </c>
      <c r="Z28" s="65" t="s">
        <v>561</v>
      </c>
      <c r="AA28" s="65"/>
      <c r="AB28" s="65"/>
      <c r="AC28" s="176">
        <v>44844</v>
      </c>
      <c r="AD28" s="161">
        <v>43431</v>
      </c>
      <c r="AE28" s="150">
        <v>44256</v>
      </c>
      <c r="AF28" s="150">
        <v>44347</v>
      </c>
      <c r="AG28" s="161"/>
      <c r="AH28" s="161"/>
      <c r="AJ28" s="26" t="s">
        <v>916</v>
      </c>
      <c r="AQ28" s="24" t="s">
        <v>551</v>
      </c>
    </row>
    <row r="29" ht="15" customHeight="1" s="5" customFormat="1">
      <c r="A29" s="24" t="s">
        <v>959</v>
      </c>
      <c r="B29" s="89" t="s">
        <v>416</v>
      </c>
      <c r="C29" s="5" t="s">
        <v>417</v>
      </c>
      <c r="D29" s="5" t="s">
        <v>43</v>
      </c>
      <c r="E29" s="5" t="s">
        <v>418</v>
      </c>
      <c r="F29" s="5" t="s">
        <v>960</v>
      </c>
      <c r="G29" s="65" t="s">
        <v>419</v>
      </c>
      <c r="H29" s="14" t="s">
        <v>420</v>
      </c>
      <c r="I29" s="14" t="s">
        <v>174</v>
      </c>
      <c r="J29" s="51" t="s">
        <v>49</v>
      </c>
      <c r="K29" s="14" t="s">
        <v>421</v>
      </c>
      <c r="L29" s="14" t="s">
        <v>422</v>
      </c>
      <c r="M29" s="5" t="s">
        <v>423</v>
      </c>
      <c r="N29" s="5" t="s">
        <v>130</v>
      </c>
      <c r="O29" s="29">
        <v>34137</v>
      </c>
      <c r="P29" s="29" t="s">
        <v>424</v>
      </c>
      <c r="Q29" s="29" t="s">
        <v>53</v>
      </c>
      <c r="R29" s="29" t="s">
        <v>179</v>
      </c>
      <c r="S29" s="29" t="s">
        <v>164</v>
      </c>
      <c r="T29" s="13" t="s">
        <v>969</v>
      </c>
      <c r="U29" s="13" t="s">
        <v>970</v>
      </c>
      <c r="V29" s="65" t="s">
        <v>425</v>
      </c>
      <c r="W29" s="14"/>
      <c r="X29" s="52" t="s">
        <v>143</v>
      </c>
      <c r="Y29" s="65" t="s">
        <v>426</v>
      </c>
      <c r="Z29" s="65"/>
      <c r="AA29" s="65" t="s">
        <v>427</v>
      </c>
      <c r="AB29" s="65"/>
      <c r="AC29" s="176">
        <v>43663</v>
      </c>
      <c r="AD29" s="161">
        <v>43557</v>
      </c>
      <c r="AE29" s="120">
        <v>44287</v>
      </c>
      <c r="AF29" s="161">
        <v>44469</v>
      </c>
      <c r="AG29" s="161"/>
      <c r="AH29" s="161"/>
      <c r="AJ29" s="26" t="s">
        <v>916</v>
      </c>
      <c r="AQ29" s="89" t="s">
        <v>416</v>
      </c>
    </row>
    <row r="30" ht="15" customHeight="1" s="26" customFormat="1">
      <c r="A30" s="24" t="s">
        <v>959</v>
      </c>
      <c r="B30" s="24" t="s">
        <v>728</v>
      </c>
      <c r="C30" s="5" t="s">
        <v>729</v>
      </c>
      <c r="D30" s="5" t="s">
        <v>43</v>
      </c>
      <c r="E30" s="5" t="s">
        <v>730</v>
      </c>
      <c r="F30" s="5" t="s">
        <v>913</v>
      </c>
      <c r="G30" s="65" t="s">
        <v>731</v>
      </c>
      <c r="H30" s="14" t="s">
        <v>732</v>
      </c>
      <c r="I30" s="14" t="s">
        <v>48</v>
      </c>
      <c r="J30" s="51" t="s">
        <v>49</v>
      </c>
      <c r="K30" s="14" t="s">
        <v>733</v>
      </c>
      <c r="L30" s="14" t="s">
        <v>734</v>
      </c>
      <c r="M30" s="5" t="s">
        <v>735</v>
      </c>
      <c r="N30" s="5" t="s">
        <v>736</v>
      </c>
      <c r="O30" s="29">
        <v>30848</v>
      </c>
      <c r="P30" s="29" t="s">
        <v>737</v>
      </c>
      <c r="Q30" s="29" t="s">
        <v>53</v>
      </c>
      <c r="R30" s="29" t="s">
        <v>179</v>
      </c>
      <c r="S30" s="29" t="s">
        <v>110</v>
      </c>
      <c r="T30" s="13" t="s">
        <v>971</v>
      </c>
      <c r="U30" s="13" t="s">
        <v>972</v>
      </c>
      <c r="V30" s="65" t="s">
        <v>738</v>
      </c>
      <c r="W30" s="14"/>
      <c r="X30" s="52" t="s">
        <v>577</v>
      </c>
      <c r="Y30" s="65" t="s">
        <v>739</v>
      </c>
      <c r="Z30" s="65"/>
      <c r="AA30" s="65"/>
      <c r="AB30" s="65"/>
      <c r="AC30" s="176">
        <v>44727</v>
      </c>
      <c r="AD30" s="161">
        <v>43557</v>
      </c>
      <c r="AE30" s="120">
        <v>44287</v>
      </c>
      <c r="AF30" s="176">
        <v>44469</v>
      </c>
      <c r="AG30" s="161"/>
      <c r="AH30" s="161"/>
      <c r="AJ30" s="26" t="s">
        <v>916</v>
      </c>
      <c r="AQ30" s="24" t="s">
        <v>728</v>
      </c>
    </row>
    <row r="31" ht="15" customHeight="1" s="5" customFormat="1">
      <c r="A31" s="24" t="s">
        <v>973</v>
      </c>
      <c r="B31" s="89" t="s">
        <v>464</v>
      </c>
      <c r="C31" s="5" t="s">
        <v>465</v>
      </c>
      <c r="D31" s="5" t="s">
        <v>43</v>
      </c>
      <c r="E31" s="5" t="s">
        <v>243</v>
      </c>
      <c r="F31" s="5" t="s">
        <v>960</v>
      </c>
      <c r="G31" s="65" t="s">
        <v>466</v>
      </c>
      <c r="H31" s="14"/>
      <c r="I31" s="380"/>
      <c r="J31" s="51" t="s">
        <v>49</v>
      </c>
      <c r="K31" s="14"/>
      <c r="L31" s="14"/>
      <c r="M31" s="5" t="s">
        <v>467</v>
      </c>
      <c r="N31" s="5" t="s">
        <v>130</v>
      </c>
      <c r="O31" s="29">
        <v>25934</v>
      </c>
      <c r="P31" s="29"/>
      <c r="Q31" s="29" t="s">
        <v>53</v>
      </c>
      <c r="R31" s="29" t="s">
        <v>54</v>
      </c>
      <c r="S31" s="29" t="s">
        <v>132</v>
      </c>
      <c r="T31" s="13" t="s">
        <v>974</v>
      </c>
      <c r="U31" s="13" t="s">
        <v>975</v>
      </c>
      <c r="V31" s="65" t="s">
        <v>468</v>
      </c>
      <c r="W31" s="14"/>
      <c r="X31" s="52" t="s">
        <v>167</v>
      </c>
      <c r="Y31" s="65" t="s">
        <v>469</v>
      </c>
      <c r="Z31" s="65" t="s">
        <v>470</v>
      </c>
      <c r="AA31" s="65"/>
      <c r="AB31" s="65"/>
      <c r="AC31" s="176">
        <v>44197</v>
      </c>
      <c r="AD31" s="161">
        <v>43636</v>
      </c>
      <c r="AE31" s="150">
        <v>44256</v>
      </c>
      <c r="AF31" s="150">
        <v>44347</v>
      </c>
      <c r="AG31" s="161"/>
      <c r="AH31" s="161"/>
      <c r="AJ31" s="26" t="s">
        <v>916</v>
      </c>
      <c r="AQ31" s="89" t="s">
        <v>464</v>
      </c>
    </row>
    <row r="32" ht="15" customHeight="1" s="5" customFormat="1">
      <c r="A32" s="24" t="s">
        <v>973</v>
      </c>
      <c r="B32" s="24" t="s">
        <v>367</v>
      </c>
      <c r="C32" s="5" t="s">
        <v>368</v>
      </c>
      <c r="D32" s="5" t="s">
        <v>43</v>
      </c>
      <c r="E32" s="5" t="s">
        <v>369</v>
      </c>
      <c r="F32" s="5" t="s">
        <v>960</v>
      </c>
      <c r="G32" s="65" t="s">
        <v>370</v>
      </c>
      <c r="H32" s="14"/>
      <c r="I32" s="380"/>
      <c r="J32" s="51" t="s">
        <v>49</v>
      </c>
      <c r="K32" s="14"/>
      <c r="L32" s="14"/>
      <c r="M32" s="5" t="s">
        <v>371</v>
      </c>
      <c r="N32" s="5" t="s">
        <v>372</v>
      </c>
      <c r="O32" s="29">
        <v>28805</v>
      </c>
      <c r="P32" s="29" t="s">
        <v>373</v>
      </c>
      <c r="Q32" s="29" t="s">
        <v>53</v>
      </c>
      <c r="R32" s="29" t="s">
        <v>54</v>
      </c>
      <c r="S32" s="29" t="s">
        <v>110</v>
      </c>
      <c r="T32" s="13" t="s">
        <v>976</v>
      </c>
      <c r="U32" s="13" t="s">
        <v>976</v>
      </c>
      <c r="V32" s="65" t="s">
        <v>374</v>
      </c>
      <c r="W32" s="14"/>
      <c r="X32" s="52" t="s">
        <v>167</v>
      </c>
      <c r="Y32" s="65" t="s">
        <v>375</v>
      </c>
      <c r="Z32" s="65"/>
      <c r="AA32" s="65"/>
      <c r="AB32" s="65"/>
      <c r="AC32" s="176">
        <v>45607</v>
      </c>
      <c r="AD32" s="161">
        <v>43642</v>
      </c>
      <c r="AE32" s="120">
        <v>44287</v>
      </c>
      <c r="AF32" s="161">
        <v>44469</v>
      </c>
      <c r="AG32" s="161"/>
      <c r="AH32" s="161"/>
      <c r="AJ32" s="26" t="s">
        <v>916</v>
      </c>
      <c r="AQ32" s="24" t="s">
        <v>367</v>
      </c>
    </row>
    <row r="33" ht="15" customHeight="1" s="26" customFormat="1">
      <c r="A33" s="24" t="s">
        <v>973</v>
      </c>
      <c r="B33" s="24" t="s">
        <v>513</v>
      </c>
      <c r="C33" s="5" t="s">
        <v>514</v>
      </c>
      <c r="D33" s="5" t="s">
        <v>43</v>
      </c>
      <c r="E33" s="5" t="s">
        <v>515</v>
      </c>
      <c r="F33" s="5" t="s">
        <v>913</v>
      </c>
      <c r="G33" s="65" t="s">
        <v>516</v>
      </c>
      <c r="H33" s="14"/>
      <c r="I33" s="380"/>
      <c r="J33" s="51" t="s">
        <v>49</v>
      </c>
      <c r="K33" s="14"/>
      <c r="L33" s="14"/>
      <c r="M33" s="5" t="s">
        <v>517</v>
      </c>
      <c r="N33" s="5" t="s">
        <v>107</v>
      </c>
      <c r="O33" s="29">
        <v>29042</v>
      </c>
      <c r="P33" s="29" t="s">
        <v>518</v>
      </c>
      <c r="Q33" s="29" t="s">
        <v>53</v>
      </c>
      <c r="R33" s="29" t="s">
        <v>519</v>
      </c>
      <c r="S33" s="29" t="s">
        <v>110</v>
      </c>
      <c r="T33" s="13" t="s">
        <v>977</v>
      </c>
      <c r="U33" s="13" t="s">
        <v>978</v>
      </c>
      <c r="V33" s="65" t="s">
        <v>520</v>
      </c>
      <c r="W33" s="14"/>
      <c r="X33" s="52" t="s">
        <v>112</v>
      </c>
      <c r="Y33" s="65" t="s">
        <v>521</v>
      </c>
      <c r="Z33" s="65"/>
      <c r="AA33" s="65"/>
      <c r="AB33" s="65"/>
      <c r="AC33" s="176">
        <v>45113</v>
      </c>
      <c r="AD33" s="150">
        <v>43642</v>
      </c>
      <c r="AE33" s="120">
        <v>44287</v>
      </c>
      <c r="AF33" s="161">
        <v>44469</v>
      </c>
      <c r="AG33" s="161"/>
      <c r="AH33" s="161"/>
      <c r="AJ33" s="26" t="s">
        <v>916</v>
      </c>
      <c r="AQ33" s="24" t="s">
        <v>513</v>
      </c>
    </row>
    <row r="34" ht="15" customHeight="1" s="26" customFormat="1">
      <c r="A34" s="24" t="s">
        <v>973</v>
      </c>
      <c r="B34" s="89" t="s">
        <v>691</v>
      </c>
      <c r="C34" s="90" t="s">
        <v>692</v>
      </c>
      <c r="D34" s="90" t="s">
        <v>43</v>
      </c>
      <c r="E34" s="5" t="s">
        <v>693</v>
      </c>
      <c r="F34" s="5" t="s">
        <v>960</v>
      </c>
      <c r="G34" s="96" t="s">
        <v>694</v>
      </c>
      <c r="H34" s="92"/>
      <c r="I34" s="381"/>
      <c r="J34" s="51"/>
      <c r="K34" s="92"/>
      <c r="L34" s="92"/>
      <c r="M34" s="90" t="s">
        <v>695</v>
      </c>
      <c r="N34" s="90" t="s">
        <v>130</v>
      </c>
      <c r="O34" s="94">
        <v>32691</v>
      </c>
      <c r="P34" s="94"/>
      <c r="Q34" s="94" t="s">
        <v>53</v>
      </c>
      <c r="R34" s="94" t="s">
        <v>54</v>
      </c>
      <c r="S34" s="94" t="s">
        <v>132</v>
      </c>
      <c r="T34" s="95" t="s">
        <v>979</v>
      </c>
      <c r="U34" s="95" t="s">
        <v>980</v>
      </c>
      <c r="V34" s="96" t="s">
        <v>696</v>
      </c>
      <c r="W34" s="92"/>
      <c r="X34" s="97" t="s">
        <v>143</v>
      </c>
      <c r="Y34" s="96" t="s">
        <v>697</v>
      </c>
      <c r="Z34" s="96"/>
      <c r="AA34" s="96"/>
      <c r="AB34" s="96"/>
      <c r="AC34" s="177">
        <v>45475</v>
      </c>
      <c r="AD34" s="163">
        <v>43682</v>
      </c>
      <c r="AE34" s="120">
        <v>44287</v>
      </c>
      <c r="AF34" s="176">
        <v>44469</v>
      </c>
      <c r="AG34" s="163"/>
      <c r="AH34" s="161"/>
      <c r="AJ34" s="26" t="s">
        <v>916</v>
      </c>
      <c r="AQ34" s="89" t="s">
        <v>691</v>
      </c>
    </row>
    <row r="35" ht="15" customHeight="1" s="26" customFormat="1">
      <c r="A35" s="24" t="s">
        <v>973</v>
      </c>
      <c r="B35" s="24" t="s">
        <v>437</v>
      </c>
      <c r="C35" s="5" t="s">
        <v>438</v>
      </c>
      <c r="D35" s="5" t="s">
        <v>233</v>
      </c>
      <c r="E35" s="5" t="s">
        <v>439</v>
      </c>
      <c r="F35" s="5" t="s">
        <v>960</v>
      </c>
      <c r="G35" s="65" t="s">
        <v>440</v>
      </c>
      <c r="H35" s="5"/>
      <c r="I35" s="382"/>
      <c r="J35" s="51" t="s">
        <v>49</v>
      </c>
      <c r="K35" s="14" t="s">
        <v>441</v>
      </c>
      <c r="L35" s="5" t="s">
        <v>442</v>
      </c>
      <c r="M35" s="5" t="s">
        <v>443</v>
      </c>
      <c r="N35" s="5" t="s">
        <v>444</v>
      </c>
      <c r="O35" s="29">
        <v>28856</v>
      </c>
      <c r="P35" s="5"/>
      <c r="Q35" s="5" t="s">
        <v>108</v>
      </c>
      <c r="R35" s="5" t="s">
        <v>322</v>
      </c>
      <c r="S35" s="5" t="s">
        <v>110</v>
      </c>
      <c r="T35" s="14" t="s">
        <v>981</v>
      </c>
      <c r="U35" s="14" t="s">
        <v>982</v>
      </c>
      <c r="V35" s="65" t="s">
        <v>445</v>
      </c>
      <c r="W35" s="5"/>
      <c r="X35" s="52" t="s">
        <v>446</v>
      </c>
      <c r="Y35" s="65" t="s">
        <v>447</v>
      </c>
      <c r="Z35" s="69"/>
      <c r="AA35" s="69"/>
      <c r="AB35" s="69"/>
      <c r="AC35" s="176">
        <v>45580</v>
      </c>
      <c r="AD35" s="161">
        <v>43766</v>
      </c>
      <c r="AE35" s="120">
        <v>44287</v>
      </c>
      <c r="AF35" s="176">
        <v>44469</v>
      </c>
      <c r="AG35" s="161"/>
      <c r="AH35" s="161"/>
      <c r="AJ35" s="26" t="s">
        <v>916</v>
      </c>
      <c r="AQ35" s="24" t="s">
        <v>437</v>
      </c>
    </row>
    <row r="36" ht="15" customHeight="1" s="26" customFormat="1">
      <c r="A36" s="24" t="s">
        <v>973</v>
      </c>
      <c r="B36" s="24" t="s">
        <v>241</v>
      </c>
      <c r="C36" s="5" t="s">
        <v>242</v>
      </c>
      <c r="D36" s="5" t="s">
        <v>233</v>
      </c>
      <c r="E36" s="5" t="s">
        <v>243</v>
      </c>
      <c r="F36" s="5" t="s">
        <v>960</v>
      </c>
      <c r="G36" s="65" t="s">
        <v>244</v>
      </c>
      <c r="H36" s="5"/>
      <c r="I36" s="382"/>
      <c r="J36" s="51" t="s">
        <v>49</v>
      </c>
      <c r="K36" s="14" t="s">
        <v>245</v>
      </c>
      <c r="L36" s="5" t="s">
        <v>246</v>
      </c>
      <c r="M36" s="5" t="s">
        <v>247</v>
      </c>
      <c r="N36" s="5" t="s">
        <v>187</v>
      </c>
      <c r="O36" s="29">
        <v>32321</v>
      </c>
      <c r="P36" s="5"/>
      <c r="Q36" s="5" t="s">
        <v>108</v>
      </c>
      <c r="R36" s="5" t="s">
        <v>248</v>
      </c>
      <c r="S36" s="5" t="s">
        <v>164</v>
      </c>
      <c r="T36" s="14" t="s">
        <v>983</v>
      </c>
      <c r="U36" s="14" t="s">
        <v>984</v>
      </c>
      <c r="V36" s="65" t="s">
        <v>249</v>
      </c>
      <c r="W36" s="5"/>
      <c r="X36" s="52" t="s">
        <v>250</v>
      </c>
      <c r="Y36" s="65" t="s">
        <v>251</v>
      </c>
      <c r="Z36" s="69"/>
      <c r="AA36" s="69" t="s">
        <v>252</v>
      </c>
      <c r="AB36" s="69"/>
      <c r="AC36" s="176">
        <v>44009</v>
      </c>
      <c r="AD36" s="161">
        <v>43766</v>
      </c>
      <c r="AE36" s="120">
        <v>44287</v>
      </c>
      <c r="AF36" s="176">
        <v>44469</v>
      </c>
      <c r="AG36" s="161"/>
      <c r="AH36" s="161"/>
      <c r="AJ36" s="26" t="s">
        <v>916</v>
      </c>
      <c r="AQ36" s="24" t="s">
        <v>241</v>
      </c>
    </row>
    <row r="37" ht="15" customHeight="1" s="102" customFormat="1">
      <c r="A37" s="24" t="s">
        <v>973</v>
      </c>
      <c r="B37" s="24" t="s">
        <v>760</v>
      </c>
      <c r="C37" s="5" t="s">
        <v>761</v>
      </c>
      <c r="D37" s="5" t="s">
        <v>233</v>
      </c>
      <c r="E37" s="5" t="s">
        <v>243</v>
      </c>
      <c r="F37" s="5" t="s">
        <v>960</v>
      </c>
      <c r="G37" s="65" t="s">
        <v>762</v>
      </c>
      <c r="H37" s="5"/>
      <c r="I37" s="382"/>
      <c r="J37" s="51" t="s">
        <v>49</v>
      </c>
      <c r="K37" s="14" t="s">
        <v>763</v>
      </c>
      <c r="L37" s="5" t="s">
        <v>764</v>
      </c>
      <c r="M37" s="5" t="s">
        <v>765</v>
      </c>
      <c r="N37" s="5" t="s">
        <v>161</v>
      </c>
      <c r="O37" s="29">
        <v>30977</v>
      </c>
      <c r="P37" s="5"/>
      <c r="Q37" s="5" t="s">
        <v>108</v>
      </c>
      <c r="R37" s="5" t="s">
        <v>163</v>
      </c>
      <c r="S37" s="5" t="s">
        <v>288</v>
      </c>
      <c r="T37" s="14" t="s">
        <v>985</v>
      </c>
      <c r="U37" s="14" t="s">
        <v>986</v>
      </c>
      <c r="V37" s="65" t="s">
        <v>766</v>
      </c>
      <c r="W37" s="5"/>
      <c r="X37" s="52" t="s">
        <v>767</v>
      </c>
      <c r="Y37" s="65" t="s">
        <v>768</v>
      </c>
      <c r="Z37" s="69"/>
      <c r="AA37" s="69" t="s">
        <v>769</v>
      </c>
      <c r="AB37" s="69"/>
      <c r="AC37" s="176">
        <v>42299</v>
      </c>
      <c r="AD37" s="161">
        <v>43766</v>
      </c>
      <c r="AE37" s="120">
        <v>44287</v>
      </c>
      <c r="AF37" s="176">
        <v>44469</v>
      </c>
      <c r="AG37" s="161"/>
      <c r="AH37" s="161"/>
      <c r="AJ37" s="26" t="s">
        <v>916</v>
      </c>
      <c r="AQ37" s="24" t="s">
        <v>760</v>
      </c>
    </row>
    <row r="38" ht="15" customHeight="1" s="26" customFormat="1">
      <c r="A38" s="24" t="s">
        <v>959</v>
      </c>
      <c r="B38" s="24" t="s">
        <v>354</v>
      </c>
      <c r="C38" s="5" t="s">
        <v>355</v>
      </c>
      <c r="D38" s="5" t="s">
        <v>233</v>
      </c>
      <c r="E38" s="5" t="s">
        <v>356</v>
      </c>
      <c r="F38" s="5" t="s">
        <v>960</v>
      </c>
      <c r="G38" s="65" t="s">
        <v>357</v>
      </c>
      <c r="H38" s="14" t="s">
        <v>358</v>
      </c>
      <c r="I38" s="5" t="s">
        <v>359</v>
      </c>
      <c r="J38" s="51" t="s">
        <v>49</v>
      </c>
      <c r="K38" s="14" t="s">
        <v>360</v>
      </c>
      <c r="L38" s="5" t="s">
        <v>361</v>
      </c>
      <c r="M38" s="5" t="s">
        <v>362</v>
      </c>
      <c r="N38" s="5" t="s">
        <v>107</v>
      </c>
      <c r="O38" s="29">
        <v>35256</v>
      </c>
      <c r="P38" s="5"/>
      <c r="Q38" s="5" t="s">
        <v>108</v>
      </c>
      <c r="R38" s="5" t="s">
        <v>248</v>
      </c>
      <c r="S38" s="5" t="s">
        <v>132</v>
      </c>
      <c r="T38" s="14" t="s">
        <v>987</v>
      </c>
      <c r="U38" s="14" t="s">
        <v>988</v>
      </c>
      <c r="V38" s="65" t="s">
        <v>363</v>
      </c>
      <c r="W38" s="5"/>
      <c r="X38" s="52" t="s">
        <v>364</v>
      </c>
      <c r="Y38" s="65" t="s">
        <v>365</v>
      </c>
      <c r="Z38" s="69"/>
      <c r="AA38" s="65"/>
      <c r="AB38" s="65" t="s">
        <v>366</v>
      </c>
      <c r="AC38" s="176">
        <v>45145</v>
      </c>
      <c r="AD38" s="161">
        <v>43783</v>
      </c>
      <c r="AE38" s="150">
        <v>44256</v>
      </c>
      <c r="AF38" s="150">
        <v>44347</v>
      </c>
      <c r="AG38" s="161"/>
      <c r="AH38" s="161"/>
      <c r="AI38" s="120"/>
      <c r="AJ38" s="26" t="s">
        <v>916</v>
      </c>
      <c r="AQ38" s="24" t="s">
        <v>354</v>
      </c>
    </row>
    <row r="39" ht="15" customHeight="1" s="26" customFormat="1">
      <c r="A39" s="24" t="s">
        <v>973</v>
      </c>
      <c r="B39" s="24" t="s">
        <v>279</v>
      </c>
      <c r="C39" s="5" t="s">
        <v>280</v>
      </c>
      <c r="D39" s="90" t="s">
        <v>233</v>
      </c>
      <c r="E39" s="90" t="s">
        <v>281</v>
      </c>
      <c r="F39" s="90" t="s">
        <v>960</v>
      </c>
      <c r="G39" s="96" t="s">
        <v>282</v>
      </c>
      <c r="H39" s="90"/>
      <c r="I39" s="383"/>
      <c r="J39" s="93" t="s">
        <v>49</v>
      </c>
      <c r="K39" s="92" t="s">
        <v>283</v>
      </c>
      <c r="L39" s="90" t="s">
        <v>284</v>
      </c>
      <c r="M39" s="90" t="s">
        <v>285</v>
      </c>
      <c r="N39" s="90" t="s">
        <v>286</v>
      </c>
      <c r="O39" s="94">
        <v>27585</v>
      </c>
      <c r="P39" s="90" t="s">
        <v>287</v>
      </c>
      <c r="Q39" s="90" t="s">
        <v>108</v>
      </c>
      <c r="R39" s="90" t="s">
        <v>248</v>
      </c>
      <c r="S39" s="90" t="s">
        <v>288</v>
      </c>
      <c r="T39" s="92" t="s">
        <v>989</v>
      </c>
      <c r="U39" s="92" t="s">
        <v>990</v>
      </c>
      <c r="V39" s="96" t="s">
        <v>289</v>
      </c>
      <c r="W39" s="90"/>
      <c r="X39" s="97" t="s">
        <v>290</v>
      </c>
      <c r="Y39" s="96" t="s">
        <v>291</v>
      </c>
      <c r="Z39" s="124"/>
      <c r="AA39" s="96" t="s">
        <v>292</v>
      </c>
      <c r="AB39" s="124"/>
      <c r="AC39" s="177">
        <v>44022</v>
      </c>
      <c r="AD39" s="161">
        <v>43783</v>
      </c>
      <c r="AE39" s="120">
        <v>44287</v>
      </c>
      <c r="AF39" s="176">
        <v>44469</v>
      </c>
      <c r="AG39" s="163"/>
      <c r="AH39" s="161"/>
      <c r="AI39" s="120"/>
      <c r="AJ39" s="26" t="s">
        <v>916</v>
      </c>
      <c r="AQ39" s="24" t="s">
        <v>279</v>
      </c>
    </row>
    <row r="40" ht="15" customHeight="1" s="102" customFormat="1">
      <c r="A40" s="24" t="s">
        <v>973</v>
      </c>
      <c r="B40" s="24" t="s">
        <v>637</v>
      </c>
      <c r="C40" s="5" t="s">
        <v>638</v>
      </c>
      <c r="D40" s="5" t="s">
        <v>233</v>
      </c>
      <c r="E40" s="109" t="s">
        <v>639</v>
      </c>
      <c r="F40" s="5" t="s">
        <v>913</v>
      </c>
      <c r="G40" s="106" t="s">
        <v>640</v>
      </c>
      <c r="H40" s="109"/>
      <c r="I40" s="384"/>
      <c r="J40" s="108" t="s">
        <v>49</v>
      </c>
      <c r="K40" s="107" t="s">
        <v>641</v>
      </c>
      <c r="L40" s="109" t="s">
        <v>642</v>
      </c>
      <c r="M40" s="109" t="s">
        <v>643</v>
      </c>
      <c r="N40" s="109" t="s">
        <v>644</v>
      </c>
      <c r="O40" s="110">
        <v>34614</v>
      </c>
      <c r="P40" s="109" t="s">
        <v>645</v>
      </c>
      <c r="Q40" s="109" t="s">
        <v>646</v>
      </c>
      <c r="R40" s="109" t="s">
        <v>141</v>
      </c>
      <c r="S40" s="109" t="s">
        <v>55</v>
      </c>
      <c r="T40" s="107" t="s">
        <v>991</v>
      </c>
      <c r="U40" s="107" t="s">
        <v>992</v>
      </c>
      <c r="V40" s="106" t="s">
        <v>647</v>
      </c>
      <c r="W40" s="109"/>
      <c r="X40" s="112" t="s">
        <v>648</v>
      </c>
      <c r="Y40" s="106" t="s">
        <v>649</v>
      </c>
      <c r="Z40" s="191"/>
      <c r="AA40" s="191"/>
      <c r="AB40" s="191"/>
      <c r="AC40" s="171">
        <v>45572</v>
      </c>
      <c r="AD40" s="161">
        <v>43783</v>
      </c>
      <c r="AE40" s="150">
        <v>44256</v>
      </c>
      <c r="AF40" s="150">
        <v>44347</v>
      </c>
      <c r="AG40" s="165"/>
      <c r="AH40" s="161"/>
      <c r="AI40" s="120"/>
      <c r="AJ40" s="26" t="s">
        <v>916</v>
      </c>
      <c r="AQ40" s="24" t="s">
        <v>637</v>
      </c>
    </row>
    <row r="41" ht="15" customHeight="1" s="26" customFormat="1">
      <c r="A41" s="24" t="s">
        <v>973</v>
      </c>
      <c r="B41" s="24" t="s">
        <v>804</v>
      </c>
      <c r="C41" s="5" t="s">
        <v>993</v>
      </c>
      <c r="D41" s="5" t="s">
        <v>233</v>
      </c>
      <c r="E41" s="5" t="s">
        <v>430</v>
      </c>
      <c r="F41" s="5" t="s">
        <v>913</v>
      </c>
      <c r="G41" s="65" t="s">
        <v>806</v>
      </c>
      <c r="H41" s="14"/>
      <c r="I41" s="380"/>
      <c r="J41" s="51"/>
      <c r="K41" s="14" t="s">
        <v>807</v>
      </c>
      <c r="L41" s="14" t="s">
        <v>808</v>
      </c>
      <c r="M41" s="5" t="s">
        <v>809</v>
      </c>
      <c r="N41" s="5" t="s">
        <v>810</v>
      </c>
      <c r="O41" s="29">
        <v>32126</v>
      </c>
      <c r="P41" s="29"/>
      <c r="Q41" s="29" t="s">
        <v>108</v>
      </c>
      <c r="R41" s="29" t="s">
        <v>811</v>
      </c>
      <c r="S41" s="29" t="s">
        <v>164</v>
      </c>
      <c r="T41" s="13" t="s">
        <v>994</v>
      </c>
      <c r="U41" s="13" t="s">
        <v>995</v>
      </c>
      <c r="V41" s="65" t="s">
        <v>812</v>
      </c>
      <c r="W41" s="14"/>
      <c r="X41" s="52" t="s">
        <v>813</v>
      </c>
      <c r="Y41" s="65" t="s">
        <v>814</v>
      </c>
      <c r="Z41" s="65"/>
      <c r="AA41" s="65"/>
      <c r="AB41" s="65"/>
      <c r="AC41" s="176"/>
      <c r="AD41" s="161">
        <v>43860</v>
      </c>
      <c r="AE41" s="120">
        <v>44287</v>
      </c>
      <c r="AF41" s="176">
        <v>44469</v>
      </c>
      <c r="AG41" s="161"/>
      <c r="AH41" s="161"/>
      <c r="AI41" s="120"/>
      <c r="AJ41" s="26" t="s">
        <v>916</v>
      </c>
      <c r="AQ41" s="24" t="s">
        <v>804</v>
      </c>
    </row>
    <row r="42" ht="15" customHeight="1" s="26" customFormat="1">
      <c r="A42" s="24" t="s">
        <v>959</v>
      </c>
      <c r="B42" s="24" t="s">
        <v>531</v>
      </c>
      <c r="C42" s="102" t="s">
        <v>532</v>
      </c>
      <c r="D42" s="5" t="s">
        <v>233</v>
      </c>
      <c r="E42" s="5" t="s">
        <v>533</v>
      </c>
      <c r="F42" s="5" t="s">
        <v>960</v>
      </c>
      <c r="G42" s="65" t="s">
        <v>534</v>
      </c>
      <c r="H42" s="14" t="s">
        <v>535</v>
      </c>
      <c r="I42" s="14" t="s">
        <v>48</v>
      </c>
      <c r="J42" s="51"/>
      <c r="K42" s="14"/>
      <c r="L42" s="14"/>
      <c r="M42" s="5" t="s">
        <v>536</v>
      </c>
      <c r="N42" s="5" t="s">
        <v>537</v>
      </c>
      <c r="O42" s="13">
        <v>31318</v>
      </c>
      <c r="P42" s="29"/>
      <c r="Q42" s="29" t="s">
        <v>108</v>
      </c>
      <c r="R42" s="29" t="s">
        <v>322</v>
      </c>
      <c r="S42" s="29" t="s">
        <v>164</v>
      </c>
      <c r="T42" s="13" t="s">
        <v>914</v>
      </c>
      <c r="U42" s="13" t="s">
        <v>996</v>
      </c>
      <c r="V42" s="65" t="s">
        <v>538</v>
      </c>
      <c r="W42" s="14"/>
      <c r="X42" s="116" t="s">
        <v>250</v>
      </c>
      <c r="Y42" s="65" t="s">
        <v>539</v>
      </c>
      <c r="Z42" s="65"/>
      <c r="AA42" s="65" t="s">
        <v>540</v>
      </c>
      <c r="AB42" s="65" t="s">
        <v>541</v>
      </c>
      <c r="AC42" s="176">
        <v>44832</v>
      </c>
      <c r="AD42" s="161">
        <v>43913</v>
      </c>
      <c r="AE42" s="120">
        <v>44287</v>
      </c>
      <c r="AF42" s="161">
        <v>44469</v>
      </c>
      <c r="AG42" s="161"/>
      <c r="AH42" s="161"/>
      <c r="AI42" s="120"/>
      <c r="AJ42" s="26" t="s">
        <v>916</v>
      </c>
      <c r="AQ42" s="24" t="s">
        <v>531</v>
      </c>
    </row>
    <row r="43" ht="15" customHeight="1" s="26" customFormat="1">
      <c r="A43" s="24" t="s">
        <v>997</v>
      </c>
      <c r="B43" s="24" t="s">
        <v>231</v>
      </c>
      <c r="C43" s="5" t="s">
        <v>232</v>
      </c>
      <c r="D43" s="5" t="s">
        <v>233</v>
      </c>
      <c r="E43" s="5" t="s">
        <v>234</v>
      </c>
      <c r="F43" s="5" t="s">
        <v>913</v>
      </c>
      <c r="G43" s="65" t="s">
        <v>235</v>
      </c>
      <c r="H43" s="14"/>
      <c r="I43" s="14"/>
      <c r="J43" s="51"/>
      <c r="K43" s="14"/>
      <c r="L43" s="14"/>
      <c r="M43" s="5" t="s">
        <v>998</v>
      </c>
      <c r="N43" s="5" t="s">
        <v>107</v>
      </c>
      <c r="O43" s="13">
        <v>33636</v>
      </c>
      <c r="P43" s="29"/>
      <c r="Q43" s="29" t="s">
        <v>53</v>
      </c>
      <c r="R43" s="29"/>
      <c r="S43" s="385"/>
      <c r="T43" s="13" t="s">
        <v>999</v>
      </c>
      <c r="U43" s="13" t="s">
        <v>1000</v>
      </c>
      <c r="V43" s="65" t="s">
        <v>237</v>
      </c>
      <c r="W43" s="14"/>
      <c r="X43" s="112" t="s">
        <v>112</v>
      </c>
      <c r="Y43" s="65" t="s">
        <v>239</v>
      </c>
      <c r="Z43" s="65"/>
      <c r="AA43" s="65"/>
      <c r="AB43" s="65"/>
      <c r="AC43" s="176">
        <v>44959</v>
      </c>
      <c r="AD43" s="161">
        <v>43920</v>
      </c>
      <c r="AE43" s="120">
        <v>44287</v>
      </c>
      <c r="AF43" s="176">
        <v>44469</v>
      </c>
      <c r="AG43" s="161"/>
      <c r="AH43" s="161"/>
      <c r="AJ43" s="26" t="s">
        <v>916</v>
      </c>
      <c r="AQ43" s="24" t="s">
        <v>231</v>
      </c>
    </row>
    <row r="44" ht="15" customHeight="1" s="102" customFormat="1">
      <c r="A44" s="24" t="s">
        <v>973</v>
      </c>
      <c r="B44" s="24" t="s">
        <v>715</v>
      </c>
      <c r="C44" s="5" t="s">
        <v>1001</v>
      </c>
      <c r="D44" s="5" t="s">
        <v>233</v>
      </c>
      <c r="E44" s="5" t="s">
        <v>717</v>
      </c>
      <c r="F44" s="5" t="s">
        <v>913</v>
      </c>
      <c r="G44" s="65" t="s">
        <v>718</v>
      </c>
      <c r="H44" s="107"/>
      <c r="I44" s="386"/>
      <c r="J44" s="108"/>
      <c r="K44" s="107"/>
      <c r="L44" s="107"/>
      <c r="M44" s="109" t="s">
        <v>719</v>
      </c>
      <c r="N44" s="109" t="s">
        <v>720</v>
      </c>
      <c r="O44" s="110">
        <v>29441</v>
      </c>
      <c r="P44" s="110"/>
      <c r="Q44" s="110" t="s">
        <v>53</v>
      </c>
      <c r="R44" s="110" t="s">
        <v>54</v>
      </c>
      <c r="S44" s="110" t="s">
        <v>110</v>
      </c>
      <c r="T44" s="111" t="s">
        <v>1002</v>
      </c>
      <c r="U44" s="111" t="s">
        <v>1003</v>
      </c>
      <c r="V44" s="106" t="s">
        <v>721</v>
      </c>
      <c r="W44" s="107"/>
      <c r="X44" s="112" t="s">
        <v>112</v>
      </c>
      <c r="Y44" s="106" t="s">
        <v>722</v>
      </c>
      <c r="Z44" s="106"/>
      <c r="AA44" s="106"/>
      <c r="AB44" s="106"/>
      <c r="AC44" s="171">
        <v>44416</v>
      </c>
      <c r="AD44" s="161">
        <v>43969</v>
      </c>
      <c r="AE44" s="120">
        <v>44287</v>
      </c>
      <c r="AF44" s="176">
        <v>44469</v>
      </c>
      <c r="AG44" s="165"/>
      <c r="AH44" s="161"/>
      <c r="AI44" s="120"/>
      <c r="AJ44" s="26" t="s">
        <v>916</v>
      </c>
      <c r="AQ44" s="24" t="s">
        <v>715</v>
      </c>
    </row>
    <row r="45" ht="15" customHeight="1" s="26" customFormat="1">
      <c r="A45" s="24" t="s">
        <v>973</v>
      </c>
      <c r="B45" s="24" t="s">
        <v>391</v>
      </c>
      <c r="C45" s="5" t="s">
        <v>392</v>
      </c>
      <c r="D45" s="5" t="s">
        <v>233</v>
      </c>
      <c r="E45" s="5" t="s">
        <v>393</v>
      </c>
      <c r="F45" s="5" t="s">
        <v>913</v>
      </c>
      <c r="G45" s="65" t="s">
        <v>394</v>
      </c>
      <c r="H45" s="14"/>
      <c r="I45" s="380"/>
      <c r="J45" s="51"/>
      <c r="K45" s="14"/>
      <c r="L45" s="14"/>
      <c r="M45" s="5" t="s">
        <v>395</v>
      </c>
      <c r="N45" s="5" t="s">
        <v>68</v>
      </c>
      <c r="O45" s="29">
        <v>32885</v>
      </c>
      <c r="P45" s="29"/>
      <c r="Q45" s="29" t="s">
        <v>108</v>
      </c>
      <c r="R45" s="29" t="s">
        <v>396</v>
      </c>
      <c r="S45" s="29" t="s">
        <v>164</v>
      </c>
      <c r="T45" s="13" t="s">
        <v>1004</v>
      </c>
      <c r="U45" s="13" t="s">
        <v>1005</v>
      </c>
      <c r="V45" s="65" t="s">
        <v>397</v>
      </c>
      <c r="W45" s="14"/>
      <c r="X45" s="52" t="s">
        <v>398</v>
      </c>
      <c r="Y45" s="65" t="s">
        <v>399</v>
      </c>
      <c r="Z45" s="65"/>
      <c r="AA45" s="65"/>
      <c r="AB45" s="65"/>
      <c r="AC45" s="176">
        <v>45303</v>
      </c>
      <c r="AD45" s="161">
        <v>43969</v>
      </c>
      <c r="AE45" s="120">
        <v>44287</v>
      </c>
      <c r="AF45" s="176">
        <v>44469</v>
      </c>
      <c r="AG45" s="161"/>
      <c r="AH45" s="161"/>
      <c r="AI45" s="120"/>
      <c r="AJ45" s="26" t="s">
        <v>916</v>
      </c>
      <c r="AQ45" s="24" t="s">
        <v>391</v>
      </c>
    </row>
    <row r="46" ht="15" customHeight="1" s="5" customFormat="1">
      <c r="A46" s="24" t="s">
        <v>973</v>
      </c>
      <c r="B46" s="24" t="s">
        <v>698</v>
      </c>
      <c r="C46" s="114" t="s">
        <v>699</v>
      </c>
      <c r="D46" s="5" t="s">
        <v>233</v>
      </c>
      <c r="E46" s="5" t="s">
        <v>234</v>
      </c>
      <c r="F46" s="5" t="s">
        <v>913</v>
      </c>
      <c r="G46" s="65" t="s">
        <v>700</v>
      </c>
      <c r="H46" s="14"/>
      <c r="I46" s="380"/>
      <c r="J46" s="51"/>
      <c r="K46" s="14"/>
      <c r="L46" s="14"/>
      <c r="M46" s="5" t="s">
        <v>701</v>
      </c>
      <c r="N46" s="5" t="s">
        <v>702</v>
      </c>
      <c r="O46" s="29">
        <v>31984</v>
      </c>
      <c r="P46" s="29"/>
      <c r="Q46" s="29" t="s">
        <v>108</v>
      </c>
      <c r="R46" s="29" t="s">
        <v>322</v>
      </c>
      <c r="S46" s="29" t="s">
        <v>132</v>
      </c>
      <c r="T46" s="13" t="s">
        <v>1006</v>
      </c>
      <c r="U46" s="13" t="s">
        <v>1007</v>
      </c>
      <c r="V46" s="65" t="s">
        <v>703</v>
      </c>
      <c r="W46" s="14"/>
      <c r="X46" s="52" t="s">
        <v>704</v>
      </c>
      <c r="Y46" s="65" t="s">
        <v>705</v>
      </c>
      <c r="Z46" s="65"/>
      <c r="AA46" s="65"/>
      <c r="AB46" s="65"/>
      <c r="AC46" s="176">
        <v>44441</v>
      </c>
      <c r="AD46" s="161">
        <v>43969</v>
      </c>
      <c r="AE46" s="150">
        <v>44256</v>
      </c>
      <c r="AF46" s="150">
        <v>44347</v>
      </c>
      <c r="AG46" s="161"/>
      <c r="AH46" s="161"/>
      <c r="AI46" s="120"/>
      <c r="AJ46" s="26" t="s">
        <v>916</v>
      </c>
      <c r="AQ46" s="24" t="s">
        <v>698</v>
      </c>
    </row>
    <row r="47" ht="15" customHeight="1" s="26" customFormat="1">
      <c r="A47" s="24" t="s">
        <v>973</v>
      </c>
      <c r="B47" s="24" t="s">
        <v>789</v>
      </c>
      <c r="C47" s="5" t="s">
        <v>790</v>
      </c>
      <c r="D47" s="5" t="s">
        <v>233</v>
      </c>
      <c r="E47" s="5" t="s">
        <v>533</v>
      </c>
      <c r="F47" s="5" t="s">
        <v>960</v>
      </c>
      <c r="G47" s="65" t="s">
        <v>791</v>
      </c>
      <c r="H47" s="14"/>
      <c r="I47" s="380"/>
      <c r="J47" s="51" t="s">
        <v>49</v>
      </c>
      <c r="K47" s="14" t="s">
        <v>792</v>
      </c>
      <c r="L47" s="14" t="s">
        <v>793</v>
      </c>
      <c r="M47" s="5" t="s">
        <v>794</v>
      </c>
      <c r="N47" s="5" t="s">
        <v>107</v>
      </c>
      <c r="O47" s="29">
        <v>29716</v>
      </c>
      <c r="P47" s="29"/>
      <c r="Q47" s="29" t="s">
        <v>108</v>
      </c>
      <c r="R47" s="29" t="s">
        <v>248</v>
      </c>
      <c r="S47" s="29" t="s">
        <v>132</v>
      </c>
      <c r="T47" s="13" t="s">
        <v>1008</v>
      </c>
      <c r="U47" s="13" t="s">
        <v>1009</v>
      </c>
      <c r="V47" s="65" t="s">
        <v>795</v>
      </c>
      <c r="W47" s="14"/>
      <c r="X47" s="52" t="s">
        <v>796</v>
      </c>
      <c r="Y47" s="65" t="s">
        <v>797</v>
      </c>
      <c r="Z47" s="65"/>
      <c r="AA47" s="65"/>
      <c r="AB47" s="65"/>
      <c r="AC47" s="176">
        <v>45056</v>
      </c>
      <c r="AD47" s="161">
        <v>43969</v>
      </c>
      <c r="AE47" s="120">
        <v>44287</v>
      </c>
      <c r="AF47" s="176">
        <v>44469</v>
      </c>
      <c r="AG47" s="161"/>
      <c r="AH47" s="161"/>
      <c r="AI47" s="120"/>
      <c r="AJ47" s="26" t="s">
        <v>916</v>
      </c>
      <c r="AQ47" s="24" t="s">
        <v>789</v>
      </c>
    </row>
    <row r="48" ht="15" customHeight="1" s="102" customFormat="1">
      <c r="A48" s="24" t="s">
        <v>1010</v>
      </c>
      <c r="B48" s="24" t="s">
        <v>601</v>
      </c>
      <c r="C48" s="189" t="s">
        <v>1011</v>
      </c>
      <c r="D48" s="5" t="s">
        <v>233</v>
      </c>
      <c r="E48" s="109" t="s">
        <v>603</v>
      </c>
      <c r="F48" s="5" t="s">
        <v>913</v>
      </c>
      <c r="G48" s="106" t="s">
        <v>604</v>
      </c>
      <c r="H48" s="107" t="s">
        <v>605</v>
      </c>
      <c r="I48" s="386" t="s">
        <v>606</v>
      </c>
      <c r="J48" s="190"/>
      <c r="K48" s="107" t="s">
        <v>607</v>
      </c>
      <c r="L48" s="107" t="s">
        <v>608</v>
      </c>
      <c r="M48" s="109" t="s">
        <v>609</v>
      </c>
      <c r="N48" s="109" t="s">
        <v>107</v>
      </c>
      <c r="O48" s="110">
        <v>35833</v>
      </c>
      <c r="P48" s="110" t="s">
        <v>610</v>
      </c>
      <c r="Q48" s="110" t="s">
        <v>53</v>
      </c>
      <c r="R48" s="110" t="s">
        <v>179</v>
      </c>
      <c r="S48" s="110" t="s">
        <v>55</v>
      </c>
      <c r="T48" s="111" t="s">
        <v>914</v>
      </c>
      <c r="U48" s="111" t="s">
        <v>1012</v>
      </c>
      <c r="V48" s="106" t="s">
        <v>611</v>
      </c>
      <c r="W48" s="107" t="s">
        <v>612</v>
      </c>
      <c r="X48" s="112" t="s">
        <v>613</v>
      </c>
      <c r="Y48" s="106" t="s">
        <v>614</v>
      </c>
      <c r="Z48" s="106"/>
      <c r="AA48" s="106"/>
      <c r="AB48" s="106"/>
      <c r="AC48" s="171">
        <v>44599</v>
      </c>
      <c r="AD48" s="165">
        <v>43969</v>
      </c>
      <c r="AE48" s="150">
        <v>44256</v>
      </c>
      <c r="AF48" s="150">
        <v>44347</v>
      </c>
      <c r="AG48" s="165"/>
      <c r="AH48" s="161"/>
      <c r="AI48" s="120"/>
      <c r="AJ48" s="26" t="s">
        <v>916</v>
      </c>
      <c r="AQ48" s="24" t="s">
        <v>601</v>
      </c>
    </row>
    <row r="49" ht="15" customHeight="1" s="26" customFormat="1">
      <c r="A49" s="24" t="s">
        <v>959</v>
      </c>
      <c r="B49" s="24" t="s">
        <v>343</v>
      </c>
      <c r="C49" s="5" t="s">
        <v>344</v>
      </c>
      <c r="D49" s="5" t="s">
        <v>233</v>
      </c>
      <c r="E49" s="5" t="s">
        <v>345</v>
      </c>
      <c r="F49" s="5" t="s">
        <v>913</v>
      </c>
      <c r="G49" s="69" t="s">
        <v>346</v>
      </c>
      <c r="H49" s="14" t="s">
        <v>347</v>
      </c>
      <c r="I49" s="5" t="s">
        <v>174</v>
      </c>
      <c r="J49" s="51" t="s">
        <v>49</v>
      </c>
      <c r="K49" s="14" t="s">
        <v>348</v>
      </c>
      <c r="L49" s="14" t="s">
        <v>349</v>
      </c>
      <c r="M49" s="5" t="s">
        <v>350</v>
      </c>
      <c r="N49" s="5" t="s">
        <v>224</v>
      </c>
      <c r="O49" s="29">
        <v>28951</v>
      </c>
      <c r="P49" s="29" t="s">
        <v>351</v>
      </c>
      <c r="Q49" s="29" t="s">
        <v>53</v>
      </c>
      <c r="R49" s="29" t="s">
        <v>98</v>
      </c>
      <c r="S49" s="29" t="s">
        <v>132</v>
      </c>
      <c r="T49" s="13" t="s">
        <v>1013</v>
      </c>
      <c r="U49" s="13" t="s">
        <v>1014</v>
      </c>
      <c r="V49" s="65" t="s">
        <v>352</v>
      </c>
      <c r="W49" s="14"/>
      <c r="X49" s="52" t="s">
        <v>112</v>
      </c>
      <c r="Y49" s="65" t="s">
        <v>353</v>
      </c>
      <c r="Z49" s="65"/>
      <c r="AA49" s="65"/>
      <c r="AB49" s="65"/>
      <c r="AC49" s="176">
        <v>43561</v>
      </c>
      <c r="AD49" s="161">
        <v>43969</v>
      </c>
      <c r="AE49" s="120">
        <v>44287</v>
      </c>
      <c r="AF49" s="161">
        <v>44469</v>
      </c>
      <c r="AG49" s="161"/>
      <c r="AH49" s="161"/>
      <c r="AI49" s="120"/>
      <c r="AJ49" s="26" t="s">
        <v>916</v>
      </c>
      <c r="AQ49" s="24" t="s">
        <v>343</v>
      </c>
    </row>
    <row r="50" ht="15" customHeight="1" s="26" customFormat="1">
      <c r="A50" s="24" t="s">
        <v>973</v>
      </c>
      <c r="B50" s="24" t="s">
        <v>662</v>
      </c>
      <c r="C50" s="5" t="s">
        <v>663</v>
      </c>
      <c r="D50" s="5" t="s">
        <v>233</v>
      </c>
      <c r="E50" s="5" t="s">
        <v>664</v>
      </c>
      <c r="F50" s="5" t="s">
        <v>913</v>
      </c>
      <c r="G50" s="65" t="s">
        <v>665</v>
      </c>
      <c r="H50" s="14"/>
      <c r="I50" s="380"/>
      <c r="J50" s="51"/>
      <c r="K50" s="14"/>
      <c r="L50" s="14"/>
      <c r="M50" s="5" t="s">
        <v>666</v>
      </c>
      <c r="N50" s="5" t="s">
        <v>161</v>
      </c>
      <c r="O50" s="13">
        <v>33008</v>
      </c>
      <c r="P50" s="29"/>
      <c r="Q50" s="29" t="s">
        <v>108</v>
      </c>
      <c r="R50" s="29"/>
      <c r="S50" s="29" t="s">
        <v>164</v>
      </c>
      <c r="T50" s="13" t="s">
        <v>1015</v>
      </c>
      <c r="U50" s="13" t="s">
        <v>1016</v>
      </c>
      <c r="V50" s="65" t="s">
        <v>667</v>
      </c>
      <c r="W50" s="14"/>
      <c r="X50" s="52" t="s">
        <v>250</v>
      </c>
      <c r="Y50" s="65" t="s">
        <v>668</v>
      </c>
      <c r="Z50" s="65"/>
      <c r="AA50" s="65"/>
      <c r="AB50" s="65"/>
      <c r="AC50" s="176">
        <v>44331</v>
      </c>
      <c r="AD50" s="166">
        <v>43969</v>
      </c>
      <c r="AE50" s="150">
        <v>44256</v>
      </c>
      <c r="AF50" s="150">
        <v>44347</v>
      </c>
      <c r="AG50" s="161"/>
      <c r="AH50" s="161"/>
      <c r="AI50" s="120"/>
      <c r="AJ50" s="26" t="s">
        <v>916</v>
      </c>
      <c r="AQ50" s="24" t="s">
        <v>662</v>
      </c>
    </row>
    <row r="51" ht="15" customHeight="1" s="26" customFormat="1">
      <c r="A51" s="24" t="s">
        <v>997</v>
      </c>
      <c r="B51" s="24" t="s">
        <v>568</v>
      </c>
      <c r="C51" s="5" t="s">
        <v>569</v>
      </c>
      <c r="D51" s="5" t="s">
        <v>233</v>
      </c>
      <c r="E51" s="5" t="s">
        <v>345</v>
      </c>
      <c r="F51" s="5" t="s">
        <v>913</v>
      </c>
      <c r="G51" s="65" t="s">
        <v>570</v>
      </c>
      <c r="H51" s="14" t="s">
        <v>571</v>
      </c>
      <c r="I51" s="14" t="s">
        <v>48</v>
      </c>
      <c r="J51" s="51" t="s">
        <v>49</v>
      </c>
      <c r="K51" s="14" t="s">
        <v>572</v>
      </c>
      <c r="L51" s="14" t="s">
        <v>573</v>
      </c>
      <c r="M51" s="5" t="s">
        <v>574</v>
      </c>
      <c r="N51" s="5" t="s">
        <v>575</v>
      </c>
      <c r="O51" s="29">
        <v>33901</v>
      </c>
      <c r="P51" s="29"/>
      <c r="Q51" s="29" t="s">
        <v>108</v>
      </c>
      <c r="R51" s="29"/>
      <c r="S51" s="385"/>
      <c r="T51" s="13" t="s">
        <v>1017</v>
      </c>
      <c r="U51" s="13" t="s">
        <v>1018</v>
      </c>
      <c r="V51" s="65" t="s">
        <v>576</v>
      </c>
      <c r="W51" s="14"/>
      <c r="X51" s="52" t="s">
        <v>577</v>
      </c>
      <c r="Y51" s="65" t="s">
        <v>578</v>
      </c>
      <c r="Z51" s="65"/>
      <c r="AA51" s="65"/>
      <c r="AB51" s="65"/>
      <c r="AC51" s="176">
        <v>45223</v>
      </c>
      <c r="AD51" s="161">
        <v>43969</v>
      </c>
      <c r="AE51" s="150">
        <v>44256</v>
      </c>
      <c r="AF51" s="150">
        <v>44347</v>
      </c>
      <c r="AG51" s="161"/>
      <c r="AH51" s="161"/>
      <c r="AI51" s="120"/>
      <c r="AJ51" s="26" t="s">
        <v>916</v>
      </c>
      <c r="AQ51" s="24" t="s">
        <v>568</v>
      </c>
    </row>
    <row r="52" ht="15" customHeight="1" s="102" customFormat="1">
      <c r="A52" s="24" t="s">
        <v>959</v>
      </c>
      <c r="B52" s="24" t="s">
        <v>650</v>
      </c>
      <c r="C52" s="104" t="s">
        <v>651</v>
      </c>
      <c r="D52" s="5" t="s">
        <v>233</v>
      </c>
      <c r="E52" s="109" t="s">
        <v>652</v>
      </c>
      <c r="F52" s="109" t="s">
        <v>960</v>
      </c>
      <c r="G52" s="106" t="s">
        <v>653</v>
      </c>
      <c r="H52" s="107" t="s">
        <v>654</v>
      </c>
      <c r="I52" s="109" t="s">
        <v>48</v>
      </c>
      <c r="J52" s="108" t="s">
        <v>49</v>
      </c>
      <c r="K52" s="107" t="s">
        <v>655</v>
      </c>
      <c r="L52" s="109" t="s">
        <v>656</v>
      </c>
      <c r="M52" s="109" t="s">
        <v>657</v>
      </c>
      <c r="N52" s="109" t="s">
        <v>658</v>
      </c>
      <c r="O52" s="110">
        <v>29037</v>
      </c>
      <c r="P52" s="109" t="s">
        <v>659</v>
      </c>
      <c r="Q52" s="109" t="s">
        <v>108</v>
      </c>
      <c r="R52" s="109" t="s">
        <v>70</v>
      </c>
      <c r="S52" s="109" t="s">
        <v>110</v>
      </c>
      <c r="T52" s="107" t="s">
        <v>1019</v>
      </c>
      <c r="U52" s="107" t="s">
        <v>1020</v>
      </c>
      <c r="V52" s="106" t="s">
        <v>660</v>
      </c>
      <c r="W52" s="109"/>
      <c r="X52" s="112" t="s">
        <v>250</v>
      </c>
      <c r="Y52" s="106" t="s">
        <v>661</v>
      </c>
      <c r="Z52" s="191"/>
      <c r="AA52" s="191"/>
      <c r="AB52" s="191"/>
      <c r="AC52" s="171">
        <v>44013</v>
      </c>
      <c r="AD52" s="161">
        <v>44047</v>
      </c>
      <c r="AE52" s="120">
        <v>44287</v>
      </c>
      <c r="AF52" s="161">
        <v>44469</v>
      </c>
      <c r="AG52" s="165"/>
      <c r="AH52" s="161"/>
      <c r="AI52" s="120"/>
      <c r="AJ52" s="26" t="s">
        <v>916</v>
      </c>
      <c r="AQ52" s="24" t="s">
        <v>650</v>
      </c>
    </row>
    <row r="53" ht="15" customHeight="1" s="26" customFormat="1">
      <c r="A53" s="24" t="s">
        <v>959</v>
      </c>
      <c r="B53" s="24" t="s">
        <v>405</v>
      </c>
      <c r="C53" s="5" t="s">
        <v>406</v>
      </c>
      <c r="D53" s="5" t="s">
        <v>233</v>
      </c>
      <c r="E53" s="109" t="s">
        <v>407</v>
      </c>
      <c r="F53" s="5" t="s">
        <v>913</v>
      </c>
      <c r="G53" s="65" t="s">
        <v>408</v>
      </c>
      <c r="H53" s="14" t="s">
        <v>409</v>
      </c>
      <c r="I53" s="14" t="s">
        <v>359</v>
      </c>
      <c r="J53" s="51" t="s">
        <v>49</v>
      </c>
      <c r="K53" s="14" t="s">
        <v>410</v>
      </c>
      <c r="L53" s="14" t="s">
        <v>411</v>
      </c>
      <c r="M53" s="5" t="s">
        <v>412</v>
      </c>
      <c r="N53" s="5" t="s">
        <v>310</v>
      </c>
      <c r="O53" s="29">
        <v>33055</v>
      </c>
      <c r="P53" s="29" t="s">
        <v>413</v>
      </c>
      <c r="Q53" s="29" t="s">
        <v>53</v>
      </c>
      <c r="R53" s="29" t="s">
        <v>70</v>
      </c>
      <c r="S53" s="29" t="s">
        <v>132</v>
      </c>
      <c r="T53" s="14" t="s">
        <v>1021</v>
      </c>
      <c r="U53" s="13" t="s">
        <v>1022</v>
      </c>
      <c r="V53" s="65" t="s">
        <v>414</v>
      </c>
      <c r="W53" s="14"/>
      <c r="X53" s="52" t="s">
        <v>74</v>
      </c>
      <c r="Y53" s="65" t="s">
        <v>415</v>
      </c>
      <c r="Z53" s="65"/>
      <c r="AA53" s="65"/>
      <c r="AB53" s="65"/>
      <c r="AC53" s="176">
        <v>45078</v>
      </c>
      <c r="AD53" s="161">
        <v>44075</v>
      </c>
      <c r="AE53" s="150">
        <v>44256</v>
      </c>
      <c r="AF53" s="150">
        <v>44347</v>
      </c>
      <c r="AG53" s="161"/>
      <c r="AH53" s="161"/>
      <c r="AI53" s="120">
        <v>43952</v>
      </c>
      <c r="AJ53" s="26" t="s">
        <v>916</v>
      </c>
      <c r="AQ53" s="24" t="s">
        <v>405</v>
      </c>
    </row>
    <row r="54" ht="15" customHeight="1" s="26" customFormat="1">
      <c r="A54" s="24" t="s">
        <v>997</v>
      </c>
      <c r="B54" s="89" t="s">
        <v>448</v>
      </c>
      <c r="C54" s="5" t="s">
        <v>449</v>
      </c>
      <c r="D54" s="5" t="s">
        <v>233</v>
      </c>
      <c r="E54" s="5" t="s">
        <v>450</v>
      </c>
      <c r="F54" s="5" t="s">
        <v>913</v>
      </c>
      <c r="G54" s="65" t="s">
        <v>451</v>
      </c>
      <c r="H54" s="14"/>
      <c r="I54" s="14"/>
      <c r="J54" s="51"/>
      <c r="K54" s="14"/>
      <c r="L54" s="14"/>
      <c r="M54" s="5" t="s">
        <v>452</v>
      </c>
      <c r="N54" s="5" t="s">
        <v>453</v>
      </c>
      <c r="O54" s="13">
        <v>34135</v>
      </c>
      <c r="P54" s="29"/>
      <c r="Q54" s="29" t="s">
        <v>108</v>
      </c>
      <c r="R54" s="29"/>
      <c r="S54" s="385"/>
      <c r="T54" s="13" t="s">
        <v>1023</v>
      </c>
      <c r="U54" s="29" t="s">
        <v>1024</v>
      </c>
      <c r="V54" s="65" t="s">
        <v>454</v>
      </c>
      <c r="W54" s="14"/>
      <c r="X54" s="52" t="s">
        <v>446</v>
      </c>
      <c r="Y54" s="65" t="s">
        <v>455</v>
      </c>
      <c r="Z54" s="65"/>
      <c r="AA54" s="65"/>
      <c r="AB54" s="65"/>
      <c r="AC54" s="176"/>
      <c r="AD54" s="161">
        <v>44075</v>
      </c>
      <c r="AE54" s="150">
        <v>44256</v>
      </c>
      <c r="AF54" s="150">
        <v>44347</v>
      </c>
      <c r="AG54" s="161"/>
      <c r="AH54" s="161"/>
      <c r="AI54" s="120"/>
      <c r="AJ54" s="26" t="s">
        <v>916</v>
      </c>
      <c r="AQ54" s="89" t="s">
        <v>448</v>
      </c>
    </row>
    <row r="55" ht="15" customHeight="1" s="26" customFormat="1">
      <c r="A55" s="24" t="s">
        <v>959</v>
      </c>
      <c r="B55" s="89" t="s">
        <v>752</v>
      </c>
      <c r="C55" s="5" t="s">
        <v>753</v>
      </c>
      <c r="D55" s="5" t="s">
        <v>233</v>
      </c>
      <c r="E55" s="5" t="s">
        <v>450</v>
      </c>
      <c r="F55" s="5" t="s">
        <v>913</v>
      </c>
      <c r="G55" s="65" t="s">
        <v>754</v>
      </c>
      <c r="H55" s="14" t="s">
        <v>755</v>
      </c>
      <c r="I55" s="14" t="s">
        <v>48</v>
      </c>
      <c r="J55" s="51"/>
      <c r="K55" s="14"/>
      <c r="L55" s="14"/>
      <c r="M55" s="5" t="s">
        <v>756</v>
      </c>
      <c r="N55" s="5" t="s">
        <v>68</v>
      </c>
      <c r="O55" s="29">
        <v>29176</v>
      </c>
      <c r="P55" s="29"/>
      <c r="Q55" s="29" t="s">
        <v>53</v>
      </c>
      <c r="R55" s="29" t="s">
        <v>131</v>
      </c>
      <c r="S55" s="29" t="s">
        <v>110</v>
      </c>
      <c r="T55" s="13" t="s">
        <v>1025</v>
      </c>
      <c r="U55" s="13" t="s">
        <v>1026</v>
      </c>
      <c r="V55" s="65" t="s">
        <v>757</v>
      </c>
      <c r="W55" s="14"/>
      <c r="X55" s="52" t="s">
        <v>112</v>
      </c>
      <c r="Y55" s="65" t="s">
        <v>758</v>
      </c>
      <c r="Z55" s="65"/>
      <c r="AA55" s="65"/>
      <c r="AB55" s="65" t="s">
        <v>759</v>
      </c>
      <c r="AC55" s="176">
        <v>45613</v>
      </c>
      <c r="AD55" s="161">
        <v>44075</v>
      </c>
      <c r="AE55" s="150">
        <v>44256</v>
      </c>
      <c r="AF55" s="150">
        <v>44347</v>
      </c>
      <c r="AG55" s="161"/>
      <c r="AH55" s="161"/>
      <c r="AI55" s="120"/>
      <c r="AJ55" s="26" t="s">
        <v>916</v>
      </c>
      <c r="AQ55" s="89" t="s">
        <v>752</v>
      </c>
    </row>
    <row r="56" ht="15" customHeight="1" s="26" customFormat="1">
      <c r="A56" s="24" t="s">
        <v>997</v>
      </c>
      <c r="B56" s="89" t="s">
        <v>770</v>
      </c>
      <c r="C56" s="5" t="s">
        <v>771</v>
      </c>
      <c r="D56" s="5" t="s">
        <v>233</v>
      </c>
      <c r="E56" s="5" t="s">
        <v>772</v>
      </c>
      <c r="F56" s="5" t="s">
        <v>913</v>
      </c>
      <c r="G56" s="65" t="s">
        <v>773</v>
      </c>
      <c r="H56" s="14"/>
      <c r="I56" s="14"/>
      <c r="J56" s="51"/>
      <c r="K56" s="14"/>
      <c r="L56" s="14"/>
      <c r="M56" s="5" t="s">
        <v>1027</v>
      </c>
      <c r="N56" s="5" t="s">
        <v>96</v>
      </c>
      <c r="O56" s="29">
        <v>29387</v>
      </c>
      <c r="P56" s="29"/>
      <c r="Q56" s="29" t="s">
        <v>53</v>
      </c>
      <c r="R56" s="29"/>
      <c r="S56" s="385"/>
      <c r="T56" s="13" t="s">
        <v>1028</v>
      </c>
      <c r="U56" s="13" t="s">
        <v>1029</v>
      </c>
      <c r="V56" s="65" t="s">
        <v>774</v>
      </c>
      <c r="W56" s="14"/>
      <c r="X56" s="52"/>
      <c r="Y56" s="65"/>
      <c r="Z56" s="65"/>
      <c r="AA56" s="65"/>
      <c r="AB56" s="65"/>
      <c r="AC56" s="176"/>
      <c r="AD56" s="29">
        <v>44085</v>
      </c>
      <c r="AE56" s="150">
        <v>44256</v>
      </c>
      <c r="AF56" s="150">
        <v>44347</v>
      </c>
      <c r="AG56" s="161">
        <v>44043</v>
      </c>
      <c r="AH56" s="161"/>
      <c r="AI56" s="120"/>
      <c r="AJ56" s="26" t="s">
        <v>916</v>
      </c>
      <c r="AQ56" s="89" t="s">
        <v>770</v>
      </c>
    </row>
    <row r="57" ht="15" customHeight="1" s="26" customFormat="1">
      <c r="A57" s="24" t="s">
        <v>997</v>
      </c>
      <c r="B57" s="89" t="s">
        <v>482</v>
      </c>
      <c r="C57" s="102" t="s">
        <v>483</v>
      </c>
      <c r="D57" s="5" t="s">
        <v>233</v>
      </c>
      <c r="E57" s="5" t="s">
        <v>478</v>
      </c>
      <c r="F57" s="5" t="s">
        <v>913</v>
      </c>
      <c r="G57" s="65" t="s">
        <v>484</v>
      </c>
      <c r="H57" s="14" t="s">
        <v>485</v>
      </c>
      <c r="I57" s="14" t="s">
        <v>486</v>
      </c>
      <c r="J57" s="51"/>
      <c r="K57" s="14"/>
      <c r="L57" s="14"/>
      <c r="M57" s="5" t="s">
        <v>487</v>
      </c>
      <c r="N57" s="5" t="s">
        <v>68</v>
      </c>
      <c r="O57" s="29">
        <v>33497</v>
      </c>
      <c r="P57" s="29"/>
      <c r="Q57" s="29" t="s">
        <v>53</v>
      </c>
      <c r="R57" s="29"/>
      <c r="S57" s="385"/>
      <c r="T57" s="13" t="s">
        <v>1030</v>
      </c>
      <c r="U57" s="13" t="s">
        <v>1031</v>
      </c>
      <c r="V57" s="65" t="s">
        <v>488</v>
      </c>
      <c r="W57" s="14"/>
      <c r="X57" s="52" t="s">
        <v>74</v>
      </c>
      <c r="Y57" s="65" t="s">
        <v>489</v>
      </c>
      <c r="Z57" s="65"/>
      <c r="AA57" s="65"/>
      <c r="AB57" s="65"/>
      <c r="AC57" s="176">
        <v>45818</v>
      </c>
      <c r="AD57" s="29">
        <v>44085</v>
      </c>
      <c r="AE57" s="150">
        <v>44256</v>
      </c>
      <c r="AF57" s="161">
        <v>44469</v>
      </c>
      <c r="AG57" s="161"/>
      <c r="AH57" s="161"/>
      <c r="AI57" s="120"/>
      <c r="AJ57" s="26" t="s">
        <v>916</v>
      </c>
      <c r="AQ57" s="89" t="s">
        <v>482</v>
      </c>
    </row>
    <row r="58" ht="15" customHeight="1" s="26" customFormat="1">
      <c r="A58" s="24" t="s">
        <v>973</v>
      </c>
      <c r="B58" s="89" t="s">
        <v>490</v>
      </c>
      <c r="C58" s="5" t="s">
        <v>491</v>
      </c>
      <c r="D58" s="5" t="s">
        <v>233</v>
      </c>
      <c r="E58" s="5" t="s">
        <v>492</v>
      </c>
      <c r="F58" s="5" t="s">
        <v>960</v>
      </c>
      <c r="G58" s="65" t="s">
        <v>493</v>
      </c>
      <c r="H58" s="14"/>
      <c r="I58" s="380"/>
      <c r="J58" s="70"/>
      <c r="K58" s="14"/>
      <c r="L58" s="14"/>
      <c r="M58" s="5" t="s">
        <v>494</v>
      </c>
      <c r="N58" s="5" t="s">
        <v>495</v>
      </c>
      <c r="O58" s="29">
        <v>29381</v>
      </c>
      <c r="P58" s="29"/>
      <c r="Q58" s="29" t="s">
        <v>53</v>
      </c>
      <c r="R58" s="29"/>
      <c r="S58" s="29" t="s">
        <v>55</v>
      </c>
      <c r="T58" s="13" t="s">
        <v>1032</v>
      </c>
      <c r="U58" s="13" t="s">
        <v>1033</v>
      </c>
      <c r="V58" s="65" t="s">
        <v>496</v>
      </c>
      <c r="W58" s="14"/>
      <c r="X58" s="52" t="s">
        <v>497</v>
      </c>
      <c r="Y58" s="65" t="s">
        <v>498</v>
      </c>
      <c r="Z58" s="65"/>
      <c r="AA58" s="65"/>
      <c r="AB58" s="65"/>
      <c r="AC58" s="176">
        <v>45086</v>
      </c>
      <c r="AD58" s="29">
        <v>44085</v>
      </c>
      <c r="AE58" s="150">
        <v>44256</v>
      </c>
      <c r="AF58" s="150">
        <v>44347</v>
      </c>
      <c r="AG58" s="161"/>
      <c r="AH58" s="161"/>
      <c r="AI58" s="120"/>
      <c r="AJ58" s="26" t="s">
        <v>916</v>
      </c>
      <c r="AQ58" s="89" t="s">
        <v>490</v>
      </c>
    </row>
    <row r="59" ht="15" customHeight="1" s="26" customFormat="1">
      <c r="A59" s="24" t="s">
        <v>973</v>
      </c>
      <c r="B59" s="89" t="s">
        <v>780</v>
      </c>
      <c r="C59" s="5" t="s">
        <v>781</v>
      </c>
      <c r="D59" s="5" t="s">
        <v>233</v>
      </c>
      <c r="E59" s="5" t="s">
        <v>782</v>
      </c>
      <c r="F59" s="5" t="s">
        <v>960</v>
      </c>
      <c r="G59" s="65" t="s">
        <v>783</v>
      </c>
      <c r="H59" s="5"/>
      <c r="I59" s="382"/>
      <c r="J59" s="125"/>
      <c r="K59" s="5"/>
      <c r="L59" s="5"/>
      <c r="M59" s="5" t="s">
        <v>784</v>
      </c>
      <c r="N59" s="5" t="s">
        <v>785</v>
      </c>
      <c r="O59" s="29">
        <v>33314</v>
      </c>
      <c r="P59" s="31"/>
      <c r="Q59" s="5" t="s">
        <v>108</v>
      </c>
      <c r="R59" s="5" t="s">
        <v>98</v>
      </c>
      <c r="S59" s="5" t="s">
        <v>55</v>
      </c>
      <c r="T59" s="14" t="s">
        <v>1034</v>
      </c>
      <c r="U59" s="14" t="s">
        <v>1035</v>
      </c>
      <c r="V59" s="65" t="s">
        <v>786</v>
      </c>
      <c r="W59" s="5"/>
      <c r="X59" s="52" t="s">
        <v>787</v>
      </c>
      <c r="Y59" s="65" t="s">
        <v>788</v>
      </c>
      <c r="Z59" s="65"/>
      <c r="AA59" s="65"/>
      <c r="AB59" s="65"/>
      <c r="AC59" s="176">
        <v>45419</v>
      </c>
      <c r="AD59" s="29">
        <v>44085</v>
      </c>
      <c r="AE59" s="150">
        <v>44256</v>
      </c>
      <c r="AF59" s="150">
        <v>44347</v>
      </c>
      <c r="AG59" s="161"/>
      <c r="AH59" s="161"/>
      <c r="AI59" s="120"/>
      <c r="AJ59" s="26" t="s">
        <v>916</v>
      </c>
      <c r="AQ59" s="89" t="s">
        <v>780</v>
      </c>
    </row>
    <row r="60" ht="15" customHeight="1" s="26" customFormat="1">
      <c r="A60" s="24" t="s">
        <v>973</v>
      </c>
      <c r="B60" s="24" t="s">
        <v>293</v>
      </c>
      <c r="C60" s="5" t="s">
        <v>294</v>
      </c>
      <c r="D60" s="5" t="s">
        <v>233</v>
      </c>
      <c r="E60" s="5" t="s">
        <v>295</v>
      </c>
      <c r="F60" s="5" t="s">
        <v>913</v>
      </c>
      <c r="G60" s="65" t="s">
        <v>296</v>
      </c>
      <c r="H60" s="5"/>
      <c r="I60" s="382"/>
      <c r="J60" s="125"/>
      <c r="K60" s="14" t="s">
        <v>297</v>
      </c>
      <c r="L60" s="5" t="s">
        <v>298</v>
      </c>
      <c r="M60" s="5" t="s">
        <v>299</v>
      </c>
      <c r="N60" s="5" t="s">
        <v>300</v>
      </c>
      <c r="O60" s="29">
        <v>33034</v>
      </c>
      <c r="P60" s="5" t="s">
        <v>301</v>
      </c>
      <c r="Q60" s="5" t="s">
        <v>108</v>
      </c>
      <c r="R60" s="5" t="s">
        <v>248</v>
      </c>
      <c r="S60" s="5" t="s">
        <v>132</v>
      </c>
      <c r="T60" s="14" t="s">
        <v>1036</v>
      </c>
      <c r="U60" s="14" t="s">
        <v>1037</v>
      </c>
      <c r="V60" s="65" t="s">
        <v>302</v>
      </c>
      <c r="W60" s="5"/>
      <c r="X60" s="52" t="s">
        <v>303</v>
      </c>
      <c r="Y60" s="65" t="s">
        <v>304</v>
      </c>
      <c r="Z60" s="69"/>
      <c r="AA60" s="69"/>
      <c r="AB60" s="69"/>
      <c r="AC60" s="176">
        <v>44722</v>
      </c>
      <c r="AD60" s="29">
        <v>44085</v>
      </c>
      <c r="AE60" s="150">
        <v>44256</v>
      </c>
      <c r="AF60" s="150">
        <v>44347</v>
      </c>
      <c r="AG60" s="161"/>
      <c r="AH60" s="161"/>
      <c r="AI60" s="120"/>
      <c r="AJ60" s="26" t="s">
        <v>916</v>
      </c>
      <c r="AQ60" s="24" t="s">
        <v>293</v>
      </c>
    </row>
    <row r="61" ht="15" customHeight="1" s="26" customFormat="1">
      <c r="A61" s="24" t="s">
        <v>959</v>
      </c>
      <c r="B61" s="89" t="s">
        <v>740</v>
      </c>
      <c r="C61" s="90" t="s">
        <v>741</v>
      </c>
      <c r="D61" s="5" t="s">
        <v>233</v>
      </c>
      <c r="E61" s="90" t="s">
        <v>742</v>
      </c>
      <c r="F61" s="5" t="s">
        <v>913</v>
      </c>
      <c r="G61" s="96" t="s">
        <v>743</v>
      </c>
      <c r="H61" s="92" t="s">
        <v>744</v>
      </c>
      <c r="I61" s="92" t="s">
        <v>48</v>
      </c>
      <c r="J61" s="93" t="s">
        <v>49</v>
      </c>
      <c r="K61" s="92" t="s">
        <v>745</v>
      </c>
      <c r="L61" s="92" t="s">
        <v>411</v>
      </c>
      <c r="M61" s="90" t="s">
        <v>746</v>
      </c>
      <c r="N61" s="90" t="s">
        <v>747</v>
      </c>
      <c r="O61" s="94">
        <v>29771</v>
      </c>
      <c r="P61" s="94" t="s">
        <v>748</v>
      </c>
      <c r="Q61" s="29" t="s">
        <v>53</v>
      </c>
      <c r="R61" s="94" t="s">
        <v>98</v>
      </c>
      <c r="S61" s="94" t="s">
        <v>132</v>
      </c>
      <c r="T61" s="92" t="s">
        <v>1038</v>
      </c>
      <c r="U61" s="95" t="s">
        <v>1039</v>
      </c>
      <c r="V61" s="96" t="s">
        <v>749</v>
      </c>
      <c r="W61" s="92"/>
      <c r="X61" s="97" t="s">
        <v>750</v>
      </c>
      <c r="Y61" s="96" t="s">
        <v>751</v>
      </c>
      <c r="Z61" s="96"/>
      <c r="AA61" s="96"/>
      <c r="AB61" s="96"/>
      <c r="AC61" s="177">
        <v>45111</v>
      </c>
      <c r="AD61" s="29">
        <v>44085</v>
      </c>
      <c r="AE61" s="150">
        <v>44256</v>
      </c>
      <c r="AF61" s="150">
        <v>44347</v>
      </c>
      <c r="AG61" s="163"/>
      <c r="AH61" s="161"/>
      <c r="AI61" s="120"/>
      <c r="AJ61" s="26" t="s">
        <v>916</v>
      </c>
      <c r="AQ61" s="89" t="s">
        <v>740</v>
      </c>
    </row>
    <row r="62" ht="15" customHeight="1" s="26" customFormat="1">
      <c r="A62" s="24" t="s">
        <v>973</v>
      </c>
      <c r="B62" s="24" t="s">
        <v>335</v>
      </c>
      <c r="C62" s="5" t="s">
        <v>336</v>
      </c>
      <c r="D62" s="5" t="s">
        <v>233</v>
      </c>
      <c r="E62" s="5" t="s">
        <v>337</v>
      </c>
      <c r="F62" s="5" t="s">
        <v>913</v>
      </c>
      <c r="G62" s="65" t="s">
        <v>338</v>
      </c>
      <c r="H62" s="14"/>
      <c r="I62" s="380"/>
      <c r="J62" s="51"/>
      <c r="K62" s="14"/>
      <c r="L62" s="14"/>
      <c r="M62" s="5" t="s">
        <v>339</v>
      </c>
      <c r="N62" s="5" t="s">
        <v>107</v>
      </c>
      <c r="O62" s="29">
        <v>30043</v>
      </c>
      <c r="P62" s="29"/>
      <c r="Q62" s="29" t="s">
        <v>53</v>
      </c>
      <c r="R62" s="29" t="s">
        <v>98</v>
      </c>
      <c r="S62" s="29" t="s">
        <v>110</v>
      </c>
      <c r="T62" s="13" t="s">
        <v>1040</v>
      </c>
      <c r="U62" s="13" t="s">
        <v>1041</v>
      </c>
      <c r="V62" s="65" t="s">
        <v>340</v>
      </c>
      <c r="W62" s="14"/>
      <c r="X62" s="52" t="s">
        <v>112</v>
      </c>
      <c r="Y62" s="65" t="s">
        <v>341</v>
      </c>
      <c r="Z62" s="65"/>
      <c r="AA62" s="65"/>
      <c r="AB62" s="65" t="s">
        <v>342</v>
      </c>
      <c r="AC62" s="176">
        <v>45384</v>
      </c>
      <c r="AD62" s="29">
        <v>44085</v>
      </c>
      <c r="AE62" s="150">
        <v>44256</v>
      </c>
      <c r="AF62" s="150">
        <v>44347</v>
      </c>
      <c r="AG62" s="161"/>
      <c r="AH62" s="161"/>
      <c r="AI62" s="120"/>
      <c r="AJ62" s="26" t="s">
        <v>916</v>
      </c>
      <c r="AQ62" s="24" t="s">
        <v>335</v>
      </c>
    </row>
    <row r="63" ht="15" customHeight="1" s="26" customFormat="1">
      <c r="A63" s="24" t="s">
        <v>973</v>
      </c>
      <c r="B63" s="24" t="s">
        <v>428</v>
      </c>
      <c r="C63" s="5" t="s">
        <v>429</v>
      </c>
      <c r="D63" s="5" t="s">
        <v>233</v>
      </c>
      <c r="E63" s="5" t="s">
        <v>430</v>
      </c>
      <c r="F63" s="5" t="s">
        <v>913</v>
      </c>
      <c r="G63" s="65" t="s">
        <v>431</v>
      </c>
      <c r="H63" s="5"/>
      <c r="I63" s="382"/>
      <c r="J63" s="125"/>
      <c r="K63" s="14"/>
      <c r="L63" s="5"/>
      <c r="M63" s="5" t="s">
        <v>1042</v>
      </c>
      <c r="N63" s="5" t="s">
        <v>68</v>
      </c>
      <c r="O63" s="29">
        <v>29666</v>
      </c>
      <c r="P63" s="5"/>
      <c r="Q63" s="5" t="s">
        <v>53</v>
      </c>
      <c r="R63" s="5"/>
      <c r="S63" s="5" t="s">
        <v>132</v>
      </c>
      <c r="T63" s="5" t="s">
        <v>1043</v>
      </c>
      <c r="U63" s="14" t="s">
        <v>1044</v>
      </c>
      <c r="V63" s="65" t="s">
        <v>433</v>
      </c>
      <c r="W63" s="5"/>
      <c r="X63" s="52"/>
      <c r="Y63" s="65"/>
      <c r="Z63" s="69"/>
      <c r="AA63" s="69"/>
      <c r="AB63" s="69"/>
      <c r="AC63" s="176"/>
      <c r="AD63" s="166">
        <v>44085</v>
      </c>
      <c r="AE63" s="150">
        <v>44256</v>
      </c>
      <c r="AF63" s="150">
        <v>44347</v>
      </c>
      <c r="AG63" s="161"/>
      <c r="AH63" s="161"/>
      <c r="AI63" s="120">
        <v>43952</v>
      </c>
      <c r="AJ63" s="26" t="s">
        <v>916</v>
      </c>
      <c r="AQ63" s="24" t="s">
        <v>428</v>
      </c>
    </row>
    <row r="64" ht="15" customHeight="1" s="26" customFormat="1">
      <c r="A64" s="24" t="s">
        <v>973</v>
      </c>
      <c r="B64" s="24" t="s">
        <v>624</v>
      </c>
      <c r="C64" s="5" t="s">
        <v>625</v>
      </c>
      <c r="D64" s="5" t="s">
        <v>233</v>
      </c>
      <c r="E64" s="5" t="s">
        <v>473</v>
      </c>
      <c r="F64" s="5" t="s">
        <v>913</v>
      </c>
      <c r="G64" s="65" t="s">
        <v>626</v>
      </c>
      <c r="H64" s="14"/>
      <c r="I64" s="380"/>
      <c r="J64" s="51"/>
      <c r="K64" s="14"/>
      <c r="L64" s="14"/>
      <c r="M64" s="14" t="s">
        <v>627</v>
      </c>
      <c r="N64" s="5" t="s">
        <v>107</v>
      </c>
      <c r="O64" s="29">
        <v>34448</v>
      </c>
      <c r="P64" s="29"/>
      <c r="Q64" s="5" t="s">
        <v>53</v>
      </c>
      <c r="R64" s="29"/>
      <c r="S64" s="29" t="s">
        <v>132</v>
      </c>
      <c r="T64" s="13" t="s">
        <v>1045</v>
      </c>
      <c r="U64" s="13" t="s">
        <v>1046</v>
      </c>
      <c r="V64" s="65" t="s">
        <v>628</v>
      </c>
      <c r="W64" s="14"/>
      <c r="X64" s="52"/>
      <c r="Y64" s="65"/>
      <c r="Z64" s="65"/>
      <c r="AA64" s="65"/>
      <c r="AB64" s="65"/>
      <c r="AC64" s="176"/>
      <c r="AD64" s="161">
        <v>44107</v>
      </c>
      <c r="AE64" s="120">
        <v>44287</v>
      </c>
      <c r="AF64" s="166">
        <v>44469</v>
      </c>
      <c r="AG64" s="161"/>
      <c r="AH64" s="161"/>
      <c r="AI64" s="120"/>
      <c r="AJ64" s="26" t="s">
        <v>916</v>
      </c>
      <c r="AQ64" s="24" t="s">
        <v>624</v>
      </c>
    </row>
    <row r="65" ht="15" customHeight="1" s="26" customFormat="1">
      <c r="A65" s="24" t="s">
        <v>997</v>
      </c>
      <c r="B65" s="24" t="s">
        <v>253</v>
      </c>
      <c r="C65" s="5" t="s">
        <v>254</v>
      </c>
      <c r="D65" s="5" t="s">
        <v>233</v>
      </c>
      <c r="E65" s="5" t="s">
        <v>255</v>
      </c>
      <c r="F65" s="5" t="s">
        <v>913</v>
      </c>
      <c r="G65" s="65" t="s">
        <v>256</v>
      </c>
      <c r="H65" s="14"/>
      <c r="I65" s="14"/>
      <c r="J65" s="51"/>
      <c r="K65" s="14"/>
      <c r="L65" s="14"/>
      <c r="M65" s="14" t="s">
        <v>257</v>
      </c>
      <c r="N65" s="5" t="s">
        <v>258</v>
      </c>
      <c r="O65" s="29">
        <v>36671</v>
      </c>
      <c r="P65" s="29"/>
      <c r="Q65" s="29" t="s">
        <v>53</v>
      </c>
      <c r="R65" s="29" t="s">
        <v>54</v>
      </c>
      <c r="S65" s="385"/>
      <c r="T65" s="13" t="s">
        <v>1047</v>
      </c>
      <c r="U65" s="13" t="s">
        <v>1048</v>
      </c>
      <c r="V65" s="65" t="s">
        <v>259</v>
      </c>
      <c r="W65" s="14"/>
      <c r="X65" s="52" t="s">
        <v>112</v>
      </c>
      <c r="Y65" s="65" t="s">
        <v>260</v>
      </c>
      <c r="Z65" s="65"/>
      <c r="AA65" s="65"/>
      <c r="AB65" s="65"/>
      <c r="AC65" s="176"/>
      <c r="AD65" s="29">
        <v>44123</v>
      </c>
      <c r="AE65" s="3">
        <v>44317</v>
      </c>
      <c r="AF65" s="180">
        <v>44408</v>
      </c>
      <c r="AG65" s="161"/>
      <c r="AH65" s="161"/>
      <c r="AI65" s="120"/>
      <c r="AJ65" s="26" t="s">
        <v>916</v>
      </c>
      <c r="AQ65" s="24" t="s">
        <v>253</v>
      </c>
    </row>
    <row r="66" ht="15" customHeight="1" s="26" customFormat="1">
      <c r="A66" s="24" t="s">
        <v>973</v>
      </c>
      <c r="B66" s="24" t="s">
        <v>476</v>
      </c>
      <c r="C66" s="5" t="s">
        <v>477</v>
      </c>
      <c r="D66" s="5" t="s">
        <v>233</v>
      </c>
      <c r="E66" s="5" t="s">
        <v>478</v>
      </c>
      <c r="F66" s="5" t="s">
        <v>913</v>
      </c>
      <c r="G66" s="65" t="s">
        <v>479</v>
      </c>
      <c r="H66" s="14"/>
      <c r="I66" s="380"/>
      <c r="J66" s="51"/>
      <c r="K66" s="14"/>
      <c r="L66" s="14"/>
      <c r="M66" s="5" t="s">
        <v>1049</v>
      </c>
      <c r="N66" s="5" t="s">
        <v>1050</v>
      </c>
      <c r="O66" s="29">
        <v>30493</v>
      </c>
      <c r="P66" s="29"/>
      <c r="Q66" s="29" t="s">
        <v>53</v>
      </c>
      <c r="R66" s="29"/>
      <c r="S66" s="29" t="s">
        <v>132</v>
      </c>
      <c r="T66" s="13" t="s">
        <v>1051</v>
      </c>
      <c r="U66" s="13" t="s">
        <v>1052</v>
      </c>
      <c r="V66" s="65" t="s">
        <v>480</v>
      </c>
      <c r="W66" s="14"/>
      <c r="X66" s="52" t="s">
        <v>74</v>
      </c>
      <c r="Y66" s="65" t="s">
        <v>481</v>
      </c>
      <c r="Z66" s="65"/>
      <c r="AA66" s="65"/>
      <c r="AB66" s="65"/>
      <c r="AC66" s="176"/>
      <c r="AD66" s="29">
        <v>44123</v>
      </c>
      <c r="AE66" s="3">
        <v>44317</v>
      </c>
      <c r="AF66" s="180">
        <v>44408</v>
      </c>
      <c r="AG66" s="161"/>
      <c r="AH66" s="161"/>
      <c r="AI66" s="120"/>
      <c r="AJ66" s="26" t="s">
        <v>916</v>
      </c>
      <c r="AQ66" s="24" t="s">
        <v>476</v>
      </c>
    </row>
    <row r="67" ht="15" customHeight="1" s="26" customFormat="1">
      <c r="A67" s="24" t="s">
        <v>973</v>
      </c>
      <c r="B67" s="24" t="s">
        <v>376</v>
      </c>
      <c r="C67" s="5" t="s">
        <v>377</v>
      </c>
      <c r="D67" s="5" t="s">
        <v>233</v>
      </c>
      <c r="E67" s="5" t="s">
        <v>378</v>
      </c>
      <c r="F67" s="5" t="s">
        <v>913</v>
      </c>
      <c r="G67" s="65" t="s">
        <v>379</v>
      </c>
      <c r="H67" s="14"/>
      <c r="I67" s="380"/>
      <c r="J67" s="51"/>
      <c r="K67" s="14"/>
      <c r="L67" s="14"/>
      <c r="M67" s="14" t="s">
        <v>380</v>
      </c>
      <c r="N67" s="5" t="s">
        <v>107</v>
      </c>
      <c r="O67" s="29">
        <v>29835</v>
      </c>
      <c r="P67" s="29"/>
      <c r="Q67" s="29" t="s">
        <v>53</v>
      </c>
      <c r="R67" s="29" t="s">
        <v>179</v>
      </c>
      <c r="S67" s="29" t="s">
        <v>132</v>
      </c>
      <c r="T67" s="13" t="s">
        <v>1053</v>
      </c>
      <c r="U67" s="13" t="s">
        <v>1054</v>
      </c>
      <c r="V67" s="65" t="s">
        <v>381</v>
      </c>
      <c r="W67" s="14"/>
      <c r="X67" s="52"/>
      <c r="Y67" s="65"/>
      <c r="Z67" s="65"/>
      <c r="AA67" s="65"/>
      <c r="AB67" s="65"/>
      <c r="AC67" s="176"/>
      <c r="AD67" s="29">
        <v>44123</v>
      </c>
      <c r="AE67" s="3">
        <v>44317</v>
      </c>
      <c r="AF67" s="180">
        <v>44408</v>
      </c>
      <c r="AG67" s="161"/>
      <c r="AH67" s="161"/>
      <c r="AI67" s="120">
        <v>43952</v>
      </c>
      <c r="AJ67" s="26" t="s">
        <v>916</v>
      </c>
      <c r="AQ67" s="24" t="s">
        <v>376</v>
      </c>
    </row>
    <row r="68" ht="15" customHeight="1" s="26" customFormat="1">
      <c r="A68" s="24" t="s">
        <v>1055</v>
      </c>
      <c r="B68" s="24" t="s">
        <v>471</v>
      </c>
      <c r="C68" s="5" t="s">
        <v>472</v>
      </c>
      <c r="D68" s="5" t="s">
        <v>233</v>
      </c>
      <c r="E68" s="5" t="s">
        <v>473</v>
      </c>
      <c r="F68" s="5" t="s">
        <v>913</v>
      </c>
      <c r="G68" s="387"/>
      <c r="H68" s="14"/>
      <c r="I68" s="14"/>
      <c r="J68" s="51"/>
      <c r="K68" s="14"/>
      <c r="L68" s="14"/>
      <c r="M68" s="5" t="s">
        <v>474</v>
      </c>
      <c r="N68" s="5" t="s">
        <v>224</v>
      </c>
      <c r="O68" s="29">
        <v>33351</v>
      </c>
      <c r="P68" s="29"/>
      <c r="Q68" s="29" t="s">
        <v>53</v>
      </c>
      <c r="R68" s="29"/>
      <c r="S68" s="29"/>
      <c r="T68" s="13" t="s">
        <v>1056</v>
      </c>
      <c r="U68" s="13" t="s">
        <v>1057</v>
      </c>
      <c r="V68" s="65" t="s">
        <v>475</v>
      </c>
      <c r="W68" s="14"/>
      <c r="X68" s="52"/>
      <c r="Y68" s="65"/>
      <c r="Z68" s="65"/>
      <c r="AA68" s="65"/>
      <c r="AB68" s="65"/>
      <c r="AC68" s="176"/>
      <c r="AD68" s="161">
        <v>44167</v>
      </c>
      <c r="AE68" s="150">
        <v>44256</v>
      </c>
      <c r="AF68" s="150">
        <v>44347</v>
      </c>
      <c r="AG68" s="161"/>
      <c r="AH68" s="161"/>
      <c r="AI68" s="120"/>
      <c r="AJ68" s="26" t="s">
        <v>916</v>
      </c>
      <c r="AQ68" s="24" t="s">
        <v>471</v>
      </c>
    </row>
    <row r="69" ht="15" customHeight="1" s="26" customFormat="1">
      <c r="A69" s="24" t="s">
        <v>973</v>
      </c>
      <c r="B69" s="24" t="s">
        <v>456</v>
      </c>
      <c r="C69" s="5" t="s">
        <v>457</v>
      </c>
      <c r="D69" s="5" t="s">
        <v>233</v>
      </c>
      <c r="E69" s="5" t="s">
        <v>345</v>
      </c>
      <c r="F69" s="5" t="s">
        <v>913</v>
      </c>
      <c r="G69" s="65" t="s">
        <v>458</v>
      </c>
      <c r="H69" s="14"/>
      <c r="I69" s="380"/>
      <c r="J69" s="51"/>
      <c r="K69" s="14"/>
      <c r="L69" s="14"/>
      <c r="M69" s="5" t="s">
        <v>459</v>
      </c>
      <c r="N69" s="5" t="s">
        <v>460</v>
      </c>
      <c r="O69" s="29">
        <v>31822</v>
      </c>
      <c r="P69" s="29"/>
      <c r="Q69" s="5" t="s">
        <v>53</v>
      </c>
      <c r="R69" s="29" t="s">
        <v>54</v>
      </c>
      <c r="S69" s="29" t="s">
        <v>164</v>
      </c>
      <c r="T69" s="13" t="s">
        <v>1058</v>
      </c>
      <c r="U69" s="13" t="s">
        <v>1059</v>
      </c>
      <c r="V69" s="65" t="s">
        <v>461</v>
      </c>
      <c r="W69" s="14" t="s">
        <v>462</v>
      </c>
      <c r="X69" s="52"/>
      <c r="Y69" s="65"/>
      <c r="Z69" s="65"/>
      <c r="AA69" s="65"/>
      <c r="AB69" s="65"/>
      <c r="AC69" s="176"/>
      <c r="AD69" s="161">
        <v>44172</v>
      </c>
      <c r="AE69" s="150">
        <v>44256</v>
      </c>
      <c r="AF69" s="150">
        <v>44347</v>
      </c>
      <c r="AG69" s="161"/>
      <c r="AH69" s="161"/>
      <c r="AI69" s="120"/>
      <c r="AJ69" s="26" t="s">
        <v>916</v>
      </c>
      <c r="AQ69" s="24" t="s">
        <v>456</v>
      </c>
    </row>
    <row r="70" ht="15" customHeight="1" s="26" customFormat="1">
      <c r="A70" s="24" t="s">
        <v>973</v>
      </c>
      <c r="B70" s="24" t="s">
        <v>382</v>
      </c>
      <c r="C70" s="5" t="s">
        <v>383</v>
      </c>
      <c r="D70" s="5" t="s">
        <v>233</v>
      </c>
      <c r="E70" s="5" t="s">
        <v>384</v>
      </c>
      <c r="F70" s="5" t="s">
        <v>913</v>
      </c>
      <c r="G70" s="65" t="s">
        <v>385</v>
      </c>
      <c r="H70" s="5"/>
      <c r="I70" s="382"/>
      <c r="J70" s="125"/>
      <c r="K70" s="14"/>
      <c r="L70" s="5"/>
      <c r="M70" s="5" t="s">
        <v>1060</v>
      </c>
      <c r="N70" s="5" t="s">
        <v>372</v>
      </c>
      <c r="O70" s="29">
        <v>31048</v>
      </c>
      <c r="P70" s="5"/>
      <c r="Q70" s="5" t="s">
        <v>53</v>
      </c>
      <c r="R70" s="5"/>
      <c r="S70" s="5" t="s">
        <v>132</v>
      </c>
      <c r="T70" s="14" t="s">
        <v>1061</v>
      </c>
      <c r="U70" s="14" t="s">
        <v>1062</v>
      </c>
      <c r="V70" s="65" t="s">
        <v>387</v>
      </c>
      <c r="W70" s="5"/>
      <c r="X70" s="52"/>
      <c r="Y70" s="65"/>
      <c r="Z70" s="69"/>
      <c r="AA70" s="69"/>
      <c r="AB70" s="69"/>
      <c r="AC70" s="176"/>
      <c r="AD70" s="161">
        <v>44180</v>
      </c>
      <c r="AE70" s="150">
        <v>44256</v>
      </c>
      <c r="AF70" s="150">
        <v>44347</v>
      </c>
      <c r="AG70" s="161"/>
      <c r="AH70" s="161"/>
      <c r="AI70" s="120"/>
      <c r="AJ70" s="26" t="s">
        <v>916</v>
      </c>
      <c r="AQ70" s="24" t="s">
        <v>382</v>
      </c>
    </row>
    <row r="71" ht="15" customHeight="1" s="26" customFormat="1">
      <c r="A71" s="24" t="s">
        <v>997</v>
      </c>
      <c r="B71" s="24" t="s">
        <v>327</v>
      </c>
      <c r="C71" s="5" t="s">
        <v>328</v>
      </c>
      <c r="D71" s="5" t="s">
        <v>233</v>
      </c>
      <c r="E71" s="5" t="s">
        <v>329</v>
      </c>
      <c r="F71" s="5" t="s">
        <v>913</v>
      </c>
      <c r="G71" s="65" t="s">
        <v>330</v>
      </c>
      <c r="H71" s="5"/>
      <c r="I71" s="5"/>
      <c r="J71" s="125"/>
      <c r="K71" s="14"/>
      <c r="L71" s="5"/>
      <c r="M71" s="5" t="s">
        <v>331</v>
      </c>
      <c r="N71" s="5" t="s">
        <v>332</v>
      </c>
      <c r="O71" s="29">
        <v>34611</v>
      </c>
      <c r="P71" s="5"/>
      <c r="Q71" s="5" t="s">
        <v>53</v>
      </c>
      <c r="R71" s="5"/>
      <c r="S71" s="382"/>
      <c r="T71" s="151" t="s">
        <v>1063</v>
      </c>
      <c r="U71" s="14" t="s">
        <v>1064</v>
      </c>
      <c r="V71" s="65" t="s">
        <v>333</v>
      </c>
      <c r="W71" s="5"/>
      <c r="X71" s="52" t="s">
        <v>211</v>
      </c>
      <c r="Y71" s="65" t="s">
        <v>334</v>
      </c>
      <c r="Z71" s="69"/>
      <c r="AA71" s="69"/>
      <c r="AB71" s="69"/>
      <c r="AC71" s="176">
        <v>45663</v>
      </c>
      <c r="AD71" s="166">
        <v>44208</v>
      </c>
      <c r="AE71" s="120">
        <v>44287</v>
      </c>
      <c r="AF71" s="176">
        <v>44469</v>
      </c>
      <c r="AG71" s="161"/>
      <c r="AH71" s="161"/>
      <c r="AI71" s="120"/>
      <c r="AJ71" s="26" t="s">
        <v>916</v>
      </c>
      <c r="AQ71" s="24" t="s">
        <v>327</v>
      </c>
    </row>
    <row r="72" ht="15" customHeight="1" s="26" customFormat="1">
      <c r="A72" s="24" t="s">
        <v>997</v>
      </c>
      <c r="B72" s="24" t="s">
        <v>723</v>
      </c>
      <c r="C72" s="5" t="s">
        <v>1065</v>
      </c>
      <c r="D72" s="5" t="s">
        <v>233</v>
      </c>
      <c r="E72" s="5" t="s">
        <v>564</v>
      </c>
      <c r="F72" s="5" t="s">
        <v>913</v>
      </c>
      <c r="G72" s="65" t="s">
        <v>725</v>
      </c>
      <c r="H72" s="5"/>
      <c r="I72" s="5"/>
      <c r="J72" s="125"/>
      <c r="K72" s="14"/>
      <c r="L72" s="5"/>
      <c r="M72" s="5" t="s">
        <v>726</v>
      </c>
      <c r="N72" s="5" t="s">
        <v>224</v>
      </c>
      <c r="O72" s="29">
        <v>27882</v>
      </c>
      <c r="P72" s="5"/>
      <c r="Q72" s="5" t="s">
        <v>53</v>
      </c>
      <c r="R72" s="5"/>
      <c r="S72" s="382"/>
      <c r="T72" s="151" t="s">
        <v>1066</v>
      </c>
      <c r="U72" s="14" t="s">
        <v>1067</v>
      </c>
      <c r="V72" s="65" t="s">
        <v>727</v>
      </c>
      <c r="W72" s="5"/>
      <c r="X72" s="5"/>
      <c r="Y72" s="5"/>
      <c r="Z72" s="5"/>
      <c r="AA72" s="5"/>
      <c r="AB72" s="5"/>
      <c r="AC72" s="161"/>
      <c r="AD72" s="126">
        <v>44211</v>
      </c>
      <c r="AE72" s="120">
        <v>44287</v>
      </c>
      <c r="AF72" s="126">
        <v>44469</v>
      </c>
      <c r="AG72" s="161"/>
      <c r="AH72" s="161"/>
      <c r="AI72" s="120"/>
      <c r="AJ72" s="26" t="s">
        <v>916</v>
      </c>
      <c r="AQ72" s="24" t="s">
        <v>723</v>
      </c>
    </row>
    <row r="73" ht="15" customHeight="1" s="26" customFormat="1">
      <c r="A73" s="24" t="s">
        <v>973</v>
      </c>
      <c r="B73" s="24" t="s">
        <v>798</v>
      </c>
      <c r="C73" s="5" t="s">
        <v>799</v>
      </c>
      <c r="D73" s="5" t="s">
        <v>233</v>
      </c>
      <c r="E73" s="5" t="s">
        <v>544</v>
      </c>
      <c r="F73" s="5" t="s">
        <v>960</v>
      </c>
      <c r="G73" s="65" t="s">
        <v>800</v>
      </c>
      <c r="H73" s="5"/>
      <c r="I73" s="382"/>
      <c r="J73" s="125"/>
      <c r="K73" s="14"/>
      <c r="L73" s="5"/>
      <c r="M73" s="5" t="s">
        <v>801</v>
      </c>
      <c r="N73" s="5" t="s">
        <v>107</v>
      </c>
      <c r="O73" s="29">
        <v>33958</v>
      </c>
      <c r="P73" s="5"/>
      <c r="Q73" s="5" t="s">
        <v>53</v>
      </c>
      <c r="R73" s="5" t="s">
        <v>179</v>
      </c>
      <c r="S73" s="5" t="s">
        <v>164</v>
      </c>
      <c r="T73" s="151" t="s">
        <v>1068</v>
      </c>
      <c r="U73" s="14" t="s">
        <v>1069</v>
      </c>
      <c r="V73" s="65" t="s">
        <v>802</v>
      </c>
      <c r="W73" s="14" t="s">
        <v>803</v>
      </c>
      <c r="X73" s="5"/>
      <c r="Y73" s="5"/>
      <c r="Z73" s="5"/>
      <c r="AA73" s="5"/>
      <c r="AB73" s="5"/>
      <c r="AC73" s="161"/>
      <c r="AD73" s="126">
        <v>44214</v>
      </c>
      <c r="AE73" s="3">
        <v>44317</v>
      </c>
      <c r="AF73" s="180">
        <v>44408</v>
      </c>
      <c r="AG73" s="161"/>
      <c r="AH73" s="161"/>
      <c r="AI73" s="120"/>
      <c r="AJ73" s="26" t="s">
        <v>916</v>
      </c>
      <c r="AQ73" s="24" t="s">
        <v>798</v>
      </c>
    </row>
    <row r="74" ht="15" customHeight="1" s="26" customFormat="1">
      <c r="A74" s="24" t="s">
        <v>973</v>
      </c>
      <c r="B74" s="24" t="s">
        <v>542</v>
      </c>
      <c r="C74" s="5" t="s">
        <v>543</v>
      </c>
      <c r="D74" s="5" t="s">
        <v>233</v>
      </c>
      <c r="E74" s="5" t="s">
        <v>544</v>
      </c>
      <c r="F74" s="5" t="s">
        <v>960</v>
      </c>
      <c r="G74" s="65" t="s">
        <v>545</v>
      </c>
      <c r="H74" s="5"/>
      <c r="I74" s="382"/>
      <c r="J74" s="125"/>
      <c r="K74" s="14"/>
      <c r="L74" s="5"/>
      <c r="M74" s="5" t="s">
        <v>546</v>
      </c>
      <c r="N74" s="5" t="s">
        <v>130</v>
      </c>
      <c r="O74" s="161">
        <v>32621</v>
      </c>
      <c r="P74" s="5"/>
      <c r="Q74" s="90" t="s">
        <v>53</v>
      </c>
      <c r="R74" s="90" t="s">
        <v>54</v>
      </c>
      <c r="S74" s="90" t="s">
        <v>110</v>
      </c>
      <c r="T74" s="266" t="s">
        <v>1070</v>
      </c>
      <c r="U74" s="92" t="s">
        <v>1071</v>
      </c>
      <c r="V74" s="96" t="s">
        <v>547</v>
      </c>
      <c r="W74" s="14" t="s">
        <v>548</v>
      </c>
      <c r="X74" s="5" t="s">
        <v>74</v>
      </c>
      <c r="Y74" s="14" t="s">
        <v>549</v>
      </c>
      <c r="Z74" s="5"/>
      <c r="AA74" s="5"/>
      <c r="AB74" s="5" t="s">
        <v>550</v>
      </c>
      <c r="AC74" s="161">
        <v>44674</v>
      </c>
      <c r="AD74" s="161">
        <v>44225</v>
      </c>
      <c r="AE74" s="3">
        <v>44317</v>
      </c>
      <c r="AF74" s="180">
        <v>44408</v>
      </c>
      <c r="AG74" s="161"/>
      <c r="AH74" s="161"/>
      <c r="AI74" s="120"/>
      <c r="AJ74" s="26" t="s">
        <v>916</v>
      </c>
      <c r="AQ74" s="24" t="s">
        <v>542</v>
      </c>
    </row>
    <row r="75" ht="15" customHeight="1" s="26" customFormat="1">
      <c r="A75" s="24" t="s">
        <v>973</v>
      </c>
      <c r="B75" s="24" t="s">
        <v>669</v>
      </c>
      <c r="C75" s="5" t="s">
        <v>670</v>
      </c>
      <c r="D75" s="5" t="s">
        <v>233</v>
      </c>
      <c r="E75" s="5" t="s">
        <v>544</v>
      </c>
      <c r="F75" s="5" t="s">
        <v>960</v>
      </c>
      <c r="G75" s="65" t="s">
        <v>671</v>
      </c>
      <c r="H75" s="5"/>
      <c r="I75" s="382"/>
      <c r="J75" s="125"/>
      <c r="K75" s="14" t="s">
        <v>672</v>
      </c>
      <c r="L75" s="5"/>
      <c r="M75" s="5" t="s">
        <v>673</v>
      </c>
      <c r="N75" s="5" t="s">
        <v>310</v>
      </c>
      <c r="O75" s="161">
        <v>33551</v>
      </c>
      <c r="P75" s="5"/>
      <c r="Q75" s="5" t="s">
        <v>53</v>
      </c>
      <c r="R75" s="5" t="s">
        <v>179</v>
      </c>
      <c r="S75" s="5" t="s">
        <v>110</v>
      </c>
      <c r="T75" s="151" t="s">
        <v>1072</v>
      </c>
      <c r="U75" s="14" t="s">
        <v>1073</v>
      </c>
      <c r="V75" s="65" t="s">
        <v>674</v>
      </c>
      <c r="W75" s="14" t="s">
        <v>675</v>
      </c>
      <c r="X75" s="5" t="s">
        <v>74</v>
      </c>
      <c r="Y75" s="14" t="s">
        <v>676</v>
      </c>
      <c r="Z75" s="5"/>
      <c r="AA75" s="14" t="s">
        <v>677</v>
      </c>
      <c r="AB75" s="5"/>
      <c r="AC75" s="161">
        <v>46012</v>
      </c>
      <c r="AD75" s="126">
        <v>44225</v>
      </c>
      <c r="AE75" s="3">
        <v>44317</v>
      </c>
      <c r="AF75" s="180">
        <v>44408</v>
      </c>
      <c r="AG75" s="161"/>
      <c r="AH75" s="161"/>
      <c r="AI75" s="120"/>
      <c r="AJ75" s="26" t="s">
        <v>916</v>
      </c>
      <c r="AQ75" s="24" t="s">
        <v>669</v>
      </c>
    </row>
    <row r="76" ht="15" customHeight="1" s="26" customFormat="1">
      <c r="A76" s="24" t="s">
        <v>997</v>
      </c>
      <c r="B76" s="24" t="s">
        <v>562</v>
      </c>
      <c r="C76" s="5" t="s">
        <v>563</v>
      </c>
      <c r="D76" s="5" t="s">
        <v>233</v>
      </c>
      <c r="E76" s="5" t="s">
        <v>564</v>
      </c>
      <c r="F76" s="5" t="s">
        <v>913</v>
      </c>
      <c r="G76" s="65" t="s">
        <v>565</v>
      </c>
      <c r="H76" s="5"/>
      <c r="I76" s="5"/>
      <c r="J76" s="125"/>
      <c r="K76" s="14"/>
      <c r="L76" s="5"/>
      <c r="M76" s="5" t="s">
        <v>566</v>
      </c>
      <c r="N76" s="5" t="s">
        <v>107</v>
      </c>
      <c r="O76" s="29">
        <v>32102</v>
      </c>
      <c r="P76" s="5"/>
      <c r="Q76" s="5" t="s">
        <v>53</v>
      </c>
      <c r="R76" s="5"/>
      <c r="S76" s="382"/>
      <c r="T76" s="14" t="s">
        <v>1074</v>
      </c>
      <c r="U76" s="14" t="s">
        <v>1075</v>
      </c>
      <c r="V76" s="65" t="s">
        <v>567</v>
      </c>
      <c r="W76" s="5"/>
      <c r="X76" s="52"/>
      <c r="Y76" s="65"/>
      <c r="Z76" s="69"/>
      <c r="AA76" s="69"/>
      <c r="AB76" s="69"/>
      <c r="AC76" s="176"/>
      <c r="AD76" s="166">
        <v>44228</v>
      </c>
      <c r="AE76" s="3">
        <v>44317</v>
      </c>
      <c r="AF76" s="180">
        <v>44408</v>
      </c>
      <c r="AG76" s="161"/>
      <c r="AH76" s="161"/>
      <c r="AI76" s="120"/>
      <c r="AJ76" s="26" t="s">
        <v>916</v>
      </c>
      <c r="AQ76" s="24" t="s">
        <v>562</v>
      </c>
    </row>
    <row r="77" ht="15" customHeight="1" s="26" customFormat="1">
      <c r="A77" s="24" t="s">
        <v>973</v>
      </c>
      <c r="B77" s="24" t="s">
        <v>706</v>
      </c>
      <c r="C77" s="5" t="s">
        <v>707</v>
      </c>
      <c r="D77" s="5" t="s">
        <v>233</v>
      </c>
      <c r="E77" s="5" t="s">
        <v>708</v>
      </c>
      <c r="F77" s="5" t="s">
        <v>913</v>
      </c>
      <c r="G77" s="65" t="s">
        <v>709</v>
      </c>
      <c r="H77" s="5"/>
      <c r="I77" s="382"/>
      <c r="J77" s="125"/>
      <c r="K77" s="14"/>
      <c r="L77" s="5"/>
      <c r="M77" s="5" t="s">
        <v>710</v>
      </c>
      <c r="N77" s="5" t="s">
        <v>68</v>
      </c>
      <c r="O77" s="29">
        <v>32824</v>
      </c>
      <c r="P77" s="5"/>
      <c r="Q77" s="5" t="s">
        <v>53</v>
      </c>
      <c r="R77" s="5" t="s">
        <v>179</v>
      </c>
      <c r="S77" s="5" t="s">
        <v>110</v>
      </c>
      <c r="T77" s="14" t="s">
        <v>1076</v>
      </c>
      <c r="U77" s="14" t="s">
        <v>1077</v>
      </c>
      <c r="V77" s="65" t="s">
        <v>711</v>
      </c>
      <c r="W77" s="14" t="s">
        <v>712</v>
      </c>
      <c r="X77" s="52" t="s">
        <v>74</v>
      </c>
      <c r="Y77" s="65" t="s">
        <v>713</v>
      </c>
      <c r="Z77" s="69"/>
      <c r="AA77" s="69"/>
      <c r="AB77" s="69" t="s">
        <v>714</v>
      </c>
      <c r="AC77" s="176">
        <v>45242</v>
      </c>
      <c r="AD77" s="166">
        <v>44228</v>
      </c>
      <c r="AE77" s="3">
        <v>44317</v>
      </c>
      <c r="AF77" s="180">
        <v>44408</v>
      </c>
      <c r="AG77" s="161"/>
      <c r="AH77" s="161"/>
      <c r="AI77" s="120"/>
      <c r="AJ77" s="26" t="s">
        <v>916</v>
      </c>
      <c r="AQ77" s="24" t="s">
        <v>706</v>
      </c>
    </row>
    <row r="78" ht="15" customHeight="1" s="26" customFormat="1">
      <c r="A78" s="24" t="s">
        <v>973</v>
      </c>
      <c r="B78" s="24" t="s">
        <v>678</v>
      </c>
      <c r="C78" s="5" t="s">
        <v>679</v>
      </c>
      <c r="D78" s="5" t="s">
        <v>233</v>
      </c>
      <c r="E78" s="5" t="s">
        <v>680</v>
      </c>
      <c r="F78" s="5" t="s">
        <v>913</v>
      </c>
      <c r="G78" s="65" t="s">
        <v>681</v>
      </c>
      <c r="H78" s="5"/>
      <c r="I78" s="382"/>
      <c r="J78" s="125"/>
      <c r="K78" s="14"/>
      <c r="L78" s="5"/>
      <c r="M78" s="5" t="s">
        <v>682</v>
      </c>
      <c r="N78" s="5" t="s">
        <v>683</v>
      </c>
      <c r="O78" s="29">
        <v>34469</v>
      </c>
      <c r="P78" s="5"/>
      <c r="Q78" s="5" t="s">
        <v>53</v>
      </c>
      <c r="R78" s="5" t="s">
        <v>54</v>
      </c>
      <c r="S78" s="5" t="s">
        <v>164</v>
      </c>
      <c r="T78" s="14" t="s">
        <v>1078</v>
      </c>
      <c r="U78" s="14" t="s">
        <v>1079</v>
      </c>
      <c r="V78" s="65" t="s">
        <v>684</v>
      </c>
      <c r="W78" s="14" t="s">
        <v>685</v>
      </c>
      <c r="X78" s="52" t="s">
        <v>211</v>
      </c>
      <c r="Y78" s="65" t="s">
        <v>686</v>
      </c>
      <c r="Z78" s="69"/>
      <c r="AA78" s="69"/>
      <c r="AB78" s="69"/>
      <c r="AC78" s="176"/>
      <c r="AD78" s="166">
        <v>44228</v>
      </c>
      <c r="AE78" s="3">
        <v>44317</v>
      </c>
      <c r="AF78" s="180">
        <v>44408</v>
      </c>
      <c r="AG78" s="161"/>
      <c r="AH78" s="161"/>
      <c r="AI78" s="120"/>
      <c r="AJ78" s="26" t="s">
        <v>916</v>
      </c>
      <c r="AQ78" s="24" t="s">
        <v>678</v>
      </c>
    </row>
    <row r="79" ht="15" customHeight="1" s="53" customFormat="1">
      <c r="A79" s="55" t="s">
        <v>997</v>
      </c>
      <c r="B79" s="55" t="s">
        <v>775</v>
      </c>
      <c r="C79" s="50" t="s">
        <v>776</v>
      </c>
      <c r="D79" s="50" t="s">
        <v>233</v>
      </c>
      <c r="E79" s="50" t="s">
        <v>307</v>
      </c>
      <c r="F79" s="50" t="s">
        <v>307</v>
      </c>
      <c r="G79" s="67" t="s">
        <v>777</v>
      </c>
      <c r="H79" s="56"/>
      <c r="I79" s="56"/>
      <c r="J79" s="57"/>
      <c r="K79" s="56"/>
      <c r="L79" s="56"/>
      <c r="M79" s="50" t="s">
        <v>778</v>
      </c>
      <c r="N79" s="50" t="s">
        <v>68</v>
      </c>
      <c r="O79" s="58">
        <v>31945</v>
      </c>
      <c r="P79" s="58"/>
      <c r="Q79" s="50" t="s">
        <v>53</v>
      </c>
      <c r="R79" s="58"/>
      <c r="S79" s="388"/>
      <c r="T79" s="12" t="s">
        <v>1080</v>
      </c>
      <c r="U79" s="12" t="s">
        <v>1081</v>
      </c>
      <c r="V79" s="67" t="s">
        <v>779</v>
      </c>
      <c r="W79" s="56"/>
      <c r="X79" s="59"/>
      <c r="Y79" s="67"/>
      <c r="Z79" s="67"/>
      <c r="AA79" s="67"/>
      <c r="AB79" s="67"/>
      <c r="AC79" s="182"/>
      <c r="AD79" s="170">
        <v>44229</v>
      </c>
      <c r="AE79" s="58">
        <v>44317</v>
      </c>
      <c r="AF79" s="182">
        <v>44408</v>
      </c>
      <c r="AG79" s="170">
        <v>44316</v>
      </c>
      <c r="AH79" s="170"/>
      <c r="AI79" s="286"/>
      <c r="AJ79" s="26" t="s">
        <v>916</v>
      </c>
      <c r="AQ79" s="55" t="s">
        <v>775</v>
      </c>
    </row>
    <row r="80" ht="15" customHeight="1" s="26" customFormat="1">
      <c r="A80" s="24" t="s">
        <v>973</v>
      </c>
      <c r="B80" s="24" t="s">
        <v>522</v>
      </c>
      <c r="C80" s="5" t="s">
        <v>523</v>
      </c>
      <c r="D80" s="5" t="s">
        <v>233</v>
      </c>
      <c r="E80" s="5" t="s">
        <v>307</v>
      </c>
      <c r="F80" s="5" t="s">
        <v>913</v>
      </c>
      <c r="G80" s="65" t="s">
        <v>524</v>
      </c>
      <c r="H80" s="5"/>
      <c r="I80" s="382"/>
      <c r="J80" s="125"/>
      <c r="K80" s="14"/>
      <c r="L80" s="5"/>
      <c r="M80" s="5" t="s">
        <v>525</v>
      </c>
      <c r="N80" s="5" t="s">
        <v>526</v>
      </c>
      <c r="O80" s="29">
        <v>34389</v>
      </c>
      <c r="P80" s="5"/>
      <c r="Q80" s="5" t="s">
        <v>507</v>
      </c>
      <c r="R80" s="5" t="s">
        <v>54</v>
      </c>
      <c r="S80" s="5" t="s">
        <v>110</v>
      </c>
      <c r="T80" s="151" t="s">
        <v>1082</v>
      </c>
      <c r="U80" s="14" t="s">
        <v>1083</v>
      </c>
      <c r="V80" s="65" t="s">
        <v>527</v>
      </c>
      <c r="W80" s="14" t="s">
        <v>528</v>
      </c>
      <c r="X80" s="5" t="s">
        <v>529</v>
      </c>
      <c r="Y80" s="14" t="s">
        <v>530</v>
      </c>
      <c r="Z80" s="5"/>
      <c r="AA80" s="5"/>
      <c r="AB80" s="5"/>
      <c r="AC80" s="161"/>
      <c r="AD80" s="126">
        <v>44229</v>
      </c>
      <c r="AE80" s="3">
        <v>44317</v>
      </c>
      <c r="AF80" s="180">
        <v>44408</v>
      </c>
      <c r="AG80" s="161"/>
      <c r="AH80" s="161"/>
      <c r="AI80" s="120"/>
      <c r="AJ80" s="26" t="s">
        <v>916</v>
      </c>
      <c r="AQ80" s="24" t="s">
        <v>522</v>
      </c>
    </row>
    <row r="81" ht="15" customHeight="1" s="26" customFormat="1">
      <c r="A81" s="24" t="s">
        <v>973</v>
      </c>
      <c r="B81" s="24" t="s">
        <v>305</v>
      </c>
      <c r="C81" s="5" t="s">
        <v>306</v>
      </c>
      <c r="D81" s="5" t="s">
        <v>233</v>
      </c>
      <c r="E81" s="5" t="s">
        <v>307</v>
      </c>
      <c r="F81" s="5" t="s">
        <v>913</v>
      </c>
      <c r="G81" s="65" t="s">
        <v>308</v>
      </c>
      <c r="H81" s="5"/>
      <c r="I81" s="382"/>
      <c r="J81" s="125"/>
      <c r="K81" s="14"/>
      <c r="L81" s="5"/>
      <c r="M81" s="5" t="s">
        <v>309</v>
      </c>
      <c r="N81" s="5" t="s">
        <v>310</v>
      </c>
      <c r="O81" s="29">
        <v>29495</v>
      </c>
      <c r="P81" s="5"/>
      <c r="Q81" s="5" t="s">
        <v>53</v>
      </c>
      <c r="R81" s="5" t="s">
        <v>179</v>
      </c>
      <c r="S81" s="5" t="s">
        <v>110</v>
      </c>
      <c r="T81" s="151" t="s">
        <v>1084</v>
      </c>
      <c r="U81" s="14" t="s">
        <v>1085</v>
      </c>
      <c r="V81" s="65" t="s">
        <v>311</v>
      </c>
      <c r="W81" s="14" t="s">
        <v>312</v>
      </c>
      <c r="X81" s="5"/>
      <c r="Y81" s="5"/>
      <c r="Z81" s="5"/>
      <c r="AA81" s="5"/>
      <c r="AB81" s="5"/>
      <c r="AC81" s="161"/>
      <c r="AD81" s="166">
        <v>44231</v>
      </c>
      <c r="AE81" s="3">
        <v>44317</v>
      </c>
      <c r="AF81" s="180">
        <v>44408</v>
      </c>
      <c r="AG81" s="161"/>
      <c r="AH81" s="161"/>
      <c r="AI81" s="120"/>
      <c r="AJ81" s="26" t="s">
        <v>916</v>
      </c>
      <c r="AQ81" s="24" t="s">
        <v>305</v>
      </c>
    </row>
    <row r="82" ht="15" customHeight="1" s="26" customFormat="1">
      <c r="A82" s="24" t="s">
        <v>973</v>
      </c>
      <c r="B82" s="24" t="s">
        <v>579</v>
      </c>
      <c r="C82" s="5" t="s">
        <v>580</v>
      </c>
      <c r="D82" s="5" t="s">
        <v>233</v>
      </c>
      <c r="E82" s="5" t="s">
        <v>307</v>
      </c>
      <c r="F82" s="5" t="s">
        <v>913</v>
      </c>
      <c r="G82" s="65" t="s">
        <v>581</v>
      </c>
      <c r="H82" s="5"/>
      <c r="I82" s="382"/>
      <c r="J82" s="125"/>
      <c r="K82" s="14"/>
      <c r="L82" s="5"/>
      <c r="M82" s="5" t="s">
        <v>582</v>
      </c>
      <c r="N82" s="5" t="s">
        <v>332</v>
      </c>
      <c r="O82" s="29">
        <v>31316</v>
      </c>
      <c r="P82" s="5"/>
      <c r="Q82" s="5" t="s">
        <v>53</v>
      </c>
      <c r="R82" s="5" t="s">
        <v>179</v>
      </c>
      <c r="S82" s="5" t="s">
        <v>110</v>
      </c>
      <c r="T82" s="151" t="s">
        <v>1086</v>
      </c>
      <c r="U82" s="14" t="s">
        <v>1087</v>
      </c>
      <c r="V82" s="65" t="s">
        <v>583</v>
      </c>
      <c r="W82" s="14" t="s">
        <v>584</v>
      </c>
      <c r="X82" s="5" t="s">
        <v>211</v>
      </c>
      <c r="Y82" s="14" t="s">
        <v>585</v>
      </c>
      <c r="Z82" s="159"/>
      <c r="AA82" s="5"/>
      <c r="AB82" s="159">
        <v>45576</v>
      </c>
      <c r="AC82" s="161">
        <v>44465</v>
      </c>
      <c r="AD82" s="166">
        <v>44235</v>
      </c>
      <c r="AE82" s="3">
        <v>44317</v>
      </c>
      <c r="AF82" s="180">
        <v>44408</v>
      </c>
      <c r="AG82" s="161"/>
      <c r="AH82" s="161"/>
      <c r="AI82" s="120"/>
      <c r="AJ82" s="26" t="s">
        <v>916</v>
      </c>
      <c r="AQ82" s="24" t="s">
        <v>579</v>
      </c>
    </row>
    <row r="83" ht="15" customHeight="1" s="135" customFormat="1">
      <c r="A83" s="132" t="s">
        <v>1055</v>
      </c>
      <c r="B83" s="132" t="s">
        <v>687</v>
      </c>
      <c r="C83" s="49" t="s">
        <v>688</v>
      </c>
      <c r="D83" s="49" t="s">
        <v>233</v>
      </c>
      <c r="E83" s="49" t="s">
        <v>402</v>
      </c>
      <c r="F83" s="49" t="s">
        <v>960</v>
      </c>
      <c r="G83" s="389"/>
      <c r="H83" s="278"/>
      <c r="I83" s="278"/>
      <c r="J83" s="279"/>
      <c r="K83" s="278"/>
      <c r="L83" s="278"/>
      <c r="M83" s="49" t="s">
        <v>689</v>
      </c>
      <c r="N83" s="49" t="s">
        <v>224</v>
      </c>
      <c r="O83" s="172">
        <v>31801</v>
      </c>
      <c r="P83" s="133"/>
      <c r="Q83" s="133" t="s">
        <v>53</v>
      </c>
      <c r="R83" s="133"/>
      <c r="S83" s="133" t="s">
        <v>132</v>
      </c>
      <c r="T83" s="280" t="s">
        <v>1088</v>
      </c>
      <c r="U83" s="280" t="s">
        <v>1089</v>
      </c>
      <c r="V83" s="277" t="s">
        <v>690</v>
      </c>
      <c r="W83" s="278"/>
      <c r="X83" s="281"/>
      <c r="Y83" s="277"/>
      <c r="Z83" s="277"/>
      <c r="AA83" s="277"/>
      <c r="AB83" s="277"/>
      <c r="AC83" s="282"/>
      <c r="AD83" s="172">
        <v>44274</v>
      </c>
      <c r="AE83" s="172">
        <v>44274</v>
      </c>
      <c r="AF83" s="133">
        <v>44377</v>
      </c>
      <c r="AG83" s="172"/>
      <c r="AH83" s="172"/>
      <c r="AI83" s="134"/>
      <c r="AJ83" s="26" t="s">
        <v>916</v>
      </c>
      <c r="AQ83" s="132" t="s">
        <v>687</v>
      </c>
    </row>
    <row r="84" ht="15" customHeight="1" s="135" customFormat="1">
      <c r="A84" s="132" t="s">
        <v>1055</v>
      </c>
      <c r="B84" s="132" t="s">
        <v>400</v>
      </c>
      <c r="C84" s="49" t="s">
        <v>401</v>
      </c>
      <c r="D84" s="49" t="s">
        <v>233</v>
      </c>
      <c r="E84" s="49" t="s">
        <v>402</v>
      </c>
      <c r="F84" s="49" t="s">
        <v>960</v>
      </c>
      <c r="G84" s="389"/>
      <c r="H84" s="278"/>
      <c r="I84" s="278"/>
      <c r="J84" s="279"/>
      <c r="K84" s="278"/>
      <c r="L84" s="278"/>
      <c r="M84" s="49" t="s">
        <v>403</v>
      </c>
      <c r="N84" s="49" t="s">
        <v>224</v>
      </c>
      <c r="O84" s="172">
        <v>33745</v>
      </c>
      <c r="P84" s="133"/>
      <c r="Q84" s="133" t="s">
        <v>53</v>
      </c>
      <c r="R84" s="133"/>
      <c r="S84" s="133" t="s">
        <v>132</v>
      </c>
      <c r="T84" s="12" t="s">
        <v>1090</v>
      </c>
      <c r="U84" s="280" t="s">
        <v>1091</v>
      </c>
      <c r="V84" s="277" t="s">
        <v>404</v>
      </c>
      <c r="W84" s="278"/>
      <c r="X84" s="281"/>
      <c r="Y84" s="277"/>
      <c r="Z84" s="277"/>
      <c r="AA84" s="277"/>
      <c r="AB84" s="277"/>
      <c r="AC84" s="282"/>
      <c r="AD84" s="172">
        <v>44274</v>
      </c>
      <c r="AE84" s="172">
        <v>44274</v>
      </c>
      <c r="AF84" s="133">
        <v>44377</v>
      </c>
      <c r="AG84" s="172"/>
      <c r="AH84" s="172"/>
      <c r="AI84" s="134"/>
      <c r="AJ84" s="26" t="s">
        <v>916</v>
      </c>
      <c r="AQ84" s="132" t="s">
        <v>400</v>
      </c>
    </row>
    <row r="85" ht="18" customHeight="1" s="135" customFormat="1">
      <c r="A85" s="132" t="s">
        <v>1055</v>
      </c>
      <c r="B85" s="132" t="s">
        <v>586</v>
      </c>
      <c r="C85" s="49" t="s">
        <v>587</v>
      </c>
      <c r="D85" s="49" t="s">
        <v>233</v>
      </c>
      <c r="E85" s="49" t="s">
        <v>402</v>
      </c>
      <c r="F85" s="49" t="s">
        <v>913</v>
      </c>
      <c r="G85" s="390"/>
      <c r="H85" s="49"/>
      <c r="I85" s="49"/>
      <c r="J85" s="284"/>
      <c r="K85" s="49"/>
      <c r="L85" s="49"/>
      <c r="M85" s="49" t="s">
        <v>588</v>
      </c>
      <c r="N85" s="49" t="s">
        <v>589</v>
      </c>
      <c r="O85" s="172">
        <v>29691</v>
      </c>
      <c r="P85" s="49"/>
      <c r="Q85" s="133" t="s">
        <v>590</v>
      </c>
      <c r="R85" s="49"/>
      <c r="S85" s="133" t="s">
        <v>132</v>
      </c>
      <c r="T85" s="278" t="s">
        <v>1092</v>
      </c>
      <c r="U85" s="278" t="s">
        <v>1093</v>
      </c>
      <c r="V85" s="277" t="s">
        <v>591</v>
      </c>
      <c r="W85" s="278" t="s">
        <v>1094</v>
      </c>
      <c r="X85" s="281" t="s">
        <v>74</v>
      </c>
      <c r="Y85" s="277" t="s">
        <v>592</v>
      </c>
      <c r="Z85" s="283"/>
      <c r="AA85" s="283"/>
      <c r="AB85" s="283" t="s">
        <v>1095</v>
      </c>
      <c r="AC85" s="282">
        <v>45910</v>
      </c>
      <c r="AD85" s="172">
        <v>44277</v>
      </c>
      <c r="AE85" s="172">
        <v>44277</v>
      </c>
      <c r="AF85" s="133">
        <v>44377</v>
      </c>
      <c r="AG85" s="172"/>
      <c r="AH85" s="172"/>
      <c r="AI85" s="134"/>
      <c r="AJ85" s="26" t="s">
        <v>916</v>
      </c>
      <c r="AQ85" s="132" t="s">
        <v>586</v>
      </c>
    </row>
    <row r="86" ht="15" customHeight="1" s="135" customFormat="1">
      <c r="A86" s="132" t="s">
        <v>1055</v>
      </c>
      <c r="B86" s="132" t="s">
        <v>593</v>
      </c>
      <c r="C86" s="49" t="s">
        <v>594</v>
      </c>
      <c r="D86" s="49" t="s">
        <v>233</v>
      </c>
      <c r="E86" s="49" t="s">
        <v>402</v>
      </c>
      <c r="F86" s="49" t="s">
        <v>960</v>
      </c>
      <c r="G86" s="390"/>
      <c r="H86" s="49"/>
      <c r="I86" s="49"/>
      <c r="J86" s="284"/>
      <c r="K86" s="49"/>
      <c r="L86" s="49"/>
      <c r="M86" s="49" t="s">
        <v>595</v>
      </c>
      <c r="N86" s="49" t="s">
        <v>596</v>
      </c>
      <c r="O86" s="172">
        <v>30864</v>
      </c>
      <c r="P86" s="49"/>
      <c r="Q86" s="133" t="s">
        <v>53</v>
      </c>
      <c r="R86" s="49"/>
      <c r="S86" s="49"/>
      <c r="T86" s="278" t="s">
        <v>1096</v>
      </c>
      <c r="U86" s="278" t="s">
        <v>1097</v>
      </c>
      <c r="V86" s="277" t="s">
        <v>597</v>
      </c>
      <c r="W86" s="278" t="s">
        <v>598</v>
      </c>
      <c r="X86" s="281" t="s">
        <v>74</v>
      </c>
      <c r="Y86" s="277" t="s">
        <v>599</v>
      </c>
      <c r="Z86" s="283"/>
      <c r="AA86" s="283"/>
      <c r="AB86" s="172" t="s">
        <v>600</v>
      </c>
      <c r="AC86" s="282">
        <v>44743</v>
      </c>
      <c r="AD86" s="172">
        <v>44256</v>
      </c>
      <c r="AE86" s="172">
        <v>44256</v>
      </c>
      <c r="AF86" s="172">
        <v>44347</v>
      </c>
      <c r="AG86" s="172"/>
      <c r="AH86" s="172"/>
      <c r="AJ86" s="26" t="s">
        <v>916</v>
      </c>
      <c r="AQ86" s="132" t="s">
        <v>593</v>
      </c>
    </row>
    <row r="87" ht="15" customHeight="1" s="26" customFormat="1">
      <c r="A87" s="24" t="s">
        <v>997</v>
      </c>
      <c r="B87" s="24" t="s">
        <v>270</v>
      </c>
      <c r="C87" s="5" t="s">
        <v>271</v>
      </c>
      <c r="D87" s="5" t="s">
        <v>233</v>
      </c>
      <c r="E87" s="5" t="s">
        <v>402</v>
      </c>
      <c r="F87" s="5" t="s">
        <v>960</v>
      </c>
      <c r="G87" s="65" t="s">
        <v>273</v>
      </c>
      <c r="H87" s="5"/>
      <c r="I87" s="5"/>
      <c r="J87" s="125"/>
      <c r="K87" s="5"/>
      <c r="L87" s="5"/>
      <c r="M87" s="5" t="s">
        <v>274</v>
      </c>
      <c r="N87" s="5" t="s">
        <v>275</v>
      </c>
      <c r="O87" s="161">
        <v>35643</v>
      </c>
      <c r="P87" s="161"/>
      <c r="Q87" s="161">
        <v>44347</v>
      </c>
      <c r="R87" s="5"/>
      <c r="S87" s="382"/>
      <c r="T87" s="56" t="s">
        <v>1098</v>
      </c>
      <c r="U87" s="14" t="s">
        <v>1099</v>
      </c>
      <c r="V87" s="65" t="s">
        <v>276</v>
      </c>
      <c r="W87" s="14" t="s">
        <v>1100</v>
      </c>
      <c r="X87" s="52" t="s">
        <v>211</v>
      </c>
      <c r="Y87" s="65" t="s">
        <v>277</v>
      </c>
      <c r="Z87" s="69"/>
      <c r="AA87" s="69"/>
      <c r="AB87" s="161" t="s">
        <v>278</v>
      </c>
      <c r="AC87" s="176">
        <v>44774</v>
      </c>
      <c r="AD87" s="161">
        <v>44256</v>
      </c>
      <c r="AE87" s="161">
        <v>44256</v>
      </c>
      <c r="AF87" s="161">
        <v>44347</v>
      </c>
      <c r="AG87" s="161"/>
      <c r="AH87" s="161"/>
      <c r="AI87" s="120"/>
      <c r="AJ87" s="26" t="s">
        <v>916</v>
      </c>
      <c r="AQ87" s="24" t="s">
        <v>270</v>
      </c>
    </row>
    <row r="88" ht="15" customHeight="1" s="135" customFormat="1">
      <c r="A88" s="132" t="s">
        <v>1055</v>
      </c>
      <c r="B88" s="132" t="s">
        <v>1101</v>
      </c>
      <c r="C88" s="49" t="s">
        <v>815</v>
      </c>
      <c r="D88" s="49" t="s">
        <v>233</v>
      </c>
      <c r="E88" s="49" t="s">
        <v>402</v>
      </c>
      <c r="F88" s="49" t="s">
        <v>960</v>
      </c>
      <c r="G88" s="390"/>
      <c r="H88" s="49"/>
      <c r="I88" s="49"/>
      <c r="J88" s="284"/>
      <c r="K88" s="49"/>
      <c r="L88" s="49"/>
      <c r="M88" s="49" t="s">
        <v>817</v>
      </c>
      <c r="N88" s="49" t="s">
        <v>818</v>
      </c>
      <c r="O88" s="172">
        <v>34581</v>
      </c>
      <c r="P88" s="133"/>
      <c r="Q88" s="133" t="s">
        <v>53</v>
      </c>
      <c r="R88" s="133"/>
      <c r="S88" s="133" t="s">
        <v>55</v>
      </c>
      <c r="T88" s="280" t="s">
        <v>1102</v>
      </c>
      <c r="U88" s="280" t="s">
        <v>1103</v>
      </c>
      <c r="V88" s="277" t="s">
        <v>819</v>
      </c>
      <c r="W88" s="278"/>
      <c r="X88" s="281" t="s">
        <v>211</v>
      </c>
      <c r="Y88" s="277" t="s">
        <v>821</v>
      </c>
      <c r="Z88" s="277"/>
      <c r="AA88" s="277"/>
      <c r="AB88" s="277"/>
      <c r="AC88" s="282">
        <v>44443</v>
      </c>
      <c r="AD88" s="172">
        <v>44277</v>
      </c>
      <c r="AE88" s="172">
        <v>44277</v>
      </c>
      <c r="AF88" s="133">
        <v>44377</v>
      </c>
      <c r="AG88" s="172" t="s">
        <v>219</v>
      </c>
      <c r="AH88" s="172"/>
      <c r="AI88" s="134"/>
      <c r="AJ88" s="26" t="s">
        <v>916</v>
      </c>
      <c r="AQ88" s="132" t="s">
        <v>687</v>
      </c>
    </row>
    <row r="89" ht="15" customHeight="1" s="135" customFormat="1">
      <c r="A89" s="132" t="s">
        <v>1055</v>
      </c>
      <c r="B89" s="132" t="s">
        <v>400</v>
      </c>
      <c r="C89" s="49" t="s">
        <v>629</v>
      </c>
      <c r="D89" s="49" t="s">
        <v>233</v>
      </c>
      <c r="E89" s="49" t="s">
        <v>402</v>
      </c>
      <c r="F89" s="49" t="s">
        <v>960</v>
      </c>
      <c r="G89" s="390"/>
      <c r="H89" s="49"/>
      <c r="I89" s="49"/>
      <c r="J89" s="284"/>
      <c r="K89" s="49"/>
      <c r="L89" s="49"/>
      <c r="M89" s="49" t="s">
        <v>631</v>
      </c>
      <c r="N89" s="49" t="s">
        <v>632</v>
      </c>
      <c r="O89" s="172">
        <v>31637</v>
      </c>
      <c r="P89" s="133"/>
      <c r="Q89" s="133" t="s">
        <v>507</v>
      </c>
      <c r="R89" s="133"/>
      <c r="S89" s="133" t="s">
        <v>55</v>
      </c>
      <c r="T89" s="280" t="s">
        <v>1104</v>
      </c>
      <c r="U89" s="280" t="s">
        <v>1105</v>
      </c>
      <c r="V89" s="277" t="s">
        <v>633</v>
      </c>
      <c r="W89" s="278"/>
      <c r="X89" s="281" t="s">
        <v>211</v>
      </c>
      <c r="Y89" s="277" t="s">
        <v>635</v>
      </c>
      <c r="Z89" s="277"/>
      <c r="AA89" s="277" t="s">
        <v>636</v>
      </c>
      <c r="AB89" s="277"/>
      <c r="AC89" s="282">
        <v>45882</v>
      </c>
      <c r="AD89" s="172">
        <v>44277</v>
      </c>
      <c r="AE89" s="172">
        <v>44277</v>
      </c>
      <c r="AF89" s="133">
        <v>44377</v>
      </c>
      <c r="AG89" s="172" t="s">
        <v>219</v>
      </c>
      <c r="AH89" s="172"/>
      <c r="AI89" s="134"/>
      <c r="AJ89" s="26" t="s">
        <v>916</v>
      </c>
      <c r="AQ89" s="132" t="s">
        <v>400</v>
      </c>
    </row>
    <row r="90" ht="15" customHeight="1" s="26" customFormat="1">
      <c r="A90" s="24" t="s">
        <v>973</v>
      </c>
      <c r="B90" s="28" t="s">
        <v>261</v>
      </c>
      <c r="C90" s="5" t="s">
        <v>262</v>
      </c>
      <c r="D90" s="5" t="s">
        <v>233</v>
      </c>
      <c r="E90" s="5" t="s">
        <v>402</v>
      </c>
      <c r="F90" s="5" t="s">
        <v>913</v>
      </c>
      <c r="G90" s="65" t="s">
        <v>263</v>
      </c>
      <c r="H90" s="14"/>
      <c r="I90" s="380"/>
      <c r="J90" s="51"/>
      <c r="K90" s="14"/>
      <c r="L90" s="14"/>
      <c r="M90" s="52" t="s">
        <v>264</v>
      </c>
      <c r="N90" s="5" t="s">
        <v>265</v>
      </c>
      <c r="O90" s="161">
        <v>33502</v>
      </c>
      <c r="P90" s="29"/>
      <c r="Q90" s="29" t="s">
        <v>53</v>
      </c>
      <c r="R90" s="29" t="s">
        <v>179</v>
      </c>
      <c r="S90" s="29" t="s">
        <v>110</v>
      </c>
      <c r="T90" s="13" t="s">
        <v>1106</v>
      </c>
      <c r="U90" s="13" t="s">
        <v>1107</v>
      </c>
      <c r="V90" s="65" t="s">
        <v>266</v>
      </c>
      <c r="W90" s="14" t="s">
        <v>267</v>
      </c>
      <c r="X90" s="52" t="s">
        <v>238</v>
      </c>
      <c r="Y90" s="65" t="s">
        <v>268</v>
      </c>
      <c r="Z90" s="65"/>
      <c r="AA90" s="65"/>
      <c r="AB90" s="65" t="s">
        <v>269</v>
      </c>
      <c r="AC90" s="176">
        <v>45922</v>
      </c>
      <c r="AD90" s="161">
        <v>44229</v>
      </c>
      <c r="AE90" s="3">
        <v>44317</v>
      </c>
      <c r="AF90" s="180">
        <v>44408</v>
      </c>
      <c r="AG90" s="161"/>
      <c r="AH90" s="161"/>
      <c r="AI90" s="120"/>
      <c r="AJ90" s="26" t="s">
        <v>916</v>
      </c>
      <c r="AQ90" s="258" t="s">
        <v>261</v>
      </c>
    </row>
    <row r="91" ht="15" customHeight="1" s="297" customFormat="1">
      <c r="A91" s="23" t="s">
        <v>1055</v>
      </c>
      <c r="B91" s="23" t="s">
        <v>822</v>
      </c>
      <c r="C91" s="20" t="s">
        <v>823</v>
      </c>
      <c r="D91" s="20" t="s">
        <v>233</v>
      </c>
      <c r="E91" s="20" t="s">
        <v>402</v>
      </c>
      <c r="F91" s="20" t="s">
        <v>913</v>
      </c>
      <c r="G91" s="390"/>
      <c r="H91" s="20"/>
      <c r="I91" s="20"/>
      <c r="J91" s="298"/>
      <c r="K91" s="20"/>
      <c r="L91" s="20"/>
      <c r="M91" s="20" t="s">
        <v>824</v>
      </c>
      <c r="N91" s="20" t="s">
        <v>130</v>
      </c>
      <c r="O91" s="305">
        <v>29037</v>
      </c>
      <c r="P91" s="292"/>
      <c r="Q91" s="292" t="s">
        <v>53</v>
      </c>
      <c r="R91" s="292"/>
      <c r="S91" s="292" t="s">
        <v>55</v>
      </c>
      <c r="T91" s="293"/>
      <c r="U91" s="293" t="s">
        <v>1108</v>
      </c>
      <c r="V91" s="289" t="s">
        <v>825</v>
      </c>
      <c r="W91" s="290"/>
      <c r="X91" s="294" t="s">
        <v>74</v>
      </c>
      <c r="Y91" s="289" t="s">
        <v>826</v>
      </c>
      <c r="Z91" s="289"/>
      <c r="AA91" s="289"/>
      <c r="AB91" s="289"/>
      <c r="AC91" s="295">
        <v>45368</v>
      </c>
      <c r="AD91" s="291">
        <v>44302</v>
      </c>
      <c r="AE91" s="291">
        <v>44302</v>
      </c>
      <c r="AF91" s="292">
        <v>44408</v>
      </c>
      <c r="AG91" s="291" t="s">
        <v>219</v>
      </c>
      <c r="AH91" s="291"/>
      <c r="AI91" s="296"/>
      <c r="AJ91" s="26" t="s">
        <v>916</v>
      </c>
      <c r="AQ91" s="299"/>
    </row>
    <row r="92" ht="15" customHeight="1" s="297" customFormat="1">
      <c r="A92" s="23" t="s">
        <v>1055</v>
      </c>
      <c r="B92" s="23" t="s">
        <v>827</v>
      </c>
      <c r="C92" s="20" t="s">
        <v>828</v>
      </c>
      <c r="D92" s="20" t="s">
        <v>43</v>
      </c>
      <c r="E92" s="20" t="s">
        <v>402</v>
      </c>
      <c r="F92" s="20" t="s">
        <v>913</v>
      </c>
      <c r="G92" s="390"/>
      <c r="H92" s="20"/>
      <c r="I92" s="20"/>
      <c r="J92" s="298"/>
      <c r="K92" s="20"/>
      <c r="L92" s="20"/>
      <c r="M92" s="20" t="s">
        <v>829</v>
      </c>
      <c r="N92" s="20" t="s">
        <v>107</v>
      </c>
      <c r="O92" s="305">
        <v>28620</v>
      </c>
      <c r="P92" s="292"/>
      <c r="Q92" s="292"/>
      <c r="R92" s="292"/>
      <c r="S92" s="292"/>
      <c r="T92" s="293" t="s">
        <v>1109</v>
      </c>
      <c r="U92" s="293" t="s">
        <v>1110</v>
      </c>
      <c r="V92" s="289" t="s">
        <v>830</v>
      </c>
      <c r="W92" s="290"/>
      <c r="X92" s="294"/>
      <c r="Y92" s="289"/>
      <c r="Z92" s="289"/>
      <c r="AA92" s="289"/>
      <c r="AB92" s="289"/>
      <c r="AC92" s="295"/>
      <c r="AD92" s="292">
        <v>44287</v>
      </c>
      <c r="AE92" s="292">
        <v>44287</v>
      </c>
      <c r="AF92" s="291">
        <v>44469</v>
      </c>
      <c r="AG92" s="291" t="s">
        <v>219</v>
      </c>
      <c r="AH92" s="291"/>
      <c r="AI92" s="296"/>
      <c r="AJ92" s="26" t="s">
        <v>916</v>
      </c>
      <c r="AQ92" s="299"/>
    </row>
    <row r="93" ht="15" customHeight="1" s="297" customFormat="1">
      <c r="A93" s="23" t="s">
        <v>1055</v>
      </c>
      <c r="B93" s="23" t="s">
        <v>831</v>
      </c>
      <c r="C93" s="20" t="s">
        <v>832</v>
      </c>
      <c r="D93" s="20" t="s">
        <v>43</v>
      </c>
      <c r="E93" s="20" t="s">
        <v>402</v>
      </c>
      <c r="F93" s="20" t="s">
        <v>913</v>
      </c>
      <c r="G93" s="390"/>
      <c r="H93" s="20"/>
      <c r="I93" s="20"/>
      <c r="J93" s="298"/>
      <c r="K93" s="20"/>
      <c r="L93" s="20"/>
      <c r="M93" s="20" t="s">
        <v>833</v>
      </c>
      <c r="N93" s="20" t="s">
        <v>834</v>
      </c>
      <c r="O93" s="305">
        <v>35587</v>
      </c>
      <c r="P93" s="292"/>
      <c r="Q93" s="292"/>
      <c r="R93" s="292"/>
      <c r="S93" s="292"/>
      <c r="T93" s="12" t="s">
        <v>1111</v>
      </c>
      <c r="U93" s="293" t="s">
        <v>1112</v>
      </c>
      <c r="V93" s="289" t="s">
        <v>1113</v>
      </c>
      <c r="W93" s="290"/>
      <c r="X93" s="294"/>
      <c r="Y93" s="289"/>
      <c r="Z93" s="289"/>
      <c r="AA93" s="289"/>
      <c r="AB93" s="289"/>
      <c r="AC93" s="295"/>
      <c r="AD93" s="292">
        <v>44287</v>
      </c>
      <c r="AE93" s="292">
        <v>44287</v>
      </c>
      <c r="AF93" s="291">
        <v>44469</v>
      </c>
      <c r="AG93" s="291" t="s">
        <v>219</v>
      </c>
      <c r="AH93" s="291"/>
      <c r="AI93" s="296"/>
      <c r="AJ93" s="26" t="s">
        <v>916</v>
      </c>
      <c r="AQ93" s="299"/>
    </row>
    <row r="94" ht="15" customHeight="1" s="297" customFormat="1">
      <c r="A94" s="23" t="s">
        <v>1055</v>
      </c>
      <c r="B94" s="23" t="s">
        <v>836</v>
      </c>
      <c r="C94" s="20" t="s">
        <v>837</v>
      </c>
      <c r="D94" s="20" t="s">
        <v>43</v>
      </c>
      <c r="E94" s="20" t="s">
        <v>402</v>
      </c>
      <c r="F94" s="20" t="s">
        <v>913</v>
      </c>
      <c r="G94" s="390"/>
      <c r="H94" s="20"/>
      <c r="I94" s="20"/>
      <c r="J94" s="298"/>
      <c r="K94" s="20"/>
      <c r="L94" s="20"/>
      <c r="M94" s="20" t="s">
        <v>838</v>
      </c>
      <c r="N94" s="20" t="s">
        <v>839</v>
      </c>
      <c r="O94" s="305">
        <v>31326</v>
      </c>
      <c r="P94" s="292"/>
      <c r="Q94" s="292"/>
      <c r="R94" s="292"/>
      <c r="S94" s="292"/>
      <c r="T94" s="27" t="s">
        <v>1114</v>
      </c>
      <c r="U94" s="293" t="s">
        <v>1115</v>
      </c>
      <c r="V94" s="289" t="s">
        <v>840</v>
      </c>
      <c r="W94" s="290"/>
      <c r="X94" s="294"/>
      <c r="Y94" s="289"/>
      <c r="Z94" s="289"/>
      <c r="AA94" s="289"/>
      <c r="AB94" s="289"/>
      <c r="AC94" s="295"/>
      <c r="AD94" s="292">
        <v>44287</v>
      </c>
      <c r="AE94" s="292">
        <v>44287</v>
      </c>
      <c r="AF94" s="291">
        <v>44469</v>
      </c>
      <c r="AG94" s="291" t="s">
        <v>219</v>
      </c>
      <c r="AH94" s="291"/>
      <c r="AI94" s="296"/>
      <c r="AJ94" s="26" t="s">
        <v>916</v>
      </c>
      <c r="AQ94" s="299"/>
    </row>
    <row r="95" ht="15" customHeight="1" s="297" customFormat="1">
      <c r="A95" s="23" t="s">
        <v>1055</v>
      </c>
      <c r="B95" s="23" t="s">
        <v>841</v>
      </c>
      <c r="C95" s="20" t="s">
        <v>842</v>
      </c>
      <c r="D95" s="20" t="s">
        <v>43</v>
      </c>
      <c r="E95" s="20" t="s">
        <v>402</v>
      </c>
      <c r="F95" s="20" t="s">
        <v>913</v>
      </c>
      <c r="G95" s="390"/>
      <c r="H95" s="20"/>
      <c r="I95" s="20"/>
      <c r="J95" s="298"/>
      <c r="K95" s="20"/>
      <c r="L95" s="20"/>
      <c r="M95" s="20" t="s">
        <v>843</v>
      </c>
      <c r="N95" s="20" t="s">
        <v>844</v>
      </c>
      <c r="O95" s="305">
        <v>31690</v>
      </c>
      <c r="P95" s="292"/>
      <c r="Q95" s="292"/>
      <c r="R95" s="292"/>
      <c r="S95" s="292"/>
      <c r="T95" s="293" t="s">
        <v>1116</v>
      </c>
      <c r="U95" s="293" t="s">
        <v>1117</v>
      </c>
      <c r="V95" s="289" t="s">
        <v>845</v>
      </c>
      <c r="W95" s="290"/>
      <c r="X95" s="294"/>
      <c r="Y95" s="289"/>
      <c r="Z95" s="289"/>
      <c r="AA95" s="289"/>
      <c r="AB95" s="289"/>
      <c r="AC95" s="295"/>
      <c r="AD95" s="292">
        <v>44287</v>
      </c>
      <c r="AE95" s="292">
        <v>44287</v>
      </c>
      <c r="AF95" s="291">
        <v>44377</v>
      </c>
      <c r="AG95" s="291" t="s">
        <v>219</v>
      </c>
      <c r="AH95" s="291"/>
      <c r="AI95" s="296"/>
      <c r="AJ95" s="26" t="s">
        <v>916</v>
      </c>
      <c r="AQ95" s="299"/>
    </row>
    <row r="96" ht="15" customHeight="1" s="26" customFormat="1">
      <c r="A96" s="24" t="s">
        <v>973</v>
      </c>
      <c r="B96" s="24" t="s">
        <v>846</v>
      </c>
      <c r="C96" s="50" t="s">
        <v>847</v>
      </c>
      <c r="D96" s="5" t="s">
        <v>43</v>
      </c>
      <c r="E96" s="5" t="s">
        <v>402</v>
      </c>
      <c r="F96" s="20" t="s">
        <v>913</v>
      </c>
      <c r="G96" s="14" t="s">
        <v>1118</v>
      </c>
      <c r="H96" s="14"/>
      <c r="I96" s="391"/>
      <c r="J96" s="14"/>
      <c r="K96" s="14"/>
      <c r="L96" s="5"/>
      <c r="M96" s="5" t="s">
        <v>848</v>
      </c>
      <c r="N96" s="5" t="s">
        <v>849</v>
      </c>
      <c r="O96" s="150">
        <v>28510</v>
      </c>
      <c r="P96" s="29"/>
      <c r="Q96" s="29" t="s">
        <v>53</v>
      </c>
      <c r="R96" s="29" t="s">
        <v>179</v>
      </c>
      <c r="S96" s="29" t="s">
        <v>132</v>
      </c>
      <c r="T96" s="13" t="s">
        <v>1119</v>
      </c>
      <c r="U96" s="5"/>
      <c r="V96" s="65" t="s">
        <v>850</v>
      </c>
      <c r="W96" s="52"/>
      <c r="X96" s="65"/>
      <c r="Y96" s="65"/>
      <c r="Z96" s="65"/>
      <c r="AA96" s="65"/>
      <c r="AB96" s="176"/>
      <c r="AC96" s="5"/>
      <c r="AD96" s="161">
        <v>44340</v>
      </c>
      <c r="AE96" s="161">
        <v>44340</v>
      </c>
      <c r="AF96" s="29">
        <v>44439</v>
      </c>
      <c r="AG96" s="161" t="s">
        <v>219</v>
      </c>
      <c r="AH96" s="161"/>
      <c r="AI96" s="120"/>
      <c r="AJ96" s="26" t="s">
        <v>916</v>
      </c>
      <c r="AQ96" s="123"/>
    </row>
    <row r="97" ht="15" customHeight="1" s="26" customFormat="1">
      <c r="A97" s="24" t="s">
        <v>973</v>
      </c>
      <c r="B97" s="24" t="s">
        <v>851</v>
      </c>
      <c r="C97" s="48" t="s">
        <v>852</v>
      </c>
      <c r="D97" s="5" t="s">
        <v>43</v>
      </c>
      <c r="E97" s="5" t="s">
        <v>402</v>
      </c>
      <c r="F97" s="20" t="s">
        <v>913</v>
      </c>
      <c r="G97" s="14" t="s">
        <v>1120</v>
      </c>
      <c r="H97" s="14"/>
      <c r="I97" s="391"/>
      <c r="J97" s="14"/>
      <c r="K97" s="14"/>
      <c r="L97" s="5"/>
      <c r="M97" s="5" t="s">
        <v>853</v>
      </c>
      <c r="N97" s="5" t="s">
        <v>854</v>
      </c>
      <c r="O97" s="150">
        <v>31591</v>
      </c>
      <c r="P97" s="29"/>
      <c r="Q97" s="29" t="s">
        <v>53</v>
      </c>
      <c r="R97" s="29" t="s">
        <v>1121</v>
      </c>
      <c r="S97" s="29" t="s">
        <v>132</v>
      </c>
      <c r="T97" s="13" t="s">
        <v>1122</v>
      </c>
      <c r="U97" s="5"/>
      <c r="V97" s="65" t="s">
        <v>855</v>
      </c>
      <c r="W97" s="116" t="s">
        <v>1123</v>
      </c>
      <c r="X97" s="65" t="s">
        <v>74</v>
      </c>
      <c r="Y97" s="65" t="s">
        <v>1124</v>
      </c>
      <c r="Z97" s="65"/>
      <c r="AA97" s="65" t="s">
        <v>1125</v>
      </c>
      <c r="AB97" s="176"/>
      <c r="AC97" s="159">
        <v>44740</v>
      </c>
      <c r="AD97" s="161">
        <v>44340</v>
      </c>
      <c r="AE97" s="161">
        <v>44340</v>
      </c>
      <c r="AF97" s="29">
        <v>44439</v>
      </c>
      <c r="AG97" s="161" t="s">
        <v>219</v>
      </c>
      <c r="AH97" s="161"/>
      <c r="AI97" s="120"/>
      <c r="AJ97" s="26" t="s">
        <v>916</v>
      </c>
      <c r="AQ97" s="123"/>
    </row>
    <row r="98" ht="15" customHeight="1" s="26" customFormat="1">
      <c r="A98" s="24" t="s">
        <v>973</v>
      </c>
      <c r="B98" s="24" t="s">
        <v>856</v>
      </c>
      <c r="C98" s="48" t="s">
        <v>857</v>
      </c>
      <c r="D98" s="5" t="s">
        <v>43</v>
      </c>
      <c r="E98" s="5" t="s">
        <v>402</v>
      </c>
      <c r="F98" s="20" t="s">
        <v>913</v>
      </c>
      <c r="G98" s="14" t="s">
        <v>1126</v>
      </c>
      <c r="H98" s="14"/>
      <c r="I98" s="391"/>
      <c r="J98" s="14"/>
      <c r="K98" s="14"/>
      <c r="L98" s="5"/>
      <c r="M98" s="5" t="s">
        <v>858</v>
      </c>
      <c r="N98" s="5" t="s">
        <v>859</v>
      </c>
      <c r="O98" s="150">
        <v>32439</v>
      </c>
      <c r="P98" s="29"/>
      <c r="Q98" s="29" t="s">
        <v>53</v>
      </c>
      <c r="R98" s="29" t="s">
        <v>179</v>
      </c>
      <c r="S98" s="29" t="s">
        <v>132</v>
      </c>
      <c r="T98" s="13" t="s">
        <v>1127</v>
      </c>
      <c r="U98" s="5"/>
      <c r="V98" s="65" t="s">
        <v>860</v>
      </c>
      <c r="W98" s="52"/>
      <c r="X98" s="65"/>
      <c r="Y98" s="65"/>
      <c r="Z98" s="65"/>
      <c r="AA98" s="65"/>
      <c r="AB98" s="176"/>
      <c r="AC98" s="5"/>
      <c r="AD98" s="161">
        <v>44341</v>
      </c>
      <c r="AE98" s="161">
        <v>44341</v>
      </c>
      <c r="AF98" s="29">
        <v>44439</v>
      </c>
      <c r="AG98" s="161" t="s">
        <v>219</v>
      </c>
      <c r="AH98" s="161"/>
      <c r="AI98" s="120"/>
      <c r="AJ98" s="26" t="s">
        <v>916</v>
      </c>
      <c r="AQ98" s="123"/>
    </row>
    <row r="99" ht="15" customHeight="1" s="26" customFormat="1">
      <c r="A99" s="24" t="s">
        <v>973</v>
      </c>
      <c r="B99" s="24" t="s">
        <v>861</v>
      </c>
      <c r="C99" s="269" t="s">
        <v>862</v>
      </c>
      <c r="D99" s="5" t="s">
        <v>43</v>
      </c>
      <c r="E99" s="5" t="s">
        <v>402</v>
      </c>
      <c r="F99" s="20" t="s">
        <v>913</v>
      </c>
      <c r="G99" s="65" t="s">
        <v>1128</v>
      </c>
      <c r="H99" s="5"/>
      <c r="I99" s="382"/>
      <c r="J99" s="125"/>
      <c r="K99" s="5"/>
      <c r="L99" s="5"/>
      <c r="M99" s="5" t="s">
        <v>863</v>
      </c>
      <c r="N99" s="5" t="s">
        <v>372</v>
      </c>
      <c r="O99" s="150">
        <v>29355</v>
      </c>
      <c r="P99" s="29"/>
      <c r="Q99" s="29" t="s">
        <v>53</v>
      </c>
      <c r="R99" s="29" t="s">
        <v>179</v>
      </c>
      <c r="S99" s="29" t="s">
        <v>110</v>
      </c>
      <c r="T99" s="13"/>
      <c r="U99" s="13"/>
      <c r="V99" s="65" t="s">
        <v>864</v>
      </c>
      <c r="W99" s="14"/>
      <c r="X99" s="52" t="s">
        <v>74</v>
      </c>
      <c r="Y99" s="65" t="s">
        <v>1129</v>
      </c>
      <c r="Z99" s="65"/>
      <c r="AA99" s="65"/>
      <c r="AB99" s="65" t="s">
        <v>1130</v>
      </c>
      <c r="AC99" s="176">
        <v>45060</v>
      </c>
      <c r="AD99" s="161">
        <v>44351</v>
      </c>
      <c r="AE99" s="161">
        <v>44351</v>
      </c>
      <c r="AF99" s="29">
        <v>44439</v>
      </c>
      <c r="AG99" s="161" t="s">
        <v>219</v>
      </c>
      <c r="AH99" s="5"/>
      <c r="AI99" s="120"/>
      <c r="AJ99" s="26" t="s">
        <v>916</v>
      </c>
      <c r="AQ99" s="123"/>
    </row>
    <row r="100" ht="15" customHeight="1" s="26" customFormat="1">
      <c r="A100" s="24" t="s">
        <v>973</v>
      </c>
      <c r="B100" s="24" t="s">
        <v>865</v>
      </c>
      <c r="C100" s="48" t="s">
        <v>866</v>
      </c>
      <c r="D100" s="5" t="s">
        <v>43</v>
      </c>
      <c r="E100" s="5" t="s">
        <v>402</v>
      </c>
      <c r="F100" s="20" t="s">
        <v>913</v>
      </c>
      <c r="G100" s="65" t="s">
        <v>1131</v>
      </c>
      <c r="H100" s="5"/>
      <c r="I100" s="382"/>
      <c r="J100" s="125"/>
      <c r="K100" s="5"/>
      <c r="L100" s="5"/>
      <c r="M100" s="5" t="s">
        <v>867</v>
      </c>
      <c r="N100" s="5" t="s">
        <v>868</v>
      </c>
      <c r="O100" s="150">
        <v>30910</v>
      </c>
      <c r="P100" s="29"/>
      <c r="Q100" s="29" t="s">
        <v>53</v>
      </c>
      <c r="R100" s="29"/>
      <c r="S100" s="29" t="s">
        <v>132</v>
      </c>
      <c r="T100" s="13"/>
      <c r="U100" s="13"/>
      <c r="V100" s="65" t="s">
        <v>869</v>
      </c>
      <c r="W100" s="14"/>
      <c r="X100" s="52"/>
      <c r="Y100" s="65"/>
      <c r="Z100" s="65"/>
      <c r="AA100" s="65"/>
      <c r="AB100" s="65"/>
      <c r="AC100" s="176"/>
      <c r="AD100" s="161">
        <v>44354</v>
      </c>
      <c r="AE100" s="161">
        <v>44354</v>
      </c>
      <c r="AF100" s="29">
        <v>44439</v>
      </c>
      <c r="AG100" s="161" t="s">
        <v>219</v>
      </c>
      <c r="AH100" s="5"/>
      <c r="AI100" s="120"/>
      <c r="AJ100" s="26" t="s">
        <v>916</v>
      </c>
      <c r="AQ100" s="123"/>
    </row>
    <row r="101" ht="15" customHeight="1" s="26" customFormat="1">
      <c r="A101" s="24" t="s">
        <v>973</v>
      </c>
      <c r="B101" s="24" t="s">
        <v>870</v>
      </c>
      <c r="C101" s="269" t="s">
        <v>871</v>
      </c>
      <c r="D101" s="5" t="s">
        <v>43</v>
      </c>
      <c r="E101" s="5" t="s">
        <v>402</v>
      </c>
      <c r="F101" s="20" t="s">
        <v>913</v>
      </c>
      <c r="G101" s="127" t="s">
        <v>1132</v>
      </c>
      <c r="H101" s="102"/>
      <c r="I101" s="379"/>
      <c r="J101" s="128"/>
      <c r="K101" s="102"/>
      <c r="L101" s="102"/>
      <c r="M101" s="315" t="s">
        <v>872</v>
      </c>
      <c r="N101" s="315" t="s">
        <v>130</v>
      </c>
      <c r="O101" s="192">
        <v>29752</v>
      </c>
      <c r="P101" s="130"/>
      <c r="Q101" s="130" t="s">
        <v>53</v>
      </c>
      <c r="R101" s="130" t="s">
        <v>179</v>
      </c>
      <c r="S101" s="130" t="s">
        <v>110</v>
      </c>
      <c r="T101" s="193"/>
      <c r="U101" s="193"/>
      <c r="V101" s="127" t="s">
        <v>1133</v>
      </c>
      <c r="W101" s="129"/>
      <c r="X101" s="121" t="s">
        <v>211</v>
      </c>
      <c r="Y101" s="127" t="s">
        <v>1134</v>
      </c>
      <c r="Z101" s="127"/>
      <c r="AA101" s="127"/>
      <c r="AB101" s="127" t="s">
        <v>1135</v>
      </c>
      <c r="AC101" s="178">
        <v>45092</v>
      </c>
      <c r="AD101" s="166">
        <v>44348</v>
      </c>
      <c r="AE101" s="166">
        <v>44348</v>
      </c>
      <c r="AF101" s="29">
        <v>44439</v>
      </c>
      <c r="AG101" s="161" t="s">
        <v>219</v>
      </c>
      <c r="AH101" s="166"/>
      <c r="AI101" s="120"/>
      <c r="AJ101" s="26" t="s">
        <v>916</v>
      </c>
      <c r="AQ101" s="123"/>
    </row>
    <row r="102" ht="15" customHeight="1" s="26" customFormat="1">
      <c r="A102" s="24" t="s">
        <v>973</v>
      </c>
      <c r="B102" s="24" t="s">
        <v>873</v>
      </c>
      <c r="C102" s="48" t="s">
        <v>874</v>
      </c>
      <c r="D102" s="5" t="s">
        <v>43</v>
      </c>
      <c r="E102" s="5" t="s">
        <v>402</v>
      </c>
      <c r="F102" s="20" t="s">
        <v>913</v>
      </c>
      <c r="G102" s="65" t="s">
        <v>875</v>
      </c>
      <c r="H102" s="14"/>
      <c r="I102" s="380"/>
      <c r="J102" s="51"/>
      <c r="K102" s="14"/>
      <c r="L102" s="14"/>
      <c r="M102" s="5" t="s">
        <v>876</v>
      </c>
      <c r="N102" s="5" t="s">
        <v>224</v>
      </c>
      <c r="O102" s="150">
        <v>30111</v>
      </c>
      <c r="P102" s="320" t="s">
        <v>877</v>
      </c>
      <c r="Q102" s="29" t="s">
        <v>53</v>
      </c>
      <c r="R102" s="29" t="s">
        <v>179</v>
      </c>
      <c r="S102" s="29" t="s">
        <v>288</v>
      </c>
      <c r="T102" s="13"/>
      <c r="U102" s="13"/>
      <c r="V102" s="65" t="s">
        <v>878</v>
      </c>
      <c r="W102" s="14" t="s">
        <v>879</v>
      </c>
      <c r="X102" s="52" t="s">
        <v>74</v>
      </c>
      <c r="Y102" s="65" t="s">
        <v>880</v>
      </c>
      <c r="Z102" s="65"/>
      <c r="AA102" s="65"/>
      <c r="AB102" s="65" t="s">
        <v>881</v>
      </c>
      <c r="AC102" s="176">
        <v>45803</v>
      </c>
      <c r="AD102" s="161">
        <v>44375</v>
      </c>
      <c r="AE102" s="161">
        <v>44375</v>
      </c>
      <c r="AF102" s="29">
        <v>44469</v>
      </c>
      <c r="AG102" s="161" t="s">
        <v>219</v>
      </c>
      <c r="AH102" s="5"/>
      <c r="AI102" s="120"/>
      <c r="AJ102" s="26" t="s">
        <v>916</v>
      </c>
      <c r="AQ102" s="123"/>
    </row>
    <row r="103" ht="15" customHeight="1" s="26" customFormat="1">
      <c r="A103" s="24" t="s">
        <v>973</v>
      </c>
      <c r="B103" s="24" t="s">
        <v>882</v>
      </c>
      <c r="C103" s="48" t="s">
        <v>883</v>
      </c>
      <c r="D103" s="5" t="s">
        <v>43</v>
      </c>
      <c r="E103" s="5" t="s">
        <v>402</v>
      </c>
      <c r="F103" s="20" t="s">
        <v>913</v>
      </c>
      <c r="G103" s="65" t="s">
        <v>884</v>
      </c>
      <c r="H103" s="14"/>
      <c r="I103" s="380"/>
      <c r="J103" s="51"/>
      <c r="K103" s="14"/>
      <c r="L103" s="14"/>
      <c r="M103" s="5" t="s">
        <v>885</v>
      </c>
      <c r="N103" s="5" t="s">
        <v>224</v>
      </c>
      <c r="O103" s="150">
        <v>34834</v>
      </c>
      <c r="P103" s="320"/>
      <c r="Q103" s="29" t="s">
        <v>53</v>
      </c>
      <c r="R103" s="29" t="s">
        <v>179</v>
      </c>
      <c r="S103" s="29" t="s">
        <v>55</v>
      </c>
      <c r="T103" s="13"/>
      <c r="U103" s="13"/>
      <c r="V103" s="65" t="s">
        <v>886</v>
      </c>
      <c r="W103" s="14"/>
      <c r="X103" s="52" t="s">
        <v>211</v>
      </c>
      <c r="Y103" s="65" t="s">
        <v>887</v>
      </c>
      <c r="Z103" s="65"/>
      <c r="AA103" s="65"/>
      <c r="AB103" s="65"/>
      <c r="AC103" s="176">
        <v>45427</v>
      </c>
      <c r="AD103" s="161">
        <v>44375</v>
      </c>
      <c r="AE103" s="161">
        <v>44375</v>
      </c>
      <c r="AF103" s="29">
        <v>44469</v>
      </c>
      <c r="AG103" s="161" t="s">
        <v>219</v>
      </c>
      <c r="AH103" s="5"/>
      <c r="AI103" s="120"/>
      <c r="AJ103" s="26" t="s">
        <v>916</v>
      </c>
      <c r="AQ103" s="123"/>
    </row>
    <row r="104" ht="15" customHeight="1" s="26" customFormat="1">
      <c r="A104" s="24" t="s">
        <v>973</v>
      </c>
      <c r="B104" s="24" t="s">
        <v>888</v>
      </c>
      <c r="C104" s="48" t="s">
        <v>889</v>
      </c>
      <c r="D104" s="5" t="s">
        <v>43</v>
      </c>
      <c r="E104" s="5" t="s">
        <v>402</v>
      </c>
      <c r="F104" s="20" t="s">
        <v>913</v>
      </c>
      <c r="G104" s="65" t="s">
        <v>890</v>
      </c>
      <c r="H104" s="14"/>
      <c r="I104" s="380"/>
      <c r="J104" s="51"/>
      <c r="K104" s="14"/>
      <c r="L104" s="14"/>
      <c r="M104" s="5" t="s">
        <v>891</v>
      </c>
      <c r="N104" s="5" t="s">
        <v>868</v>
      </c>
      <c r="O104" s="150">
        <v>29624</v>
      </c>
      <c r="P104" s="320" t="s">
        <v>892</v>
      </c>
      <c r="Q104" s="29" t="s">
        <v>53</v>
      </c>
      <c r="R104" s="29" t="s">
        <v>54</v>
      </c>
      <c r="S104" s="29" t="s">
        <v>110</v>
      </c>
      <c r="T104" s="13"/>
      <c r="U104" s="13"/>
      <c r="V104" s="65" t="s">
        <v>893</v>
      </c>
      <c r="W104" s="14" t="s">
        <v>894</v>
      </c>
      <c r="X104" s="52" t="s">
        <v>74</v>
      </c>
      <c r="Y104" s="65" t="s">
        <v>895</v>
      </c>
      <c r="Z104" s="65"/>
      <c r="AA104" s="65"/>
      <c r="AB104" s="65" t="s">
        <v>896</v>
      </c>
      <c r="AC104" s="176">
        <v>45693</v>
      </c>
      <c r="AD104" s="161">
        <v>44375</v>
      </c>
      <c r="AE104" s="161">
        <v>44375</v>
      </c>
      <c r="AF104" s="29">
        <v>44469</v>
      </c>
      <c r="AG104" s="161" t="s">
        <v>219</v>
      </c>
      <c r="AH104" s="5"/>
      <c r="AI104" s="120"/>
      <c r="AJ104" s="26" t="s">
        <v>916</v>
      </c>
      <c r="AQ104" s="123"/>
    </row>
    <row r="105" ht="15" customHeight="1" s="26" customFormat="1">
      <c r="A105" s="24" t="s">
        <v>973</v>
      </c>
      <c r="B105" s="24" t="s">
        <v>897</v>
      </c>
      <c r="C105" s="48" t="s">
        <v>898</v>
      </c>
      <c r="D105" s="5" t="s">
        <v>43</v>
      </c>
      <c r="E105" s="5" t="s">
        <v>402</v>
      </c>
      <c r="F105" s="20" t="s">
        <v>913</v>
      </c>
      <c r="G105" s="65" t="s">
        <v>899</v>
      </c>
      <c r="H105" s="14"/>
      <c r="I105" s="380"/>
      <c r="J105" s="51"/>
      <c r="K105" s="14"/>
      <c r="L105" s="14"/>
      <c r="M105" s="5" t="s">
        <v>900</v>
      </c>
      <c r="N105" s="5" t="s">
        <v>107</v>
      </c>
      <c r="O105" s="150">
        <v>29942</v>
      </c>
      <c r="P105" s="320"/>
      <c r="Q105" s="29" t="s">
        <v>53</v>
      </c>
      <c r="R105" s="29" t="s">
        <v>54</v>
      </c>
      <c r="S105" s="29" t="s">
        <v>132</v>
      </c>
      <c r="T105" s="13"/>
      <c r="U105" s="13"/>
      <c r="V105" s="65" t="s">
        <v>901</v>
      </c>
      <c r="W105" s="14"/>
      <c r="X105" s="52" t="s">
        <v>211</v>
      </c>
      <c r="Y105" s="65" t="s">
        <v>902</v>
      </c>
      <c r="Z105" s="65"/>
      <c r="AA105" s="65"/>
      <c r="AB105" s="65" t="s">
        <v>903</v>
      </c>
      <c r="AC105" s="176">
        <v>46378</v>
      </c>
      <c r="AD105" s="161">
        <v>44375</v>
      </c>
      <c r="AE105" s="161">
        <v>44375</v>
      </c>
      <c r="AF105" s="29">
        <v>44469</v>
      </c>
      <c r="AG105" s="161" t="s">
        <v>219</v>
      </c>
      <c r="AH105" s="5"/>
      <c r="AI105" s="120"/>
      <c r="AJ105" s="26" t="s">
        <v>916</v>
      </c>
      <c r="AQ105" s="123"/>
    </row>
    <row r="106" ht="15" customHeight="1" s="26" customFormat="1">
      <c r="A106" s="24" t="s">
        <v>973</v>
      </c>
      <c r="B106" s="24" t="s">
        <v>904</v>
      </c>
      <c r="C106" s="48" t="s">
        <v>905</v>
      </c>
      <c r="D106" s="5" t="s">
        <v>43</v>
      </c>
      <c r="E106" s="5" t="s">
        <v>402</v>
      </c>
      <c r="F106" s="20" t="s">
        <v>913</v>
      </c>
      <c r="G106" s="65" t="s">
        <v>906</v>
      </c>
      <c r="H106" s="14"/>
      <c r="I106" s="380"/>
      <c r="J106" s="51"/>
      <c r="K106" s="14"/>
      <c r="L106" s="14"/>
      <c r="M106" s="5" t="s">
        <v>907</v>
      </c>
      <c r="N106" s="5" t="s">
        <v>107</v>
      </c>
      <c r="O106" s="150">
        <v>31267</v>
      </c>
      <c r="P106" s="320" t="s">
        <v>908</v>
      </c>
      <c r="Q106" s="29" t="s">
        <v>53</v>
      </c>
      <c r="R106" s="29" t="s">
        <v>179</v>
      </c>
      <c r="S106" s="29" t="s">
        <v>110</v>
      </c>
      <c r="T106" s="13"/>
      <c r="U106" s="13"/>
      <c r="V106" s="65" t="s">
        <v>909</v>
      </c>
      <c r="W106" s="14" t="s">
        <v>910</v>
      </c>
      <c r="X106" s="52" t="s">
        <v>74</v>
      </c>
      <c r="Y106" s="65" t="s">
        <v>911</v>
      </c>
      <c r="Z106" s="65"/>
      <c r="AA106" s="65"/>
      <c r="AB106" s="65"/>
      <c r="AC106" s="176">
        <v>45512</v>
      </c>
      <c r="AD106" s="161">
        <v>44375</v>
      </c>
      <c r="AE106" s="161">
        <v>44375</v>
      </c>
      <c r="AF106" s="29">
        <v>44469</v>
      </c>
      <c r="AG106" s="161" t="s">
        <v>219</v>
      </c>
      <c r="AH106" s="5"/>
      <c r="AI106" s="120"/>
      <c r="AJ106" s="26" t="s">
        <v>916</v>
      </c>
      <c r="AQ106" s="123"/>
    </row>
    <row r="107" ht="15" customHeight="1" s="26" customFormat="1">
      <c r="A107" s="123" t="s">
        <v>1136</v>
      </c>
      <c r="B107" s="392"/>
      <c r="D107" s="102"/>
      <c r="E107" s="102"/>
      <c r="F107" s="102"/>
      <c r="G107" s="131"/>
      <c r="H107" s="102"/>
      <c r="I107" s="102"/>
      <c r="J107" s="128"/>
      <c r="K107" s="102"/>
      <c r="L107" s="102"/>
      <c r="O107" s="122"/>
      <c r="P107" s="130"/>
      <c r="Q107" s="130"/>
      <c r="R107" s="130"/>
      <c r="S107" s="130"/>
      <c r="T107" s="193"/>
      <c r="U107" s="193"/>
      <c r="V107" s="127"/>
      <c r="W107" s="129"/>
      <c r="X107" s="121"/>
      <c r="Y107" s="127"/>
      <c r="Z107" s="127"/>
      <c r="AA107" s="127"/>
      <c r="AB107" s="127"/>
      <c r="AC107" s="178"/>
      <c r="AD107" s="166"/>
      <c r="AE107" s="166"/>
      <c r="AF107" s="130"/>
      <c r="AG107" s="166"/>
      <c r="AH107" s="166"/>
      <c r="AI107" s="120"/>
      <c r="AQ107" s="123"/>
    </row>
    <row r="108" ht="15" customHeight="1" s="26" customFormat="1">
      <c r="A108" s="123" t="s">
        <v>1136</v>
      </c>
      <c r="B108" s="392"/>
      <c r="D108" s="102"/>
      <c r="E108" s="102"/>
      <c r="F108" s="102"/>
      <c r="G108" s="131"/>
      <c r="H108" s="102"/>
      <c r="I108" s="102"/>
      <c r="J108" s="128"/>
      <c r="K108" s="102"/>
      <c r="L108" s="102"/>
      <c r="O108" s="300"/>
      <c r="P108" s="130"/>
      <c r="Q108" s="130"/>
      <c r="R108" s="130"/>
      <c r="S108" s="130"/>
      <c r="T108" s="193"/>
      <c r="U108" s="193"/>
      <c r="V108" s="127"/>
      <c r="W108" s="129"/>
      <c r="X108" s="121"/>
      <c r="Y108" s="127"/>
      <c r="Z108" s="127"/>
      <c r="AA108" s="127"/>
      <c r="AB108" s="127"/>
      <c r="AC108" s="178"/>
      <c r="AD108" s="166"/>
      <c r="AE108" s="166"/>
      <c r="AF108" s="130"/>
      <c r="AG108" s="166"/>
      <c r="AH108" s="166"/>
      <c r="AI108" s="120"/>
      <c r="AQ108" s="123"/>
    </row>
    <row r="109" ht="18.75" s="53" customFormat="1">
      <c r="A109" s="368" t="s">
        <v>1136</v>
      </c>
      <c r="B109" s="393"/>
      <c r="C109" s="368"/>
      <c r="G109" s="146"/>
      <c r="J109" s="147"/>
      <c r="O109" s="306"/>
      <c r="V109" s="146"/>
      <c r="X109" s="148"/>
      <c r="Y109" s="146"/>
      <c r="Z109" s="146"/>
      <c r="AA109" s="146"/>
      <c r="AB109" s="146"/>
      <c r="AC109" s="179"/>
      <c r="AD109" s="167"/>
      <c r="AE109" s="149"/>
      <c r="AF109" s="179"/>
      <c r="AG109" s="167"/>
      <c r="AH109" s="167"/>
    </row>
    <row r="110">
      <c r="A110" s="8" t="s">
        <v>1136</v>
      </c>
      <c r="B110" s="379"/>
    </row>
    <row r="111" ht="18" customHeight="1" s="217" customFormat="1">
      <c r="A111" s="205" t="s">
        <v>1137</v>
      </c>
      <c r="B111" s="206" t="s">
        <v>1138</v>
      </c>
      <c r="C111" s="207" t="s">
        <v>1139</v>
      </c>
      <c r="D111" s="207" t="s">
        <v>43</v>
      </c>
      <c r="E111" s="394"/>
      <c r="F111" s="207"/>
      <c r="G111" s="208" t="s">
        <v>1140</v>
      </c>
      <c r="H111" s="207"/>
      <c r="I111" s="207"/>
      <c r="J111" s="197"/>
      <c r="K111" s="209"/>
      <c r="L111" s="209"/>
      <c r="M111" s="207"/>
      <c r="N111" s="207"/>
      <c r="O111" s="307"/>
      <c r="P111" s="210"/>
      <c r="Q111" s="210"/>
      <c r="R111" s="210"/>
      <c r="S111" s="210"/>
      <c r="T111" s="211"/>
      <c r="U111" s="210"/>
      <c r="V111" s="212"/>
      <c r="W111" s="209"/>
      <c r="X111" s="213"/>
      <c r="Y111" s="212"/>
      <c r="Z111" s="212"/>
      <c r="AA111" s="212"/>
      <c r="AB111" s="212"/>
      <c r="AC111" s="214"/>
      <c r="AD111" s="215">
        <v>43388</v>
      </c>
      <c r="AE111" s="216"/>
      <c r="AF111" s="214"/>
      <c r="AG111" s="215"/>
      <c r="AH111" s="244"/>
      <c r="AQ111" s="206" t="s">
        <v>1138</v>
      </c>
    </row>
    <row r="112" ht="18" customHeight="1" s="217" customFormat="1">
      <c r="A112" s="205" t="s">
        <v>1137</v>
      </c>
      <c r="B112" s="206" t="s">
        <v>1141</v>
      </c>
      <c r="C112" s="207" t="s">
        <v>1142</v>
      </c>
      <c r="D112" s="207" t="s">
        <v>43</v>
      </c>
      <c r="E112" s="394"/>
      <c r="F112" s="207"/>
      <c r="G112" s="212" t="s">
        <v>1143</v>
      </c>
      <c r="H112" s="209"/>
      <c r="I112" s="209"/>
      <c r="J112" s="198"/>
      <c r="K112" s="209"/>
      <c r="L112" s="209"/>
      <c r="M112" s="207" t="s">
        <v>1144</v>
      </c>
      <c r="N112" s="207" t="s">
        <v>1145</v>
      </c>
      <c r="O112" s="307">
        <v>28960</v>
      </c>
      <c r="P112" s="210" t="s">
        <v>1146</v>
      </c>
      <c r="Q112" s="210" t="s">
        <v>53</v>
      </c>
      <c r="R112" s="210" t="s">
        <v>396</v>
      </c>
      <c r="S112" s="210" t="s">
        <v>288</v>
      </c>
      <c r="T112" s="211"/>
      <c r="U112" s="210"/>
      <c r="V112" s="212" t="s">
        <v>1147</v>
      </c>
      <c r="W112" s="209" t="s">
        <v>1148</v>
      </c>
      <c r="X112" s="218" t="s">
        <v>167</v>
      </c>
      <c r="Y112" s="212" t="s">
        <v>1149</v>
      </c>
      <c r="Z112" s="212"/>
      <c r="AA112" s="212"/>
      <c r="AB112" s="212"/>
      <c r="AC112" s="214">
        <v>45031</v>
      </c>
      <c r="AD112" s="215">
        <v>43370</v>
      </c>
      <c r="AE112" s="216"/>
      <c r="AF112" s="214"/>
      <c r="AG112" s="215"/>
      <c r="AH112" s="244"/>
      <c r="AQ112" s="206" t="s">
        <v>1141</v>
      </c>
    </row>
    <row r="113" ht="18" customHeight="1" s="217" customFormat="1">
      <c r="A113" s="205" t="s">
        <v>1137</v>
      </c>
      <c r="B113" s="206" t="s">
        <v>1150</v>
      </c>
      <c r="C113" s="207" t="s">
        <v>1151</v>
      </c>
      <c r="D113" s="207" t="s">
        <v>43</v>
      </c>
      <c r="E113" s="394"/>
      <c r="F113" s="207"/>
      <c r="G113" s="208" t="s">
        <v>1152</v>
      </c>
      <c r="H113" s="207"/>
      <c r="I113" s="207"/>
      <c r="J113" s="197"/>
      <c r="K113" s="209"/>
      <c r="L113" s="209"/>
      <c r="M113" s="207"/>
      <c r="N113" s="207"/>
      <c r="O113" s="307"/>
      <c r="P113" s="210"/>
      <c r="Q113" s="210"/>
      <c r="R113" s="210"/>
      <c r="S113" s="210"/>
      <c r="T113" s="211"/>
      <c r="U113" s="210"/>
      <c r="V113" s="212"/>
      <c r="W113" s="209"/>
      <c r="X113" s="213"/>
      <c r="Y113" s="212"/>
      <c r="Z113" s="212"/>
      <c r="AA113" s="212"/>
      <c r="AB113" s="212"/>
      <c r="AC113" s="214"/>
      <c r="AD113" s="215">
        <v>43388</v>
      </c>
      <c r="AE113" s="216"/>
      <c r="AF113" s="214"/>
      <c r="AG113" s="215"/>
      <c r="AH113" s="244"/>
      <c r="AQ113" s="206" t="s">
        <v>1150</v>
      </c>
    </row>
    <row r="114" ht="18" customHeight="1" s="217" customFormat="1">
      <c r="A114" s="205" t="s">
        <v>1137</v>
      </c>
      <c r="B114" s="206" t="s">
        <v>1153</v>
      </c>
      <c r="C114" s="207" t="s">
        <v>1154</v>
      </c>
      <c r="D114" s="207" t="s">
        <v>43</v>
      </c>
      <c r="E114" s="394"/>
      <c r="F114" s="207"/>
      <c r="G114" s="208" t="s">
        <v>1155</v>
      </c>
      <c r="H114" s="207"/>
      <c r="I114" s="207"/>
      <c r="J114" s="197"/>
      <c r="K114" s="209"/>
      <c r="L114" s="209"/>
      <c r="M114" s="207"/>
      <c r="N114" s="207"/>
      <c r="O114" s="307"/>
      <c r="P114" s="210"/>
      <c r="Q114" s="210"/>
      <c r="R114" s="210"/>
      <c r="S114" s="210"/>
      <c r="T114" s="211"/>
      <c r="U114" s="210"/>
      <c r="V114" s="212"/>
      <c r="W114" s="209"/>
      <c r="X114" s="213"/>
      <c r="Y114" s="212"/>
      <c r="Z114" s="212"/>
      <c r="AA114" s="212"/>
      <c r="AB114" s="212"/>
      <c r="AC114" s="214"/>
      <c r="AD114" s="215">
        <v>43388</v>
      </c>
      <c r="AE114" s="216"/>
      <c r="AF114" s="214"/>
      <c r="AG114" s="215"/>
      <c r="AH114" s="244"/>
      <c r="AQ114" s="206" t="s">
        <v>1153</v>
      </c>
    </row>
    <row r="115" ht="18" customHeight="1" s="217" customFormat="1">
      <c r="A115" s="205" t="s">
        <v>1137</v>
      </c>
      <c r="B115" s="206" t="s">
        <v>1156</v>
      </c>
      <c r="C115" s="207" t="s">
        <v>1157</v>
      </c>
      <c r="D115" s="207" t="s">
        <v>43</v>
      </c>
      <c r="E115" s="394"/>
      <c r="F115" s="207"/>
      <c r="G115" s="208" t="s">
        <v>1158</v>
      </c>
      <c r="H115" s="207"/>
      <c r="I115" s="207"/>
      <c r="J115" s="197"/>
      <c r="K115" s="209"/>
      <c r="L115" s="209"/>
      <c r="M115" s="207"/>
      <c r="N115" s="207"/>
      <c r="O115" s="307"/>
      <c r="P115" s="210"/>
      <c r="Q115" s="210"/>
      <c r="R115" s="210"/>
      <c r="S115" s="210"/>
      <c r="T115" s="211"/>
      <c r="U115" s="210"/>
      <c r="V115" s="212"/>
      <c r="W115" s="209"/>
      <c r="X115" s="213"/>
      <c r="Y115" s="212"/>
      <c r="Z115" s="212"/>
      <c r="AA115" s="212"/>
      <c r="AB115" s="212"/>
      <c r="AC115" s="214"/>
      <c r="AD115" s="215">
        <v>43388</v>
      </c>
      <c r="AE115" s="216"/>
      <c r="AF115" s="214"/>
      <c r="AG115" s="215"/>
      <c r="AH115" s="244"/>
      <c r="AQ115" s="206" t="s">
        <v>1156</v>
      </c>
    </row>
    <row r="116" ht="18" customHeight="1" s="217" customFormat="1">
      <c r="A116" s="205" t="s">
        <v>1137</v>
      </c>
      <c r="B116" s="206" t="s">
        <v>1159</v>
      </c>
      <c r="C116" s="207" t="s">
        <v>1160</v>
      </c>
      <c r="D116" s="207" t="s">
        <v>43</v>
      </c>
      <c r="E116" s="394"/>
      <c r="F116" s="207"/>
      <c r="G116" s="208" t="s">
        <v>1161</v>
      </c>
      <c r="H116" s="207"/>
      <c r="I116" s="207"/>
      <c r="J116" s="197"/>
      <c r="K116" s="209"/>
      <c r="L116" s="209"/>
      <c r="M116" s="207"/>
      <c r="N116" s="207"/>
      <c r="O116" s="307"/>
      <c r="P116" s="210"/>
      <c r="Q116" s="210"/>
      <c r="R116" s="210"/>
      <c r="S116" s="210"/>
      <c r="T116" s="211"/>
      <c r="U116" s="210"/>
      <c r="V116" s="212"/>
      <c r="W116" s="209"/>
      <c r="X116" s="213"/>
      <c r="Y116" s="212"/>
      <c r="Z116" s="212"/>
      <c r="AA116" s="212"/>
      <c r="AB116" s="212"/>
      <c r="AC116" s="214"/>
      <c r="AD116" s="215">
        <v>43388</v>
      </c>
      <c r="AE116" s="216"/>
      <c r="AF116" s="214"/>
      <c r="AG116" s="215"/>
      <c r="AH116" s="244"/>
      <c r="AQ116" s="206" t="s">
        <v>1159</v>
      </c>
    </row>
    <row r="117" ht="18" customHeight="1" s="217" customFormat="1">
      <c r="A117" s="205" t="s">
        <v>1137</v>
      </c>
      <c r="B117" s="206" t="s">
        <v>1162</v>
      </c>
      <c r="C117" s="207" t="s">
        <v>1163</v>
      </c>
      <c r="D117" s="207" t="s">
        <v>43</v>
      </c>
      <c r="E117" s="394"/>
      <c r="F117" s="207"/>
      <c r="G117" s="208" t="s">
        <v>1164</v>
      </c>
      <c r="H117" s="209"/>
      <c r="I117" s="209"/>
      <c r="J117" s="198"/>
      <c r="K117" s="209"/>
      <c r="L117" s="209"/>
      <c r="M117" s="207"/>
      <c r="N117" s="207"/>
      <c r="O117" s="307"/>
      <c r="P117" s="210"/>
      <c r="Q117" s="210"/>
      <c r="R117" s="210"/>
      <c r="S117" s="210"/>
      <c r="T117" s="211"/>
      <c r="U117" s="210"/>
      <c r="V117" s="212"/>
      <c r="W117" s="209"/>
      <c r="X117" s="213"/>
      <c r="Y117" s="212"/>
      <c r="Z117" s="212"/>
      <c r="AA117" s="212"/>
      <c r="AB117" s="212"/>
      <c r="AC117" s="214"/>
      <c r="AD117" s="215">
        <v>43388</v>
      </c>
      <c r="AE117" s="216"/>
      <c r="AF117" s="214"/>
      <c r="AG117" s="215"/>
      <c r="AH117" s="244"/>
      <c r="AQ117" s="206" t="s">
        <v>1162</v>
      </c>
    </row>
    <row r="118" ht="18" customHeight="1" s="217" customFormat="1">
      <c r="A118" s="205" t="s">
        <v>1137</v>
      </c>
      <c r="B118" s="206" t="s">
        <v>1165</v>
      </c>
      <c r="C118" s="207" t="s">
        <v>1166</v>
      </c>
      <c r="D118" s="207" t="s">
        <v>43</v>
      </c>
      <c r="E118" s="394"/>
      <c r="F118" s="207"/>
      <c r="G118" s="212" t="s">
        <v>1167</v>
      </c>
      <c r="H118" s="209"/>
      <c r="I118" s="209"/>
      <c r="J118" s="198"/>
      <c r="K118" s="209"/>
      <c r="L118" s="209"/>
      <c r="M118" s="207" t="s">
        <v>1168</v>
      </c>
      <c r="N118" s="207" t="s">
        <v>575</v>
      </c>
      <c r="O118" s="307">
        <v>34212</v>
      </c>
      <c r="P118" s="210" t="s">
        <v>1169</v>
      </c>
      <c r="Q118" s="210" t="s">
        <v>53</v>
      </c>
      <c r="R118" s="210" t="s">
        <v>98</v>
      </c>
      <c r="S118" s="210" t="s">
        <v>164</v>
      </c>
      <c r="T118" s="211"/>
      <c r="U118" s="210"/>
      <c r="V118" s="212" t="s">
        <v>1170</v>
      </c>
      <c r="W118" s="209" t="s">
        <v>1171</v>
      </c>
      <c r="X118" s="213" t="s">
        <v>134</v>
      </c>
      <c r="Y118" s="212" t="s">
        <v>1172</v>
      </c>
      <c r="Z118" s="212"/>
      <c r="AA118" s="212"/>
      <c r="AB118" s="212"/>
      <c r="AC118" s="214">
        <v>44074</v>
      </c>
      <c r="AD118" s="215">
        <v>43360</v>
      </c>
      <c r="AE118" s="216"/>
      <c r="AF118" s="214"/>
      <c r="AG118" s="215"/>
      <c r="AH118" s="244"/>
      <c r="AQ118" s="206" t="s">
        <v>1165</v>
      </c>
    </row>
    <row r="119" ht="18" customHeight="1" s="217" customFormat="1">
      <c r="A119" s="205" t="s">
        <v>1137</v>
      </c>
      <c r="B119" s="206" t="s">
        <v>1173</v>
      </c>
      <c r="C119" s="207" t="s">
        <v>1174</v>
      </c>
      <c r="D119" s="207" t="s">
        <v>43</v>
      </c>
      <c r="E119" s="394"/>
      <c r="F119" s="207"/>
      <c r="G119" s="212" t="s">
        <v>1175</v>
      </c>
      <c r="H119" s="209"/>
      <c r="I119" s="209"/>
      <c r="J119" s="198"/>
      <c r="K119" s="209"/>
      <c r="L119" s="209"/>
      <c r="M119" s="207" t="s">
        <v>1176</v>
      </c>
      <c r="N119" s="207" t="s">
        <v>107</v>
      </c>
      <c r="O119" s="307">
        <v>34140</v>
      </c>
      <c r="P119" s="210" t="s">
        <v>1177</v>
      </c>
      <c r="Q119" s="210" t="s">
        <v>53</v>
      </c>
      <c r="R119" s="210" t="s">
        <v>54</v>
      </c>
      <c r="S119" s="210" t="s">
        <v>164</v>
      </c>
      <c r="T119" s="211"/>
      <c r="U119" s="210"/>
      <c r="V119" s="212" t="s">
        <v>1178</v>
      </c>
      <c r="W119" s="209" t="s">
        <v>1179</v>
      </c>
      <c r="X119" s="213" t="s">
        <v>1180</v>
      </c>
      <c r="Y119" s="212" t="s">
        <v>1181</v>
      </c>
      <c r="Z119" s="212"/>
      <c r="AA119" s="212"/>
      <c r="AB119" s="212"/>
      <c r="AC119" s="214">
        <v>44002</v>
      </c>
      <c r="AD119" s="215">
        <v>43360</v>
      </c>
      <c r="AE119" s="216"/>
      <c r="AF119" s="214"/>
      <c r="AG119" s="215"/>
      <c r="AH119" s="244"/>
      <c r="AQ119" s="206" t="s">
        <v>1173</v>
      </c>
    </row>
    <row r="120" ht="18" customHeight="1" s="217" customFormat="1">
      <c r="A120" s="205" t="s">
        <v>1137</v>
      </c>
      <c r="B120" s="206" t="s">
        <v>1182</v>
      </c>
      <c r="C120" s="207" t="s">
        <v>1183</v>
      </c>
      <c r="D120" s="207" t="s">
        <v>43</v>
      </c>
      <c r="E120" s="394"/>
      <c r="F120" s="207"/>
      <c r="G120" s="212" t="s">
        <v>1184</v>
      </c>
      <c r="H120" s="209"/>
      <c r="I120" s="209"/>
      <c r="J120" s="198"/>
      <c r="K120" s="209"/>
      <c r="L120" s="209"/>
      <c r="M120" s="207" t="s">
        <v>1185</v>
      </c>
      <c r="N120" s="207" t="s">
        <v>130</v>
      </c>
      <c r="O120" s="307">
        <v>31325</v>
      </c>
      <c r="P120" s="210" t="s">
        <v>1186</v>
      </c>
      <c r="Q120" s="210" t="s">
        <v>53</v>
      </c>
      <c r="R120" s="210" t="s">
        <v>70</v>
      </c>
      <c r="S120" s="210" t="s">
        <v>164</v>
      </c>
      <c r="T120" s="211"/>
      <c r="U120" s="210"/>
      <c r="V120" s="212" t="s">
        <v>1187</v>
      </c>
      <c r="W120" s="209" t="s">
        <v>1188</v>
      </c>
      <c r="X120" s="213" t="s">
        <v>167</v>
      </c>
      <c r="Y120" s="212" t="s">
        <v>1189</v>
      </c>
      <c r="Z120" s="212"/>
      <c r="AA120" s="212"/>
      <c r="AB120" s="212"/>
      <c r="AC120" s="214">
        <v>45204</v>
      </c>
      <c r="AD120" s="215">
        <v>43360</v>
      </c>
      <c r="AE120" s="216"/>
      <c r="AF120" s="214"/>
      <c r="AG120" s="215"/>
      <c r="AH120" s="244"/>
      <c r="AQ120" s="206" t="s">
        <v>1182</v>
      </c>
    </row>
    <row r="121" ht="18" customHeight="1" s="217" customFormat="1">
      <c r="A121" s="205" t="s">
        <v>1137</v>
      </c>
      <c r="B121" s="206" t="s">
        <v>1190</v>
      </c>
      <c r="C121" s="207" t="s">
        <v>1191</v>
      </c>
      <c r="D121" s="207" t="s">
        <v>43</v>
      </c>
      <c r="E121" s="394"/>
      <c r="F121" s="207"/>
      <c r="G121" s="212" t="s">
        <v>1192</v>
      </c>
      <c r="H121" s="209"/>
      <c r="I121" s="209"/>
      <c r="J121" s="198"/>
      <c r="K121" s="209"/>
      <c r="L121" s="209"/>
      <c r="M121" s="207" t="s">
        <v>1193</v>
      </c>
      <c r="N121" s="207" t="s">
        <v>372</v>
      </c>
      <c r="O121" s="307">
        <v>35909</v>
      </c>
      <c r="P121" s="210" t="s">
        <v>1194</v>
      </c>
      <c r="Q121" s="210" t="s">
        <v>53</v>
      </c>
      <c r="R121" s="210" t="s">
        <v>98</v>
      </c>
      <c r="S121" s="210" t="s">
        <v>55</v>
      </c>
      <c r="T121" s="211"/>
      <c r="U121" s="210"/>
      <c r="V121" s="212" t="s">
        <v>1195</v>
      </c>
      <c r="W121" s="209"/>
      <c r="X121" s="213" t="s">
        <v>497</v>
      </c>
      <c r="Y121" s="212" t="s">
        <v>324</v>
      </c>
      <c r="Z121" s="212"/>
      <c r="AA121" s="212"/>
      <c r="AB121" s="212"/>
      <c r="AC121" s="214"/>
      <c r="AD121" s="215">
        <v>43360</v>
      </c>
      <c r="AE121" s="216"/>
      <c r="AF121" s="214"/>
      <c r="AG121" s="215"/>
      <c r="AH121" s="244"/>
      <c r="AQ121" s="206" t="s">
        <v>1190</v>
      </c>
    </row>
    <row r="122" ht="18" customHeight="1" s="217" customFormat="1">
      <c r="A122" s="205" t="s">
        <v>1137</v>
      </c>
      <c r="B122" s="206" t="s">
        <v>1196</v>
      </c>
      <c r="C122" s="207" t="s">
        <v>1197</v>
      </c>
      <c r="D122" s="207" t="s">
        <v>43</v>
      </c>
      <c r="E122" s="394"/>
      <c r="F122" s="207"/>
      <c r="G122" s="212" t="s">
        <v>1198</v>
      </c>
      <c r="H122" s="209"/>
      <c r="I122" s="209"/>
      <c r="J122" s="198"/>
      <c r="K122" s="209"/>
      <c r="L122" s="209"/>
      <c r="M122" s="207" t="s">
        <v>1199</v>
      </c>
      <c r="N122" s="207" t="s">
        <v>107</v>
      </c>
      <c r="O122" s="307">
        <v>30473</v>
      </c>
      <c r="P122" s="210" t="s">
        <v>1200</v>
      </c>
      <c r="Q122" s="210" t="s">
        <v>53</v>
      </c>
      <c r="R122" s="210" t="s">
        <v>179</v>
      </c>
      <c r="S122" s="210" t="s">
        <v>132</v>
      </c>
      <c r="T122" s="211"/>
      <c r="U122" s="210"/>
      <c r="V122" s="212" t="s">
        <v>1201</v>
      </c>
      <c r="W122" s="209"/>
      <c r="X122" s="213" t="s">
        <v>143</v>
      </c>
      <c r="Y122" s="212" t="s">
        <v>1202</v>
      </c>
      <c r="Z122" s="212"/>
      <c r="AA122" s="212"/>
      <c r="AB122" s="212"/>
      <c r="AC122" s="214">
        <v>45083</v>
      </c>
      <c r="AD122" s="215">
        <v>43340</v>
      </c>
      <c r="AE122" s="216"/>
      <c r="AF122" s="214"/>
      <c r="AG122" s="215"/>
      <c r="AH122" s="244"/>
      <c r="AQ122" s="206" t="s">
        <v>1196</v>
      </c>
    </row>
    <row r="123" s="217" customFormat="1">
      <c r="A123" s="205" t="s">
        <v>1137</v>
      </c>
      <c r="B123" s="206" t="s">
        <v>1203</v>
      </c>
      <c r="C123" s="207" t="s">
        <v>1204</v>
      </c>
      <c r="D123" s="207" t="s">
        <v>43</v>
      </c>
      <c r="E123" s="394"/>
      <c r="F123" s="207"/>
      <c r="G123" s="212" t="s">
        <v>1205</v>
      </c>
      <c r="H123" s="209" t="s">
        <v>1206</v>
      </c>
      <c r="I123" s="209" t="s">
        <v>48</v>
      </c>
      <c r="J123" s="198"/>
      <c r="K123" s="209"/>
      <c r="L123" s="209"/>
      <c r="M123" s="207"/>
      <c r="N123" s="207"/>
      <c r="O123" s="307"/>
      <c r="P123" s="210"/>
      <c r="Q123" s="210"/>
      <c r="R123" s="210"/>
      <c r="S123" s="210"/>
      <c r="T123" s="211"/>
      <c r="U123" s="210"/>
      <c r="V123" s="212"/>
      <c r="W123" s="209"/>
      <c r="X123" s="213"/>
      <c r="Y123" s="212"/>
      <c r="Z123" s="212"/>
      <c r="AA123" s="212"/>
      <c r="AB123" s="212"/>
      <c r="AC123" s="214"/>
      <c r="AD123" s="215">
        <v>43396</v>
      </c>
      <c r="AE123" s="216"/>
      <c r="AF123" s="214"/>
      <c r="AG123" s="215"/>
      <c r="AH123" s="244"/>
      <c r="AQ123" s="206" t="s">
        <v>1203</v>
      </c>
    </row>
    <row r="124" s="217" customFormat="1">
      <c r="A124" s="205" t="s">
        <v>1137</v>
      </c>
      <c r="B124" s="206" t="s">
        <v>1207</v>
      </c>
      <c r="C124" s="207" t="s">
        <v>1208</v>
      </c>
      <c r="D124" s="207" t="s">
        <v>43</v>
      </c>
      <c r="E124" s="394"/>
      <c r="F124" s="207"/>
      <c r="G124" s="212" t="s">
        <v>1209</v>
      </c>
      <c r="H124" s="209" t="s">
        <v>1210</v>
      </c>
      <c r="I124" s="209" t="s">
        <v>1211</v>
      </c>
      <c r="J124" s="198"/>
      <c r="K124" s="209"/>
      <c r="L124" s="209"/>
      <c r="M124" s="207" t="s">
        <v>1212</v>
      </c>
      <c r="N124" s="207" t="s">
        <v>1213</v>
      </c>
      <c r="O124" s="307">
        <v>29915</v>
      </c>
      <c r="P124" s="210" t="s">
        <v>1214</v>
      </c>
      <c r="Q124" s="210" t="s">
        <v>53</v>
      </c>
      <c r="R124" s="210" t="s">
        <v>54</v>
      </c>
      <c r="S124" s="210" t="s">
        <v>55</v>
      </c>
      <c r="T124" s="211" t="s">
        <v>967</v>
      </c>
      <c r="U124" s="210"/>
      <c r="V124" s="212" t="s">
        <v>1215</v>
      </c>
      <c r="W124" s="209"/>
      <c r="X124" s="213" t="s">
        <v>167</v>
      </c>
      <c r="Y124" s="212" t="s">
        <v>1216</v>
      </c>
      <c r="Z124" s="212"/>
      <c r="AA124" s="212"/>
      <c r="AB124" s="212"/>
      <c r="AC124" s="214">
        <v>44890</v>
      </c>
      <c r="AD124" s="215">
        <v>43340</v>
      </c>
      <c r="AE124" s="216"/>
      <c r="AF124" s="214"/>
      <c r="AG124" s="215"/>
      <c r="AH124" s="244"/>
      <c r="AQ124" s="206" t="s">
        <v>1207</v>
      </c>
    </row>
    <row r="125" s="217" customFormat="1">
      <c r="A125" s="205" t="s">
        <v>1137</v>
      </c>
      <c r="B125" s="206" t="s">
        <v>1217</v>
      </c>
      <c r="C125" s="207" t="s">
        <v>89</v>
      </c>
      <c r="D125" s="207" t="s">
        <v>43</v>
      </c>
      <c r="E125" s="394"/>
      <c r="F125" s="207"/>
      <c r="G125" s="208" t="s">
        <v>92</v>
      </c>
      <c r="H125" s="207"/>
      <c r="I125" s="207"/>
      <c r="J125" s="197"/>
      <c r="K125" s="209"/>
      <c r="L125" s="209"/>
      <c r="M125" s="207"/>
      <c r="N125" s="207"/>
      <c r="O125" s="307"/>
      <c r="P125" s="210"/>
      <c r="Q125" s="210"/>
      <c r="R125" s="210"/>
      <c r="S125" s="210"/>
      <c r="T125" s="211"/>
      <c r="U125" s="210"/>
      <c r="V125" s="212"/>
      <c r="W125" s="209"/>
      <c r="X125" s="213"/>
      <c r="Y125" s="212"/>
      <c r="Z125" s="212"/>
      <c r="AA125" s="212"/>
      <c r="AB125" s="212"/>
      <c r="AC125" s="214"/>
      <c r="AD125" s="215">
        <v>43388</v>
      </c>
      <c r="AE125" s="216"/>
      <c r="AF125" s="214"/>
      <c r="AG125" s="215"/>
      <c r="AH125" s="244"/>
      <c r="AQ125" s="206" t="s">
        <v>1217</v>
      </c>
    </row>
    <row r="126" s="217" customFormat="1">
      <c r="A126" s="205" t="s">
        <v>1137</v>
      </c>
      <c r="B126" s="206" t="s">
        <v>1218</v>
      </c>
      <c r="C126" s="207" t="s">
        <v>1219</v>
      </c>
      <c r="D126" s="207" t="s">
        <v>43</v>
      </c>
      <c r="E126" s="394"/>
      <c r="F126" s="207"/>
      <c r="G126" s="212" t="s">
        <v>1220</v>
      </c>
      <c r="H126" s="209"/>
      <c r="I126" s="209"/>
      <c r="J126" s="198"/>
      <c r="K126" s="209"/>
      <c r="L126" s="209"/>
      <c r="M126" s="207" t="s">
        <v>1221</v>
      </c>
      <c r="N126" s="207" t="s">
        <v>321</v>
      </c>
      <c r="O126" s="307">
        <v>33365</v>
      </c>
      <c r="P126" s="210"/>
      <c r="Q126" s="210"/>
      <c r="R126" s="210"/>
      <c r="S126" s="210"/>
      <c r="T126" s="211" t="s">
        <v>1222</v>
      </c>
      <c r="U126" s="210"/>
      <c r="V126" s="212" t="s">
        <v>1223</v>
      </c>
      <c r="W126" s="209"/>
      <c r="X126" s="213" t="s">
        <v>167</v>
      </c>
      <c r="Y126" s="212" t="s">
        <v>1224</v>
      </c>
      <c r="Z126" s="212"/>
      <c r="AA126" s="212"/>
      <c r="AB126" s="212"/>
      <c r="AC126" s="214">
        <v>45163</v>
      </c>
      <c r="AD126" s="215">
        <v>43405</v>
      </c>
      <c r="AE126" s="216"/>
      <c r="AF126" s="214"/>
      <c r="AG126" s="215"/>
      <c r="AH126" s="244"/>
      <c r="AQ126" s="206" t="s">
        <v>1218</v>
      </c>
    </row>
    <row r="127" s="217" customFormat="1">
      <c r="A127" s="205" t="s">
        <v>1137</v>
      </c>
      <c r="B127" s="206" t="s">
        <v>1225</v>
      </c>
      <c r="C127" s="207" t="s">
        <v>1226</v>
      </c>
      <c r="D127" s="207" t="s">
        <v>43</v>
      </c>
      <c r="E127" s="394"/>
      <c r="F127" s="207"/>
      <c r="G127" s="212" t="s">
        <v>1227</v>
      </c>
      <c r="H127" s="209" t="s">
        <v>1228</v>
      </c>
      <c r="I127" s="209" t="s">
        <v>1229</v>
      </c>
      <c r="J127" s="199" t="s">
        <v>49</v>
      </c>
      <c r="K127" s="209"/>
      <c r="L127" s="209"/>
      <c r="M127" s="207" t="s">
        <v>1230</v>
      </c>
      <c r="N127" s="207" t="s">
        <v>130</v>
      </c>
      <c r="O127" s="307">
        <v>29376</v>
      </c>
      <c r="P127" s="210" t="s">
        <v>1231</v>
      </c>
      <c r="Q127" s="210" t="s">
        <v>53</v>
      </c>
      <c r="R127" s="210" t="s">
        <v>54</v>
      </c>
      <c r="S127" s="210" t="s">
        <v>110</v>
      </c>
      <c r="T127" s="211" t="s">
        <v>1232</v>
      </c>
      <c r="U127" s="210"/>
      <c r="V127" s="212" t="s">
        <v>1233</v>
      </c>
      <c r="W127" s="209" t="s">
        <v>1234</v>
      </c>
      <c r="X127" s="213" t="s">
        <v>167</v>
      </c>
      <c r="Y127" s="212" t="s">
        <v>1235</v>
      </c>
      <c r="Z127" s="212"/>
      <c r="AA127" s="212"/>
      <c r="AB127" s="212"/>
      <c r="AC127" s="214">
        <v>43986</v>
      </c>
      <c r="AD127" s="215">
        <v>43360</v>
      </c>
      <c r="AE127" s="216"/>
      <c r="AF127" s="214"/>
      <c r="AG127" s="215"/>
      <c r="AH127" s="244"/>
      <c r="AQ127" s="206" t="s">
        <v>1225</v>
      </c>
    </row>
    <row r="128" s="217" customFormat="1">
      <c r="A128" s="205" t="s">
        <v>1137</v>
      </c>
      <c r="B128" s="206" t="s">
        <v>1236</v>
      </c>
      <c r="C128" s="207" t="s">
        <v>1237</v>
      </c>
      <c r="D128" s="207" t="s">
        <v>43</v>
      </c>
      <c r="E128" s="394"/>
      <c r="F128" s="207"/>
      <c r="G128" s="212" t="s">
        <v>1238</v>
      </c>
      <c r="H128" s="209"/>
      <c r="I128" s="209"/>
      <c r="J128" s="199" t="s">
        <v>49</v>
      </c>
      <c r="K128" s="209"/>
      <c r="L128" s="209"/>
      <c r="M128" s="207" t="s">
        <v>1239</v>
      </c>
      <c r="N128" s="207" t="s">
        <v>130</v>
      </c>
      <c r="O128" s="307">
        <v>30669</v>
      </c>
      <c r="P128" s="210" t="s">
        <v>1240</v>
      </c>
      <c r="Q128" s="210" t="s">
        <v>53</v>
      </c>
      <c r="R128" s="210" t="s">
        <v>70</v>
      </c>
      <c r="S128" s="210" t="s">
        <v>164</v>
      </c>
      <c r="T128" s="211" t="s">
        <v>1241</v>
      </c>
      <c r="U128" s="210"/>
      <c r="V128" s="212" t="s">
        <v>1242</v>
      </c>
      <c r="W128" s="209" t="s">
        <v>1243</v>
      </c>
      <c r="X128" s="213" t="s">
        <v>167</v>
      </c>
      <c r="Y128" s="212" t="s">
        <v>1244</v>
      </c>
      <c r="Z128" s="212"/>
      <c r="AA128" s="212"/>
      <c r="AB128" s="212"/>
      <c r="AC128" s="214">
        <v>43818</v>
      </c>
      <c r="AD128" s="215">
        <v>43360</v>
      </c>
      <c r="AE128" s="216"/>
      <c r="AF128" s="214"/>
      <c r="AG128" s="215"/>
      <c r="AH128" s="244"/>
      <c r="AQ128" s="206" t="s">
        <v>1236</v>
      </c>
    </row>
    <row r="129" s="217" customFormat="1">
      <c r="A129" s="205" t="s">
        <v>1137</v>
      </c>
      <c r="B129" s="206" t="s">
        <v>1245</v>
      </c>
      <c r="C129" s="207" t="s">
        <v>1246</v>
      </c>
      <c r="D129" s="207" t="s">
        <v>43</v>
      </c>
      <c r="E129" s="394"/>
      <c r="F129" s="207"/>
      <c r="G129" s="208" t="s">
        <v>1247</v>
      </c>
      <c r="H129" s="207"/>
      <c r="I129" s="207"/>
      <c r="J129" s="197"/>
      <c r="K129" s="209"/>
      <c r="L129" s="209"/>
      <c r="M129" s="207"/>
      <c r="N129" s="207"/>
      <c r="O129" s="307"/>
      <c r="P129" s="210"/>
      <c r="Q129" s="210"/>
      <c r="R129" s="210"/>
      <c r="S129" s="210"/>
      <c r="T129" s="211"/>
      <c r="U129" s="210"/>
      <c r="V129" s="212"/>
      <c r="W129" s="209"/>
      <c r="X129" s="213"/>
      <c r="Y129" s="212"/>
      <c r="Z129" s="212"/>
      <c r="AA129" s="212"/>
      <c r="AB129" s="212"/>
      <c r="AC129" s="214"/>
      <c r="AD129" s="215">
        <v>43377</v>
      </c>
      <c r="AE129" s="216"/>
      <c r="AF129" s="214"/>
      <c r="AG129" s="215"/>
      <c r="AH129" s="244"/>
      <c r="AQ129" s="206" t="s">
        <v>1245</v>
      </c>
    </row>
    <row r="130" s="217" customFormat="1">
      <c r="A130" s="205" t="s">
        <v>1137</v>
      </c>
      <c r="B130" s="206" t="s">
        <v>1248</v>
      </c>
      <c r="C130" s="207" t="s">
        <v>1249</v>
      </c>
      <c r="D130" s="207" t="s">
        <v>43</v>
      </c>
      <c r="E130" s="394"/>
      <c r="F130" s="207"/>
      <c r="G130" s="208" t="s">
        <v>1250</v>
      </c>
      <c r="H130" s="207"/>
      <c r="I130" s="207"/>
      <c r="J130" s="197"/>
      <c r="K130" s="209"/>
      <c r="L130" s="209"/>
      <c r="M130" s="207"/>
      <c r="N130" s="207"/>
      <c r="O130" s="307"/>
      <c r="P130" s="210"/>
      <c r="Q130" s="210"/>
      <c r="R130" s="210"/>
      <c r="S130" s="210"/>
      <c r="T130" s="211"/>
      <c r="U130" s="210"/>
      <c r="V130" s="212"/>
      <c r="W130" s="209"/>
      <c r="X130" s="213"/>
      <c r="Y130" s="212"/>
      <c r="Z130" s="212"/>
      <c r="AA130" s="212"/>
      <c r="AB130" s="212"/>
      <c r="AC130" s="214"/>
      <c r="AD130" s="215">
        <v>43377</v>
      </c>
      <c r="AE130" s="216"/>
      <c r="AF130" s="214"/>
      <c r="AG130" s="215"/>
      <c r="AH130" s="244"/>
      <c r="AQ130" s="206" t="s">
        <v>1248</v>
      </c>
    </row>
    <row r="131" s="217" customFormat="1">
      <c r="A131" s="205" t="s">
        <v>1137</v>
      </c>
      <c r="B131" s="206" t="s">
        <v>1251</v>
      </c>
      <c r="C131" s="207" t="s">
        <v>1252</v>
      </c>
      <c r="D131" s="207" t="s">
        <v>43</v>
      </c>
      <c r="E131" s="394"/>
      <c r="F131" s="207"/>
      <c r="G131" s="208" t="s">
        <v>1253</v>
      </c>
      <c r="H131" s="207"/>
      <c r="I131" s="207"/>
      <c r="J131" s="197"/>
      <c r="K131" s="209"/>
      <c r="L131" s="209"/>
      <c r="M131" s="207"/>
      <c r="N131" s="207"/>
      <c r="O131" s="307"/>
      <c r="P131" s="210"/>
      <c r="Q131" s="210"/>
      <c r="R131" s="210"/>
      <c r="S131" s="210"/>
      <c r="T131" s="211"/>
      <c r="U131" s="210"/>
      <c r="V131" s="212"/>
      <c r="W131" s="209"/>
      <c r="X131" s="213"/>
      <c r="Y131" s="212"/>
      <c r="Z131" s="212"/>
      <c r="AA131" s="212"/>
      <c r="AB131" s="212"/>
      <c r="AC131" s="214"/>
      <c r="AD131" s="215">
        <v>43377</v>
      </c>
      <c r="AE131" s="216"/>
      <c r="AF131" s="214"/>
      <c r="AG131" s="215"/>
      <c r="AH131" s="244"/>
      <c r="AQ131" s="206" t="s">
        <v>1251</v>
      </c>
    </row>
    <row r="132" s="217" customFormat="1">
      <c r="A132" s="205" t="s">
        <v>1137</v>
      </c>
      <c r="B132" s="206" t="s">
        <v>1254</v>
      </c>
      <c r="C132" s="207" t="s">
        <v>1255</v>
      </c>
      <c r="D132" s="207" t="s">
        <v>43</v>
      </c>
      <c r="E132" s="394"/>
      <c r="F132" s="207"/>
      <c r="G132" s="212" t="s">
        <v>1256</v>
      </c>
      <c r="H132" s="209"/>
      <c r="I132" s="209"/>
      <c r="J132" s="199" t="s">
        <v>49</v>
      </c>
      <c r="K132" s="209"/>
      <c r="L132" s="209"/>
      <c r="M132" s="207" t="s">
        <v>1257</v>
      </c>
      <c r="N132" s="207" t="s">
        <v>107</v>
      </c>
      <c r="O132" s="307">
        <v>34029</v>
      </c>
      <c r="P132" s="210" t="s">
        <v>1258</v>
      </c>
      <c r="Q132" s="210" t="s">
        <v>53</v>
      </c>
      <c r="R132" s="210" t="s">
        <v>98</v>
      </c>
      <c r="S132" s="210" t="s">
        <v>164</v>
      </c>
      <c r="T132" s="211"/>
      <c r="U132" s="210"/>
      <c r="V132" s="212" t="s">
        <v>1259</v>
      </c>
      <c r="W132" s="209" t="s">
        <v>1260</v>
      </c>
      <c r="X132" s="213" t="s">
        <v>211</v>
      </c>
      <c r="Y132" s="212" t="s">
        <v>1261</v>
      </c>
      <c r="Z132" s="212"/>
      <c r="AA132" s="212"/>
      <c r="AB132" s="212"/>
      <c r="AC132" s="214">
        <v>44621</v>
      </c>
      <c r="AD132" s="215">
        <v>43370</v>
      </c>
      <c r="AE132" s="216"/>
      <c r="AF132" s="214"/>
      <c r="AG132" s="215"/>
      <c r="AH132" s="244"/>
      <c r="AQ132" s="206" t="s">
        <v>1254</v>
      </c>
    </row>
    <row r="133" s="217" customFormat="1">
      <c r="A133" s="205" t="s">
        <v>1137</v>
      </c>
      <c r="B133" s="206" t="s">
        <v>1262</v>
      </c>
      <c r="C133" s="207" t="s">
        <v>1263</v>
      </c>
      <c r="D133" s="207" t="s">
        <v>43</v>
      </c>
      <c r="E133" s="394"/>
      <c r="F133" s="207"/>
      <c r="G133" s="212" t="s">
        <v>1264</v>
      </c>
      <c r="H133" s="209"/>
      <c r="I133" s="209"/>
      <c r="J133" s="198"/>
      <c r="K133" s="209"/>
      <c r="L133" s="209"/>
      <c r="M133" s="207" t="s">
        <v>1265</v>
      </c>
      <c r="N133" s="207" t="s">
        <v>130</v>
      </c>
      <c r="O133" s="307">
        <v>33397</v>
      </c>
      <c r="P133" s="210" t="s">
        <v>225</v>
      </c>
      <c r="Q133" s="210"/>
      <c r="R133" s="210"/>
      <c r="S133" s="210" t="s">
        <v>55</v>
      </c>
      <c r="T133" s="211"/>
      <c r="U133" s="210"/>
      <c r="V133" s="212" t="s">
        <v>1266</v>
      </c>
      <c r="W133" s="209"/>
      <c r="X133" s="213" t="s">
        <v>167</v>
      </c>
      <c r="Y133" s="212" t="s">
        <v>1267</v>
      </c>
      <c r="Z133" s="212"/>
      <c r="AA133" s="212"/>
      <c r="AB133" s="212"/>
      <c r="AC133" s="214">
        <v>44720</v>
      </c>
      <c r="AD133" s="215">
        <v>43370</v>
      </c>
      <c r="AE133" s="216"/>
      <c r="AF133" s="214"/>
      <c r="AG133" s="215"/>
      <c r="AH133" s="244"/>
      <c r="AQ133" s="206" t="s">
        <v>1262</v>
      </c>
    </row>
    <row r="134" s="217" customFormat="1">
      <c r="A134" s="205" t="s">
        <v>1137</v>
      </c>
      <c r="B134" s="206" t="s">
        <v>1268</v>
      </c>
      <c r="C134" s="207" t="s">
        <v>1269</v>
      </c>
      <c r="D134" s="207" t="s">
        <v>43</v>
      </c>
      <c r="E134" s="394"/>
      <c r="F134" s="207"/>
      <c r="G134" s="212" t="s">
        <v>1270</v>
      </c>
      <c r="H134" s="209"/>
      <c r="I134" s="209"/>
      <c r="J134" s="198"/>
      <c r="K134" s="209"/>
      <c r="L134" s="209"/>
      <c r="M134" s="207" t="s">
        <v>1271</v>
      </c>
      <c r="N134" s="207" t="s">
        <v>321</v>
      </c>
      <c r="O134" s="307">
        <v>33706</v>
      </c>
      <c r="P134" s="210"/>
      <c r="Q134" s="210"/>
      <c r="R134" s="210"/>
      <c r="S134" s="210"/>
      <c r="T134" s="211"/>
      <c r="U134" s="210"/>
      <c r="V134" s="212" t="s">
        <v>1272</v>
      </c>
      <c r="W134" s="209"/>
      <c r="X134" s="213" t="s">
        <v>167</v>
      </c>
      <c r="Y134" s="212" t="s">
        <v>1273</v>
      </c>
      <c r="Z134" s="212"/>
      <c r="AA134" s="212"/>
      <c r="AB134" s="212"/>
      <c r="AC134" s="214">
        <v>45028</v>
      </c>
      <c r="AD134" s="215">
        <v>43405</v>
      </c>
      <c r="AE134" s="216"/>
      <c r="AF134" s="214"/>
      <c r="AG134" s="215"/>
      <c r="AH134" s="244"/>
      <c r="AQ134" s="206" t="s">
        <v>1268</v>
      </c>
    </row>
    <row r="135" s="217" customFormat="1">
      <c r="A135" s="205" t="s">
        <v>1274</v>
      </c>
      <c r="B135" s="206" t="s">
        <v>1275</v>
      </c>
      <c r="C135" s="207" t="s">
        <v>1276</v>
      </c>
      <c r="D135" s="394" t="s">
        <v>1277</v>
      </c>
      <c r="E135" s="207"/>
      <c r="F135" s="207"/>
      <c r="G135" s="212" t="s">
        <v>1278</v>
      </c>
      <c r="H135" s="209"/>
      <c r="I135" s="209"/>
      <c r="J135" s="198"/>
      <c r="K135" s="209" t="s">
        <v>1279</v>
      </c>
      <c r="L135" s="209" t="s">
        <v>1280</v>
      </c>
      <c r="M135" s="207" t="s">
        <v>1281</v>
      </c>
      <c r="N135" s="207" t="s">
        <v>1282</v>
      </c>
      <c r="O135" s="307">
        <v>34453</v>
      </c>
      <c r="P135" s="210"/>
      <c r="Q135" s="210"/>
      <c r="R135" s="210"/>
      <c r="S135" s="210"/>
      <c r="T135" s="211"/>
      <c r="U135" s="210"/>
      <c r="V135" s="212" t="s">
        <v>1283</v>
      </c>
      <c r="W135" s="209"/>
      <c r="X135" s="213" t="s">
        <v>85</v>
      </c>
      <c r="Y135" s="212" t="s">
        <v>1284</v>
      </c>
      <c r="Z135" s="212"/>
      <c r="AA135" s="212"/>
      <c r="AB135" s="212"/>
      <c r="AC135" s="214">
        <v>44680</v>
      </c>
      <c r="AD135" s="215">
        <v>43412</v>
      </c>
      <c r="AE135" s="216"/>
      <c r="AF135" s="214"/>
      <c r="AG135" s="215">
        <v>43448</v>
      </c>
      <c r="AH135" s="244" t="s">
        <v>1285</v>
      </c>
      <c r="AQ135" s="206" t="s">
        <v>1275</v>
      </c>
    </row>
    <row r="136" s="217" customFormat="1">
      <c r="A136" s="205" t="s">
        <v>1137</v>
      </c>
      <c r="B136" s="206" t="s">
        <v>1286</v>
      </c>
      <c r="C136" s="207" t="s">
        <v>1287</v>
      </c>
      <c r="D136" s="207" t="s">
        <v>43</v>
      </c>
      <c r="E136" s="394"/>
      <c r="F136" s="207"/>
      <c r="G136" s="212" t="s">
        <v>1288</v>
      </c>
      <c r="H136" s="209"/>
      <c r="I136" s="209"/>
      <c r="J136" s="199" t="s">
        <v>49</v>
      </c>
      <c r="K136" s="209"/>
      <c r="L136" s="209"/>
      <c r="M136" s="207" t="s">
        <v>1289</v>
      </c>
      <c r="N136" s="207" t="s">
        <v>130</v>
      </c>
      <c r="O136" s="307">
        <v>31451</v>
      </c>
      <c r="P136" s="210" t="s">
        <v>1290</v>
      </c>
      <c r="Q136" s="210" t="s">
        <v>53</v>
      </c>
      <c r="R136" s="210" t="s">
        <v>179</v>
      </c>
      <c r="S136" s="210" t="s">
        <v>110</v>
      </c>
      <c r="T136" s="211" t="s">
        <v>1291</v>
      </c>
      <c r="U136" s="210"/>
      <c r="V136" s="212" t="s">
        <v>1292</v>
      </c>
      <c r="W136" s="209" t="s">
        <v>1293</v>
      </c>
      <c r="X136" s="213" t="s">
        <v>1294</v>
      </c>
      <c r="Y136" s="212" t="s">
        <v>1295</v>
      </c>
      <c r="Z136" s="212"/>
      <c r="AA136" s="212"/>
      <c r="AB136" s="212"/>
      <c r="AC136" s="214">
        <v>43869</v>
      </c>
      <c r="AD136" s="215">
        <v>43360</v>
      </c>
      <c r="AE136" s="216"/>
      <c r="AF136" s="214"/>
      <c r="AG136" s="215"/>
      <c r="AH136" s="244"/>
      <c r="AQ136" s="206" t="s">
        <v>1286</v>
      </c>
    </row>
    <row r="137" s="217" customFormat="1">
      <c r="A137" s="205" t="s">
        <v>1137</v>
      </c>
      <c r="B137" s="206" t="s">
        <v>1296</v>
      </c>
      <c r="C137" s="207" t="s">
        <v>1297</v>
      </c>
      <c r="D137" s="207" t="s">
        <v>43</v>
      </c>
      <c r="E137" s="394"/>
      <c r="F137" s="207"/>
      <c r="G137" s="212" t="s">
        <v>1298</v>
      </c>
      <c r="H137" s="209"/>
      <c r="I137" s="209"/>
      <c r="J137" s="198"/>
      <c r="K137" s="209"/>
      <c r="L137" s="209"/>
      <c r="M137" s="207" t="s">
        <v>1299</v>
      </c>
      <c r="N137" s="207" t="s">
        <v>1300</v>
      </c>
      <c r="O137" s="307">
        <v>32940</v>
      </c>
      <c r="P137" s="210" t="s">
        <v>1301</v>
      </c>
      <c r="Q137" s="210" t="s">
        <v>53</v>
      </c>
      <c r="R137" s="210" t="s">
        <v>98</v>
      </c>
      <c r="S137" s="210" t="s">
        <v>55</v>
      </c>
      <c r="T137" s="211"/>
      <c r="U137" s="210"/>
      <c r="V137" s="212" t="s">
        <v>1302</v>
      </c>
      <c r="W137" s="209"/>
      <c r="X137" s="213" t="s">
        <v>1303</v>
      </c>
      <c r="Y137" s="212" t="s">
        <v>1304</v>
      </c>
      <c r="Z137" s="212"/>
      <c r="AA137" s="212"/>
      <c r="AB137" s="212"/>
      <c r="AC137" s="214">
        <v>44628</v>
      </c>
      <c r="AD137" s="215">
        <v>43370</v>
      </c>
      <c r="AE137" s="216"/>
      <c r="AF137" s="214"/>
      <c r="AG137" s="215"/>
      <c r="AH137" s="244"/>
      <c r="AQ137" s="206" t="s">
        <v>1296</v>
      </c>
    </row>
    <row r="138" ht="18" customHeight="1" s="217" customFormat="1">
      <c r="A138" s="205" t="s">
        <v>1136</v>
      </c>
      <c r="B138" s="395"/>
      <c r="C138" s="207" t="s">
        <v>1305</v>
      </c>
      <c r="D138" s="207" t="s">
        <v>43</v>
      </c>
      <c r="E138" s="207"/>
      <c r="F138" s="207"/>
      <c r="G138" s="212" t="s">
        <v>1306</v>
      </c>
      <c r="H138" s="209"/>
      <c r="I138" s="209"/>
      <c r="J138" s="199"/>
      <c r="K138" s="209" t="s">
        <v>1307</v>
      </c>
      <c r="L138" s="209" t="s">
        <v>1308</v>
      </c>
      <c r="M138" s="207" t="s">
        <v>1309</v>
      </c>
      <c r="N138" s="207" t="s">
        <v>460</v>
      </c>
      <c r="O138" s="307">
        <v>31429</v>
      </c>
      <c r="P138" s="210" t="s">
        <v>1310</v>
      </c>
      <c r="Q138" s="210" t="s">
        <v>53</v>
      </c>
      <c r="R138" s="210" t="s">
        <v>70</v>
      </c>
      <c r="S138" s="210" t="s">
        <v>164</v>
      </c>
      <c r="T138" s="211"/>
      <c r="U138" s="210"/>
      <c r="V138" s="212" t="s">
        <v>1311</v>
      </c>
      <c r="W138" s="209" t="s">
        <v>1312</v>
      </c>
      <c r="X138" s="213" t="s">
        <v>211</v>
      </c>
      <c r="Y138" s="212" t="s">
        <v>1313</v>
      </c>
      <c r="Z138" s="212"/>
      <c r="AA138" s="212"/>
      <c r="AB138" s="212"/>
      <c r="AC138" s="214">
        <v>43482</v>
      </c>
      <c r="AD138" s="215">
        <v>43440</v>
      </c>
      <c r="AE138" s="216"/>
      <c r="AF138" s="214"/>
      <c r="AG138" s="215"/>
      <c r="AH138" s="244"/>
      <c r="AQ138" s="206"/>
    </row>
    <row r="139" s="217" customFormat="1">
      <c r="A139" s="205" t="s">
        <v>1137</v>
      </c>
      <c r="B139" s="206" t="s">
        <v>1314</v>
      </c>
      <c r="C139" s="207" t="s">
        <v>1315</v>
      </c>
      <c r="D139" s="207" t="s">
        <v>43</v>
      </c>
      <c r="E139" s="394"/>
      <c r="F139" s="207"/>
      <c r="G139" s="212" t="s">
        <v>1316</v>
      </c>
      <c r="H139" s="209"/>
      <c r="I139" s="209"/>
      <c r="J139" s="199" t="s">
        <v>49</v>
      </c>
      <c r="K139" s="209"/>
      <c r="L139" s="209"/>
      <c r="M139" s="207" t="s">
        <v>1317</v>
      </c>
      <c r="N139" s="207" t="s">
        <v>130</v>
      </c>
      <c r="O139" s="307">
        <v>30710</v>
      </c>
      <c r="P139" s="210" t="s">
        <v>1318</v>
      </c>
      <c r="Q139" s="210" t="s">
        <v>53</v>
      </c>
      <c r="R139" s="210" t="s">
        <v>1319</v>
      </c>
      <c r="S139" s="210" t="s">
        <v>132</v>
      </c>
      <c r="T139" s="211" t="s">
        <v>1320</v>
      </c>
      <c r="U139" s="210"/>
      <c r="V139" s="212" t="s">
        <v>1321</v>
      </c>
      <c r="W139" s="209"/>
      <c r="X139" s="213" t="s">
        <v>167</v>
      </c>
      <c r="Y139" s="212" t="s">
        <v>1322</v>
      </c>
      <c r="Z139" s="212"/>
      <c r="AA139" s="212"/>
      <c r="AB139" s="212"/>
      <c r="AC139" s="214">
        <v>44225</v>
      </c>
      <c r="AD139" s="215">
        <v>43360</v>
      </c>
      <c r="AE139" s="216"/>
      <c r="AF139" s="214"/>
      <c r="AG139" s="215"/>
      <c r="AH139" s="244"/>
      <c r="AQ139" s="206" t="s">
        <v>1314</v>
      </c>
    </row>
    <row r="140" s="217" customFormat="1">
      <c r="A140" s="205" t="s">
        <v>1137</v>
      </c>
      <c r="B140" s="206" t="s">
        <v>1323</v>
      </c>
      <c r="C140" s="207" t="s">
        <v>1324</v>
      </c>
      <c r="D140" s="207" t="s">
        <v>43</v>
      </c>
      <c r="E140" s="394"/>
      <c r="F140" s="207"/>
      <c r="G140" s="208" t="s">
        <v>604</v>
      </c>
      <c r="H140" s="209" t="s">
        <v>605</v>
      </c>
      <c r="I140" s="207" t="s">
        <v>606</v>
      </c>
      <c r="J140" s="197"/>
      <c r="K140" s="209" t="s">
        <v>607</v>
      </c>
      <c r="L140" s="209" t="s">
        <v>608</v>
      </c>
      <c r="M140" s="207" t="s">
        <v>609</v>
      </c>
      <c r="N140" s="207" t="s">
        <v>107</v>
      </c>
      <c r="O140" s="307">
        <v>35833</v>
      </c>
      <c r="P140" s="210" t="s">
        <v>610</v>
      </c>
      <c r="Q140" s="210" t="s">
        <v>53</v>
      </c>
      <c r="R140" s="210" t="s">
        <v>179</v>
      </c>
      <c r="S140" s="210" t="s">
        <v>55</v>
      </c>
      <c r="T140" s="211" t="s">
        <v>1320</v>
      </c>
      <c r="U140" s="210"/>
      <c r="V140" s="212" t="s">
        <v>611</v>
      </c>
      <c r="W140" s="209" t="s">
        <v>612</v>
      </c>
      <c r="X140" s="213" t="s">
        <v>613</v>
      </c>
      <c r="Y140" s="212" t="s">
        <v>614</v>
      </c>
      <c r="Z140" s="212"/>
      <c r="AA140" s="212"/>
      <c r="AB140" s="212"/>
      <c r="AC140" s="214">
        <v>44599</v>
      </c>
      <c r="AD140" s="215">
        <v>43388</v>
      </c>
      <c r="AE140" s="216"/>
      <c r="AF140" s="214"/>
      <c r="AG140" s="215"/>
      <c r="AH140" s="244"/>
      <c r="AQ140" s="206" t="s">
        <v>1323</v>
      </c>
    </row>
    <row r="141" s="217" customFormat="1">
      <c r="A141" s="205" t="s">
        <v>1274</v>
      </c>
      <c r="B141" s="206" t="s">
        <v>1325</v>
      </c>
      <c r="C141" s="207" t="s">
        <v>1326</v>
      </c>
      <c r="D141" s="394" t="s">
        <v>1277</v>
      </c>
      <c r="E141" s="207"/>
      <c r="F141" s="207"/>
      <c r="G141" s="212" t="s">
        <v>1327</v>
      </c>
      <c r="H141" s="209"/>
      <c r="I141" s="209"/>
      <c r="J141" s="200" t="s">
        <v>49</v>
      </c>
      <c r="K141" s="209" t="s">
        <v>1328</v>
      </c>
      <c r="L141" s="209" t="s">
        <v>1329</v>
      </c>
      <c r="M141" s="207" t="s">
        <v>1330</v>
      </c>
      <c r="N141" s="207" t="s">
        <v>96</v>
      </c>
      <c r="O141" s="307">
        <v>35107</v>
      </c>
      <c r="P141" s="210"/>
      <c r="Q141" s="210"/>
      <c r="R141" s="210"/>
      <c r="S141" s="210"/>
      <c r="T141" s="211"/>
      <c r="U141" s="210"/>
      <c r="V141" s="212" t="s">
        <v>1331</v>
      </c>
      <c r="W141" s="209"/>
      <c r="X141" s="213" t="s">
        <v>85</v>
      </c>
      <c r="Y141" s="212" t="s">
        <v>1332</v>
      </c>
      <c r="Z141" s="212"/>
      <c r="AA141" s="212"/>
      <c r="AB141" s="212"/>
      <c r="AC141" s="214">
        <v>44969</v>
      </c>
      <c r="AD141" s="215">
        <v>43411</v>
      </c>
      <c r="AE141" s="216"/>
      <c r="AF141" s="214"/>
      <c r="AG141" s="215"/>
      <c r="AH141" s="244"/>
      <c r="AQ141" s="206" t="s">
        <v>1325</v>
      </c>
    </row>
    <row r="142" s="217" customFormat="1">
      <c r="A142" s="205" t="s">
        <v>1274</v>
      </c>
      <c r="B142" s="206" t="s">
        <v>1333</v>
      </c>
      <c r="C142" s="207" t="s">
        <v>1334</v>
      </c>
      <c r="D142" s="394" t="s">
        <v>1277</v>
      </c>
      <c r="E142" s="207"/>
      <c r="F142" s="207"/>
      <c r="G142" s="212" t="s">
        <v>1335</v>
      </c>
      <c r="H142" s="209"/>
      <c r="I142" s="209"/>
      <c r="J142" s="200" t="s">
        <v>49</v>
      </c>
      <c r="K142" s="209" t="s">
        <v>1336</v>
      </c>
      <c r="L142" s="209" t="s">
        <v>1337</v>
      </c>
      <c r="M142" s="207" t="s">
        <v>1338</v>
      </c>
      <c r="N142" s="207" t="s">
        <v>321</v>
      </c>
      <c r="O142" s="307">
        <v>39570</v>
      </c>
      <c r="P142" s="210"/>
      <c r="Q142" s="210"/>
      <c r="R142" s="210"/>
      <c r="S142" s="210"/>
      <c r="T142" s="211"/>
      <c r="U142" s="210"/>
      <c r="V142" s="212" t="s">
        <v>1339</v>
      </c>
      <c r="W142" s="209"/>
      <c r="X142" s="213" t="s">
        <v>167</v>
      </c>
      <c r="Y142" s="212" t="s">
        <v>1340</v>
      </c>
      <c r="Z142" s="212"/>
      <c r="AA142" s="212"/>
      <c r="AB142" s="212"/>
      <c r="AC142" s="214">
        <v>43587</v>
      </c>
      <c r="AD142" s="215">
        <v>43411</v>
      </c>
      <c r="AE142" s="216"/>
      <c r="AF142" s="214"/>
      <c r="AG142" s="215"/>
      <c r="AH142" s="244"/>
      <c r="AQ142" s="206" t="s">
        <v>1333</v>
      </c>
    </row>
    <row r="143" s="217" customFormat="1">
      <c r="A143" s="205" t="s">
        <v>1274</v>
      </c>
      <c r="B143" s="206" t="s">
        <v>1341</v>
      </c>
      <c r="C143" s="207" t="s">
        <v>1342</v>
      </c>
      <c r="D143" s="394" t="s">
        <v>1277</v>
      </c>
      <c r="E143" s="207"/>
      <c r="F143" s="207"/>
      <c r="G143" s="212" t="s">
        <v>1343</v>
      </c>
      <c r="H143" s="209" t="s">
        <v>1344</v>
      </c>
      <c r="I143" s="209" t="s">
        <v>1345</v>
      </c>
      <c r="J143" s="200" t="s">
        <v>49</v>
      </c>
      <c r="K143" s="209" t="s">
        <v>1346</v>
      </c>
      <c r="L143" s="209" t="s">
        <v>1347</v>
      </c>
      <c r="M143" s="207" t="s">
        <v>1330</v>
      </c>
      <c r="N143" s="207" t="s">
        <v>96</v>
      </c>
      <c r="O143" s="307">
        <v>32373</v>
      </c>
      <c r="P143" s="210"/>
      <c r="Q143" s="210"/>
      <c r="R143" s="210"/>
      <c r="S143" s="210"/>
      <c r="T143" s="211"/>
      <c r="U143" s="210"/>
      <c r="V143" s="212" t="s">
        <v>1348</v>
      </c>
      <c r="W143" s="209"/>
      <c r="X143" s="213" t="s">
        <v>85</v>
      </c>
      <c r="Y143" s="212" t="s">
        <v>1349</v>
      </c>
      <c r="Z143" s="212"/>
      <c r="AA143" s="212"/>
      <c r="AB143" s="212"/>
      <c r="AC143" s="214">
        <v>45156</v>
      </c>
      <c r="AD143" s="215">
        <v>43411</v>
      </c>
      <c r="AE143" s="216"/>
      <c r="AF143" s="214"/>
      <c r="AG143" s="215"/>
      <c r="AH143" s="244"/>
      <c r="AQ143" s="206" t="s">
        <v>1341</v>
      </c>
    </row>
    <row r="144" ht="18" customHeight="1" s="217" customFormat="1">
      <c r="A144" s="205" t="s">
        <v>1137</v>
      </c>
      <c r="B144" s="206" t="s">
        <v>1350</v>
      </c>
      <c r="C144" s="207" t="s">
        <v>1351</v>
      </c>
      <c r="D144" s="207" t="s">
        <v>43</v>
      </c>
      <c r="E144" s="394"/>
      <c r="F144" s="207"/>
      <c r="G144" s="212" t="s">
        <v>1352</v>
      </c>
      <c r="H144" s="209" t="s">
        <v>1353</v>
      </c>
      <c r="I144" s="209" t="s">
        <v>1229</v>
      </c>
      <c r="J144" s="199"/>
      <c r="K144" s="209" t="s">
        <v>1354</v>
      </c>
      <c r="L144" s="209" t="s">
        <v>1355</v>
      </c>
      <c r="M144" s="207" t="s">
        <v>1356</v>
      </c>
      <c r="N144" s="207" t="s">
        <v>224</v>
      </c>
      <c r="O144" s="307">
        <v>32028</v>
      </c>
      <c r="P144" s="210" t="s">
        <v>1357</v>
      </c>
      <c r="Q144" s="210" t="s">
        <v>53</v>
      </c>
      <c r="R144" s="210" t="s">
        <v>98</v>
      </c>
      <c r="S144" s="210" t="s">
        <v>132</v>
      </c>
      <c r="T144" s="211"/>
      <c r="U144" s="210"/>
      <c r="V144" s="212" t="s">
        <v>1358</v>
      </c>
      <c r="W144" s="209"/>
      <c r="X144" s="213" t="s">
        <v>211</v>
      </c>
      <c r="Y144" s="212" t="s">
        <v>1359</v>
      </c>
      <c r="Z144" s="212"/>
      <c r="AA144" s="212"/>
      <c r="AB144" s="212"/>
      <c r="AC144" s="214">
        <v>45177</v>
      </c>
      <c r="AD144" s="215">
        <v>43431</v>
      </c>
      <c r="AE144" s="216"/>
      <c r="AF144" s="214"/>
      <c r="AG144" s="215"/>
      <c r="AH144" s="244"/>
      <c r="AQ144" s="206" t="s">
        <v>1350</v>
      </c>
    </row>
    <row r="145" ht="18" customHeight="1" s="217" customFormat="1">
      <c r="A145" s="205" t="s">
        <v>1137</v>
      </c>
      <c r="B145" s="206" t="s">
        <v>1360</v>
      </c>
      <c r="C145" s="207" t="s">
        <v>1361</v>
      </c>
      <c r="D145" s="207" t="s">
        <v>43</v>
      </c>
      <c r="E145" s="394"/>
      <c r="F145" s="207"/>
      <c r="G145" s="212" t="s">
        <v>1362</v>
      </c>
      <c r="H145" s="209"/>
      <c r="I145" s="209"/>
      <c r="J145" s="199" t="s">
        <v>49</v>
      </c>
      <c r="K145" s="209" t="s">
        <v>1363</v>
      </c>
      <c r="L145" s="209"/>
      <c r="M145" s="207" t="s">
        <v>1364</v>
      </c>
      <c r="N145" s="207" t="s">
        <v>130</v>
      </c>
      <c r="O145" s="307">
        <v>31662</v>
      </c>
      <c r="P145" s="210"/>
      <c r="Q145" s="210"/>
      <c r="R145" s="210"/>
      <c r="S145" s="210"/>
      <c r="T145" s="211"/>
      <c r="U145" s="210"/>
      <c r="V145" s="212" t="s">
        <v>1365</v>
      </c>
      <c r="W145" s="209"/>
      <c r="X145" s="213" t="s">
        <v>143</v>
      </c>
      <c r="Y145" s="212" t="s">
        <v>1366</v>
      </c>
      <c r="Z145" s="212"/>
      <c r="AA145" s="212"/>
      <c r="AB145" s="212"/>
      <c r="AC145" s="214">
        <v>44811</v>
      </c>
      <c r="AD145" s="215">
        <v>43419</v>
      </c>
      <c r="AE145" s="216"/>
      <c r="AF145" s="214"/>
      <c r="AG145" s="215"/>
      <c r="AH145" s="244"/>
      <c r="AQ145" s="206" t="s">
        <v>1360</v>
      </c>
    </row>
    <row r="146" ht="18" customHeight="1" s="217" customFormat="1">
      <c r="A146" s="205" t="s">
        <v>1137</v>
      </c>
      <c r="B146" s="206" t="s">
        <v>1367</v>
      </c>
      <c r="C146" s="207" t="s">
        <v>1368</v>
      </c>
      <c r="D146" s="207" t="s">
        <v>43</v>
      </c>
      <c r="E146" s="394"/>
      <c r="F146" s="207"/>
      <c r="G146" s="212" t="s">
        <v>1369</v>
      </c>
      <c r="H146" s="209"/>
      <c r="I146" s="209"/>
      <c r="J146" s="199"/>
      <c r="K146" s="209"/>
      <c r="L146" s="209"/>
      <c r="M146" s="207"/>
      <c r="N146" s="207"/>
      <c r="O146" s="307"/>
      <c r="P146" s="210"/>
      <c r="Q146" s="210"/>
      <c r="R146" s="210"/>
      <c r="S146" s="210"/>
      <c r="T146" s="211"/>
      <c r="U146" s="210"/>
      <c r="V146" s="212"/>
      <c r="W146" s="209"/>
      <c r="X146" s="213"/>
      <c r="Y146" s="212"/>
      <c r="Z146" s="212"/>
      <c r="AA146" s="212"/>
      <c r="AB146" s="212"/>
      <c r="AC146" s="214"/>
      <c r="AD146" s="215">
        <v>43481</v>
      </c>
      <c r="AE146" s="216">
        <v>43481</v>
      </c>
      <c r="AF146" s="214">
        <v>43661</v>
      </c>
      <c r="AG146" s="215"/>
      <c r="AH146" s="244"/>
      <c r="AQ146" s="206" t="s">
        <v>1367</v>
      </c>
    </row>
    <row r="147" ht="18" customHeight="1" s="217" customFormat="1">
      <c r="A147" s="205" t="s">
        <v>1137</v>
      </c>
      <c r="B147" s="206" t="s">
        <v>1370</v>
      </c>
      <c r="C147" s="207" t="s">
        <v>1371</v>
      </c>
      <c r="D147" s="207" t="s">
        <v>43</v>
      </c>
      <c r="E147" s="394"/>
      <c r="F147" s="207"/>
      <c r="G147" s="212" t="s">
        <v>1372</v>
      </c>
      <c r="H147" s="209"/>
      <c r="I147" s="209"/>
      <c r="J147" s="199"/>
      <c r="K147" s="209" t="s">
        <v>1373</v>
      </c>
      <c r="L147" s="209" t="s">
        <v>1374</v>
      </c>
      <c r="M147" s="207" t="s">
        <v>1375</v>
      </c>
      <c r="N147" s="207" t="s">
        <v>130</v>
      </c>
      <c r="O147" s="307">
        <v>32780</v>
      </c>
      <c r="P147" s="210" t="s">
        <v>1376</v>
      </c>
      <c r="Q147" s="210" t="s">
        <v>53</v>
      </c>
      <c r="R147" s="210" t="s">
        <v>70</v>
      </c>
      <c r="S147" s="210" t="s">
        <v>132</v>
      </c>
      <c r="T147" s="209"/>
      <c r="U147" s="210"/>
      <c r="V147" s="212" t="s">
        <v>1377</v>
      </c>
      <c r="W147" s="209"/>
      <c r="X147" s="213" t="s">
        <v>446</v>
      </c>
      <c r="Y147" s="212" t="s">
        <v>1378</v>
      </c>
      <c r="Z147" s="212"/>
      <c r="AA147" s="212"/>
      <c r="AB147" s="212"/>
      <c r="AC147" s="214">
        <v>45564</v>
      </c>
      <c r="AD147" s="215">
        <v>43494</v>
      </c>
      <c r="AE147" s="216"/>
      <c r="AF147" s="214"/>
      <c r="AG147" s="215"/>
      <c r="AH147" s="244"/>
      <c r="AQ147" s="206" t="s">
        <v>1370</v>
      </c>
    </row>
    <row r="148" ht="18" customHeight="1" s="217" customFormat="1">
      <c r="A148" s="205" t="s">
        <v>1137</v>
      </c>
      <c r="B148" s="206" t="s">
        <v>1379</v>
      </c>
      <c r="C148" s="207" t="s">
        <v>1380</v>
      </c>
      <c r="D148" s="207" t="s">
        <v>43</v>
      </c>
      <c r="E148" s="394"/>
      <c r="F148" s="207"/>
      <c r="G148" s="212">
        <v>87821618949</v>
      </c>
      <c r="H148" s="209"/>
      <c r="I148" s="209"/>
      <c r="J148" s="199"/>
      <c r="K148" s="209" t="s">
        <v>1381</v>
      </c>
      <c r="L148" s="209" t="s">
        <v>1374</v>
      </c>
      <c r="M148" s="207" t="s">
        <v>1382</v>
      </c>
      <c r="N148" s="207" t="s">
        <v>1383</v>
      </c>
      <c r="O148" s="307">
        <v>33715</v>
      </c>
      <c r="P148" s="210" t="s">
        <v>1384</v>
      </c>
      <c r="Q148" s="210" t="s">
        <v>53</v>
      </c>
      <c r="R148" s="210" t="s">
        <v>179</v>
      </c>
      <c r="S148" s="210" t="s">
        <v>132</v>
      </c>
      <c r="T148" s="209"/>
      <c r="U148" s="210"/>
      <c r="V148" s="212" t="s">
        <v>1385</v>
      </c>
      <c r="W148" s="209"/>
      <c r="X148" s="213" t="s">
        <v>74</v>
      </c>
      <c r="Y148" s="212" t="s">
        <v>1386</v>
      </c>
      <c r="Z148" s="212"/>
      <c r="AA148" s="212"/>
      <c r="AB148" s="212"/>
      <c r="AC148" s="214">
        <v>45037</v>
      </c>
      <c r="AD148" s="215">
        <v>43494</v>
      </c>
      <c r="AE148" s="216"/>
      <c r="AF148" s="214"/>
      <c r="AG148" s="215"/>
      <c r="AH148" s="215"/>
      <c r="AQ148" s="206" t="s">
        <v>1379</v>
      </c>
    </row>
    <row r="149" s="217" customFormat="1">
      <c r="A149" s="205" t="s">
        <v>959</v>
      </c>
      <c r="B149" s="206" t="s">
        <v>1387</v>
      </c>
      <c r="C149" s="207" t="s">
        <v>1388</v>
      </c>
      <c r="D149" s="207" t="s">
        <v>43</v>
      </c>
      <c r="E149" s="207" t="s">
        <v>7</v>
      </c>
      <c r="F149" s="207" t="s">
        <v>7</v>
      </c>
      <c r="G149" s="212" t="s">
        <v>1389</v>
      </c>
      <c r="H149" s="209" t="s">
        <v>1390</v>
      </c>
      <c r="I149" s="209" t="s">
        <v>1345</v>
      </c>
      <c r="J149" s="57" t="s">
        <v>49</v>
      </c>
      <c r="K149" s="209"/>
      <c r="L149" s="209"/>
      <c r="M149" s="207" t="s">
        <v>1391</v>
      </c>
      <c r="N149" s="207" t="s">
        <v>1392</v>
      </c>
      <c r="O149" s="307">
        <v>29411</v>
      </c>
      <c r="P149" s="210" t="s">
        <v>1393</v>
      </c>
      <c r="Q149" s="210" t="s">
        <v>53</v>
      </c>
      <c r="R149" s="210" t="s">
        <v>179</v>
      </c>
      <c r="S149" s="210" t="s">
        <v>164</v>
      </c>
      <c r="T149" s="211" t="s">
        <v>1394</v>
      </c>
      <c r="U149" s="211" t="s">
        <v>1395</v>
      </c>
      <c r="V149" s="212" t="s">
        <v>1396</v>
      </c>
      <c r="W149" s="209"/>
      <c r="X149" s="213" t="s">
        <v>1397</v>
      </c>
      <c r="Y149" s="212" t="s">
        <v>1398</v>
      </c>
      <c r="Z149" s="212"/>
      <c r="AA149" s="212"/>
      <c r="AB149" s="212"/>
      <c r="AC149" s="214">
        <v>45116</v>
      </c>
      <c r="AD149" s="215">
        <v>43340</v>
      </c>
      <c r="AE149" s="216"/>
      <c r="AF149" s="214"/>
      <c r="AG149" s="215">
        <v>43480</v>
      </c>
      <c r="AH149" s="215"/>
      <c r="AQ149" s="206" t="s">
        <v>1387</v>
      </c>
    </row>
    <row r="150" s="217" customFormat="1">
      <c r="A150" s="205" t="s">
        <v>973</v>
      </c>
      <c r="B150" s="206" t="s">
        <v>1399</v>
      </c>
      <c r="C150" s="207" t="s">
        <v>1400</v>
      </c>
      <c r="D150" s="207" t="s">
        <v>43</v>
      </c>
      <c r="E150" s="207" t="s">
        <v>7</v>
      </c>
      <c r="F150" s="207" t="s">
        <v>7</v>
      </c>
      <c r="G150" s="212" t="s">
        <v>1401</v>
      </c>
      <c r="H150" s="209"/>
      <c r="I150" s="396"/>
      <c r="J150" s="57" t="s">
        <v>49</v>
      </c>
      <c r="K150" s="209"/>
      <c r="L150" s="209"/>
      <c r="M150" s="207" t="s">
        <v>1168</v>
      </c>
      <c r="N150" s="207" t="s">
        <v>1402</v>
      </c>
      <c r="O150" s="307">
        <v>34090</v>
      </c>
      <c r="P150" s="210" t="s">
        <v>1403</v>
      </c>
      <c r="Q150" s="210" t="s">
        <v>53</v>
      </c>
      <c r="R150" s="210" t="s">
        <v>54</v>
      </c>
      <c r="S150" s="210" t="s">
        <v>164</v>
      </c>
      <c r="T150" s="211" t="s">
        <v>959</v>
      </c>
      <c r="U150" s="211" t="s">
        <v>1404</v>
      </c>
      <c r="V150" s="212" t="s">
        <v>1405</v>
      </c>
      <c r="W150" s="209" t="s">
        <v>1406</v>
      </c>
      <c r="X150" s="213" t="s">
        <v>167</v>
      </c>
      <c r="Y150" s="212" t="s">
        <v>1407</v>
      </c>
      <c r="Z150" s="212"/>
      <c r="AA150" s="212"/>
      <c r="AB150" s="212"/>
      <c r="AC150" s="214">
        <v>44682</v>
      </c>
      <c r="AD150" s="215">
        <v>43340</v>
      </c>
      <c r="AE150" s="216"/>
      <c r="AF150" s="214"/>
      <c r="AG150" s="215">
        <v>43524</v>
      </c>
      <c r="AH150" s="215"/>
      <c r="AQ150" s="206" t="s">
        <v>1399</v>
      </c>
    </row>
    <row r="151" ht="18" customHeight="1" s="217" customFormat="1">
      <c r="A151" s="205" t="s">
        <v>1137</v>
      </c>
      <c r="B151" s="206" t="s">
        <v>1408</v>
      </c>
      <c r="C151" s="207" t="s">
        <v>1409</v>
      </c>
      <c r="D151" s="207" t="s">
        <v>43</v>
      </c>
      <c r="E151" s="394"/>
      <c r="F151" s="207"/>
      <c r="G151" s="212" t="s">
        <v>1410</v>
      </c>
      <c r="H151" s="209"/>
      <c r="I151" s="209"/>
      <c r="J151" s="57" t="s">
        <v>49</v>
      </c>
      <c r="K151" s="209" t="s">
        <v>1411</v>
      </c>
      <c r="L151" s="209" t="s">
        <v>411</v>
      </c>
      <c r="M151" s="207" t="s">
        <v>1412</v>
      </c>
      <c r="N151" s="207" t="s">
        <v>332</v>
      </c>
      <c r="O151" s="307">
        <v>29315</v>
      </c>
      <c r="P151" s="210" t="s">
        <v>1413</v>
      </c>
      <c r="Q151" s="210" t="s">
        <v>53</v>
      </c>
      <c r="R151" s="210" t="s">
        <v>519</v>
      </c>
      <c r="S151" s="210" t="s">
        <v>132</v>
      </c>
      <c r="T151" s="211"/>
      <c r="U151" s="210"/>
      <c r="V151" s="212" t="s">
        <v>1414</v>
      </c>
      <c r="W151" s="209"/>
      <c r="X151" s="213" t="s">
        <v>74</v>
      </c>
      <c r="Y151" s="212" t="s">
        <v>1415</v>
      </c>
      <c r="Z151" s="212"/>
      <c r="AA151" s="212"/>
      <c r="AB151" s="212"/>
      <c r="AC151" s="214">
        <v>45020</v>
      </c>
      <c r="AD151" s="215">
        <v>43487</v>
      </c>
      <c r="AE151" s="216"/>
      <c r="AF151" s="214"/>
      <c r="AG151" s="215">
        <v>43523</v>
      </c>
      <c r="AH151" s="215"/>
      <c r="AQ151" s="206" t="s">
        <v>1408</v>
      </c>
    </row>
    <row r="152" ht="18" customHeight="1" s="217" customFormat="1">
      <c r="A152" s="205" t="s">
        <v>1137</v>
      </c>
      <c r="B152" s="206" t="s">
        <v>1416</v>
      </c>
      <c r="C152" s="207" t="s">
        <v>1417</v>
      </c>
      <c r="D152" s="207" t="s">
        <v>43</v>
      </c>
      <c r="E152" s="394"/>
      <c r="F152" s="207"/>
      <c r="G152" s="212" t="s">
        <v>1418</v>
      </c>
      <c r="H152" s="209"/>
      <c r="I152" s="209"/>
      <c r="J152" s="57" t="s">
        <v>49</v>
      </c>
      <c r="K152" s="209" t="s">
        <v>1419</v>
      </c>
      <c r="L152" s="209" t="s">
        <v>608</v>
      </c>
      <c r="M152" s="207" t="s">
        <v>1420</v>
      </c>
      <c r="N152" s="207" t="s">
        <v>96</v>
      </c>
      <c r="O152" s="307">
        <v>34945</v>
      </c>
      <c r="P152" s="210" t="s">
        <v>1421</v>
      </c>
      <c r="Q152" s="210" t="s">
        <v>53</v>
      </c>
      <c r="R152" s="210" t="s">
        <v>98</v>
      </c>
      <c r="S152" s="210" t="s">
        <v>55</v>
      </c>
      <c r="T152" s="211"/>
      <c r="U152" s="210"/>
      <c r="V152" s="212" t="s">
        <v>1422</v>
      </c>
      <c r="W152" s="209"/>
      <c r="X152" s="213" t="s">
        <v>74</v>
      </c>
      <c r="Y152" s="212" t="s">
        <v>1423</v>
      </c>
      <c r="Z152" s="212"/>
      <c r="AA152" s="212"/>
      <c r="AB152" s="212"/>
      <c r="AC152" s="214">
        <v>45172</v>
      </c>
      <c r="AD152" s="215">
        <v>43487</v>
      </c>
      <c r="AE152" s="216"/>
      <c r="AF152" s="214"/>
      <c r="AG152" s="215"/>
      <c r="AH152" s="215"/>
      <c r="AQ152" s="206" t="s">
        <v>1416</v>
      </c>
    </row>
    <row r="153" ht="18" customHeight="1" s="217" customFormat="1">
      <c r="A153" s="205" t="s">
        <v>1137</v>
      </c>
      <c r="B153" s="206" t="s">
        <v>1424</v>
      </c>
      <c r="C153" s="207" t="s">
        <v>1425</v>
      </c>
      <c r="D153" s="207" t="s">
        <v>43</v>
      </c>
      <c r="E153" s="394"/>
      <c r="F153" s="207"/>
      <c r="G153" s="212" t="s">
        <v>1426</v>
      </c>
      <c r="H153" s="209"/>
      <c r="I153" s="209"/>
      <c r="J153" s="57" t="s">
        <v>49</v>
      </c>
      <c r="K153" s="209" t="s">
        <v>1427</v>
      </c>
      <c r="L153" s="209" t="s">
        <v>411</v>
      </c>
      <c r="M153" s="207" t="s">
        <v>1428</v>
      </c>
      <c r="N153" s="207" t="s">
        <v>1429</v>
      </c>
      <c r="O153" s="307">
        <v>30837</v>
      </c>
      <c r="P153" s="210" t="s">
        <v>1430</v>
      </c>
      <c r="Q153" s="210" t="s">
        <v>507</v>
      </c>
      <c r="R153" s="210" t="s">
        <v>179</v>
      </c>
      <c r="S153" s="210" t="s">
        <v>132</v>
      </c>
      <c r="T153" s="209" t="s">
        <v>1431</v>
      </c>
      <c r="U153" s="210"/>
      <c r="V153" s="212" t="s">
        <v>1432</v>
      </c>
      <c r="W153" s="209"/>
      <c r="X153" s="213" t="s">
        <v>211</v>
      </c>
      <c r="Y153" s="212" t="s">
        <v>1433</v>
      </c>
      <c r="Z153" s="212"/>
      <c r="AA153" s="212"/>
      <c r="AB153" s="212"/>
      <c r="AC153" s="214"/>
      <c r="AD153" s="215">
        <v>43487</v>
      </c>
      <c r="AE153" s="216"/>
      <c r="AF153" s="214"/>
      <c r="AG153" s="215"/>
      <c r="AH153" s="215"/>
      <c r="AQ153" s="206" t="s">
        <v>1424</v>
      </c>
    </row>
    <row r="154" ht="18" customHeight="1" s="217" customFormat="1">
      <c r="A154" s="205" t="s">
        <v>1137</v>
      </c>
      <c r="B154" s="206" t="s">
        <v>1434</v>
      </c>
      <c r="C154" s="207" t="s">
        <v>1435</v>
      </c>
      <c r="D154" s="207" t="s">
        <v>43</v>
      </c>
      <c r="E154" s="394"/>
      <c r="F154" s="207"/>
      <c r="G154" s="212" t="s">
        <v>1436</v>
      </c>
      <c r="H154" s="209"/>
      <c r="I154" s="209"/>
      <c r="J154" s="57" t="s">
        <v>49</v>
      </c>
      <c r="K154" s="209" t="s">
        <v>1437</v>
      </c>
      <c r="L154" s="209" t="s">
        <v>411</v>
      </c>
      <c r="M154" s="207" t="s">
        <v>1438</v>
      </c>
      <c r="N154" s="207" t="s">
        <v>107</v>
      </c>
      <c r="O154" s="307">
        <v>35535</v>
      </c>
      <c r="P154" s="210" t="s">
        <v>1439</v>
      </c>
      <c r="Q154" s="210" t="s">
        <v>53</v>
      </c>
      <c r="R154" s="210" t="s">
        <v>54</v>
      </c>
      <c r="S154" s="210" t="s">
        <v>132</v>
      </c>
      <c r="T154" s="211"/>
      <c r="U154" s="210"/>
      <c r="V154" s="212" t="s">
        <v>1440</v>
      </c>
      <c r="W154" s="209"/>
      <c r="X154" s="213" t="s">
        <v>74</v>
      </c>
      <c r="Y154" s="212" t="s">
        <v>1441</v>
      </c>
      <c r="Z154" s="212"/>
      <c r="AA154" s="212"/>
      <c r="AB154" s="212"/>
      <c r="AC154" s="214">
        <v>44669</v>
      </c>
      <c r="AD154" s="215">
        <v>43487</v>
      </c>
      <c r="AE154" s="216"/>
      <c r="AF154" s="214"/>
      <c r="AG154" s="215"/>
      <c r="AH154" s="215"/>
      <c r="AQ154" s="206" t="s">
        <v>1434</v>
      </c>
    </row>
    <row r="155" ht="18" customHeight="1" s="217" customFormat="1">
      <c r="A155" s="205" t="s">
        <v>973</v>
      </c>
      <c r="B155" s="206" t="s">
        <v>1442</v>
      </c>
      <c r="C155" s="207" t="s">
        <v>1443</v>
      </c>
      <c r="D155" s="207" t="s">
        <v>43</v>
      </c>
      <c r="E155" s="207" t="s">
        <v>7</v>
      </c>
      <c r="F155" s="207" t="s">
        <v>7</v>
      </c>
      <c r="G155" s="212" t="s">
        <v>1444</v>
      </c>
      <c r="H155" s="209"/>
      <c r="I155" s="396"/>
      <c r="J155" s="57" t="s">
        <v>49</v>
      </c>
      <c r="K155" s="209" t="s">
        <v>1445</v>
      </c>
      <c r="L155" s="209" t="s">
        <v>1446</v>
      </c>
      <c r="M155" s="207" t="s">
        <v>1447</v>
      </c>
      <c r="N155" s="207" t="s">
        <v>107</v>
      </c>
      <c r="O155" s="307">
        <v>32771</v>
      </c>
      <c r="P155" s="210" t="s">
        <v>1448</v>
      </c>
      <c r="Q155" s="210" t="s">
        <v>53</v>
      </c>
      <c r="R155" s="210" t="s">
        <v>54</v>
      </c>
      <c r="S155" s="210" t="s">
        <v>164</v>
      </c>
      <c r="T155" s="211" t="s">
        <v>1449</v>
      </c>
      <c r="U155" s="210"/>
      <c r="V155" s="212" t="s">
        <v>1450</v>
      </c>
      <c r="W155" s="209"/>
      <c r="X155" s="213" t="s">
        <v>211</v>
      </c>
      <c r="Y155" s="212" t="s">
        <v>1451</v>
      </c>
      <c r="Z155" s="212"/>
      <c r="AA155" s="212"/>
      <c r="AB155" s="212"/>
      <c r="AC155" s="214">
        <v>44824</v>
      </c>
      <c r="AD155" s="215">
        <v>43440</v>
      </c>
      <c r="AE155" s="216"/>
      <c r="AF155" s="214"/>
      <c r="AG155" s="215"/>
      <c r="AH155" s="215"/>
      <c r="AQ155" s="206" t="s">
        <v>1442</v>
      </c>
    </row>
    <row r="156" ht="18" customHeight="1" s="217" customFormat="1">
      <c r="A156" s="205" t="s">
        <v>1137</v>
      </c>
      <c r="B156" s="206" t="s">
        <v>1452</v>
      </c>
      <c r="C156" s="207" t="s">
        <v>1453</v>
      </c>
      <c r="D156" s="207" t="s">
        <v>43</v>
      </c>
      <c r="E156" s="394"/>
      <c r="F156" s="207"/>
      <c r="G156" s="212" t="s">
        <v>1454</v>
      </c>
      <c r="H156" s="209" t="s">
        <v>1455</v>
      </c>
      <c r="I156" s="209" t="s">
        <v>1453</v>
      </c>
      <c r="J156" s="57" t="s">
        <v>49</v>
      </c>
      <c r="K156" s="209" t="s">
        <v>1456</v>
      </c>
      <c r="L156" s="209" t="s">
        <v>1457</v>
      </c>
      <c r="M156" s="207" t="s">
        <v>1458</v>
      </c>
      <c r="N156" s="207" t="s">
        <v>107</v>
      </c>
      <c r="O156" s="307">
        <v>30048</v>
      </c>
      <c r="P156" s="210" t="s">
        <v>1459</v>
      </c>
      <c r="Q156" s="210" t="s">
        <v>53</v>
      </c>
      <c r="R156" s="210" t="s">
        <v>98</v>
      </c>
      <c r="S156" s="210" t="s">
        <v>132</v>
      </c>
      <c r="T156" s="209"/>
      <c r="U156" s="210"/>
      <c r="V156" s="212" t="s">
        <v>1460</v>
      </c>
      <c r="W156" s="209"/>
      <c r="X156" s="213" t="s">
        <v>1461</v>
      </c>
      <c r="Y156" s="212" t="s">
        <v>1462</v>
      </c>
      <c r="Z156" s="212"/>
      <c r="AA156" s="212"/>
      <c r="AB156" s="212"/>
      <c r="AC156" s="214">
        <v>44293</v>
      </c>
      <c r="AD156" s="215">
        <v>43510</v>
      </c>
      <c r="AE156" s="216"/>
      <c r="AF156" s="214"/>
      <c r="AG156" s="215"/>
      <c r="AH156" s="215"/>
      <c r="AQ156" s="206" t="s">
        <v>1452</v>
      </c>
    </row>
    <row r="157" s="217" customFormat="1">
      <c r="A157" s="205" t="s">
        <v>959</v>
      </c>
      <c r="B157" s="206" t="s">
        <v>1162</v>
      </c>
      <c r="C157" s="207" t="s">
        <v>1463</v>
      </c>
      <c r="D157" s="207" t="s">
        <v>43</v>
      </c>
      <c r="E157" s="207" t="s">
        <v>7</v>
      </c>
      <c r="F157" s="207" t="s">
        <v>7</v>
      </c>
      <c r="G157" s="208" t="s">
        <v>1464</v>
      </c>
      <c r="H157" s="209" t="s">
        <v>1465</v>
      </c>
      <c r="I157" s="207" t="s">
        <v>48</v>
      </c>
      <c r="J157" s="57" t="s">
        <v>49</v>
      </c>
      <c r="K157" s="209"/>
      <c r="L157" s="209"/>
      <c r="M157" s="207" t="s">
        <v>1466</v>
      </c>
      <c r="N157" s="207" t="s">
        <v>107</v>
      </c>
      <c r="O157" s="307">
        <v>32619</v>
      </c>
      <c r="P157" s="210" t="s">
        <v>1467</v>
      </c>
      <c r="Q157" s="210" t="s">
        <v>53</v>
      </c>
      <c r="R157" s="210" t="s">
        <v>98</v>
      </c>
      <c r="S157" s="210" t="s">
        <v>55</v>
      </c>
      <c r="T157" s="211" t="s">
        <v>1468</v>
      </c>
      <c r="U157" s="211" t="s">
        <v>1469</v>
      </c>
      <c r="V157" s="212" t="s">
        <v>1470</v>
      </c>
      <c r="W157" s="209" t="s">
        <v>1471</v>
      </c>
      <c r="X157" s="213" t="s">
        <v>112</v>
      </c>
      <c r="Y157" s="212" t="s">
        <v>1472</v>
      </c>
      <c r="Z157" s="212"/>
      <c r="AA157" s="212"/>
      <c r="AB157" s="212"/>
      <c r="AC157" s="214">
        <v>44307</v>
      </c>
      <c r="AD157" s="215">
        <v>43388</v>
      </c>
      <c r="AE157" s="216"/>
      <c r="AF157" s="214"/>
      <c r="AG157" s="215">
        <v>43569</v>
      </c>
      <c r="AH157" s="215" t="s">
        <v>1473</v>
      </c>
      <c r="AQ157" s="206" t="s">
        <v>1162</v>
      </c>
    </row>
    <row r="158" ht="18" customHeight="1" s="217" customFormat="1">
      <c r="A158" s="205" t="s">
        <v>1055</v>
      </c>
      <c r="B158" s="206" t="s">
        <v>1474</v>
      </c>
      <c r="C158" s="207" t="s">
        <v>1475</v>
      </c>
      <c r="D158" s="207" t="s">
        <v>43</v>
      </c>
      <c r="E158" s="207"/>
      <c r="F158" s="207"/>
      <c r="G158" s="389"/>
      <c r="H158" s="209"/>
      <c r="I158" s="209"/>
      <c r="J158" s="199"/>
      <c r="K158" s="209"/>
      <c r="L158" s="209"/>
      <c r="M158" s="207" t="s">
        <v>1476</v>
      </c>
      <c r="N158" s="207" t="s">
        <v>224</v>
      </c>
      <c r="O158" s="307">
        <v>28983</v>
      </c>
      <c r="P158" s="210" t="s">
        <v>1477</v>
      </c>
      <c r="Q158" s="210" t="s">
        <v>53</v>
      </c>
      <c r="R158" s="210" t="s">
        <v>396</v>
      </c>
      <c r="S158" s="210" t="s">
        <v>132</v>
      </c>
      <c r="T158" s="211"/>
      <c r="U158" s="210"/>
      <c r="V158" s="212" t="s">
        <v>1478</v>
      </c>
      <c r="W158" s="209"/>
      <c r="X158" s="213" t="s">
        <v>1479</v>
      </c>
      <c r="Y158" s="212" t="s">
        <v>1480</v>
      </c>
      <c r="Z158" s="212"/>
      <c r="AA158" s="212"/>
      <c r="AB158" s="212"/>
      <c r="AC158" s="214">
        <v>43593</v>
      </c>
      <c r="AD158" s="215">
        <v>43523</v>
      </c>
      <c r="AE158" s="216"/>
      <c r="AF158" s="214"/>
      <c r="AG158" s="215"/>
      <c r="AH158" s="215"/>
      <c r="AQ158" s="206" t="s">
        <v>1474</v>
      </c>
    </row>
    <row r="159" ht="18" customHeight="1" s="217" customFormat="1">
      <c r="A159" s="205" t="s">
        <v>1137</v>
      </c>
      <c r="B159" s="206" t="s">
        <v>1481</v>
      </c>
      <c r="C159" s="207" t="s">
        <v>1482</v>
      </c>
      <c r="D159" s="207" t="s">
        <v>43</v>
      </c>
      <c r="E159" s="394"/>
      <c r="F159" s="207"/>
      <c r="G159" s="212" t="s">
        <v>1483</v>
      </c>
      <c r="H159" s="209"/>
      <c r="I159" s="209"/>
      <c r="J159" s="57" t="s">
        <v>49</v>
      </c>
      <c r="K159" s="209" t="s">
        <v>1484</v>
      </c>
      <c r="L159" s="209" t="s">
        <v>1485</v>
      </c>
      <c r="M159" s="207" t="s">
        <v>1486</v>
      </c>
      <c r="N159" s="207" t="s">
        <v>224</v>
      </c>
      <c r="O159" s="307">
        <v>34863</v>
      </c>
      <c r="P159" s="210" t="s">
        <v>1487</v>
      </c>
      <c r="Q159" s="210" t="s">
        <v>53</v>
      </c>
      <c r="R159" s="210" t="s">
        <v>98</v>
      </c>
      <c r="S159" s="210" t="s">
        <v>55</v>
      </c>
      <c r="T159" s="209"/>
      <c r="U159" s="210"/>
      <c r="V159" s="212" t="s">
        <v>1488</v>
      </c>
      <c r="W159" s="209"/>
      <c r="X159" s="213" t="s">
        <v>1397</v>
      </c>
      <c r="Y159" s="212" t="s">
        <v>1489</v>
      </c>
      <c r="Z159" s="212"/>
      <c r="AA159" s="212"/>
      <c r="AB159" s="212"/>
      <c r="AC159" s="214">
        <v>43629</v>
      </c>
      <c r="AD159" s="215">
        <v>43523</v>
      </c>
      <c r="AE159" s="216"/>
      <c r="AF159" s="214"/>
      <c r="AG159" s="215"/>
      <c r="AH159" s="215"/>
      <c r="AQ159" s="206" t="s">
        <v>1481</v>
      </c>
    </row>
    <row r="160" ht="22.5" customHeight="1" s="217" customFormat="1">
      <c r="A160" s="205" t="s">
        <v>1055</v>
      </c>
      <c r="B160" s="206" t="s">
        <v>1490</v>
      </c>
      <c r="C160" s="207" t="s">
        <v>1491</v>
      </c>
      <c r="D160" s="207" t="s">
        <v>43</v>
      </c>
      <c r="E160" s="207" t="s">
        <v>1492</v>
      </c>
      <c r="F160" s="207" t="s">
        <v>1492</v>
      </c>
      <c r="G160" s="389"/>
      <c r="H160" s="209" t="s">
        <v>1493</v>
      </c>
      <c r="I160" s="209" t="s">
        <v>48</v>
      </c>
      <c r="J160" s="199"/>
      <c r="K160" s="209"/>
      <c r="L160" s="209"/>
      <c r="M160" s="207" t="s">
        <v>1494</v>
      </c>
      <c r="N160" s="207" t="s">
        <v>224</v>
      </c>
      <c r="O160" s="307">
        <v>30619</v>
      </c>
      <c r="P160" s="210"/>
      <c r="Q160" s="210" t="s">
        <v>53</v>
      </c>
      <c r="R160" s="210"/>
      <c r="S160" s="210" t="s">
        <v>132</v>
      </c>
      <c r="T160" s="211" t="s">
        <v>1495</v>
      </c>
      <c r="U160" s="210"/>
      <c r="V160" s="212" t="s">
        <v>1496</v>
      </c>
      <c r="W160" s="209"/>
      <c r="X160" s="213" t="s">
        <v>1479</v>
      </c>
      <c r="Y160" s="212" t="s">
        <v>1497</v>
      </c>
      <c r="Z160" s="212"/>
      <c r="AA160" s="212"/>
      <c r="AB160" s="212"/>
      <c r="AC160" s="214">
        <v>44499</v>
      </c>
      <c r="AD160" s="215">
        <v>43544</v>
      </c>
      <c r="AE160" s="216">
        <v>43544</v>
      </c>
      <c r="AF160" s="214">
        <v>43738</v>
      </c>
      <c r="AG160" s="215"/>
      <c r="AH160" s="215"/>
      <c r="AQ160" s="206" t="s">
        <v>1490</v>
      </c>
    </row>
    <row r="161" ht="22.5" customHeight="1" s="217" customFormat="1">
      <c r="A161" s="205" t="s">
        <v>997</v>
      </c>
      <c r="B161" s="206" t="s">
        <v>1498</v>
      </c>
      <c r="C161" s="207" t="s">
        <v>1499</v>
      </c>
      <c r="D161" s="207" t="s">
        <v>43</v>
      </c>
      <c r="E161" s="207" t="s">
        <v>345</v>
      </c>
      <c r="F161" s="207" t="s">
        <v>345</v>
      </c>
      <c r="G161" s="212" t="s">
        <v>1500</v>
      </c>
      <c r="H161" s="209" t="s">
        <v>1501</v>
      </c>
      <c r="I161" s="209" t="s">
        <v>48</v>
      </c>
      <c r="J161" s="57" t="s">
        <v>49</v>
      </c>
      <c r="K161" s="209" t="s">
        <v>1502</v>
      </c>
      <c r="L161" s="209" t="s">
        <v>1503</v>
      </c>
      <c r="M161" s="207" t="s">
        <v>1504</v>
      </c>
      <c r="N161" s="207" t="s">
        <v>107</v>
      </c>
      <c r="O161" s="307">
        <v>31661</v>
      </c>
      <c r="P161" s="210"/>
      <c r="Q161" s="210"/>
      <c r="R161" s="210"/>
      <c r="S161" s="388"/>
      <c r="T161" s="211" t="s">
        <v>1505</v>
      </c>
      <c r="U161" s="210"/>
      <c r="V161" s="212" t="s">
        <v>1506</v>
      </c>
      <c r="W161" s="209"/>
      <c r="X161" s="213" t="s">
        <v>1479</v>
      </c>
      <c r="Y161" s="212" t="s">
        <v>1507</v>
      </c>
      <c r="Z161" s="212"/>
      <c r="AA161" s="212"/>
      <c r="AB161" s="212"/>
      <c r="AC161" s="214">
        <v>45175</v>
      </c>
      <c r="AD161" s="215">
        <v>43411</v>
      </c>
      <c r="AE161" s="216">
        <v>43411</v>
      </c>
      <c r="AF161" s="214">
        <v>43591</v>
      </c>
      <c r="AG161" s="215"/>
      <c r="AH161" s="215"/>
      <c r="AQ161" s="206" t="s">
        <v>1498</v>
      </c>
    </row>
    <row r="162" ht="22.5" customHeight="1" s="217" customFormat="1">
      <c r="A162" s="205" t="s">
        <v>997</v>
      </c>
      <c r="B162" s="206" t="s">
        <v>1508</v>
      </c>
      <c r="C162" s="207" t="s">
        <v>1509</v>
      </c>
      <c r="D162" s="207" t="s">
        <v>43</v>
      </c>
      <c r="E162" s="207" t="s">
        <v>234</v>
      </c>
      <c r="F162" s="207" t="s">
        <v>234</v>
      </c>
      <c r="G162" s="212" t="s">
        <v>1510</v>
      </c>
      <c r="H162" s="209"/>
      <c r="I162" s="209"/>
      <c r="J162" s="57" t="s">
        <v>49</v>
      </c>
      <c r="K162" s="209" t="s">
        <v>1511</v>
      </c>
      <c r="L162" s="209" t="s">
        <v>411</v>
      </c>
      <c r="M162" s="207" t="s">
        <v>1512</v>
      </c>
      <c r="N162" s="207" t="s">
        <v>1213</v>
      </c>
      <c r="O162" s="307">
        <v>30661</v>
      </c>
      <c r="P162" s="210"/>
      <c r="Q162" s="210"/>
      <c r="R162" s="210"/>
      <c r="S162" s="388"/>
      <c r="T162" s="211" t="s">
        <v>1513</v>
      </c>
      <c r="U162" s="210"/>
      <c r="V162" s="212" t="s">
        <v>1514</v>
      </c>
      <c r="W162" s="209"/>
      <c r="X162" s="213" t="s">
        <v>143</v>
      </c>
      <c r="Y162" s="212" t="s">
        <v>1515</v>
      </c>
      <c r="Z162" s="212"/>
      <c r="AA162" s="212"/>
      <c r="AB162" s="212"/>
      <c r="AC162" s="214">
        <v>45261</v>
      </c>
      <c r="AD162" s="215">
        <v>43412</v>
      </c>
      <c r="AE162" s="216">
        <v>43412</v>
      </c>
      <c r="AF162" s="214">
        <v>43592</v>
      </c>
      <c r="AG162" s="215"/>
      <c r="AH162" s="215"/>
      <c r="AQ162" s="206" t="s">
        <v>1508</v>
      </c>
    </row>
    <row r="163" ht="25.5" customHeight="1" s="217" customFormat="1">
      <c r="A163" s="205" t="s">
        <v>959</v>
      </c>
      <c r="B163" s="206" t="s">
        <v>1516</v>
      </c>
      <c r="C163" s="207" t="s">
        <v>1517</v>
      </c>
      <c r="D163" s="207" t="s">
        <v>43</v>
      </c>
      <c r="E163" s="207" t="s">
        <v>7</v>
      </c>
      <c r="F163" s="207" t="s">
        <v>7</v>
      </c>
      <c r="G163" s="212" t="s">
        <v>1518</v>
      </c>
      <c r="H163" s="209" t="s">
        <v>1519</v>
      </c>
      <c r="I163" s="209" t="s">
        <v>48</v>
      </c>
      <c r="J163" s="57" t="s">
        <v>49</v>
      </c>
      <c r="K163" s="209" t="s">
        <v>1520</v>
      </c>
      <c r="L163" s="209" t="s">
        <v>411</v>
      </c>
      <c r="M163" s="207" t="s">
        <v>1521</v>
      </c>
      <c r="N163" s="207" t="s">
        <v>224</v>
      </c>
      <c r="O163" s="307">
        <v>31527</v>
      </c>
      <c r="P163" s="210" t="s">
        <v>1522</v>
      </c>
      <c r="Q163" s="210" t="s">
        <v>53</v>
      </c>
      <c r="R163" s="210" t="s">
        <v>1523</v>
      </c>
      <c r="S163" s="210" t="s">
        <v>132</v>
      </c>
      <c r="T163" s="211" t="s">
        <v>1524</v>
      </c>
      <c r="U163" s="210"/>
      <c r="V163" s="212" t="s">
        <v>1525</v>
      </c>
      <c r="W163" s="209"/>
      <c r="X163" s="213" t="s">
        <v>211</v>
      </c>
      <c r="Y163" s="212" t="s">
        <v>1526</v>
      </c>
      <c r="Z163" s="212"/>
      <c r="AA163" s="212"/>
      <c r="AB163" s="212"/>
      <c r="AC163" s="214">
        <v>43946</v>
      </c>
      <c r="AD163" s="215">
        <v>43440</v>
      </c>
      <c r="AE163" s="216">
        <v>43440</v>
      </c>
      <c r="AF163" s="214">
        <v>43621</v>
      </c>
      <c r="AG163" s="215"/>
      <c r="AH163" s="215"/>
      <c r="AQ163" s="206" t="s">
        <v>1516</v>
      </c>
    </row>
    <row r="164" ht="25.5" customHeight="1" s="217" customFormat="1">
      <c r="A164" s="205" t="s">
        <v>959</v>
      </c>
      <c r="B164" s="206" t="s">
        <v>1527</v>
      </c>
      <c r="C164" s="207" t="s">
        <v>1528</v>
      </c>
      <c r="D164" s="207" t="s">
        <v>43</v>
      </c>
      <c r="E164" s="207" t="s">
        <v>1529</v>
      </c>
      <c r="F164" s="207" t="s">
        <v>1529</v>
      </c>
      <c r="G164" s="212" t="s">
        <v>1530</v>
      </c>
      <c r="H164" s="209" t="s">
        <v>1531</v>
      </c>
      <c r="I164" s="209" t="s">
        <v>48</v>
      </c>
      <c r="J164" s="57" t="s">
        <v>49</v>
      </c>
      <c r="K164" s="209" t="s">
        <v>1532</v>
      </c>
      <c r="L164" s="209" t="s">
        <v>1533</v>
      </c>
      <c r="M164" s="207" t="s">
        <v>1534</v>
      </c>
      <c r="N164" s="207" t="s">
        <v>107</v>
      </c>
      <c r="O164" s="307">
        <v>30834</v>
      </c>
      <c r="P164" s="210" t="s">
        <v>1535</v>
      </c>
      <c r="Q164" s="210" t="s">
        <v>53</v>
      </c>
      <c r="R164" s="210" t="s">
        <v>1536</v>
      </c>
      <c r="S164" s="210" t="s">
        <v>1537</v>
      </c>
      <c r="T164" s="211" t="s">
        <v>1538</v>
      </c>
      <c r="U164" s="210"/>
      <c r="V164" s="212" t="s">
        <v>1539</v>
      </c>
      <c r="W164" s="209"/>
      <c r="X164" s="213" t="s">
        <v>211</v>
      </c>
      <c r="Y164" s="212" t="s">
        <v>1540</v>
      </c>
      <c r="Z164" s="212"/>
      <c r="AA164" s="212"/>
      <c r="AB164" s="212"/>
      <c r="AC164" s="214">
        <v>45078</v>
      </c>
      <c r="AD164" s="215">
        <v>43440</v>
      </c>
      <c r="AE164" s="216">
        <v>43440</v>
      </c>
      <c r="AF164" s="214">
        <v>43621</v>
      </c>
      <c r="AG164" s="215"/>
      <c r="AH164" s="215">
        <v>43614</v>
      </c>
      <c r="AQ164" s="206" t="s">
        <v>1527</v>
      </c>
    </row>
    <row r="165" ht="21" customHeight="1" s="217" customFormat="1">
      <c r="A165" s="205" t="s">
        <v>1055</v>
      </c>
      <c r="B165" s="206" t="s">
        <v>1541</v>
      </c>
      <c r="C165" s="207" t="s">
        <v>1542</v>
      </c>
      <c r="D165" s="207" t="s">
        <v>43</v>
      </c>
      <c r="E165" s="207" t="s">
        <v>1543</v>
      </c>
      <c r="F165" s="207" t="s">
        <v>1543</v>
      </c>
      <c r="G165" s="389"/>
      <c r="H165" s="209"/>
      <c r="I165" s="209"/>
      <c r="J165" s="57" t="s">
        <v>49</v>
      </c>
      <c r="K165" s="209"/>
      <c r="L165" s="209"/>
      <c r="M165" s="207" t="s">
        <v>1544</v>
      </c>
      <c r="N165" s="207" t="s">
        <v>130</v>
      </c>
      <c r="O165" s="307">
        <v>30012</v>
      </c>
      <c r="P165" s="210"/>
      <c r="Q165" s="210" t="s">
        <v>53</v>
      </c>
      <c r="R165" s="210"/>
      <c r="S165" s="210"/>
      <c r="T165" s="211"/>
      <c r="U165" s="210"/>
      <c r="V165" s="212" t="s">
        <v>1545</v>
      </c>
      <c r="W165" s="209"/>
      <c r="X165" s="213" t="s">
        <v>143</v>
      </c>
      <c r="Y165" s="212" t="s">
        <v>1546</v>
      </c>
      <c r="Z165" s="212"/>
      <c r="AA165" s="212"/>
      <c r="AB165" s="212"/>
      <c r="AC165" s="214">
        <v>45353</v>
      </c>
      <c r="AD165" s="215">
        <v>43542</v>
      </c>
      <c r="AE165" s="216">
        <v>43542</v>
      </c>
      <c r="AF165" s="214">
        <v>43738</v>
      </c>
      <c r="AG165" s="215"/>
      <c r="AH165" s="215">
        <v>43614</v>
      </c>
      <c r="AQ165" s="206" t="s">
        <v>1541</v>
      </c>
    </row>
    <row r="166" ht="25.5" customHeight="1" s="217" customFormat="1">
      <c r="A166" s="205" t="s">
        <v>959</v>
      </c>
      <c r="B166" s="206" t="s">
        <v>1547</v>
      </c>
      <c r="C166" s="207" t="s">
        <v>1548</v>
      </c>
      <c r="D166" s="207" t="s">
        <v>43</v>
      </c>
      <c r="E166" s="207" t="s">
        <v>45</v>
      </c>
      <c r="F166" s="207" t="s">
        <v>45</v>
      </c>
      <c r="G166" s="212" t="s">
        <v>1549</v>
      </c>
      <c r="H166" s="209" t="s">
        <v>1550</v>
      </c>
      <c r="I166" s="209" t="s">
        <v>48</v>
      </c>
      <c r="J166" s="57" t="s">
        <v>49</v>
      </c>
      <c r="K166" s="209" t="s">
        <v>1551</v>
      </c>
      <c r="L166" s="209" t="s">
        <v>1552</v>
      </c>
      <c r="M166" s="207" t="s">
        <v>1553</v>
      </c>
      <c r="N166" s="207" t="s">
        <v>130</v>
      </c>
      <c r="O166" s="307">
        <v>33800</v>
      </c>
      <c r="P166" s="210" t="s">
        <v>424</v>
      </c>
      <c r="Q166" s="210" t="s">
        <v>53</v>
      </c>
      <c r="R166" s="210" t="s">
        <v>179</v>
      </c>
      <c r="S166" s="210" t="s">
        <v>1537</v>
      </c>
      <c r="T166" s="211" t="s">
        <v>1554</v>
      </c>
      <c r="U166" s="210"/>
      <c r="V166" s="212" t="s">
        <v>1555</v>
      </c>
      <c r="W166" s="209" t="s">
        <v>1556</v>
      </c>
      <c r="X166" s="213" t="s">
        <v>74</v>
      </c>
      <c r="Y166" s="212" t="s">
        <v>1557</v>
      </c>
      <c r="Z166" s="212"/>
      <c r="AA166" s="212"/>
      <c r="AB166" s="212"/>
      <c r="AC166" s="214">
        <v>45122</v>
      </c>
      <c r="AD166" s="215">
        <v>43440</v>
      </c>
      <c r="AE166" s="216">
        <v>43440</v>
      </c>
      <c r="AF166" s="214">
        <v>43621</v>
      </c>
      <c r="AG166" s="215"/>
      <c r="AH166" s="215"/>
      <c r="AQ166" s="206" t="s">
        <v>1547</v>
      </c>
    </row>
    <row r="167" ht="21" customHeight="1" s="217" customFormat="1">
      <c r="A167" s="205" t="s">
        <v>973</v>
      </c>
      <c r="B167" s="206" t="s">
        <v>1558</v>
      </c>
      <c r="C167" s="207" t="s">
        <v>1559</v>
      </c>
      <c r="D167" s="207" t="s">
        <v>43</v>
      </c>
      <c r="E167" s="207" t="s">
        <v>1560</v>
      </c>
      <c r="F167" s="207" t="s">
        <v>1560</v>
      </c>
      <c r="G167" s="212" t="s">
        <v>1561</v>
      </c>
      <c r="H167" s="209"/>
      <c r="I167" s="396"/>
      <c r="J167" s="57" t="s">
        <v>49</v>
      </c>
      <c r="K167" s="209" t="s">
        <v>1562</v>
      </c>
      <c r="L167" s="209" t="s">
        <v>1563</v>
      </c>
      <c r="M167" s="207" t="s">
        <v>1564</v>
      </c>
      <c r="N167" s="207" t="s">
        <v>107</v>
      </c>
      <c r="O167" s="307">
        <v>30909</v>
      </c>
      <c r="P167" s="210" t="s">
        <v>1565</v>
      </c>
      <c r="Q167" s="210" t="s">
        <v>53</v>
      </c>
      <c r="R167" s="210" t="s">
        <v>98</v>
      </c>
      <c r="S167" s="210" t="s">
        <v>110</v>
      </c>
      <c r="T167" s="209"/>
      <c r="U167" s="210"/>
      <c r="V167" s="212" t="s">
        <v>1566</v>
      </c>
      <c r="W167" s="209"/>
      <c r="X167" s="213" t="s">
        <v>497</v>
      </c>
      <c r="Y167" s="212" t="s">
        <v>1567</v>
      </c>
      <c r="Z167" s="212"/>
      <c r="AA167" s="212"/>
      <c r="AB167" s="212"/>
      <c r="AC167" s="214">
        <v>45519</v>
      </c>
      <c r="AD167" s="215">
        <v>43523</v>
      </c>
      <c r="AE167" s="216">
        <v>43523</v>
      </c>
      <c r="AF167" s="214">
        <v>43708</v>
      </c>
      <c r="AG167" s="215"/>
      <c r="AH167" s="215"/>
      <c r="AQ167" s="206" t="s">
        <v>1558</v>
      </c>
    </row>
    <row r="168" ht="21" customHeight="1" s="217" customFormat="1">
      <c r="A168" s="205" t="s">
        <v>1137</v>
      </c>
      <c r="B168" s="206" t="s">
        <v>1568</v>
      </c>
      <c r="C168" s="207" t="s">
        <v>1569</v>
      </c>
      <c r="D168" s="207" t="s">
        <v>43</v>
      </c>
      <c r="E168" s="394"/>
      <c r="F168" s="207"/>
      <c r="G168" s="212" t="s">
        <v>1570</v>
      </c>
      <c r="H168" s="209" t="s">
        <v>1571</v>
      </c>
      <c r="I168" s="209" t="s">
        <v>48</v>
      </c>
      <c r="J168" s="57" t="s">
        <v>49</v>
      </c>
      <c r="K168" s="209" t="s">
        <v>1572</v>
      </c>
      <c r="L168" s="209" t="s">
        <v>1573</v>
      </c>
      <c r="M168" s="207" t="s">
        <v>1574</v>
      </c>
      <c r="N168" s="207" t="s">
        <v>107</v>
      </c>
      <c r="O168" s="307">
        <v>27794</v>
      </c>
      <c r="P168" s="210" t="s">
        <v>1575</v>
      </c>
      <c r="Q168" s="210" t="s">
        <v>53</v>
      </c>
      <c r="R168" s="210" t="s">
        <v>54</v>
      </c>
      <c r="S168" s="210" t="s">
        <v>1576</v>
      </c>
      <c r="T168" s="209"/>
      <c r="U168" s="210"/>
      <c r="V168" s="212" t="s">
        <v>1577</v>
      </c>
      <c r="W168" s="209"/>
      <c r="X168" s="213" t="s">
        <v>1479</v>
      </c>
      <c r="Y168" s="212" t="s">
        <v>1578</v>
      </c>
      <c r="Z168" s="212"/>
      <c r="AA168" s="212"/>
      <c r="AB168" s="212"/>
      <c r="AC168" s="214">
        <v>43865</v>
      </c>
      <c r="AD168" s="215">
        <v>43523</v>
      </c>
      <c r="AE168" s="216">
        <v>43523</v>
      </c>
      <c r="AF168" s="214">
        <v>43708</v>
      </c>
      <c r="AG168" s="215"/>
      <c r="AH168" s="215"/>
      <c r="AQ168" s="206" t="s">
        <v>1568</v>
      </c>
    </row>
    <row r="169" ht="21" customHeight="1" s="217" customFormat="1">
      <c r="A169" s="205" t="s">
        <v>1055</v>
      </c>
      <c r="B169" s="206" t="s">
        <v>1579</v>
      </c>
      <c r="C169" s="207" t="s">
        <v>1163</v>
      </c>
      <c r="D169" s="207" t="s">
        <v>43</v>
      </c>
      <c r="E169" s="207" t="s">
        <v>1543</v>
      </c>
      <c r="F169" s="207" t="s">
        <v>1543</v>
      </c>
      <c r="G169" s="389"/>
      <c r="H169" s="209"/>
      <c r="I169" s="209"/>
      <c r="J169" s="57" t="s">
        <v>49</v>
      </c>
      <c r="K169" s="209"/>
      <c r="L169" s="209"/>
      <c r="M169" s="207" t="s">
        <v>1580</v>
      </c>
      <c r="N169" s="207" t="s">
        <v>107</v>
      </c>
      <c r="O169" s="307">
        <v>28496</v>
      </c>
      <c r="P169" s="210"/>
      <c r="Q169" s="210" t="s">
        <v>53</v>
      </c>
      <c r="R169" s="210"/>
      <c r="S169" s="210"/>
      <c r="T169" s="211"/>
      <c r="U169" s="210"/>
      <c r="V169" s="212" t="s">
        <v>1581</v>
      </c>
      <c r="W169" s="209"/>
      <c r="X169" s="213" t="s">
        <v>134</v>
      </c>
      <c r="Y169" s="212" t="s">
        <v>1582</v>
      </c>
      <c r="Z169" s="212"/>
      <c r="AA169" s="212"/>
      <c r="AB169" s="212"/>
      <c r="AC169" s="214">
        <v>43836</v>
      </c>
      <c r="AD169" s="215">
        <v>43542</v>
      </c>
      <c r="AE169" s="216">
        <v>43542</v>
      </c>
      <c r="AF169" s="214">
        <v>43738</v>
      </c>
      <c r="AG169" s="215"/>
      <c r="AH169" s="215"/>
      <c r="AQ169" s="206" t="s">
        <v>1579</v>
      </c>
    </row>
    <row r="170" ht="21" customHeight="1" s="217" customFormat="1">
      <c r="A170" s="205" t="s">
        <v>1055</v>
      </c>
      <c r="B170" s="206" t="s">
        <v>1583</v>
      </c>
      <c r="C170" s="207" t="s">
        <v>1584</v>
      </c>
      <c r="D170" s="207" t="s">
        <v>43</v>
      </c>
      <c r="E170" s="207" t="s">
        <v>1543</v>
      </c>
      <c r="F170" s="207" t="s">
        <v>1543</v>
      </c>
      <c r="G170" s="389"/>
      <c r="H170" s="209"/>
      <c r="I170" s="209"/>
      <c r="J170" s="57" t="s">
        <v>49</v>
      </c>
      <c r="K170" s="209"/>
      <c r="L170" s="209"/>
      <c r="M170" s="207" t="s">
        <v>1585</v>
      </c>
      <c r="N170" s="207" t="s">
        <v>107</v>
      </c>
      <c r="O170" s="307">
        <v>27526</v>
      </c>
      <c r="P170" s="210"/>
      <c r="Q170" s="210" t="s">
        <v>53</v>
      </c>
      <c r="R170" s="210"/>
      <c r="S170" s="210"/>
      <c r="T170" s="211"/>
      <c r="U170" s="210"/>
      <c r="V170" s="212" t="s">
        <v>1586</v>
      </c>
      <c r="W170" s="209"/>
      <c r="X170" s="213" t="s">
        <v>1587</v>
      </c>
      <c r="Y170" s="212" t="s">
        <v>1588</v>
      </c>
      <c r="Z170" s="212"/>
      <c r="AA170" s="212"/>
      <c r="AB170" s="212"/>
      <c r="AC170" s="214"/>
      <c r="AD170" s="215">
        <v>43542</v>
      </c>
      <c r="AE170" s="216">
        <v>43542</v>
      </c>
      <c r="AF170" s="214">
        <v>43738</v>
      </c>
      <c r="AG170" s="215"/>
      <c r="AH170" s="215"/>
      <c r="AQ170" s="206" t="s">
        <v>1583</v>
      </c>
    </row>
    <row r="171" ht="21" customHeight="1" s="217" customFormat="1">
      <c r="A171" s="205" t="s">
        <v>1137</v>
      </c>
      <c r="B171" s="206" t="s">
        <v>1589</v>
      </c>
      <c r="C171" s="207" t="s">
        <v>1590</v>
      </c>
      <c r="D171" s="207" t="s">
        <v>43</v>
      </c>
      <c r="E171" s="394"/>
      <c r="F171" s="207"/>
      <c r="G171" s="212" t="s">
        <v>1591</v>
      </c>
      <c r="H171" s="209"/>
      <c r="I171" s="209"/>
      <c r="J171" s="57" t="s">
        <v>49</v>
      </c>
      <c r="K171" s="209" t="s">
        <v>1592</v>
      </c>
      <c r="L171" s="209" t="s">
        <v>1593</v>
      </c>
      <c r="M171" s="207" t="s">
        <v>1594</v>
      </c>
      <c r="N171" s="207" t="s">
        <v>107</v>
      </c>
      <c r="O171" s="307">
        <v>30976</v>
      </c>
      <c r="P171" s="210" t="s">
        <v>1595</v>
      </c>
      <c r="Q171" s="210" t="s">
        <v>53</v>
      </c>
      <c r="R171" s="210" t="s">
        <v>98</v>
      </c>
      <c r="S171" s="210" t="s">
        <v>164</v>
      </c>
      <c r="T171" s="211"/>
      <c r="U171" s="210"/>
      <c r="V171" s="212" t="s">
        <v>1596</v>
      </c>
      <c r="W171" s="209"/>
      <c r="X171" s="213" t="s">
        <v>1597</v>
      </c>
      <c r="Y171" s="212" t="s">
        <v>1598</v>
      </c>
      <c r="Z171" s="212"/>
      <c r="AA171" s="212"/>
      <c r="AB171" s="212"/>
      <c r="AC171" s="214">
        <v>45586</v>
      </c>
      <c r="AD171" s="215">
        <v>43557</v>
      </c>
      <c r="AE171" s="216">
        <v>43557</v>
      </c>
      <c r="AF171" s="214">
        <v>43738</v>
      </c>
      <c r="AG171" s="215"/>
      <c r="AH171" s="215"/>
      <c r="AQ171" s="206" t="s">
        <v>1589</v>
      </c>
    </row>
    <row r="172" ht="21" customHeight="1" s="217" customFormat="1">
      <c r="A172" s="205" t="s">
        <v>973</v>
      </c>
      <c r="B172" s="206" t="s">
        <v>1599</v>
      </c>
      <c r="C172" s="207" t="s">
        <v>1600</v>
      </c>
      <c r="D172" s="207" t="s">
        <v>43</v>
      </c>
      <c r="E172" s="207" t="s">
        <v>1560</v>
      </c>
      <c r="F172" s="207" t="s">
        <v>1560</v>
      </c>
      <c r="G172" s="212" t="s">
        <v>1601</v>
      </c>
      <c r="H172" s="209"/>
      <c r="I172" s="396"/>
      <c r="J172" s="57"/>
      <c r="K172" s="209" t="s">
        <v>1602</v>
      </c>
      <c r="L172" s="209" t="s">
        <v>411</v>
      </c>
      <c r="M172" s="207" t="s">
        <v>1603</v>
      </c>
      <c r="N172" s="207" t="s">
        <v>130</v>
      </c>
      <c r="O172" s="307">
        <v>32944</v>
      </c>
      <c r="P172" s="210" t="s">
        <v>1604</v>
      </c>
      <c r="Q172" s="210" t="s">
        <v>53</v>
      </c>
      <c r="R172" s="210" t="s">
        <v>54</v>
      </c>
      <c r="S172" s="210" t="s">
        <v>164</v>
      </c>
      <c r="T172" s="211"/>
      <c r="U172" s="210"/>
      <c r="V172" s="212" t="s">
        <v>1605</v>
      </c>
      <c r="W172" s="209"/>
      <c r="X172" s="213" t="s">
        <v>143</v>
      </c>
      <c r="Y172" s="212" t="s">
        <v>1606</v>
      </c>
      <c r="Z172" s="212"/>
      <c r="AA172" s="212"/>
      <c r="AB172" s="212"/>
      <c r="AC172" s="214">
        <v>44997</v>
      </c>
      <c r="AD172" s="219">
        <v>43585</v>
      </c>
      <c r="AE172" s="216">
        <v>43585</v>
      </c>
      <c r="AF172" s="214">
        <v>43677</v>
      </c>
      <c r="AG172" s="215"/>
      <c r="AH172" s="215"/>
      <c r="AQ172" s="206" t="s">
        <v>1599</v>
      </c>
    </row>
    <row r="173" ht="21" customHeight="1" s="217" customFormat="1">
      <c r="A173" s="205" t="s">
        <v>973</v>
      </c>
      <c r="B173" s="206" t="s">
        <v>1607</v>
      </c>
      <c r="C173" s="207" t="s">
        <v>1608</v>
      </c>
      <c r="D173" s="207" t="s">
        <v>43</v>
      </c>
      <c r="E173" s="207" t="s">
        <v>1560</v>
      </c>
      <c r="F173" s="207" t="s">
        <v>1560</v>
      </c>
      <c r="G173" s="212" t="s">
        <v>1609</v>
      </c>
      <c r="H173" s="209"/>
      <c r="I173" s="396"/>
      <c r="J173" s="57"/>
      <c r="K173" s="209" t="s">
        <v>1610</v>
      </c>
      <c r="L173" s="209" t="s">
        <v>411</v>
      </c>
      <c r="M173" s="207" t="s">
        <v>1611</v>
      </c>
      <c r="N173" s="207" t="s">
        <v>1612</v>
      </c>
      <c r="O173" s="307">
        <v>28678</v>
      </c>
      <c r="P173" s="210" t="s">
        <v>1613</v>
      </c>
      <c r="Q173" s="210" t="s">
        <v>53</v>
      </c>
      <c r="R173" s="210" t="s">
        <v>396</v>
      </c>
      <c r="S173" s="210" t="s">
        <v>110</v>
      </c>
      <c r="T173" s="211"/>
      <c r="U173" s="210"/>
      <c r="V173" s="212" t="s">
        <v>1614</v>
      </c>
      <c r="W173" s="209"/>
      <c r="X173" s="213" t="s">
        <v>100</v>
      </c>
      <c r="Y173" s="212" t="s">
        <v>1615</v>
      </c>
      <c r="Z173" s="212"/>
      <c r="AA173" s="212"/>
      <c r="AB173" s="212"/>
      <c r="AC173" s="214">
        <v>45114</v>
      </c>
      <c r="AD173" s="219">
        <v>43585</v>
      </c>
      <c r="AE173" s="216">
        <v>43585</v>
      </c>
      <c r="AF173" s="214">
        <v>43677</v>
      </c>
      <c r="AG173" s="215"/>
      <c r="AH173" s="215"/>
      <c r="AQ173" s="206" t="s">
        <v>1607</v>
      </c>
    </row>
    <row r="174" ht="21" customHeight="1" s="217" customFormat="1">
      <c r="A174" s="205" t="s">
        <v>1136</v>
      </c>
      <c r="B174" s="395"/>
      <c r="C174" s="207" t="s">
        <v>1616</v>
      </c>
      <c r="D174" s="207"/>
      <c r="E174" s="207"/>
      <c r="F174" s="207"/>
      <c r="G174" s="212" t="s">
        <v>1617</v>
      </c>
      <c r="H174" s="209"/>
      <c r="I174" s="209"/>
      <c r="J174" s="57"/>
      <c r="K174" s="209"/>
      <c r="L174" s="209"/>
      <c r="M174" s="207" t="s">
        <v>1618</v>
      </c>
      <c r="N174" s="207" t="s">
        <v>130</v>
      </c>
      <c r="O174" s="307">
        <v>33510</v>
      </c>
      <c r="P174" s="210" t="s">
        <v>1619</v>
      </c>
      <c r="Q174" s="210" t="s">
        <v>53</v>
      </c>
      <c r="R174" s="210" t="s">
        <v>179</v>
      </c>
      <c r="S174" s="210" t="s">
        <v>110</v>
      </c>
      <c r="T174" s="211"/>
      <c r="U174" s="210"/>
      <c r="V174" s="212" t="s">
        <v>1620</v>
      </c>
      <c r="W174" s="209"/>
      <c r="X174" s="213" t="s">
        <v>167</v>
      </c>
      <c r="Y174" s="212" t="s">
        <v>1621</v>
      </c>
      <c r="Z174" s="212"/>
      <c r="AA174" s="212"/>
      <c r="AB174" s="212"/>
      <c r="AC174" s="214">
        <v>45564</v>
      </c>
      <c r="AD174" s="215"/>
      <c r="AE174" s="216"/>
      <c r="AF174" s="214"/>
      <c r="AG174" s="215"/>
      <c r="AH174" s="215"/>
      <c r="AQ174" s="206"/>
    </row>
    <row r="175" ht="22.5" customHeight="1" s="217" customFormat="1">
      <c r="A175" s="205" t="s">
        <v>973</v>
      </c>
      <c r="B175" s="206" t="s">
        <v>1622</v>
      </c>
      <c r="C175" s="207" t="s">
        <v>1623</v>
      </c>
      <c r="D175" s="207" t="s">
        <v>43</v>
      </c>
      <c r="E175" s="207" t="s">
        <v>1624</v>
      </c>
      <c r="F175" s="207" t="s">
        <v>1624</v>
      </c>
      <c r="G175" s="212" t="s">
        <v>1625</v>
      </c>
      <c r="H175" s="209"/>
      <c r="I175" s="396"/>
      <c r="J175" s="57" t="s">
        <v>49</v>
      </c>
      <c r="K175" s="209" t="s">
        <v>1626</v>
      </c>
      <c r="L175" s="209" t="s">
        <v>1627</v>
      </c>
      <c r="M175" s="207" t="s">
        <v>1628</v>
      </c>
      <c r="N175" s="207" t="s">
        <v>1629</v>
      </c>
      <c r="O175" s="307">
        <v>34807</v>
      </c>
      <c r="P175" s="210" t="s">
        <v>1630</v>
      </c>
      <c r="Q175" s="210" t="s">
        <v>507</v>
      </c>
      <c r="R175" s="210" t="s">
        <v>179</v>
      </c>
      <c r="S175" s="210" t="s">
        <v>55</v>
      </c>
      <c r="T175" s="211" t="s">
        <v>1631</v>
      </c>
      <c r="U175" s="210"/>
      <c r="V175" s="212" t="s">
        <v>1632</v>
      </c>
      <c r="W175" s="209"/>
      <c r="X175" s="213" t="s">
        <v>74</v>
      </c>
      <c r="Y175" s="212" t="s">
        <v>1633</v>
      </c>
      <c r="Z175" s="212"/>
      <c r="AA175" s="212"/>
      <c r="AB175" s="212"/>
      <c r="AC175" s="214">
        <v>43573</v>
      </c>
      <c r="AD175" s="215">
        <v>43542</v>
      </c>
      <c r="AE175" s="216">
        <v>43542</v>
      </c>
      <c r="AF175" s="214">
        <v>43738</v>
      </c>
      <c r="AG175" s="215"/>
      <c r="AH175" s="215"/>
      <c r="AQ175" s="206" t="s">
        <v>1622</v>
      </c>
    </row>
    <row r="176" ht="21" customHeight="1" s="217" customFormat="1">
      <c r="A176" s="205" t="s">
        <v>973</v>
      </c>
      <c r="B176" s="206" t="s">
        <v>1634</v>
      </c>
      <c r="C176" s="207" t="s">
        <v>1635</v>
      </c>
      <c r="D176" s="207" t="s">
        <v>43</v>
      </c>
      <c r="E176" s="207" t="s">
        <v>116</v>
      </c>
      <c r="F176" s="207" t="s">
        <v>116</v>
      </c>
      <c r="G176" s="212" t="s">
        <v>1636</v>
      </c>
      <c r="H176" s="209"/>
      <c r="I176" s="396"/>
      <c r="J176" s="57" t="s">
        <v>49</v>
      </c>
      <c r="K176" s="209" t="s">
        <v>1637</v>
      </c>
      <c r="L176" s="209" t="s">
        <v>608</v>
      </c>
      <c r="M176" s="207" t="s">
        <v>1638</v>
      </c>
      <c r="N176" s="207" t="s">
        <v>130</v>
      </c>
      <c r="O176" s="307">
        <v>31854</v>
      </c>
      <c r="P176" s="210"/>
      <c r="Q176" s="210" t="s">
        <v>53</v>
      </c>
      <c r="R176" s="210"/>
      <c r="S176" s="210" t="s">
        <v>164</v>
      </c>
      <c r="T176" s="209" t="s">
        <v>1639</v>
      </c>
      <c r="U176" s="210"/>
      <c r="V176" s="212" t="s">
        <v>1640</v>
      </c>
      <c r="W176" s="209"/>
      <c r="X176" s="213" t="s">
        <v>74</v>
      </c>
      <c r="Y176" s="212" t="s">
        <v>1641</v>
      </c>
      <c r="Z176" s="212"/>
      <c r="AA176" s="212"/>
      <c r="AB176" s="212"/>
      <c r="AC176" s="214">
        <v>45369</v>
      </c>
      <c r="AD176" s="215">
        <v>43542</v>
      </c>
      <c r="AE176" s="216">
        <v>43542</v>
      </c>
      <c r="AF176" s="214">
        <v>43738</v>
      </c>
      <c r="AG176" s="215"/>
      <c r="AH176" s="215"/>
      <c r="AQ176" s="206" t="s">
        <v>1634</v>
      </c>
    </row>
    <row r="177" ht="25.5" customHeight="1" s="217" customFormat="1">
      <c r="A177" s="205" t="s">
        <v>959</v>
      </c>
      <c r="B177" s="206" t="s">
        <v>1642</v>
      </c>
      <c r="C177" s="207" t="s">
        <v>1643</v>
      </c>
      <c r="D177" s="207" t="s">
        <v>43</v>
      </c>
      <c r="E177" s="207" t="s">
        <v>1560</v>
      </c>
      <c r="F177" s="207" t="s">
        <v>1560</v>
      </c>
      <c r="G177" s="212" t="s">
        <v>1644</v>
      </c>
      <c r="H177" s="209" t="s">
        <v>1645</v>
      </c>
      <c r="I177" s="209" t="s">
        <v>48</v>
      </c>
      <c r="J177" s="57" t="s">
        <v>49</v>
      </c>
      <c r="K177" s="209" t="s">
        <v>1646</v>
      </c>
      <c r="L177" s="209" t="s">
        <v>1647</v>
      </c>
      <c r="M177" s="207" t="s">
        <v>1648</v>
      </c>
      <c r="N177" s="207" t="s">
        <v>107</v>
      </c>
      <c r="O177" s="307">
        <v>28291</v>
      </c>
      <c r="P177" s="210" t="s">
        <v>1649</v>
      </c>
      <c r="Q177" s="210" t="s">
        <v>53</v>
      </c>
      <c r="R177" s="210" t="s">
        <v>1650</v>
      </c>
      <c r="S177" s="210" t="s">
        <v>132</v>
      </c>
      <c r="T177" s="209" t="s">
        <v>1651</v>
      </c>
      <c r="U177" s="210"/>
      <c r="V177" s="212" t="s">
        <v>1652</v>
      </c>
      <c r="W177" s="209"/>
      <c r="X177" s="213" t="s">
        <v>74</v>
      </c>
      <c r="Y177" s="212" t="s">
        <v>1653</v>
      </c>
      <c r="Z177" s="212"/>
      <c r="AA177" s="212"/>
      <c r="AB177" s="212"/>
      <c r="AC177" s="214">
        <v>43997</v>
      </c>
      <c r="AD177" s="215">
        <v>43510</v>
      </c>
      <c r="AE177" s="216">
        <v>43510</v>
      </c>
      <c r="AF177" s="214">
        <v>43690</v>
      </c>
      <c r="AG177" s="215"/>
      <c r="AH177" s="215"/>
      <c r="AQ177" s="206" t="s">
        <v>1642</v>
      </c>
    </row>
    <row r="178" ht="22.5" customHeight="1" s="217" customFormat="1">
      <c r="A178" s="205" t="s">
        <v>997</v>
      </c>
      <c r="B178" s="206" t="s">
        <v>1654</v>
      </c>
      <c r="C178" s="207" t="s">
        <v>1655</v>
      </c>
      <c r="D178" s="207" t="s">
        <v>43</v>
      </c>
      <c r="E178" s="207" t="s">
        <v>345</v>
      </c>
      <c r="F178" s="207" t="s">
        <v>345</v>
      </c>
      <c r="G178" s="212" t="s">
        <v>1656</v>
      </c>
      <c r="H178" s="209"/>
      <c r="I178" s="209"/>
      <c r="J178" s="57" t="s">
        <v>49</v>
      </c>
      <c r="K178" s="209" t="s">
        <v>1657</v>
      </c>
      <c r="L178" s="209" t="s">
        <v>1658</v>
      </c>
      <c r="M178" s="207" t="s">
        <v>1659</v>
      </c>
      <c r="N178" s="207" t="s">
        <v>844</v>
      </c>
      <c r="O178" s="307">
        <v>31690</v>
      </c>
      <c r="P178" s="210"/>
      <c r="Q178" s="210"/>
      <c r="R178" s="210"/>
      <c r="S178" s="388"/>
      <c r="T178" s="211" t="s">
        <v>1660</v>
      </c>
      <c r="U178" s="211" t="s">
        <v>1661</v>
      </c>
      <c r="V178" s="212" t="s">
        <v>845</v>
      </c>
      <c r="W178" s="209"/>
      <c r="X178" s="213" t="s">
        <v>1662</v>
      </c>
      <c r="Y178" s="212" t="s">
        <v>1663</v>
      </c>
      <c r="Z178" s="212"/>
      <c r="AA178" s="212"/>
      <c r="AB178" s="212"/>
      <c r="AC178" s="214">
        <v>43743</v>
      </c>
      <c r="AD178" s="215">
        <v>43419</v>
      </c>
      <c r="AE178" s="216">
        <v>43419</v>
      </c>
      <c r="AF178" s="214">
        <v>43599</v>
      </c>
      <c r="AG178" s="215"/>
      <c r="AH178" s="215"/>
      <c r="AQ178" s="206" t="s">
        <v>1654</v>
      </c>
    </row>
    <row r="179" ht="22.5" customHeight="1" s="217" customFormat="1">
      <c r="A179" s="206" t="s">
        <v>959</v>
      </c>
      <c r="B179" s="206" t="s">
        <v>1664</v>
      </c>
      <c r="C179" s="207" t="s">
        <v>1665</v>
      </c>
      <c r="D179" s="207" t="s">
        <v>43</v>
      </c>
      <c r="E179" s="207" t="s">
        <v>1666</v>
      </c>
      <c r="F179" s="207" t="s">
        <v>1666</v>
      </c>
      <c r="G179" s="212" t="s">
        <v>1667</v>
      </c>
      <c r="H179" s="209" t="s">
        <v>1668</v>
      </c>
      <c r="I179" s="209" t="s">
        <v>1669</v>
      </c>
      <c r="J179" s="57" t="s">
        <v>49</v>
      </c>
      <c r="K179" s="209"/>
      <c r="L179" s="209"/>
      <c r="M179" s="207" t="s">
        <v>1670</v>
      </c>
      <c r="N179" s="207" t="s">
        <v>460</v>
      </c>
      <c r="O179" s="307">
        <v>31831</v>
      </c>
      <c r="P179" s="210" t="s">
        <v>1671</v>
      </c>
      <c r="Q179" s="210" t="s">
        <v>53</v>
      </c>
      <c r="R179" s="210" t="s">
        <v>54</v>
      </c>
      <c r="S179" s="210" t="s">
        <v>132</v>
      </c>
      <c r="T179" s="211" t="s">
        <v>1672</v>
      </c>
      <c r="U179" s="211" t="s">
        <v>1673</v>
      </c>
      <c r="V179" s="212" t="s">
        <v>1674</v>
      </c>
      <c r="W179" s="209"/>
      <c r="X179" s="213" t="s">
        <v>1675</v>
      </c>
      <c r="Y179" s="212" t="s">
        <v>1676</v>
      </c>
      <c r="Z179" s="212"/>
      <c r="AA179" s="212"/>
      <c r="AB179" s="212"/>
      <c r="AC179" s="214">
        <v>44615</v>
      </c>
      <c r="AD179" s="215">
        <v>43360</v>
      </c>
      <c r="AE179" s="216">
        <v>43541</v>
      </c>
      <c r="AF179" s="214">
        <v>43359</v>
      </c>
      <c r="AG179" s="215"/>
      <c r="AH179" s="215"/>
      <c r="AQ179" s="206" t="s">
        <v>1664</v>
      </c>
    </row>
    <row r="180" ht="22.5" customHeight="1" s="217" customFormat="1">
      <c r="A180" s="206" t="s">
        <v>959</v>
      </c>
      <c r="B180" s="206" t="s">
        <v>1677</v>
      </c>
      <c r="C180" s="207" t="s">
        <v>1678</v>
      </c>
      <c r="D180" s="207" t="s">
        <v>43</v>
      </c>
      <c r="E180" s="207" t="s">
        <v>1679</v>
      </c>
      <c r="F180" s="207" t="s">
        <v>1679</v>
      </c>
      <c r="G180" s="212" t="s">
        <v>1680</v>
      </c>
      <c r="H180" s="209" t="s">
        <v>1681</v>
      </c>
      <c r="I180" s="209" t="s">
        <v>48</v>
      </c>
      <c r="J180" s="201"/>
      <c r="K180" s="209"/>
      <c r="L180" s="209"/>
      <c r="M180" s="207" t="s">
        <v>1682</v>
      </c>
      <c r="N180" s="207" t="s">
        <v>130</v>
      </c>
      <c r="O180" s="307">
        <v>31299</v>
      </c>
      <c r="P180" s="210" t="s">
        <v>1683</v>
      </c>
      <c r="Q180" s="210" t="s">
        <v>53</v>
      </c>
      <c r="R180" s="210" t="s">
        <v>179</v>
      </c>
      <c r="S180" s="210" t="s">
        <v>110</v>
      </c>
      <c r="T180" s="211" t="s">
        <v>967</v>
      </c>
      <c r="U180" s="211" t="s">
        <v>1684</v>
      </c>
      <c r="V180" s="212" t="s">
        <v>1685</v>
      </c>
      <c r="W180" s="209" t="s">
        <v>1686</v>
      </c>
      <c r="X180" s="213" t="s">
        <v>167</v>
      </c>
      <c r="Y180" s="212" t="s">
        <v>1687</v>
      </c>
      <c r="Z180" s="212"/>
      <c r="AA180" s="212"/>
      <c r="AB180" s="212"/>
      <c r="AC180" s="214">
        <v>44448</v>
      </c>
      <c r="AD180" s="215">
        <v>43340</v>
      </c>
      <c r="AE180" s="216">
        <v>43525</v>
      </c>
      <c r="AF180" s="214">
        <v>43708</v>
      </c>
      <c r="AG180" s="215"/>
      <c r="AH180" s="215"/>
      <c r="AK180" s="217" t="s">
        <v>1688</v>
      </c>
      <c r="AQ180" s="206" t="s">
        <v>1677</v>
      </c>
    </row>
    <row r="181" ht="22.5" customHeight="1" s="217" customFormat="1">
      <c r="A181" s="206" t="s">
        <v>997</v>
      </c>
      <c r="B181" s="206" t="s">
        <v>1689</v>
      </c>
      <c r="C181" s="207" t="s">
        <v>1690</v>
      </c>
      <c r="D181" s="207" t="s">
        <v>43</v>
      </c>
      <c r="E181" s="207" t="s">
        <v>393</v>
      </c>
      <c r="F181" s="207" t="s">
        <v>393</v>
      </c>
      <c r="G181" s="212" t="s">
        <v>1691</v>
      </c>
      <c r="H181" s="209" t="s">
        <v>1692</v>
      </c>
      <c r="I181" s="209" t="s">
        <v>174</v>
      </c>
      <c r="J181" s="57" t="s">
        <v>49</v>
      </c>
      <c r="K181" s="209" t="s">
        <v>1693</v>
      </c>
      <c r="L181" s="209" t="s">
        <v>1694</v>
      </c>
      <c r="M181" s="207" t="s">
        <v>1695</v>
      </c>
      <c r="N181" s="207" t="s">
        <v>130</v>
      </c>
      <c r="O181" s="308">
        <v>30996</v>
      </c>
      <c r="P181" s="210"/>
      <c r="Q181" s="210"/>
      <c r="R181" s="210"/>
      <c r="S181" s="388"/>
      <c r="T181" s="211" t="s">
        <v>967</v>
      </c>
      <c r="U181" s="211" t="s">
        <v>1696</v>
      </c>
      <c r="V181" s="212" t="s">
        <v>1697</v>
      </c>
      <c r="W181" s="209"/>
      <c r="X181" s="213" t="s">
        <v>143</v>
      </c>
      <c r="Y181" s="212" t="s">
        <v>1698</v>
      </c>
      <c r="Z181" s="212"/>
      <c r="AA181" s="212"/>
      <c r="AB181" s="212"/>
      <c r="AC181" s="214">
        <v>45210</v>
      </c>
      <c r="AD181" s="215">
        <v>43419</v>
      </c>
      <c r="AE181" s="216">
        <v>43600</v>
      </c>
      <c r="AF181" s="214">
        <v>43710</v>
      </c>
      <c r="AG181" s="215"/>
      <c r="AH181" s="215"/>
      <c r="AQ181" s="206" t="s">
        <v>1689</v>
      </c>
    </row>
    <row r="182" ht="21" customHeight="1" s="217" customFormat="1">
      <c r="A182" s="206" t="s">
        <v>973</v>
      </c>
      <c r="B182" s="206" t="s">
        <v>1699</v>
      </c>
      <c r="C182" s="207" t="s">
        <v>1700</v>
      </c>
      <c r="D182" s="207" t="s">
        <v>43</v>
      </c>
      <c r="E182" s="207" t="s">
        <v>1701</v>
      </c>
      <c r="F182" s="207" t="s">
        <v>1701</v>
      </c>
      <c r="G182" s="212" t="s">
        <v>1702</v>
      </c>
      <c r="H182" s="209"/>
      <c r="I182" s="396"/>
      <c r="J182" s="57" t="s">
        <v>49</v>
      </c>
      <c r="K182" s="209" t="s">
        <v>1703</v>
      </c>
      <c r="L182" s="209" t="s">
        <v>1704</v>
      </c>
      <c r="M182" s="207" t="s">
        <v>1705</v>
      </c>
      <c r="N182" s="207" t="s">
        <v>107</v>
      </c>
      <c r="O182" s="307">
        <v>34679</v>
      </c>
      <c r="P182" s="210" t="s">
        <v>1649</v>
      </c>
      <c r="Q182" s="210" t="s">
        <v>53</v>
      </c>
      <c r="R182" s="210" t="s">
        <v>1319</v>
      </c>
      <c r="S182" s="210" t="s">
        <v>55</v>
      </c>
      <c r="T182" s="211" t="s">
        <v>1706</v>
      </c>
      <c r="U182" s="210"/>
      <c r="V182" s="212" t="s">
        <v>1707</v>
      </c>
      <c r="W182" s="209"/>
      <c r="X182" s="213" t="s">
        <v>613</v>
      </c>
      <c r="Y182" s="212" t="s">
        <v>1708</v>
      </c>
      <c r="Z182" s="212"/>
      <c r="AA182" s="212"/>
      <c r="AB182" s="212"/>
      <c r="AC182" s="214">
        <v>45242</v>
      </c>
      <c r="AD182" s="215">
        <v>43557</v>
      </c>
      <c r="AE182" s="216">
        <v>43557</v>
      </c>
      <c r="AF182" s="214">
        <v>43738</v>
      </c>
      <c r="AG182" s="215"/>
      <c r="AH182" s="215"/>
      <c r="AQ182" s="206" t="s">
        <v>1699</v>
      </c>
    </row>
    <row r="183" ht="21" customHeight="1" s="217" customFormat="1">
      <c r="A183" s="206" t="s">
        <v>973</v>
      </c>
      <c r="B183" s="206" t="s">
        <v>1709</v>
      </c>
      <c r="C183" s="207" t="s">
        <v>1710</v>
      </c>
      <c r="D183" s="207" t="s">
        <v>43</v>
      </c>
      <c r="E183" s="207" t="s">
        <v>1624</v>
      </c>
      <c r="F183" s="207" t="s">
        <v>1624</v>
      </c>
      <c r="G183" s="212" t="s">
        <v>1711</v>
      </c>
      <c r="H183" s="209"/>
      <c r="I183" s="396"/>
      <c r="J183" s="57" t="s">
        <v>49</v>
      </c>
      <c r="K183" s="209" t="s">
        <v>1712</v>
      </c>
      <c r="L183" s="209" t="s">
        <v>1713</v>
      </c>
      <c r="M183" s="207" t="s">
        <v>1714</v>
      </c>
      <c r="N183" s="207" t="s">
        <v>1715</v>
      </c>
      <c r="O183" s="307">
        <v>31713</v>
      </c>
      <c r="P183" s="210" t="s">
        <v>1716</v>
      </c>
      <c r="Q183" s="210" t="s">
        <v>53</v>
      </c>
      <c r="R183" s="210" t="s">
        <v>98</v>
      </c>
      <c r="S183" s="210" t="s">
        <v>164</v>
      </c>
      <c r="T183" s="211" t="s">
        <v>1717</v>
      </c>
      <c r="U183" s="210"/>
      <c r="V183" s="212" t="s">
        <v>1718</v>
      </c>
      <c r="W183" s="209"/>
      <c r="X183" s="213" t="s">
        <v>1719</v>
      </c>
      <c r="Y183" s="212" t="s">
        <v>1720</v>
      </c>
      <c r="Z183" s="212"/>
      <c r="AA183" s="212"/>
      <c r="AB183" s="212"/>
      <c r="AC183" s="214">
        <v>45227</v>
      </c>
      <c r="AD183" s="215">
        <v>43557</v>
      </c>
      <c r="AE183" s="216">
        <v>43557</v>
      </c>
      <c r="AF183" s="214">
        <v>43738</v>
      </c>
      <c r="AG183" s="215"/>
      <c r="AH183" s="215"/>
      <c r="AQ183" s="206" t="s">
        <v>1709</v>
      </c>
    </row>
    <row r="184" ht="21" customHeight="1" s="217" customFormat="1">
      <c r="A184" s="206" t="s">
        <v>1137</v>
      </c>
      <c r="B184" s="206" t="s">
        <v>1721</v>
      </c>
      <c r="C184" s="207" t="s">
        <v>1722</v>
      </c>
      <c r="D184" s="207" t="s">
        <v>43</v>
      </c>
      <c r="E184" s="394"/>
      <c r="F184" s="207"/>
      <c r="G184" s="212" t="s">
        <v>1723</v>
      </c>
      <c r="H184" s="209"/>
      <c r="I184" s="209"/>
      <c r="J184" s="57" t="s">
        <v>49</v>
      </c>
      <c r="K184" s="209"/>
      <c r="L184" s="209"/>
      <c r="M184" s="207" t="s">
        <v>1724</v>
      </c>
      <c r="N184" s="207" t="s">
        <v>130</v>
      </c>
      <c r="O184" s="307">
        <v>30704</v>
      </c>
      <c r="P184" s="210"/>
      <c r="Q184" s="210" t="s">
        <v>53</v>
      </c>
      <c r="R184" s="210" t="s">
        <v>98</v>
      </c>
      <c r="S184" s="210" t="s">
        <v>132</v>
      </c>
      <c r="T184" s="211" t="s">
        <v>1725</v>
      </c>
      <c r="U184" s="210" t="s">
        <v>1726</v>
      </c>
      <c r="V184" s="212" t="s">
        <v>1727</v>
      </c>
      <c r="W184" s="209"/>
      <c r="X184" s="213" t="s">
        <v>167</v>
      </c>
      <c r="Y184" s="212" t="s">
        <v>1728</v>
      </c>
      <c r="Z184" s="212"/>
      <c r="AA184" s="212"/>
      <c r="AB184" s="212"/>
      <c r="AC184" s="214">
        <v>43853</v>
      </c>
      <c r="AD184" s="215">
        <v>43642</v>
      </c>
      <c r="AE184" s="216"/>
      <c r="AF184" s="214"/>
      <c r="AG184" s="215"/>
      <c r="AH184" s="215"/>
      <c r="AQ184" s="206" t="s">
        <v>1721</v>
      </c>
    </row>
    <row r="185" ht="21" customHeight="1" s="217" customFormat="1">
      <c r="A185" s="206" t="s">
        <v>1137</v>
      </c>
      <c r="B185" s="206" t="s">
        <v>1729</v>
      </c>
      <c r="C185" s="207" t="s">
        <v>1730</v>
      </c>
      <c r="D185" s="207" t="s">
        <v>43</v>
      </c>
      <c r="E185" s="394"/>
      <c r="F185" s="207"/>
      <c r="G185" s="212" t="s">
        <v>1731</v>
      </c>
      <c r="H185" s="209"/>
      <c r="I185" s="209"/>
      <c r="J185" s="57"/>
      <c r="K185" s="209"/>
      <c r="L185" s="209"/>
      <c r="M185" s="207" t="s">
        <v>1732</v>
      </c>
      <c r="N185" s="207" t="s">
        <v>107</v>
      </c>
      <c r="O185" s="307">
        <v>30012</v>
      </c>
      <c r="P185" s="210"/>
      <c r="Q185" s="210" t="s">
        <v>53</v>
      </c>
      <c r="R185" s="210" t="s">
        <v>98</v>
      </c>
      <c r="S185" s="210" t="s">
        <v>132</v>
      </c>
      <c r="T185" s="211" t="s">
        <v>1733</v>
      </c>
      <c r="U185" s="210"/>
      <c r="V185" s="212" t="s">
        <v>1734</v>
      </c>
      <c r="W185" s="209"/>
      <c r="X185" s="213" t="s">
        <v>134</v>
      </c>
      <c r="Y185" s="212" t="s">
        <v>1735</v>
      </c>
      <c r="Z185" s="212"/>
      <c r="AA185" s="212"/>
      <c r="AB185" s="212"/>
      <c r="AC185" s="214">
        <v>44987</v>
      </c>
      <c r="AD185" s="215">
        <v>43654</v>
      </c>
      <c r="AE185" s="216">
        <v>43654</v>
      </c>
      <c r="AF185" s="214">
        <v>43830</v>
      </c>
      <c r="AG185" s="215"/>
      <c r="AH185" s="215" t="s">
        <v>1736</v>
      </c>
      <c r="AQ185" s="206" t="s">
        <v>1729</v>
      </c>
    </row>
    <row r="186" ht="21" customHeight="1" s="217" customFormat="1">
      <c r="A186" s="205" t="s">
        <v>1137</v>
      </c>
      <c r="B186" s="206" t="s">
        <v>1737</v>
      </c>
      <c r="C186" s="207" t="s">
        <v>1738</v>
      </c>
      <c r="D186" s="207" t="s">
        <v>43</v>
      </c>
      <c r="E186" s="394"/>
      <c r="F186" s="207"/>
      <c r="G186" s="212" t="s">
        <v>1739</v>
      </c>
      <c r="H186" s="209"/>
      <c r="I186" s="209"/>
      <c r="J186" s="57" t="s">
        <v>49</v>
      </c>
      <c r="K186" s="209"/>
      <c r="L186" s="209"/>
      <c r="M186" s="207" t="s">
        <v>1740</v>
      </c>
      <c r="N186" s="207" t="s">
        <v>96</v>
      </c>
      <c r="O186" s="307">
        <v>32761</v>
      </c>
      <c r="P186" s="210"/>
      <c r="Q186" s="210" t="s">
        <v>53</v>
      </c>
      <c r="R186" s="210" t="s">
        <v>179</v>
      </c>
      <c r="S186" s="210" t="s">
        <v>288</v>
      </c>
      <c r="T186" s="211"/>
      <c r="U186" s="210"/>
      <c r="V186" s="212" t="s">
        <v>1741</v>
      </c>
      <c r="W186" s="209"/>
      <c r="X186" s="213" t="s">
        <v>167</v>
      </c>
      <c r="Y186" s="212" t="s">
        <v>1742</v>
      </c>
      <c r="Z186" s="212"/>
      <c r="AA186" s="212"/>
      <c r="AB186" s="212"/>
      <c r="AC186" s="214">
        <v>45179</v>
      </c>
      <c r="AD186" s="215">
        <v>43642</v>
      </c>
      <c r="AE186" s="216"/>
      <c r="AF186" s="214"/>
      <c r="AG186" s="215"/>
      <c r="AH186" s="215"/>
      <c r="AQ186" s="206" t="s">
        <v>1737</v>
      </c>
    </row>
    <row r="187" ht="21" customHeight="1" s="217" customFormat="1">
      <c r="A187" s="205" t="s">
        <v>1137</v>
      </c>
      <c r="B187" s="206" t="s">
        <v>1743</v>
      </c>
      <c r="C187" s="207" t="s">
        <v>1744</v>
      </c>
      <c r="D187" s="207" t="s">
        <v>43</v>
      </c>
      <c r="E187" s="394"/>
      <c r="F187" s="207"/>
      <c r="G187" s="212" t="s">
        <v>1745</v>
      </c>
      <c r="H187" s="209"/>
      <c r="I187" s="209"/>
      <c r="J187" s="57" t="s">
        <v>49</v>
      </c>
      <c r="K187" s="209"/>
      <c r="L187" s="209"/>
      <c r="M187" s="207" t="s">
        <v>1746</v>
      </c>
      <c r="N187" s="207" t="s">
        <v>596</v>
      </c>
      <c r="O187" s="307">
        <v>30272</v>
      </c>
      <c r="P187" s="210" t="s">
        <v>1747</v>
      </c>
      <c r="Q187" s="210" t="s">
        <v>53</v>
      </c>
      <c r="R187" s="210" t="s">
        <v>54</v>
      </c>
      <c r="S187" s="210" t="s">
        <v>110</v>
      </c>
      <c r="T187" s="211"/>
      <c r="U187" s="210"/>
      <c r="V187" s="212" t="s">
        <v>1748</v>
      </c>
      <c r="W187" s="209"/>
      <c r="X187" s="213" t="s">
        <v>167</v>
      </c>
      <c r="Y187" s="212" t="s">
        <v>1749</v>
      </c>
      <c r="Z187" s="212"/>
      <c r="AA187" s="212"/>
      <c r="AB187" s="212"/>
      <c r="AC187" s="214">
        <v>45257</v>
      </c>
      <c r="AD187" s="215">
        <v>43642</v>
      </c>
      <c r="AE187" s="216"/>
      <c r="AF187" s="214"/>
      <c r="AG187" s="215"/>
      <c r="AH187" s="215"/>
      <c r="AQ187" s="206" t="s">
        <v>1743</v>
      </c>
    </row>
    <row r="188" ht="21" customHeight="1" s="217" customFormat="1">
      <c r="A188" s="205" t="s">
        <v>1137</v>
      </c>
      <c r="B188" s="206" t="s">
        <v>1750</v>
      </c>
      <c r="C188" s="207" t="s">
        <v>1751</v>
      </c>
      <c r="D188" s="207" t="s">
        <v>43</v>
      </c>
      <c r="E188" s="394"/>
      <c r="F188" s="207"/>
      <c r="G188" s="212" t="s">
        <v>1752</v>
      </c>
      <c r="H188" s="209"/>
      <c r="I188" s="209"/>
      <c r="J188" s="57"/>
      <c r="K188" s="209"/>
      <c r="L188" s="209"/>
      <c r="M188" s="207" t="s">
        <v>1753</v>
      </c>
      <c r="N188" s="207" t="s">
        <v>1754</v>
      </c>
      <c r="O188" s="307">
        <v>32105</v>
      </c>
      <c r="P188" s="210"/>
      <c r="Q188" s="210"/>
      <c r="R188" s="210"/>
      <c r="S188" s="210"/>
      <c r="T188" s="211"/>
      <c r="U188" s="210"/>
      <c r="V188" s="212" t="s">
        <v>1755</v>
      </c>
      <c r="W188" s="209"/>
      <c r="X188" s="213"/>
      <c r="Y188" s="212"/>
      <c r="Z188" s="212"/>
      <c r="AA188" s="212"/>
      <c r="AB188" s="212"/>
      <c r="AC188" s="214"/>
      <c r="AD188" s="215">
        <v>43699</v>
      </c>
      <c r="AE188" s="216">
        <v>43699</v>
      </c>
      <c r="AF188" s="214">
        <v>43889</v>
      </c>
      <c r="AG188" s="215"/>
      <c r="AH188" s="215"/>
      <c r="AQ188" s="206" t="s">
        <v>1750</v>
      </c>
    </row>
    <row r="189" ht="22.5" customHeight="1" s="217" customFormat="1">
      <c r="A189" s="206" t="s">
        <v>959</v>
      </c>
      <c r="B189" s="206" t="s">
        <v>1756</v>
      </c>
      <c r="C189" s="207" t="s">
        <v>1757</v>
      </c>
      <c r="D189" s="207" t="s">
        <v>43</v>
      </c>
      <c r="E189" s="207" t="s">
        <v>664</v>
      </c>
      <c r="F189" s="207" t="s">
        <v>664</v>
      </c>
      <c r="G189" s="212" t="s">
        <v>1758</v>
      </c>
      <c r="H189" s="209" t="s">
        <v>1759</v>
      </c>
      <c r="I189" s="209" t="s">
        <v>1760</v>
      </c>
      <c r="J189" s="57" t="s">
        <v>49</v>
      </c>
      <c r="K189" s="209"/>
      <c r="L189" s="209"/>
      <c r="M189" s="207" t="s">
        <v>1761</v>
      </c>
      <c r="N189" s="207" t="s">
        <v>51</v>
      </c>
      <c r="O189" s="307">
        <v>29420</v>
      </c>
      <c r="P189" s="210" t="s">
        <v>1762</v>
      </c>
      <c r="Q189" s="210" t="s">
        <v>53</v>
      </c>
      <c r="R189" s="210" t="s">
        <v>54</v>
      </c>
      <c r="S189" s="210" t="s">
        <v>164</v>
      </c>
      <c r="T189" s="211" t="s">
        <v>1763</v>
      </c>
      <c r="U189" s="211" t="s">
        <v>1764</v>
      </c>
      <c r="V189" s="212" t="s">
        <v>1765</v>
      </c>
      <c r="W189" s="209" t="s">
        <v>1766</v>
      </c>
      <c r="X189" s="213" t="s">
        <v>211</v>
      </c>
      <c r="Y189" s="212" t="s">
        <v>1767</v>
      </c>
      <c r="Z189" s="212"/>
      <c r="AA189" s="212"/>
      <c r="AB189" s="212"/>
      <c r="AC189" s="214" t="s">
        <v>1768</v>
      </c>
      <c r="AD189" s="215">
        <v>43340</v>
      </c>
      <c r="AE189" s="216">
        <v>43525</v>
      </c>
      <c r="AF189" s="220">
        <v>43889</v>
      </c>
      <c r="AG189" s="215">
        <v>43753</v>
      </c>
      <c r="AH189" s="215"/>
      <c r="AQ189" s="206" t="s">
        <v>1756</v>
      </c>
    </row>
    <row r="190" ht="22.5" customHeight="1" s="217" customFormat="1">
      <c r="A190" s="206" t="s">
        <v>959</v>
      </c>
      <c r="B190" s="206" t="s">
        <v>1769</v>
      </c>
      <c r="C190" s="207" t="s">
        <v>1770</v>
      </c>
      <c r="D190" s="207" t="s">
        <v>43</v>
      </c>
      <c r="E190" s="207" t="s">
        <v>664</v>
      </c>
      <c r="F190" s="207" t="s">
        <v>664</v>
      </c>
      <c r="G190" s="212" t="s">
        <v>1771</v>
      </c>
      <c r="H190" s="209" t="s">
        <v>1772</v>
      </c>
      <c r="I190" s="209" t="s">
        <v>48</v>
      </c>
      <c r="J190" s="57" t="s">
        <v>49</v>
      </c>
      <c r="K190" s="209"/>
      <c r="L190" s="209"/>
      <c r="M190" s="207" t="s">
        <v>1773</v>
      </c>
      <c r="N190" s="207" t="s">
        <v>130</v>
      </c>
      <c r="O190" s="307">
        <v>29294</v>
      </c>
      <c r="P190" s="210" t="s">
        <v>1774</v>
      </c>
      <c r="Q190" s="210" t="s">
        <v>53</v>
      </c>
      <c r="R190" s="210" t="s">
        <v>396</v>
      </c>
      <c r="S190" s="210" t="s">
        <v>110</v>
      </c>
      <c r="T190" s="211" t="s">
        <v>1775</v>
      </c>
      <c r="U190" s="211" t="s">
        <v>1776</v>
      </c>
      <c r="V190" s="212" t="s">
        <v>1777</v>
      </c>
      <c r="W190" s="209" t="s">
        <v>1778</v>
      </c>
      <c r="X190" s="213" t="s">
        <v>167</v>
      </c>
      <c r="Y190" s="212" t="s">
        <v>1779</v>
      </c>
      <c r="Z190" s="212" t="s">
        <v>326</v>
      </c>
      <c r="AA190" s="212"/>
      <c r="AB190" s="212" t="s">
        <v>1780</v>
      </c>
      <c r="AC190" s="214">
        <v>44269</v>
      </c>
      <c r="AD190" s="215">
        <v>43360</v>
      </c>
      <c r="AE190" s="216">
        <v>43541</v>
      </c>
      <c r="AF190" s="214">
        <v>43359</v>
      </c>
      <c r="AG190" s="215">
        <v>43753</v>
      </c>
      <c r="AH190" s="215"/>
      <c r="AQ190" s="206" t="s">
        <v>1769</v>
      </c>
    </row>
    <row r="191" ht="21" customHeight="1" s="217" customFormat="1">
      <c r="A191" s="206" t="s">
        <v>959</v>
      </c>
      <c r="B191" s="206" t="s">
        <v>1781</v>
      </c>
      <c r="C191" s="207" t="s">
        <v>1782</v>
      </c>
      <c r="D191" s="207" t="s">
        <v>43</v>
      </c>
      <c r="E191" s="207" t="s">
        <v>307</v>
      </c>
      <c r="F191" s="207" t="s">
        <v>307</v>
      </c>
      <c r="G191" s="212" t="s">
        <v>1783</v>
      </c>
      <c r="H191" s="209" t="s">
        <v>1784</v>
      </c>
      <c r="I191" s="209" t="s">
        <v>48</v>
      </c>
      <c r="J191" s="57"/>
      <c r="K191" s="209"/>
      <c r="L191" s="209"/>
      <c r="M191" s="207" t="s">
        <v>1785</v>
      </c>
      <c r="N191" s="207" t="s">
        <v>321</v>
      </c>
      <c r="O191" s="307">
        <v>35708</v>
      </c>
      <c r="P191" s="210"/>
      <c r="Q191" s="210" t="s">
        <v>53</v>
      </c>
      <c r="R191" s="210" t="s">
        <v>98</v>
      </c>
      <c r="S191" s="210" t="s">
        <v>55</v>
      </c>
      <c r="T191" s="211"/>
      <c r="U191" s="210"/>
      <c r="V191" s="212" t="s">
        <v>1786</v>
      </c>
      <c r="W191" s="209"/>
      <c r="X191" s="213" t="s">
        <v>167</v>
      </c>
      <c r="Y191" s="212" t="s">
        <v>1787</v>
      </c>
      <c r="Z191" s="212"/>
      <c r="AA191" s="212"/>
      <c r="AB191" s="212"/>
      <c r="AC191" s="214">
        <v>45204</v>
      </c>
      <c r="AD191" s="215">
        <v>43672</v>
      </c>
      <c r="AE191" s="216">
        <v>43672</v>
      </c>
      <c r="AF191" s="214">
        <v>43769</v>
      </c>
      <c r="AG191" s="215"/>
      <c r="AH191" s="215"/>
      <c r="AQ191" s="206" t="s">
        <v>1781</v>
      </c>
    </row>
    <row r="192" ht="21" customHeight="1" s="217" customFormat="1">
      <c r="A192" s="206" t="s">
        <v>973</v>
      </c>
      <c r="B192" s="206" t="s">
        <v>1788</v>
      </c>
      <c r="C192" s="207" t="s">
        <v>1789</v>
      </c>
      <c r="D192" s="207" t="s">
        <v>43</v>
      </c>
      <c r="E192" s="207" t="s">
        <v>1790</v>
      </c>
      <c r="F192" s="207" t="s">
        <v>1790</v>
      </c>
      <c r="G192" s="212" t="s">
        <v>1791</v>
      </c>
      <c r="H192" s="209"/>
      <c r="I192" s="396"/>
      <c r="J192" s="57" t="s">
        <v>49</v>
      </c>
      <c r="K192" s="209"/>
      <c r="L192" s="209"/>
      <c r="M192" s="207" t="s">
        <v>1792</v>
      </c>
      <c r="N192" s="207" t="s">
        <v>107</v>
      </c>
      <c r="O192" s="307">
        <v>34045</v>
      </c>
      <c r="P192" s="210"/>
      <c r="Q192" s="210" t="s">
        <v>53</v>
      </c>
      <c r="R192" s="210" t="s">
        <v>98</v>
      </c>
      <c r="S192" s="210" t="s">
        <v>132</v>
      </c>
      <c r="T192" s="211" t="s">
        <v>1793</v>
      </c>
      <c r="U192" s="210" t="s">
        <v>1726</v>
      </c>
      <c r="V192" s="212" t="s">
        <v>1794</v>
      </c>
      <c r="W192" s="209"/>
      <c r="X192" s="213" t="s">
        <v>1795</v>
      </c>
      <c r="Y192" s="212" t="s">
        <v>1796</v>
      </c>
      <c r="Z192" s="212"/>
      <c r="AA192" s="212"/>
      <c r="AB192" s="212"/>
      <c r="AC192" s="214">
        <v>44272</v>
      </c>
      <c r="AD192" s="215">
        <v>43636</v>
      </c>
      <c r="AE192" s="216">
        <v>43636</v>
      </c>
      <c r="AF192" s="220">
        <v>43889</v>
      </c>
      <c r="AG192" s="215">
        <v>43755</v>
      </c>
      <c r="AH192" s="215"/>
      <c r="AQ192" s="206" t="s">
        <v>1788</v>
      </c>
    </row>
    <row r="193" s="207" customFormat="1">
      <c r="A193" s="206" t="s">
        <v>973</v>
      </c>
      <c r="B193" s="206" t="s">
        <v>1797</v>
      </c>
      <c r="C193" s="207" t="s">
        <v>1798</v>
      </c>
      <c r="D193" s="207" t="s">
        <v>43</v>
      </c>
      <c r="E193" s="207" t="s">
        <v>307</v>
      </c>
      <c r="F193" s="207" t="s">
        <v>307</v>
      </c>
      <c r="G193" s="212" t="s">
        <v>1799</v>
      </c>
      <c r="I193" s="394"/>
      <c r="J193" s="197"/>
      <c r="M193" s="207" t="s">
        <v>1800</v>
      </c>
      <c r="N193" s="207" t="s">
        <v>1801</v>
      </c>
      <c r="O193" s="307">
        <v>28055</v>
      </c>
      <c r="P193" s="202"/>
      <c r="Q193" s="207" t="s">
        <v>53</v>
      </c>
      <c r="R193" s="207" t="s">
        <v>54</v>
      </c>
      <c r="S193" s="207" t="s">
        <v>132</v>
      </c>
      <c r="V193" s="212" t="s">
        <v>1802</v>
      </c>
      <c r="X193" s="213" t="s">
        <v>1803</v>
      </c>
      <c r="Y193" s="212" t="s">
        <v>1804</v>
      </c>
      <c r="Z193" s="212"/>
      <c r="AA193" s="212"/>
      <c r="AB193" s="212"/>
      <c r="AC193" s="214">
        <v>44491</v>
      </c>
      <c r="AD193" s="215">
        <v>43717</v>
      </c>
      <c r="AE193" s="216">
        <v>43717</v>
      </c>
      <c r="AF193" s="214">
        <v>43889</v>
      </c>
      <c r="AG193" s="215" t="s">
        <v>1688</v>
      </c>
      <c r="AH193" s="215"/>
      <c r="AQ193" s="206" t="s">
        <v>1797</v>
      </c>
    </row>
    <row r="194" ht="21" customHeight="1" s="217" customFormat="1">
      <c r="A194" s="206" t="s">
        <v>973</v>
      </c>
      <c r="B194" s="206" t="s">
        <v>1805</v>
      </c>
      <c r="C194" s="207" t="s">
        <v>1806</v>
      </c>
      <c r="D194" s="207" t="s">
        <v>43</v>
      </c>
      <c r="E194" s="207" t="s">
        <v>1807</v>
      </c>
      <c r="F194" s="207" t="s">
        <v>1807</v>
      </c>
      <c r="G194" s="212" t="s">
        <v>1808</v>
      </c>
      <c r="H194" s="209"/>
      <c r="I194" s="396"/>
      <c r="J194" s="57" t="s">
        <v>49</v>
      </c>
      <c r="K194" s="209"/>
      <c r="L194" s="209"/>
      <c r="M194" s="207" t="s">
        <v>1809</v>
      </c>
      <c r="N194" s="207" t="s">
        <v>107</v>
      </c>
      <c r="O194" s="308">
        <v>29438</v>
      </c>
      <c r="P194" s="210" t="s">
        <v>1810</v>
      </c>
      <c r="Q194" s="210" t="s">
        <v>53</v>
      </c>
      <c r="R194" s="210" t="s">
        <v>54</v>
      </c>
      <c r="S194" s="210" t="s">
        <v>110</v>
      </c>
      <c r="T194" s="211"/>
      <c r="U194" s="210"/>
      <c r="V194" s="212" t="s">
        <v>1811</v>
      </c>
      <c r="W194" s="209"/>
      <c r="X194" s="213" t="s">
        <v>1812</v>
      </c>
      <c r="Y194" s="212" t="s">
        <v>1813</v>
      </c>
      <c r="Z194" s="212"/>
      <c r="AA194" s="212"/>
      <c r="AB194" s="212"/>
      <c r="AC194" s="214">
        <v>45143</v>
      </c>
      <c r="AD194" s="215">
        <v>43644</v>
      </c>
      <c r="AE194" s="216">
        <v>43644</v>
      </c>
      <c r="AF194" s="214">
        <v>43830</v>
      </c>
      <c r="AG194" s="215">
        <v>43738</v>
      </c>
      <c r="AH194" s="215"/>
      <c r="AQ194" s="206" t="s">
        <v>1805</v>
      </c>
    </row>
    <row r="195" ht="21" customHeight="1" s="217" customFormat="1">
      <c r="A195" s="206" t="s">
        <v>959</v>
      </c>
      <c r="B195" s="206" t="s">
        <v>1814</v>
      </c>
      <c r="C195" s="207" t="s">
        <v>1815</v>
      </c>
      <c r="D195" s="207" t="s">
        <v>43</v>
      </c>
      <c r="E195" s="207" t="s">
        <v>369</v>
      </c>
      <c r="F195" s="207" t="s">
        <v>369</v>
      </c>
      <c r="G195" s="212" t="s">
        <v>1816</v>
      </c>
      <c r="H195" s="209" t="s">
        <v>1817</v>
      </c>
      <c r="I195" s="209" t="s">
        <v>48</v>
      </c>
      <c r="J195" s="57"/>
      <c r="K195" s="209"/>
      <c r="L195" s="209"/>
      <c r="M195" s="207" t="s">
        <v>1818</v>
      </c>
      <c r="N195" s="207" t="s">
        <v>747</v>
      </c>
      <c r="O195" s="307">
        <v>33125</v>
      </c>
      <c r="P195" s="210"/>
      <c r="Q195" s="210" t="s">
        <v>53</v>
      </c>
      <c r="R195" s="210" t="s">
        <v>179</v>
      </c>
      <c r="S195" s="210" t="s">
        <v>132</v>
      </c>
      <c r="T195" s="211" t="s">
        <v>1819</v>
      </c>
      <c r="U195" s="211" t="s">
        <v>1819</v>
      </c>
      <c r="V195" s="212" t="s">
        <v>1820</v>
      </c>
      <c r="W195" s="209"/>
      <c r="X195" s="213" t="s">
        <v>167</v>
      </c>
      <c r="Y195" s="212" t="s">
        <v>1821</v>
      </c>
      <c r="Z195" s="212"/>
      <c r="AA195" s="212"/>
      <c r="AB195" s="212"/>
      <c r="AC195" s="214">
        <v>43717</v>
      </c>
      <c r="AD195" s="215">
        <v>43672</v>
      </c>
      <c r="AE195" s="216">
        <v>43672</v>
      </c>
      <c r="AF195" s="220">
        <v>43830</v>
      </c>
      <c r="AG195" s="215">
        <v>43738</v>
      </c>
      <c r="AH195" s="215"/>
      <c r="AQ195" s="206" t="s">
        <v>1814</v>
      </c>
    </row>
    <row r="196" s="207" customFormat="1">
      <c r="A196" s="206" t="s">
        <v>973</v>
      </c>
      <c r="B196" s="206" t="s">
        <v>1822</v>
      </c>
      <c r="C196" s="207" t="s">
        <v>1823</v>
      </c>
      <c r="D196" s="207" t="s">
        <v>43</v>
      </c>
      <c r="E196" s="207" t="s">
        <v>307</v>
      </c>
      <c r="F196" s="207" t="s">
        <v>307</v>
      </c>
      <c r="G196" s="212" t="s">
        <v>1824</v>
      </c>
      <c r="I196" s="394"/>
      <c r="J196" s="197"/>
      <c r="M196" s="207" t="s">
        <v>1825</v>
      </c>
      <c r="N196" s="207" t="s">
        <v>702</v>
      </c>
      <c r="O196" s="307">
        <v>33496</v>
      </c>
      <c r="P196" s="202"/>
      <c r="Q196" s="207" t="s">
        <v>108</v>
      </c>
      <c r="R196" s="207" t="s">
        <v>322</v>
      </c>
      <c r="S196" s="207" t="s">
        <v>164</v>
      </c>
      <c r="V196" s="212" t="s">
        <v>1826</v>
      </c>
      <c r="X196" s="213" t="s">
        <v>398</v>
      </c>
      <c r="Y196" s="212" t="s">
        <v>1827</v>
      </c>
      <c r="Z196" s="212"/>
      <c r="AA196" s="212"/>
      <c r="AB196" s="212" t="s">
        <v>1828</v>
      </c>
      <c r="AC196" s="214">
        <v>45041</v>
      </c>
      <c r="AD196" s="215">
        <v>43717</v>
      </c>
      <c r="AE196" s="216">
        <v>43717</v>
      </c>
      <c r="AF196" s="214">
        <v>43889</v>
      </c>
      <c r="AG196" s="215"/>
      <c r="AH196" s="215"/>
      <c r="AQ196" s="206" t="s">
        <v>1822</v>
      </c>
    </row>
    <row r="197" ht="20.25" customHeight="1" s="217" customFormat="1">
      <c r="A197" s="206" t="s">
        <v>973</v>
      </c>
      <c r="B197" s="206" t="s">
        <v>1829</v>
      </c>
      <c r="C197" s="207" t="s">
        <v>1830</v>
      </c>
      <c r="D197" s="207" t="s">
        <v>43</v>
      </c>
      <c r="E197" s="207" t="s">
        <v>1831</v>
      </c>
      <c r="F197" s="207" t="s">
        <v>1831</v>
      </c>
      <c r="G197" s="212" t="s">
        <v>1832</v>
      </c>
      <c r="H197" s="209"/>
      <c r="I197" s="396"/>
      <c r="J197" s="57" t="s">
        <v>49</v>
      </c>
      <c r="K197" s="209"/>
      <c r="L197" s="209"/>
      <c r="M197" s="207" t="s">
        <v>1833</v>
      </c>
      <c r="N197" s="207" t="s">
        <v>107</v>
      </c>
      <c r="O197" s="307">
        <v>27732</v>
      </c>
      <c r="P197" s="210"/>
      <c r="Q197" s="210" t="s">
        <v>108</v>
      </c>
      <c r="R197" s="210" t="s">
        <v>1834</v>
      </c>
      <c r="S197" s="210" t="s">
        <v>288</v>
      </c>
      <c r="T197" s="211" t="s">
        <v>1835</v>
      </c>
      <c r="U197" s="211" t="s">
        <v>1836</v>
      </c>
      <c r="V197" s="212" t="s">
        <v>1837</v>
      </c>
      <c r="W197" s="209"/>
      <c r="X197" s="213" t="s">
        <v>767</v>
      </c>
      <c r="Y197" s="212" t="s">
        <v>1838</v>
      </c>
      <c r="Z197" s="212"/>
      <c r="AA197" s="212"/>
      <c r="AB197" s="212"/>
      <c r="AC197" s="214">
        <v>44169</v>
      </c>
      <c r="AD197" s="215">
        <v>43481</v>
      </c>
      <c r="AE197" s="216">
        <v>43662</v>
      </c>
      <c r="AF197" s="220">
        <v>43889</v>
      </c>
      <c r="AG197" s="215">
        <v>43773</v>
      </c>
      <c r="AH197" s="215"/>
      <c r="AQ197" s="206" t="s">
        <v>1829</v>
      </c>
    </row>
    <row r="198" ht="21" customHeight="1" s="217" customFormat="1">
      <c r="A198" s="206" t="s">
        <v>959</v>
      </c>
      <c r="B198" s="206" t="s">
        <v>1839</v>
      </c>
      <c r="C198" s="221" t="s">
        <v>1840</v>
      </c>
      <c r="D198" s="207" t="s">
        <v>43</v>
      </c>
      <c r="E198" s="207" t="s">
        <v>1841</v>
      </c>
      <c r="F198" s="207" t="s">
        <v>1841</v>
      </c>
      <c r="G198" s="212" t="s">
        <v>1842</v>
      </c>
      <c r="H198" s="209" t="s">
        <v>1843</v>
      </c>
      <c r="I198" s="209" t="s">
        <v>48</v>
      </c>
      <c r="J198" s="57" t="s">
        <v>49</v>
      </c>
      <c r="K198" s="209"/>
      <c r="L198" s="209"/>
      <c r="M198" s="207" t="s">
        <v>1844</v>
      </c>
      <c r="N198" s="207" t="s">
        <v>224</v>
      </c>
      <c r="O198" s="307">
        <v>32442</v>
      </c>
      <c r="P198" s="210"/>
      <c r="Q198" s="210" t="s">
        <v>53</v>
      </c>
      <c r="R198" s="210" t="s">
        <v>179</v>
      </c>
      <c r="S198" s="210" t="s">
        <v>55</v>
      </c>
      <c r="T198" s="211" t="s">
        <v>950</v>
      </c>
      <c r="U198" s="211" t="s">
        <v>1845</v>
      </c>
      <c r="V198" s="212" t="s">
        <v>1846</v>
      </c>
      <c r="W198" s="209"/>
      <c r="X198" s="213" t="s">
        <v>613</v>
      </c>
      <c r="Y198" s="212" t="s">
        <v>1847</v>
      </c>
      <c r="Z198" s="212"/>
      <c r="AA198" s="212"/>
      <c r="AB198" s="212" t="s">
        <v>1848</v>
      </c>
      <c r="AC198" s="214">
        <v>44495</v>
      </c>
      <c r="AD198" s="215">
        <v>43642</v>
      </c>
      <c r="AE198" s="216">
        <v>43642</v>
      </c>
      <c r="AF198" s="214">
        <v>43642</v>
      </c>
      <c r="AG198" s="215">
        <v>43754</v>
      </c>
      <c r="AH198" s="215"/>
      <c r="AQ198" s="206" t="s">
        <v>1839</v>
      </c>
    </row>
    <row r="199" ht="21" customHeight="1" s="217" customFormat="1">
      <c r="A199" s="206" t="s">
        <v>973</v>
      </c>
      <c r="B199" s="206" t="s">
        <v>1849</v>
      </c>
      <c r="C199" s="207" t="s">
        <v>1850</v>
      </c>
      <c r="D199" s="207" t="s">
        <v>43</v>
      </c>
      <c r="E199" s="207" t="s">
        <v>307</v>
      </c>
      <c r="F199" s="207" t="s">
        <v>307</v>
      </c>
      <c r="G199" s="212" t="s">
        <v>1851</v>
      </c>
      <c r="H199" s="209"/>
      <c r="I199" s="396"/>
      <c r="J199" s="57"/>
      <c r="K199" s="209"/>
      <c r="L199" s="209"/>
      <c r="M199" s="207" t="s">
        <v>1852</v>
      </c>
      <c r="N199" s="207" t="s">
        <v>130</v>
      </c>
      <c r="O199" s="307">
        <v>27760</v>
      </c>
      <c r="P199" s="210"/>
      <c r="Q199" s="210" t="s">
        <v>53</v>
      </c>
      <c r="R199" s="210" t="s">
        <v>54</v>
      </c>
      <c r="S199" s="210" t="s">
        <v>164</v>
      </c>
      <c r="T199" s="211"/>
      <c r="U199" s="210"/>
      <c r="V199" s="212" t="s">
        <v>1853</v>
      </c>
      <c r="W199" s="209"/>
      <c r="X199" s="213" t="s">
        <v>167</v>
      </c>
      <c r="Y199" s="212" t="s">
        <v>1854</v>
      </c>
      <c r="Z199" s="212"/>
      <c r="AA199" s="212"/>
      <c r="AB199" s="212"/>
      <c r="AC199" s="214">
        <v>44562</v>
      </c>
      <c r="AD199" s="215">
        <v>43682</v>
      </c>
      <c r="AE199" s="216">
        <v>43682</v>
      </c>
      <c r="AF199" s="220">
        <v>43861</v>
      </c>
      <c r="AG199" s="215"/>
      <c r="AH199" s="215"/>
      <c r="AQ199" s="206" t="s">
        <v>1849</v>
      </c>
    </row>
    <row r="200" ht="21" customHeight="1" s="217" customFormat="1">
      <c r="A200" s="206" t="s">
        <v>973</v>
      </c>
      <c r="B200" s="222" t="s">
        <v>1855</v>
      </c>
      <c r="C200" s="223" t="s">
        <v>1856</v>
      </c>
      <c r="D200" s="223" t="s">
        <v>43</v>
      </c>
      <c r="E200" s="223" t="s">
        <v>369</v>
      </c>
      <c r="F200" s="223" t="s">
        <v>369</v>
      </c>
      <c r="G200" s="224" t="s">
        <v>1857</v>
      </c>
      <c r="H200" s="225"/>
      <c r="I200" s="397"/>
      <c r="J200" s="203"/>
      <c r="K200" s="225"/>
      <c r="L200" s="225"/>
      <c r="M200" s="223" t="s">
        <v>1858</v>
      </c>
      <c r="N200" s="223" t="s">
        <v>1402</v>
      </c>
      <c r="O200" s="309">
        <v>33131</v>
      </c>
      <c r="P200" s="226"/>
      <c r="Q200" s="226" t="s">
        <v>108</v>
      </c>
      <c r="R200" s="226" t="s">
        <v>1859</v>
      </c>
      <c r="S200" s="226" t="s">
        <v>164</v>
      </c>
      <c r="T200" s="227"/>
      <c r="U200" s="226"/>
      <c r="V200" s="228" t="s">
        <v>1860</v>
      </c>
      <c r="W200" s="225"/>
      <c r="X200" s="229" t="s">
        <v>167</v>
      </c>
      <c r="Y200" s="228" t="s">
        <v>1861</v>
      </c>
      <c r="Z200" s="228"/>
      <c r="AA200" s="228"/>
      <c r="AB200" s="228"/>
      <c r="AC200" s="230">
        <v>44819</v>
      </c>
      <c r="AD200" s="231">
        <v>43699</v>
      </c>
      <c r="AE200" s="232">
        <v>43699</v>
      </c>
      <c r="AF200" s="230">
        <v>43889</v>
      </c>
      <c r="AG200" s="231">
        <v>43780</v>
      </c>
      <c r="AH200" s="231"/>
      <c r="AQ200" s="222" t="s">
        <v>1855</v>
      </c>
    </row>
    <row r="201" ht="21" customHeight="1" s="217" customFormat="1">
      <c r="A201" s="206" t="s">
        <v>959</v>
      </c>
      <c r="B201" s="206" t="s">
        <v>1862</v>
      </c>
      <c r="C201" s="207" t="s">
        <v>1863</v>
      </c>
      <c r="D201" s="207" t="s">
        <v>43</v>
      </c>
      <c r="E201" s="207" t="s">
        <v>1841</v>
      </c>
      <c r="F201" s="207" t="s">
        <v>1841</v>
      </c>
      <c r="G201" s="212" t="s">
        <v>1864</v>
      </c>
      <c r="H201" s="209" t="s">
        <v>1865</v>
      </c>
      <c r="I201" s="209" t="s">
        <v>48</v>
      </c>
      <c r="J201" s="57" t="s">
        <v>49</v>
      </c>
      <c r="K201" s="209"/>
      <c r="L201" s="209"/>
      <c r="M201" s="207" t="s">
        <v>1866</v>
      </c>
      <c r="N201" s="207" t="s">
        <v>321</v>
      </c>
      <c r="O201" s="307">
        <v>29109</v>
      </c>
      <c r="P201" s="210"/>
      <c r="Q201" s="210" t="s">
        <v>53</v>
      </c>
      <c r="R201" s="210" t="s">
        <v>54</v>
      </c>
      <c r="S201" s="210" t="s">
        <v>132</v>
      </c>
      <c r="T201" s="211" t="s">
        <v>1867</v>
      </c>
      <c r="U201" s="210" t="s">
        <v>1726</v>
      </c>
      <c r="V201" s="212" t="s">
        <v>1868</v>
      </c>
      <c r="W201" s="209"/>
      <c r="X201" s="213" t="s">
        <v>167</v>
      </c>
      <c r="Y201" s="212" t="s">
        <v>1869</v>
      </c>
      <c r="Z201" s="212"/>
      <c r="AA201" s="212"/>
      <c r="AB201" s="212" t="s">
        <v>1870</v>
      </c>
      <c r="AC201" s="214">
        <v>44552</v>
      </c>
      <c r="AD201" s="215">
        <v>43642</v>
      </c>
      <c r="AE201" s="216">
        <v>43642</v>
      </c>
      <c r="AF201" s="220">
        <v>43889</v>
      </c>
      <c r="AG201" s="215">
        <v>43782</v>
      </c>
      <c r="AH201" s="215"/>
      <c r="AQ201" s="206" t="s">
        <v>1862</v>
      </c>
    </row>
    <row r="202" ht="21" customHeight="1" s="217" customFormat="1">
      <c r="A202" s="206" t="s">
        <v>973</v>
      </c>
      <c r="B202" s="206" t="s">
        <v>1871</v>
      </c>
      <c r="C202" s="207" t="s">
        <v>1872</v>
      </c>
      <c r="D202" s="207" t="s">
        <v>43</v>
      </c>
      <c r="E202" s="207" t="s">
        <v>1831</v>
      </c>
      <c r="F202" s="207" t="s">
        <v>1831</v>
      </c>
      <c r="G202" s="212" t="s">
        <v>1873</v>
      </c>
      <c r="H202" s="209"/>
      <c r="I202" s="396"/>
      <c r="J202" s="57" t="s">
        <v>49</v>
      </c>
      <c r="K202" s="209"/>
      <c r="L202" s="209"/>
      <c r="M202" s="207" t="s">
        <v>1874</v>
      </c>
      <c r="N202" s="207" t="s">
        <v>130</v>
      </c>
      <c r="O202" s="307">
        <v>30503</v>
      </c>
      <c r="P202" s="210" t="s">
        <v>1875</v>
      </c>
      <c r="Q202" s="210" t="s">
        <v>53</v>
      </c>
      <c r="R202" s="210" t="s">
        <v>519</v>
      </c>
      <c r="S202" s="210" t="s">
        <v>132</v>
      </c>
      <c r="T202" s="211" t="s">
        <v>1876</v>
      </c>
      <c r="U202" s="211" t="s">
        <v>1877</v>
      </c>
      <c r="V202" s="212" t="s">
        <v>1878</v>
      </c>
      <c r="W202" s="209"/>
      <c r="X202" s="213" t="s">
        <v>143</v>
      </c>
      <c r="Y202" s="212" t="s">
        <v>1879</v>
      </c>
      <c r="Z202" s="212"/>
      <c r="AA202" s="212"/>
      <c r="AB202" s="212"/>
      <c r="AC202" s="214">
        <v>45479</v>
      </c>
      <c r="AD202" s="215">
        <v>43644</v>
      </c>
      <c r="AE202" s="216">
        <v>43644</v>
      </c>
      <c r="AF202" s="214">
        <v>43830</v>
      </c>
      <c r="AG202" s="215">
        <v>43811</v>
      </c>
      <c r="AH202" s="215"/>
      <c r="AQ202" s="206" t="s">
        <v>1871</v>
      </c>
    </row>
    <row r="203" s="207" customFormat="1">
      <c r="A203" s="206" t="s">
        <v>1137</v>
      </c>
      <c r="B203" s="222" t="s">
        <v>1880</v>
      </c>
      <c r="C203" s="207" t="s">
        <v>1881</v>
      </c>
      <c r="D203" s="207" t="s">
        <v>233</v>
      </c>
      <c r="E203" s="394"/>
      <c r="G203" s="212" t="s">
        <v>1882</v>
      </c>
      <c r="J203" s="197"/>
      <c r="K203" s="209" t="s">
        <v>1883</v>
      </c>
      <c r="L203" s="207" t="s">
        <v>1884</v>
      </c>
      <c r="M203" s="207" t="s">
        <v>1885</v>
      </c>
      <c r="O203" s="307"/>
      <c r="V203" s="208"/>
      <c r="X203" s="213"/>
      <c r="Y203" s="208"/>
      <c r="Z203" s="208"/>
      <c r="AA203" s="208"/>
      <c r="AB203" s="208"/>
      <c r="AC203" s="214"/>
      <c r="AD203" s="215">
        <v>43801</v>
      </c>
      <c r="AE203" s="210">
        <v>43801</v>
      </c>
      <c r="AF203" s="214">
        <v>43982</v>
      </c>
      <c r="AG203" s="215">
        <v>43811</v>
      </c>
      <c r="AH203" s="215"/>
      <c r="AQ203" s="222" t="s">
        <v>1880</v>
      </c>
    </row>
    <row r="204" ht="21" customHeight="1" s="217" customFormat="1">
      <c r="A204" s="206" t="s">
        <v>973</v>
      </c>
      <c r="B204" s="206" t="s">
        <v>1886</v>
      </c>
      <c r="C204" s="207" t="s">
        <v>1887</v>
      </c>
      <c r="D204" s="207" t="s">
        <v>43</v>
      </c>
      <c r="E204" s="207" t="s">
        <v>515</v>
      </c>
      <c r="F204" s="207" t="s">
        <v>515</v>
      </c>
      <c r="G204" s="212" t="s">
        <v>1888</v>
      </c>
      <c r="H204" s="209"/>
      <c r="I204" s="396"/>
      <c r="J204" s="57" t="s">
        <v>49</v>
      </c>
      <c r="K204" s="209"/>
      <c r="L204" s="209"/>
      <c r="M204" s="207" t="s">
        <v>1889</v>
      </c>
      <c r="N204" s="207" t="s">
        <v>275</v>
      </c>
      <c r="O204" s="307">
        <v>35431</v>
      </c>
      <c r="P204" s="210"/>
      <c r="Q204" s="210" t="s">
        <v>53</v>
      </c>
      <c r="R204" s="210" t="s">
        <v>1859</v>
      </c>
      <c r="S204" s="210" t="s">
        <v>55</v>
      </c>
      <c r="T204" s="211" t="s">
        <v>950</v>
      </c>
      <c r="U204" s="210"/>
      <c r="V204" s="212" t="s">
        <v>1890</v>
      </c>
      <c r="W204" s="209"/>
      <c r="X204" s="213" t="s">
        <v>143</v>
      </c>
      <c r="Y204" s="212" t="s">
        <v>1891</v>
      </c>
      <c r="Z204" s="212"/>
      <c r="AA204" s="212"/>
      <c r="AB204" s="212"/>
      <c r="AC204" s="214">
        <v>44562</v>
      </c>
      <c r="AD204" s="215">
        <v>43644</v>
      </c>
      <c r="AE204" s="216">
        <v>43644</v>
      </c>
      <c r="AF204" s="214">
        <v>43830</v>
      </c>
      <c r="AG204" s="215"/>
      <c r="AH204" s="215"/>
      <c r="AQ204" s="206" t="s">
        <v>1886</v>
      </c>
    </row>
    <row r="205" s="207" customFormat="1">
      <c r="A205" s="206" t="s">
        <v>1055</v>
      </c>
      <c r="B205" s="206" t="s">
        <v>1892</v>
      </c>
      <c r="C205" s="207" t="s">
        <v>1893</v>
      </c>
      <c r="D205" s="207" t="s">
        <v>233</v>
      </c>
      <c r="E205" s="207" t="s">
        <v>1894</v>
      </c>
      <c r="F205" s="207" t="s">
        <v>1894</v>
      </c>
      <c r="G205" s="390"/>
      <c r="J205" s="197"/>
      <c r="O205" s="307"/>
      <c r="T205" s="209" t="s">
        <v>1895</v>
      </c>
      <c r="V205" s="212" t="s">
        <v>1896</v>
      </c>
      <c r="X205" s="213"/>
      <c r="Y205" s="208"/>
      <c r="Z205" s="208"/>
      <c r="AA205" s="208"/>
      <c r="AB205" s="208"/>
      <c r="AC205" s="214"/>
      <c r="AD205" s="215">
        <v>43801</v>
      </c>
      <c r="AE205" s="210">
        <v>43801</v>
      </c>
      <c r="AF205" s="214">
        <v>43982</v>
      </c>
      <c r="AG205" s="215">
        <v>43872</v>
      </c>
      <c r="AH205" s="215"/>
      <c r="AQ205" s="206" t="s">
        <v>1892</v>
      </c>
    </row>
    <row r="206" ht="21" customHeight="1" s="242" customFormat="1">
      <c r="A206" s="206" t="s">
        <v>973</v>
      </c>
      <c r="B206" s="206" t="s">
        <v>1897</v>
      </c>
      <c r="C206" s="233" t="s">
        <v>1898</v>
      </c>
      <c r="D206" s="207" t="s">
        <v>43</v>
      </c>
      <c r="E206" s="234" t="s">
        <v>369</v>
      </c>
      <c r="F206" s="234" t="s">
        <v>369</v>
      </c>
      <c r="G206" s="235" t="s">
        <v>1899</v>
      </c>
      <c r="H206" s="236"/>
      <c r="I206" s="398"/>
      <c r="J206" s="204"/>
      <c r="K206" s="236"/>
      <c r="L206" s="236"/>
      <c r="M206" s="234" t="s">
        <v>1900</v>
      </c>
      <c r="N206" s="234" t="s">
        <v>1901</v>
      </c>
      <c r="O206" s="310">
        <v>33349</v>
      </c>
      <c r="P206" s="238"/>
      <c r="Q206" s="238" t="s">
        <v>646</v>
      </c>
      <c r="R206" s="238" t="s">
        <v>322</v>
      </c>
      <c r="S206" s="238" t="s">
        <v>132</v>
      </c>
      <c r="T206" s="237" t="s">
        <v>1902</v>
      </c>
      <c r="U206" s="238"/>
      <c r="V206" s="235" t="s">
        <v>1903</v>
      </c>
      <c r="W206" s="236"/>
      <c r="X206" s="239" t="s">
        <v>143</v>
      </c>
      <c r="Y206" s="235" t="s">
        <v>1904</v>
      </c>
      <c r="Z206" s="235"/>
      <c r="AA206" s="235"/>
      <c r="AB206" s="235"/>
      <c r="AC206" s="240"/>
      <c r="AD206" s="241">
        <v>43858</v>
      </c>
      <c r="AE206" s="238">
        <v>43858</v>
      </c>
      <c r="AF206" s="240">
        <v>44043</v>
      </c>
      <c r="AG206" s="241">
        <v>43906</v>
      </c>
      <c r="AH206" s="241"/>
      <c r="AI206" s="242" t="s">
        <v>1905</v>
      </c>
      <c r="AQ206" s="206" t="s">
        <v>1897</v>
      </c>
    </row>
    <row r="207" ht="21" customHeight="1" s="217" customFormat="1">
      <c r="A207" s="206" t="s">
        <v>973</v>
      </c>
      <c r="B207" s="206" t="s">
        <v>1906</v>
      </c>
      <c r="C207" s="207" t="s">
        <v>1907</v>
      </c>
      <c r="D207" s="207" t="s">
        <v>43</v>
      </c>
      <c r="E207" s="207" t="s">
        <v>1841</v>
      </c>
      <c r="F207" s="207" t="s">
        <v>1841</v>
      </c>
      <c r="G207" s="212" t="s">
        <v>1908</v>
      </c>
      <c r="H207" s="209"/>
      <c r="I207" s="396"/>
      <c r="J207" s="57"/>
      <c r="K207" s="209" t="s">
        <v>1909</v>
      </c>
      <c r="L207" s="209" t="s">
        <v>1910</v>
      </c>
      <c r="M207" s="207" t="s">
        <v>1911</v>
      </c>
      <c r="N207" s="207" t="s">
        <v>224</v>
      </c>
      <c r="O207" s="307">
        <v>29478</v>
      </c>
      <c r="P207" s="210"/>
      <c r="Q207" s="210" t="s">
        <v>53</v>
      </c>
      <c r="R207" s="210" t="s">
        <v>396</v>
      </c>
      <c r="S207" s="210" t="s">
        <v>110</v>
      </c>
      <c r="T207" s="211" t="s">
        <v>1912</v>
      </c>
      <c r="U207" s="211" t="s">
        <v>1912</v>
      </c>
      <c r="V207" s="212" t="s">
        <v>1913</v>
      </c>
      <c r="W207" s="209"/>
      <c r="X207" s="213" t="s">
        <v>167</v>
      </c>
      <c r="Y207" s="212" t="s">
        <v>1914</v>
      </c>
      <c r="Z207" s="212"/>
      <c r="AA207" s="212"/>
      <c r="AB207" s="212"/>
      <c r="AC207" s="214">
        <v>44453</v>
      </c>
      <c r="AD207" s="215">
        <v>43699</v>
      </c>
      <c r="AE207" s="216">
        <v>43891</v>
      </c>
      <c r="AF207" s="220">
        <v>43982</v>
      </c>
      <c r="AG207" s="215">
        <v>43895</v>
      </c>
      <c r="AH207" s="215"/>
      <c r="AI207" s="243">
        <v>43895</v>
      </c>
      <c r="AQ207" s="206" t="s">
        <v>1906</v>
      </c>
    </row>
    <row r="208" ht="21" customHeight="1" s="217" customFormat="1">
      <c r="A208" s="206" t="s">
        <v>973</v>
      </c>
      <c r="B208" s="206" t="s">
        <v>1915</v>
      </c>
      <c r="C208" s="207" t="s">
        <v>1916</v>
      </c>
      <c r="D208" s="207" t="s">
        <v>43</v>
      </c>
      <c r="E208" s="207" t="s">
        <v>1917</v>
      </c>
      <c r="F208" s="207" t="s">
        <v>1917</v>
      </c>
      <c r="G208" s="212" t="s">
        <v>1918</v>
      </c>
      <c r="H208" s="209"/>
      <c r="I208" s="396"/>
      <c r="J208" s="57" t="s">
        <v>49</v>
      </c>
      <c r="K208" s="209" t="s">
        <v>1919</v>
      </c>
      <c r="L208" s="209" t="s">
        <v>411</v>
      </c>
      <c r="M208" s="207" t="s">
        <v>1920</v>
      </c>
      <c r="N208" s="207" t="s">
        <v>868</v>
      </c>
      <c r="O208" s="307">
        <v>30786</v>
      </c>
      <c r="P208" s="210" t="s">
        <v>1921</v>
      </c>
      <c r="Q208" s="210" t="s">
        <v>53</v>
      </c>
      <c r="R208" s="210" t="s">
        <v>98</v>
      </c>
      <c r="S208" s="210" t="s">
        <v>164</v>
      </c>
      <c r="T208" s="211" t="s">
        <v>1922</v>
      </c>
      <c r="U208" s="211" t="s">
        <v>1923</v>
      </c>
      <c r="V208" s="212" t="s">
        <v>1924</v>
      </c>
      <c r="W208" s="209"/>
      <c r="X208" s="213" t="s">
        <v>85</v>
      </c>
      <c r="Y208" s="212" t="s">
        <v>1925</v>
      </c>
      <c r="Z208" s="212"/>
      <c r="AA208" s="212"/>
      <c r="AB208" s="212"/>
      <c r="AC208" s="214">
        <v>45396</v>
      </c>
      <c r="AD208" s="215">
        <v>43542</v>
      </c>
      <c r="AE208" s="216">
        <v>43542</v>
      </c>
      <c r="AF208" s="244">
        <v>43921</v>
      </c>
      <c r="AG208" s="215">
        <v>43891</v>
      </c>
      <c r="AH208" s="215"/>
      <c r="AI208" s="243">
        <v>43895</v>
      </c>
      <c r="AQ208" s="206" t="s">
        <v>1915</v>
      </c>
    </row>
    <row r="209" s="207" customFormat="1">
      <c r="A209" s="206" t="s">
        <v>973</v>
      </c>
      <c r="B209" s="222" t="s">
        <v>1926</v>
      </c>
      <c r="C209" s="207" t="s">
        <v>1927</v>
      </c>
      <c r="D209" s="207" t="s">
        <v>233</v>
      </c>
      <c r="E209" s="207" t="s">
        <v>45</v>
      </c>
      <c r="F209" s="207" t="s">
        <v>45</v>
      </c>
      <c r="G209" s="212" t="s">
        <v>1928</v>
      </c>
      <c r="I209" s="394"/>
      <c r="J209" s="197"/>
      <c r="K209" s="209" t="s">
        <v>1929</v>
      </c>
      <c r="L209" s="207" t="s">
        <v>1930</v>
      </c>
      <c r="M209" s="207" t="s">
        <v>1931</v>
      </c>
      <c r="N209" s="207" t="s">
        <v>187</v>
      </c>
      <c r="O209" s="307">
        <v>30773</v>
      </c>
      <c r="Q209" s="207" t="s">
        <v>108</v>
      </c>
      <c r="R209" s="207" t="s">
        <v>248</v>
      </c>
      <c r="S209" s="207" t="s">
        <v>288</v>
      </c>
      <c r="T209" s="209" t="s">
        <v>1932</v>
      </c>
      <c r="V209" s="212" t="s">
        <v>1933</v>
      </c>
      <c r="W209" s="209" t="s">
        <v>1934</v>
      </c>
      <c r="X209" s="213" t="s">
        <v>398</v>
      </c>
      <c r="Y209" s="212" t="s">
        <v>1935</v>
      </c>
      <c r="Z209" s="208"/>
      <c r="AA209" s="208"/>
      <c r="AB209" s="208" t="s">
        <v>1936</v>
      </c>
      <c r="AC209" s="214">
        <v>43338</v>
      </c>
      <c r="AD209" s="215">
        <v>43766</v>
      </c>
      <c r="AE209" s="216">
        <v>43766</v>
      </c>
      <c r="AF209" s="214">
        <v>43951</v>
      </c>
      <c r="AG209" s="215">
        <v>43895</v>
      </c>
      <c r="AH209" s="215"/>
      <c r="AI209" s="243">
        <v>43895</v>
      </c>
      <c r="AQ209" s="222" t="s">
        <v>1926</v>
      </c>
    </row>
    <row r="210" ht="21" customHeight="1" s="217" customFormat="1">
      <c r="A210" s="206" t="s">
        <v>959</v>
      </c>
      <c r="B210" s="206" t="s">
        <v>1937</v>
      </c>
      <c r="C210" s="207" t="s">
        <v>125</v>
      </c>
      <c r="D210" s="207" t="s">
        <v>43</v>
      </c>
      <c r="E210" s="207" t="s">
        <v>1938</v>
      </c>
      <c r="F210" s="207" t="s">
        <v>1938</v>
      </c>
      <c r="G210" s="212" t="s">
        <v>127</v>
      </c>
      <c r="H210" s="209" t="s">
        <v>128</v>
      </c>
      <c r="I210" s="209" t="s">
        <v>48</v>
      </c>
      <c r="J210" s="57" t="s">
        <v>49</v>
      </c>
      <c r="K210" s="209"/>
      <c r="L210" s="209"/>
      <c r="M210" s="207" t="s">
        <v>129</v>
      </c>
      <c r="N210" s="207" t="s">
        <v>130</v>
      </c>
      <c r="O210" s="307">
        <v>30307</v>
      </c>
      <c r="P210" s="210"/>
      <c r="Q210" s="210" t="s">
        <v>53</v>
      </c>
      <c r="R210" s="210" t="s">
        <v>131</v>
      </c>
      <c r="S210" s="210" t="s">
        <v>132</v>
      </c>
      <c r="T210" s="211" t="s">
        <v>924</v>
      </c>
      <c r="U210" s="211" t="s">
        <v>925</v>
      </c>
      <c r="V210" s="212" t="s">
        <v>133</v>
      </c>
      <c r="W210" s="209"/>
      <c r="X210" s="213" t="s">
        <v>134</v>
      </c>
      <c r="Y210" s="212" t="s">
        <v>135</v>
      </c>
      <c r="Z210" s="212"/>
      <c r="AA210" s="212"/>
      <c r="AB210" s="212"/>
      <c r="AC210" s="214">
        <v>45574</v>
      </c>
      <c r="AD210" s="215">
        <v>43542</v>
      </c>
      <c r="AE210" s="216">
        <v>43542</v>
      </c>
      <c r="AF210" s="214">
        <v>43921</v>
      </c>
      <c r="AG210" s="215" t="s">
        <v>1939</v>
      </c>
      <c r="AH210" s="215"/>
      <c r="AI210" s="217" t="s">
        <v>1940</v>
      </c>
      <c r="AQ210" s="206" t="s">
        <v>1937</v>
      </c>
    </row>
    <row r="211" ht="22.5" customHeight="1" s="217" customFormat="1">
      <c r="A211" s="206" t="s">
        <v>973</v>
      </c>
      <c r="B211" s="206" t="s">
        <v>1941</v>
      </c>
      <c r="C211" s="207" t="s">
        <v>1942</v>
      </c>
      <c r="D211" s="207" t="s">
        <v>43</v>
      </c>
      <c r="E211" s="207" t="s">
        <v>1666</v>
      </c>
      <c r="F211" s="207" t="s">
        <v>1666</v>
      </c>
      <c r="G211" s="212" t="s">
        <v>1943</v>
      </c>
      <c r="H211" s="209"/>
      <c r="I211" s="396"/>
      <c r="J211" s="201"/>
      <c r="K211" s="209"/>
      <c r="L211" s="209"/>
      <c r="M211" s="207" t="s">
        <v>1944</v>
      </c>
      <c r="N211" s="207" t="s">
        <v>1945</v>
      </c>
      <c r="O211" s="307">
        <v>29893</v>
      </c>
      <c r="P211" s="210"/>
      <c r="Q211" s="210"/>
      <c r="R211" s="210"/>
      <c r="S211" s="210" t="s">
        <v>132</v>
      </c>
      <c r="T211" s="211" t="s">
        <v>1946</v>
      </c>
      <c r="U211" s="211" t="s">
        <v>1947</v>
      </c>
      <c r="V211" s="212" t="s">
        <v>1948</v>
      </c>
      <c r="W211" s="209"/>
      <c r="X211" s="213"/>
      <c r="Y211" s="212"/>
      <c r="Z211" s="212"/>
      <c r="AA211" s="212"/>
      <c r="AB211" s="212"/>
      <c r="AC211" s="214"/>
      <c r="AD211" s="215">
        <v>43405</v>
      </c>
      <c r="AE211" s="216">
        <v>43586</v>
      </c>
      <c r="AF211" s="215">
        <v>43951</v>
      </c>
      <c r="AG211" s="215"/>
      <c r="AH211" s="215" t="s">
        <v>1949</v>
      </c>
      <c r="AI211" s="243">
        <v>43922</v>
      </c>
      <c r="AQ211" s="206" t="s">
        <v>1941</v>
      </c>
    </row>
    <row r="212" ht="22.5" customHeight="1" s="217" customFormat="1">
      <c r="A212" s="206" t="s">
        <v>997</v>
      </c>
      <c r="B212" s="206" t="s">
        <v>1950</v>
      </c>
      <c r="C212" s="207" t="s">
        <v>1951</v>
      </c>
      <c r="D212" s="207" t="s">
        <v>43</v>
      </c>
      <c r="E212" s="207" t="s">
        <v>1666</v>
      </c>
      <c r="F212" s="207" t="s">
        <v>1666</v>
      </c>
      <c r="G212" s="212" t="s">
        <v>1952</v>
      </c>
      <c r="H212" s="209"/>
      <c r="I212" s="209"/>
      <c r="J212" s="57" t="s">
        <v>49</v>
      </c>
      <c r="K212" s="209" t="s">
        <v>1953</v>
      </c>
      <c r="L212" s="209" t="s">
        <v>1954</v>
      </c>
      <c r="M212" s="207" t="s">
        <v>1955</v>
      </c>
      <c r="N212" s="207" t="s">
        <v>321</v>
      </c>
      <c r="O212" s="307">
        <v>32758</v>
      </c>
      <c r="P212" s="210"/>
      <c r="Q212" s="210" t="s">
        <v>53</v>
      </c>
      <c r="R212" s="210"/>
      <c r="S212" s="388"/>
      <c r="T212" s="211" t="s">
        <v>1956</v>
      </c>
      <c r="U212" s="211" t="s">
        <v>1957</v>
      </c>
      <c r="V212" s="212" t="s">
        <v>1958</v>
      </c>
      <c r="W212" s="209"/>
      <c r="X212" s="213" t="s">
        <v>143</v>
      </c>
      <c r="Y212" s="212" t="s">
        <v>1959</v>
      </c>
      <c r="Z212" s="212"/>
      <c r="AA212" s="212" t="s">
        <v>1960</v>
      </c>
      <c r="AB212" s="212"/>
      <c r="AC212" s="214">
        <v>44446</v>
      </c>
      <c r="AD212" s="215">
        <v>43419</v>
      </c>
      <c r="AE212" s="216">
        <v>43891</v>
      </c>
      <c r="AF212" s="214">
        <v>43982</v>
      </c>
      <c r="AG212" s="215"/>
      <c r="AH212" s="215"/>
      <c r="AI212" s="243">
        <v>43922</v>
      </c>
      <c r="AQ212" s="206" t="s">
        <v>1950</v>
      </c>
    </row>
    <row r="213" ht="21" customHeight="1" s="217" customFormat="1">
      <c r="A213" s="206" t="s">
        <v>973</v>
      </c>
      <c r="B213" s="206" t="s">
        <v>1490</v>
      </c>
      <c r="C213" s="207" t="s">
        <v>115</v>
      </c>
      <c r="D213" s="207" t="s">
        <v>43</v>
      </c>
      <c r="E213" s="207" t="s">
        <v>1961</v>
      </c>
      <c r="F213" s="207" t="s">
        <v>1961</v>
      </c>
      <c r="G213" s="212" t="s">
        <v>117</v>
      </c>
      <c r="H213" s="209"/>
      <c r="I213" s="396"/>
      <c r="J213" s="57"/>
      <c r="K213" s="209" t="s">
        <v>118</v>
      </c>
      <c r="L213" s="209" t="s">
        <v>119</v>
      </c>
      <c r="M213" s="207" t="s">
        <v>120</v>
      </c>
      <c r="N213" s="207" t="s">
        <v>107</v>
      </c>
      <c r="O213" s="307">
        <v>34337</v>
      </c>
      <c r="P213" s="210" t="s">
        <v>121</v>
      </c>
      <c r="Q213" s="210" t="s">
        <v>53</v>
      </c>
      <c r="R213" s="210" t="s">
        <v>98</v>
      </c>
      <c r="S213" s="210" t="s">
        <v>55</v>
      </c>
      <c r="T213" s="211" t="s">
        <v>938</v>
      </c>
      <c r="U213" s="211" t="s">
        <v>939</v>
      </c>
      <c r="V213" s="212" t="s">
        <v>122</v>
      </c>
      <c r="W213" s="209"/>
      <c r="X213" s="213" t="s">
        <v>112</v>
      </c>
      <c r="Y213" s="212" t="s">
        <v>123</v>
      </c>
      <c r="Z213" s="212"/>
      <c r="AA213" s="212"/>
      <c r="AB213" s="212"/>
      <c r="AC213" s="214">
        <v>45322</v>
      </c>
      <c r="AD213" s="219">
        <v>43585</v>
      </c>
      <c r="AE213" s="216">
        <v>43862</v>
      </c>
      <c r="AF213" s="214">
        <v>44012</v>
      </c>
      <c r="AG213" s="215"/>
      <c r="AH213" s="215"/>
      <c r="AI213" s="243">
        <v>43922</v>
      </c>
      <c r="AQ213" s="206" t="s">
        <v>1490</v>
      </c>
    </row>
    <row r="214" ht="22.5" customHeight="1" s="217" customFormat="1">
      <c r="A214" s="206" t="s">
        <v>973</v>
      </c>
      <c r="B214" s="206" t="s">
        <v>1962</v>
      </c>
      <c r="C214" s="207" t="s">
        <v>1963</v>
      </c>
      <c r="D214" s="207" t="s">
        <v>43</v>
      </c>
      <c r="E214" s="207" t="s">
        <v>1964</v>
      </c>
      <c r="F214" s="207" t="s">
        <v>1964</v>
      </c>
      <c r="G214" s="212" t="s">
        <v>1965</v>
      </c>
      <c r="H214" s="209"/>
      <c r="I214" s="396"/>
      <c r="J214" s="57" t="s">
        <v>49</v>
      </c>
      <c r="K214" s="209" t="s">
        <v>1966</v>
      </c>
      <c r="L214" s="209" t="s">
        <v>411</v>
      </c>
      <c r="M214" s="207" t="s">
        <v>1967</v>
      </c>
      <c r="N214" s="207" t="s">
        <v>1968</v>
      </c>
      <c r="O214" s="307">
        <v>31550</v>
      </c>
      <c r="P214" s="210"/>
      <c r="Q214" s="210" t="s">
        <v>53</v>
      </c>
      <c r="R214" s="210" t="s">
        <v>70</v>
      </c>
      <c r="S214" s="210" t="s">
        <v>132</v>
      </c>
      <c r="T214" s="211" t="s">
        <v>1969</v>
      </c>
      <c r="U214" s="211" t="s">
        <v>1970</v>
      </c>
      <c r="V214" s="212" t="s">
        <v>1971</v>
      </c>
      <c r="W214" s="209"/>
      <c r="X214" s="213" t="s">
        <v>1972</v>
      </c>
      <c r="Y214" s="212" t="s">
        <v>1973</v>
      </c>
      <c r="Z214" s="212"/>
      <c r="AA214" s="212"/>
      <c r="AB214" s="212"/>
      <c r="AC214" s="214">
        <v>44334</v>
      </c>
      <c r="AD214" s="215">
        <v>43412</v>
      </c>
      <c r="AE214" s="216">
        <v>43891</v>
      </c>
      <c r="AF214" s="214">
        <v>43982</v>
      </c>
      <c r="AG214" s="215"/>
      <c r="AH214" s="215"/>
      <c r="AI214" s="243">
        <v>43922</v>
      </c>
      <c r="AQ214" s="206" t="s">
        <v>1962</v>
      </c>
    </row>
    <row r="215" ht="22.5" customHeight="1" s="217" customFormat="1">
      <c r="A215" s="206" t="s">
        <v>973</v>
      </c>
      <c r="B215" s="206" t="s">
        <v>1974</v>
      </c>
      <c r="C215" s="207" t="s">
        <v>1975</v>
      </c>
      <c r="D215" s="207" t="s">
        <v>43</v>
      </c>
      <c r="E215" s="207" t="s">
        <v>742</v>
      </c>
      <c r="F215" s="207" t="s">
        <v>742</v>
      </c>
      <c r="G215" s="212" t="s">
        <v>1976</v>
      </c>
      <c r="H215" s="209"/>
      <c r="I215" s="396"/>
      <c r="J215" s="57" t="s">
        <v>49</v>
      </c>
      <c r="K215" s="209" t="s">
        <v>1977</v>
      </c>
      <c r="L215" s="209" t="s">
        <v>1978</v>
      </c>
      <c r="M215" s="207" t="s">
        <v>1979</v>
      </c>
      <c r="N215" s="207" t="s">
        <v>1980</v>
      </c>
      <c r="O215" s="307">
        <v>34072</v>
      </c>
      <c r="P215" s="210" t="s">
        <v>1981</v>
      </c>
      <c r="Q215" s="210" t="s">
        <v>53</v>
      </c>
      <c r="R215" s="210" t="s">
        <v>54</v>
      </c>
      <c r="S215" s="210" t="s">
        <v>55</v>
      </c>
      <c r="T215" s="211" t="s">
        <v>967</v>
      </c>
      <c r="U215" s="211" t="s">
        <v>1982</v>
      </c>
      <c r="V215" s="212" t="s">
        <v>1983</v>
      </c>
      <c r="W215" s="209"/>
      <c r="X215" s="213" t="s">
        <v>134</v>
      </c>
      <c r="Y215" s="212" t="s">
        <v>1984</v>
      </c>
      <c r="Z215" s="212"/>
      <c r="AA215" s="212"/>
      <c r="AB215" s="212"/>
      <c r="AC215" s="214">
        <v>44664</v>
      </c>
      <c r="AD215" s="215" t="s">
        <v>1985</v>
      </c>
      <c r="AE215" s="216">
        <v>43891</v>
      </c>
      <c r="AF215" s="214">
        <v>43982</v>
      </c>
      <c r="AG215" s="215"/>
      <c r="AH215" s="215"/>
      <c r="AI215" s="243">
        <v>43922</v>
      </c>
      <c r="AQ215" s="206" t="s">
        <v>1974</v>
      </c>
    </row>
    <row r="216" ht="22.5" customHeight="1" s="217" customFormat="1">
      <c r="A216" s="206" t="s">
        <v>959</v>
      </c>
      <c r="B216" s="206" t="s">
        <v>1986</v>
      </c>
      <c r="C216" s="207" t="s">
        <v>741</v>
      </c>
      <c r="D216" s="207" t="s">
        <v>43</v>
      </c>
      <c r="E216" s="207" t="s">
        <v>742</v>
      </c>
      <c r="F216" s="207" t="s">
        <v>742</v>
      </c>
      <c r="G216" s="212" t="s">
        <v>743</v>
      </c>
      <c r="H216" s="209" t="s">
        <v>744</v>
      </c>
      <c r="I216" s="209" t="s">
        <v>48</v>
      </c>
      <c r="J216" s="57" t="s">
        <v>49</v>
      </c>
      <c r="K216" s="209" t="s">
        <v>745</v>
      </c>
      <c r="L216" s="209" t="s">
        <v>411</v>
      </c>
      <c r="M216" s="207" t="s">
        <v>746</v>
      </c>
      <c r="N216" s="207" t="s">
        <v>747</v>
      </c>
      <c r="O216" s="307">
        <v>29771</v>
      </c>
      <c r="P216" s="210" t="s">
        <v>748</v>
      </c>
      <c r="Q216" s="210" t="s">
        <v>53</v>
      </c>
      <c r="R216" s="210" t="s">
        <v>98</v>
      </c>
      <c r="S216" s="210" t="s">
        <v>132</v>
      </c>
      <c r="T216" s="209" t="s">
        <v>1038</v>
      </c>
      <c r="U216" s="211" t="s">
        <v>1039</v>
      </c>
      <c r="V216" s="212" t="s">
        <v>749</v>
      </c>
      <c r="W216" s="209"/>
      <c r="X216" s="213" t="s">
        <v>750</v>
      </c>
      <c r="Y216" s="212" t="s">
        <v>751</v>
      </c>
      <c r="Z216" s="212"/>
      <c r="AA216" s="212"/>
      <c r="AB216" s="212"/>
      <c r="AC216" s="214">
        <v>45111</v>
      </c>
      <c r="AD216" s="215">
        <v>43510</v>
      </c>
      <c r="AE216" s="216">
        <v>43862</v>
      </c>
      <c r="AF216" s="214">
        <v>44012</v>
      </c>
      <c r="AG216" s="215"/>
      <c r="AH216" s="215"/>
      <c r="AI216" s="243">
        <v>43922</v>
      </c>
      <c r="AQ216" s="206" t="s">
        <v>1986</v>
      </c>
    </row>
    <row r="217" ht="21" customHeight="1" s="217" customFormat="1">
      <c r="A217" s="206" t="s">
        <v>959</v>
      </c>
      <c r="B217" s="206" t="s">
        <v>1987</v>
      </c>
      <c r="C217" s="207" t="s">
        <v>1988</v>
      </c>
      <c r="D217" s="207" t="s">
        <v>43</v>
      </c>
      <c r="E217" s="207" t="s">
        <v>393</v>
      </c>
      <c r="F217" s="207" t="s">
        <v>393</v>
      </c>
      <c r="G217" s="212" t="s">
        <v>1989</v>
      </c>
      <c r="H217" s="209" t="s">
        <v>1990</v>
      </c>
      <c r="I217" s="209" t="s">
        <v>48</v>
      </c>
      <c r="J217" s="57"/>
      <c r="K217" s="209"/>
      <c r="L217" s="209"/>
      <c r="M217" s="207" t="s">
        <v>1991</v>
      </c>
      <c r="N217" s="207" t="s">
        <v>868</v>
      </c>
      <c r="O217" s="307">
        <v>34208</v>
      </c>
      <c r="P217" s="210"/>
      <c r="Q217" s="210" t="s">
        <v>53</v>
      </c>
      <c r="R217" s="210" t="s">
        <v>179</v>
      </c>
      <c r="S217" s="210" t="s">
        <v>164</v>
      </c>
      <c r="T217" s="211" t="s">
        <v>1992</v>
      </c>
      <c r="U217" s="211" t="s">
        <v>1993</v>
      </c>
      <c r="V217" s="212" t="s">
        <v>1994</v>
      </c>
      <c r="W217" s="209"/>
      <c r="X217" s="213" t="s">
        <v>167</v>
      </c>
      <c r="Y217" s="212" t="s">
        <v>1995</v>
      </c>
      <c r="Z217" s="212"/>
      <c r="AA217" s="212"/>
      <c r="AB217" s="212"/>
      <c r="AC217" s="214">
        <v>44435</v>
      </c>
      <c r="AD217" s="215">
        <v>43672</v>
      </c>
      <c r="AE217" s="216">
        <v>43831</v>
      </c>
      <c r="AF217" s="214">
        <v>44012</v>
      </c>
      <c r="AG217" s="215"/>
      <c r="AH217" s="215"/>
      <c r="AI217" s="243">
        <v>43922</v>
      </c>
      <c r="AQ217" s="206" t="s">
        <v>1987</v>
      </c>
    </row>
    <row r="218" ht="21" customHeight="1" s="217" customFormat="1">
      <c r="A218" s="206" t="s">
        <v>973</v>
      </c>
      <c r="B218" s="206" t="s">
        <v>1729</v>
      </c>
      <c r="C218" s="207" t="s">
        <v>1996</v>
      </c>
      <c r="D218" s="207" t="s">
        <v>43</v>
      </c>
      <c r="E218" s="207" t="s">
        <v>1997</v>
      </c>
      <c r="F218" s="207" t="s">
        <v>1997</v>
      </c>
      <c r="G218" s="212" t="s">
        <v>1998</v>
      </c>
      <c r="H218" s="209"/>
      <c r="I218" s="396"/>
      <c r="J218" s="57"/>
      <c r="K218" s="209"/>
      <c r="L218" s="209"/>
      <c r="M218" s="207" t="s">
        <v>1999</v>
      </c>
      <c r="N218" s="210" t="s">
        <v>2000</v>
      </c>
      <c r="O218" s="307">
        <v>33881</v>
      </c>
      <c r="P218" s="210"/>
      <c r="Q218" s="210" t="s">
        <v>53</v>
      </c>
      <c r="R218" s="210" t="s">
        <v>179</v>
      </c>
      <c r="S218" s="210" t="s">
        <v>164</v>
      </c>
      <c r="T218" s="211" t="s">
        <v>2001</v>
      </c>
      <c r="U218" s="210" t="s">
        <v>2002</v>
      </c>
      <c r="V218" s="212" t="s">
        <v>2003</v>
      </c>
      <c r="W218" s="209"/>
      <c r="X218" s="213" t="s">
        <v>446</v>
      </c>
      <c r="Y218" s="212" t="s">
        <v>2004</v>
      </c>
      <c r="Z218" s="212"/>
      <c r="AA218" s="212"/>
      <c r="AB218" s="212"/>
      <c r="AC218" s="214">
        <v>44108</v>
      </c>
      <c r="AD218" s="215">
        <v>43672</v>
      </c>
      <c r="AE218" s="216">
        <v>43831</v>
      </c>
      <c r="AF218" s="214">
        <v>44012</v>
      </c>
      <c r="AG218" s="215"/>
      <c r="AH218" s="215"/>
      <c r="AI218" s="243">
        <v>43922</v>
      </c>
      <c r="AQ218" s="206" t="s">
        <v>1729</v>
      </c>
    </row>
    <row r="219" ht="21" customHeight="1" s="217" customFormat="1">
      <c r="A219" s="206" t="s">
        <v>973</v>
      </c>
      <c r="B219" s="206" t="s">
        <v>2005</v>
      </c>
      <c r="C219" s="207" t="s">
        <v>2006</v>
      </c>
      <c r="D219" s="207" t="s">
        <v>43</v>
      </c>
      <c r="E219" s="207" t="s">
        <v>2007</v>
      </c>
      <c r="F219" s="207" t="s">
        <v>2007</v>
      </c>
      <c r="G219" s="212" t="s">
        <v>2008</v>
      </c>
      <c r="H219" s="209"/>
      <c r="I219" s="396"/>
      <c r="J219" s="57" t="s">
        <v>49</v>
      </c>
      <c r="K219" s="209"/>
      <c r="L219" s="209"/>
      <c r="M219" s="207" t="s">
        <v>2009</v>
      </c>
      <c r="N219" s="207" t="s">
        <v>2010</v>
      </c>
      <c r="O219" s="307">
        <v>27676</v>
      </c>
      <c r="P219" s="210"/>
      <c r="Q219" s="210" t="s">
        <v>53</v>
      </c>
      <c r="R219" s="210" t="s">
        <v>179</v>
      </c>
      <c r="S219" s="210" t="s">
        <v>132</v>
      </c>
      <c r="T219" s="211" t="s">
        <v>2011</v>
      </c>
      <c r="U219" s="211" t="s">
        <v>2012</v>
      </c>
      <c r="V219" s="212" t="s">
        <v>2013</v>
      </c>
      <c r="W219" s="209"/>
      <c r="X219" s="213" t="s">
        <v>167</v>
      </c>
      <c r="Y219" s="212" t="s">
        <v>2014</v>
      </c>
      <c r="Z219" s="212"/>
      <c r="AA219" s="212"/>
      <c r="AB219" s="212"/>
      <c r="AC219" s="214">
        <v>44552</v>
      </c>
      <c r="AD219" s="215">
        <v>43542</v>
      </c>
      <c r="AE219" s="216">
        <v>43542</v>
      </c>
      <c r="AF219" s="215">
        <v>43921</v>
      </c>
      <c r="AG219" s="215"/>
      <c r="AH219" s="215"/>
      <c r="AI219" s="243">
        <v>43922</v>
      </c>
      <c r="AQ219" s="206" t="s">
        <v>2005</v>
      </c>
    </row>
    <row r="220" ht="21" customHeight="1" s="217" customFormat="1">
      <c r="A220" s="206" t="s">
        <v>973</v>
      </c>
      <c r="B220" s="206" t="s">
        <v>2015</v>
      </c>
      <c r="C220" s="207" t="s">
        <v>2016</v>
      </c>
      <c r="D220" s="207" t="s">
        <v>43</v>
      </c>
      <c r="E220" s="207" t="s">
        <v>2017</v>
      </c>
      <c r="F220" s="207" t="s">
        <v>2017</v>
      </c>
      <c r="G220" s="212" t="s">
        <v>2018</v>
      </c>
      <c r="H220" s="209"/>
      <c r="I220" s="396"/>
      <c r="J220" s="57" t="s">
        <v>49</v>
      </c>
      <c r="K220" s="209"/>
      <c r="L220" s="209"/>
      <c r="M220" s="207" t="s">
        <v>2019</v>
      </c>
      <c r="N220" s="207" t="s">
        <v>107</v>
      </c>
      <c r="O220" s="307">
        <v>35294</v>
      </c>
      <c r="P220" s="210" t="s">
        <v>2020</v>
      </c>
      <c r="Q220" s="210" t="s">
        <v>53</v>
      </c>
      <c r="R220" s="210" t="s">
        <v>54</v>
      </c>
      <c r="S220" s="210" t="s">
        <v>55</v>
      </c>
      <c r="T220" s="211" t="s">
        <v>2021</v>
      </c>
      <c r="U220" s="211" t="s">
        <v>2022</v>
      </c>
      <c r="V220" s="212" t="s">
        <v>2023</v>
      </c>
      <c r="W220" s="209"/>
      <c r="X220" s="213" t="s">
        <v>1479</v>
      </c>
      <c r="Y220" s="212" t="s">
        <v>2024</v>
      </c>
      <c r="Z220" s="212"/>
      <c r="AA220" s="212"/>
      <c r="AB220" s="212"/>
      <c r="AC220" s="214">
        <v>45521</v>
      </c>
      <c r="AD220" s="215">
        <v>43642</v>
      </c>
      <c r="AE220" s="216">
        <v>43831</v>
      </c>
      <c r="AF220" s="214">
        <v>44012</v>
      </c>
      <c r="AG220" s="215"/>
      <c r="AH220" s="215"/>
      <c r="AI220" s="243">
        <v>43922</v>
      </c>
      <c r="AQ220" s="206" t="s">
        <v>2015</v>
      </c>
    </row>
    <row r="221" ht="21" customHeight="1" s="217" customFormat="1">
      <c r="A221" s="206" t="s">
        <v>973</v>
      </c>
      <c r="B221" s="206" t="s">
        <v>2025</v>
      </c>
      <c r="C221" s="207" t="s">
        <v>2026</v>
      </c>
      <c r="D221" s="207" t="s">
        <v>43</v>
      </c>
      <c r="E221" s="207" t="s">
        <v>337</v>
      </c>
      <c r="F221" s="207" t="s">
        <v>337</v>
      </c>
      <c r="G221" s="212" t="s">
        <v>2027</v>
      </c>
      <c r="H221" s="209"/>
      <c r="I221" s="396"/>
      <c r="J221" s="57" t="s">
        <v>49</v>
      </c>
      <c r="K221" s="209"/>
      <c r="L221" s="209"/>
      <c r="M221" s="207" t="s">
        <v>2028</v>
      </c>
      <c r="N221" s="207" t="s">
        <v>275</v>
      </c>
      <c r="O221" s="307">
        <v>27578</v>
      </c>
      <c r="P221" s="210" t="s">
        <v>2029</v>
      </c>
      <c r="Q221" s="210" t="s">
        <v>53</v>
      </c>
      <c r="R221" s="210" t="s">
        <v>54</v>
      </c>
      <c r="S221" s="210" t="s">
        <v>110</v>
      </c>
      <c r="T221" s="211" t="s">
        <v>950</v>
      </c>
      <c r="U221" s="211" t="s">
        <v>2030</v>
      </c>
      <c r="V221" s="212" t="s">
        <v>2031</v>
      </c>
      <c r="W221" s="209"/>
      <c r="X221" s="213" t="s">
        <v>143</v>
      </c>
      <c r="Y221" s="212" t="s">
        <v>2032</v>
      </c>
      <c r="Z221" s="212"/>
      <c r="AA221" s="212"/>
      <c r="AB221" s="212"/>
      <c r="AC221" s="245">
        <v>44380</v>
      </c>
      <c r="AD221" s="215">
        <v>43642</v>
      </c>
      <c r="AE221" s="216">
        <v>43831</v>
      </c>
      <c r="AF221" s="214">
        <v>44012</v>
      </c>
      <c r="AG221" s="215"/>
      <c r="AH221" s="215"/>
      <c r="AI221" s="243">
        <v>43922</v>
      </c>
      <c r="AQ221" s="206" t="s">
        <v>2025</v>
      </c>
    </row>
    <row r="222" ht="21" customHeight="1" s="217" customFormat="1">
      <c r="A222" s="206" t="s">
        <v>973</v>
      </c>
      <c r="B222" s="206" t="s">
        <v>2033</v>
      </c>
      <c r="C222" s="207" t="s">
        <v>2034</v>
      </c>
      <c r="D222" s="207" t="s">
        <v>43</v>
      </c>
      <c r="E222" s="207" t="s">
        <v>2035</v>
      </c>
      <c r="F222" s="207" t="s">
        <v>2035</v>
      </c>
      <c r="G222" s="212" t="s">
        <v>2036</v>
      </c>
      <c r="H222" s="209"/>
      <c r="I222" s="396"/>
      <c r="J222" s="57" t="s">
        <v>49</v>
      </c>
      <c r="K222" s="209"/>
      <c r="L222" s="209"/>
      <c r="M222" s="207" t="s">
        <v>2037</v>
      </c>
      <c r="N222" s="207" t="s">
        <v>372</v>
      </c>
      <c r="O222" s="307">
        <v>34502</v>
      </c>
      <c r="P222" s="210" t="s">
        <v>2038</v>
      </c>
      <c r="Q222" s="210" t="s">
        <v>53</v>
      </c>
      <c r="R222" s="210" t="s">
        <v>98</v>
      </c>
      <c r="S222" s="210" t="s">
        <v>132</v>
      </c>
      <c r="T222" s="211" t="s">
        <v>2039</v>
      </c>
      <c r="U222" s="211" t="s">
        <v>2040</v>
      </c>
      <c r="V222" s="212" t="s">
        <v>2041</v>
      </c>
      <c r="W222" s="209"/>
      <c r="X222" s="213" t="s">
        <v>1294</v>
      </c>
      <c r="Y222" s="212" t="s">
        <v>2042</v>
      </c>
      <c r="Z222" s="212"/>
      <c r="AA222" s="212"/>
      <c r="AB222" s="212"/>
      <c r="AC222" s="214">
        <v>45094</v>
      </c>
      <c r="AD222" s="215">
        <v>43644</v>
      </c>
      <c r="AE222" s="216">
        <v>43831</v>
      </c>
      <c r="AF222" s="214">
        <v>44012</v>
      </c>
      <c r="AG222" s="215"/>
      <c r="AH222" s="215"/>
      <c r="AI222" s="243">
        <v>43922</v>
      </c>
      <c r="AQ222" s="206" t="s">
        <v>2033</v>
      </c>
    </row>
    <row r="223" ht="21" customHeight="1" s="217" customFormat="1">
      <c r="A223" s="206" t="s">
        <v>973</v>
      </c>
      <c r="B223" s="206" t="s">
        <v>2043</v>
      </c>
      <c r="C223" s="207" t="s">
        <v>2044</v>
      </c>
      <c r="D223" s="207" t="s">
        <v>43</v>
      </c>
      <c r="E223" s="207" t="s">
        <v>2045</v>
      </c>
      <c r="F223" s="207" t="s">
        <v>2045</v>
      </c>
      <c r="G223" s="212" t="s">
        <v>2046</v>
      </c>
      <c r="H223" s="209"/>
      <c r="I223" s="396"/>
      <c r="J223" s="57"/>
      <c r="K223" s="209"/>
      <c r="L223" s="209"/>
      <c r="M223" s="207" t="s">
        <v>2047</v>
      </c>
      <c r="N223" s="207" t="s">
        <v>107</v>
      </c>
      <c r="O223" s="307">
        <v>34755</v>
      </c>
      <c r="P223" s="210"/>
      <c r="Q223" s="210" t="s">
        <v>53</v>
      </c>
      <c r="R223" s="210" t="s">
        <v>98</v>
      </c>
      <c r="S223" s="210" t="s">
        <v>55</v>
      </c>
      <c r="T223" s="211" t="s">
        <v>950</v>
      </c>
      <c r="U223" s="211" t="s">
        <v>2040</v>
      </c>
      <c r="V223" s="212" t="s">
        <v>2048</v>
      </c>
      <c r="W223" s="209"/>
      <c r="X223" s="213" t="s">
        <v>613</v>
      </c>
      <c r="Y223" s="212" t="s">
        <v>2049</v>
      </c>
      <c r="Z223" s="212"/>
      <c r="AA223" s="212"/>
      <c r="AB223" s="212"/>
      <c r="AC223" s="214">
        <v>42553</v>
      </c>
      <c r="AD223" s="215">
        <v>43682</v>
      </c>
      <c r="AE223" s="216">
        <v>43862</v>
      </c>
      <c r="AF223" s="214">
        <v>44043</v>
      </c>
      <c r="AG223" s="215"/>
      <c r="AH223" s="215"/>
      <c r="AI223" s="243">
        <v>43922</v>
      </c>
      <c r="AQ223" s="206" t="s">
        <v>2043</v>
      </c>
    </row>
    <row r="224" s="217" customFormat="1">
      <c r="A224" s="206" t="s">
        <v>973</v>
      </c>
      <c r="B224" s="206" t="s">
        <v>2050</v>
      </c>
      <c r="C224" s="207" t="s">
        <v>2051</v>
      </c>
      <c r="D224" s="207" t="s">
        <v>233</v>
      </c>
      <c r="E224" s="207" t="s">
        <v>337</v>
      </c>
      <c r="F224" s="207" t="s">
        <v>337</v>
      </c>
      <c r="G224" s="212" t="s">
        <v>2052</v>
      </c>
      <c r="H224" s="207"/>
      <c r="I224" s="394"/>
      <c r="J224" s="57" t="s">
        <v>49</v>
      </c>
      <c r="K224" s="209" t="s">
        <v>2053</v>
      </c>
      <c r="L224" s="207" t="s">
        <v>2054</v>
      </c>
      <c r="M224" s="207" t="s">
        <v>2055</v>
      </c>
      <c r="N224" s="207" t="s">
        <v>161</v>
      </c>
      <c r="O224" s="307">
        <v>31794</v>
      </c>
      <c r="P224" s="207" t="s">
        <v>2056</v>
      </c>
      <c r="Q224" s="207" t="s">
        <v>108</v>
      </c>
      <c r="R224" s="207" t="s">
        <v>98</v>
      </c>
      <c r="S224" s="207" t="s">
        <v>164</v>
      </c>
      <c r="T224" s="209" t="s">
        <v>2057</v>
      </c>
      <c r="U224" s="209" t="s">
        <v>2058</v>
      </c>
      <c r="V224" s="212" t="s">
        <v>2059</v>
      </c>
      <c r="W224" s="207"/>
      <c r="X224" s="213" t="s">
        <v>648</v>
      </c>
      <c r="Y224" s="212" t="s">
        <v>2060</v>
      </c>
      <c r="Z224" s="208"/>
      <c r="AA224" s="212" t="s">
        <v>2061</v>
      </c>
      <c r="AB224" s="208"/>
      <c r="AC224" s="214">
        <v>45308</v>
      </c>
      <c r="AD224" s="215">
        <v>43783</v>
      </c>
      <c r="AE224" s="216">
        <v>43783</v>
      </c>
      <c r="AF224" s="214">
        <v>43951</v>
      </c>
      <c r="AG224" s="215"/>
      <c r="AH224" s="215"/>
      <c r="AI224" s="243">
        <v>43922</v>
      </c>
      <c r="AQ224" s="206" t="s">
        <v>2050</v>
      </c>
    </row>
    <row r="225" ht="21" customHeight="1" s="242" customFormat="1">
      <c r="A225" s="206" t="s">
        <v>973</v>
      </c>
      <c r="B225" s="206" t="s">
        <v>2062</v>
      </c>
      <c r="C225" s="207" t="s">
        <v>2063</v>
      </c>
      <c r="D225" s="207" t="s">
        <v>43</v>
      </c>
      <c r="E225" s="207" t="s">
        <v>2064</v>
      </c>
      <c r="F225" s="207" t="s">
        <v>2064</v>
      </c>
      <c r="G225" s="212" t="s">
        <v>2065</v>
      </c>
      <c r="H225" s="209"/>
      <c r="I225" s="396"/>
      <c r="J225" s="57"/>
      <c r="K225" s="209"/>
      <c r="L225" s="209"/>
      <c r="M225" s="207" t="s">
        <v>2066</v>
      </c>
      <c r="N225" s="207" t="s">
        <v>107</v>
      </c>
      <c r="O225" s="308">
        <v>32740</v>
      </c>
      <c r="P225" s="210"/>
      <c r="Q225" s="210" t="s">
        <v>108</v>
      </c>
      <c r="R225" s="210" t="s">
        <v>248</v>
      </c>
      <c r="S225" s="210" t="s">
        <v>132</v>
      </c>
      <c r="T225" s="211"/>
      <c r="U225" s="210"/>
      <c r="V225" s="212" t="s">
        <v>2067</v>
      </c>
      <c r="W225" s="209" t="s">
        <v>2068</v>
      </c>
      <c r="X225" s="213" t="s">
        <v>613</v>
      </c>
      <c r="Y225" s="212" t="s">
        <v>2069</v>
      </c>
      <c r="Z225" s="212"/>
      <c r="AA225" s="212"/>
      <c r="AB225" s="212"/>
      <c r="AC225" s="214">
        <v>43600</v>
      </c>
      <c r="AD225" s="215">
        <v>43900</v>
      </c>
      <c r="AE225" s="210">
        <v>43900</v>
      </c>
      <c r="AF225" s="215">
        <v>43982</v>
      </c>
      <c r="AG225" s="215"/>
      <c r="AH225" s="215"/>
      <c r="AI225" s="243">
        <v>43922</v>
      </c>
      <c r="AQ225" s="206" t="s">
        <v>2062</v>
      </c>
    </row>
    <row r="226" ht="22.5" customHeight="1" s="217" customFormat="1">
      <c r="A226" s="206" t="s">
        <v>973</v>
      </c>
      <c r="B226" s="206" t="s">
        <v>2070</v>
      </c>
      <c r="C226" s="207" t="s">
        <v>2071</v>
      </c>
      <c r="D226" s="207" t="s">
        <v>43</v>
      </c>
      <c r="E226" s="207" t="s">
        <v>1679</v>
      </c>
      <c r="F226" s="207" t="s">
        <v>1679</v>
      </c>
      <c r="G226" s="212" t="s">
        <v>2072</v>
      </c>
      <c r="H226" s="209"/>
      <c r="I226" s="396"/>
      <c r="J226" s="57" t="s">
        <v>49</v>
      </c>
      <c r="K226" s="209"/>
      <c r="L226" s="209"/>
      <c r="M226" s="207" t="s">
        <v>2073</v>
      </c>
      <c r="N226" s="207" t="s">
        <v>372</v>
      </c>
      <c r="O226" s="307">
        <v>30056</v>
      </c>
      <c r="P226" s="210"/>
      <c r="Q226" s="210" t="s">
        <v>108</v>
      </c>
      <c r="R226" s="210" t="s">
        <v>322</v>
      </c>
      <c r="S226" s="210" t="s">
        <v>110</v>
      </c>
      <c r="T226" s="211" t="s">
        <v>2074</v>
      </c>
      <c r="U226" s="246" t="s">
        <v>2075</v>
      </c>
      <c r="V226" s="212" t="s">
        <v>2076</v>
      </c>
      <c r="W226" s="209"/>
      <c r="X226" s="213" t="s">
        <v>398</v>
      </c>
      <c r="Y226" s="212" t="s">
        <v>2077</v>
      </c>
      <c r="Z226" s="212"/>
      <c r="AA226" s="212"/>
      <c r="AB226" s="212"/>
      <c r="AC226" s="214">
        <v>45031</v>
      </c>
      <c r="AD226" s="215">
        <v>43481</v>
      </c>
      <c r="AE226" s="216">
        <v>43862</v>
      </c>
      <c r="AF226" s="214">
        <v>44043</v>
      </c>
      <c r="AG226" s="215"/>
      <c r="AH226" s="215"/>
      <c r="AI226" s="243">
        <v>43922</v>
      </c>
      <c r="AQ226" s="206" t="s">
        <v>2070</v>
      </c>
    </row>
    <row r="227" ht="21" customHeight="1" s="217" customFormat="1">
      <c r="A227" s="206" t="s">
        <v>973</v>
      </c>
      <c r="B227" s="206" t="s">
        <v>2078</v>
      </c>
      <c r="C227" s="207" t="s">
        <v>2079</v>
      </c>
      <c r="D227" s="207" t="s">
        <v>43</v>
      </c>
      <c r="E227" s="207" t="s">
        <v>369</v>
      </c>
      <c r="F227" s="207" t="s">
        <v>369</v>
      </c>
      <c r="G227" s="212" t="s">
        <v>2080</v>
      </c>
      <c r="H227" s="209"/>
      <c r="I227" s="396"/>
      <c r="J227" s="57" t="s">
        <v>49</v>
      </c>
      <c r="K227" s="209"/>
      <c r="L227" s="209"/>
      <c r="M227" s="207" t="s">
        <v>2081</v>
      </c>
      <c r="N227" s="207" t="s">
        <v>130</v>
      </c>
      <c r="O227" s="307">
        <v>28053</v>
      </c>
      <c r="P227" s="210"/>
      <c r="Q227" s="210" t="s">
        <v>53</v>
      </c>
      <c r="R227" s="210" t="s">
        <v>54</v>
      </c>
      <c r="S227" s="210" t="s">
        <v>132</v>
      </c>
      <c r="T227" s="211" t="s">
        <v>2082</v>
      </c>
      <c r="U227" s="211" t="s">
        <v>2083</v>
      </c>
      <c r="V227" s="212" t="s">
        <v>2084</v>
      </c>
      <c r="W227" s="209"/>
      <c r="X227" s="213" t="s">
        <v>167</v>
      </c>
      <c r="Y227" s="212" t="s">
        <v>2085</v>
      </c>
      <c r="Z227" s="212"/>
      <c r="AA227" s="212"/>
      <c r="AB227" s="212"/>
      <c r="AC227" s="214">
        <v>45432</v>
      </c>
      <c r="AD227" s="215">
        <v>43642</v>
      </c>
      <c r="AE227" s="216">
        <v>43891</v>
      </c>
      <c r="AF227" s="214">
        <v>43982</v>
      </c>
      <c r="AG227" s="215"/>
      <c r="AH227" s="215"/>
      <c r="AI227" s="243">
        <v>43922</v>
      </c>
      <c r="AQ227" s="206" t="s">
        <v>2078</v>
      </c>
    </row>
    <row r="228" ht="21" customHeight="1" s="207" customFormat="1">
      <c r="A228" s="206" t="s">
        <v>973</v>
      </c>
      <c r="B228" s="206" t="s">
        <v>2086</v>
      </c>
      <c r="C228" s="247" t="s">
        <v>2087</v>
      </c>
      <c r="D228" s="207" t="s">
        <v>233</v>
      </c>
      <c r="E228" s="207" t="s">
        <v>369</v>
      </c>
      <c r="F228" s="207" t="s">
        <v>369</v>
      </c>
      <c r="G228" s="212" t="s">
        <v>2088</v>
      </c>
      <c r="H228" s="209"/>
      <c r="I228" s="396"/>
      <c r="J228" s="57"/>
      <c r="K228" s="209" t="s">
        <v>2089</v>
      </c>
      <c r="L228" s="209" t="s">
        <v>2090</v>
      </c>
      <c r="M228" s="207" t="s">
        <v>2091</v>
      </c>
      <c r="N228" s="207" t="s">
        <v>2092</v>
      </c>
      <c r="O228" s="307">
        <v>33093</v>
      </c>
      <c r="P228" s="210"/>
      <c r="Q228" s="210" t="s">
        <v>108</v>
      </c>
      <c r="R228" s="210" t="s">
        <v>248</v>
      </c>
      <c r="S228" s="210" t="s">
        <v>164</v>
      </c>
      <c r="T228" s="211" t="s">
        <v>2093</v>
      </c>
      <c r="U228" s="210"/>
      <c r="V228" s="212" t="s">
        <v>2094</v>
      </c>
      <c r="W228" s="209"/>
      <c r="X228" s="213" t="s">
        <v>303</v>
      </c>
      <c r="Y228" s="212" t="s">
        <v>2095</v>
      </c>
      <c r="Z228" s="212"/>
      <c r="AA228" s="212"/>
      <c r="AB228" s="212"/>
      <c r="AC228" s="214"/>
      <c r="AD228" s="215">
        <v>43860</v>
      </c>
      <c r="AE228" s="216">
        <v>43860</v>
      </c>
      <c r="AF228" s="214">
        <v>44043</v>
      </c>
      <c r="AG228" s="215"/>
      <c r="AH228" s="215"/>
      <c r="AI228" s="243">
        <v>43922</v>
      </c>
      <c r="AQ228" s="206" t="s">
        <v>2086</v>
      </c>
    </row>
    <row r="229" ht="22.5" customHeight="1" s="217" customFormat="1">
      <c r="A229" s="206" t="s">
        <v>959</v>
      </c>
      <c r="B229" s="206" t="s">
        <v>2096</v>
      </c>
      <c r="C229" s="207" t="s">
        <v>2097</v>
      </c>
      <c r="D229" s="207" t="s">
        <v>43</v>
      </c>
      <c r="E229" s="207" t="s">
        <v>742</v>
      </c>
      <c r="F229" s="207" t="s">
        <v>742</v>
      </c>
      <c r="G229" s="212" t="s">
        <v>2098</v>
      </c>
      <c r="H229" s="209" t="s">
        <v>2099</v>
      </c>
      <c r="I229" s="209" t="s">
        <v>48</v>
      </c>
      <c r="J229" s="57" t="s">
        <v>49</v>
      </c>
      <c r="K229" s="209" t="s">
        <v>2100</v>
      </c>
      <c r="L229" s="209" t="s">
        <v>1563</v>
      </c>
      <c r="M229" s="207" t="s">
        <v>2101</v>
      </c>
      <c r="N229" s="207" t="s">
        <v>310</v>
      </c>
      <c r="O229" s="307">
        <v>31283</v>
      </c>
      <c r="P229" s="210" t="s">
        <v>2102</v>
      </c>
      <c r="Q229" s="210" t="s">
        <v>53</v>
      </c>
      <c r="R229" s="210" t="s">
        <v>98</v>
      </c>
      <c r="S229" s="210" t="s">
        <v>2103</v>
      </c>
      <c r="T229" s="209" t="s">
        <v>2104</v>
      </c>
      <c r="U229" s="211" t="s">
        <v>2105</v>
      </c>
      <c r="V229" s="212" t="s">
        <v>2106</v>
      </c>
      <c r="W229" s="209"/>
      <c r="X229" s="213" t="s">
        <v>85</v>
      </c>
      <c r="Y229" s="212" t="s">
        <v>2107</v>
      </c>
      <c r="Z229" s="212"/>
      <c r="AA229" s="212"/>
      <c r="AB229" s="212"/>
      <c r="AC229" s="214">
        <v>44797</v>
      </c>
      <c r="AD229" s="215">
        <v>43523</v>
      </c>
      <c r="AE229" s="216">
        <v>43891</v>
      </c>
      <c r="AF229" s="214">
        <v>43982</v>
      </c>
      <c r="AG229" s="215"/>
      <c r="AH229" s="215"/>
      <c r="AI229" s="243">
        <v>43922</v>
      </c>
      <c r="AQ229" s="206" t="s">
        <v>2096</v>
      </c>
    </row>
    <row r="230" s="207" customFormat="1">
      <c r="A230" s="206" t="s">
        <v>959</v>
      </c>
      <c r="B230" s="206" t="s">
        <v>2108</v>
      </c>
      <c r="C230" s="207" t="s">
        <v>2109</v>
      </c>
      <c r="D230" s="207" t="s">
        <v>43</v>
      </c>
      <c r="E230" s="207" t="s">
        <v>307</v>
      </c>
      <c r="F230" s="207" t="s">
        <v>307</v>
      </c>
      <c r="G230" s="212" t="s">
        <v>2110</v>
      </c>
      <c r="H230" s="209" t="s">
        <v>2111</v>
      </c>
      <c r="I230" s="207" t="s">
        <v>359</v>
      </c>
      <c r="J230" s="197"/>
      <c r="M230" s="207" t="s">
        <v>2112</v>
      </c>
      <c r="N230" s="207" t="s">
        <v>130</v>
      </c>
      <c r="O230" s="307">
        <v>29865</v>
      </c>
      <c r="P230" s="202"/>
      <c r="Q230" s="207" t="s">
        <v>108</v>
      </c>
      <c r="R230" s="207" t="s">
        <v>131</v>
      </c>
      <c r="S230" s="207" t="s">
        <v>132</v>
      </c>
      <c r="V230" s="212" t="s">
        <v>2113</v>
      </c>
      <c r="X230" s="218"/>
      <c r="Y230" s="208"/>
      <c r="Z230" s="208"/>
      <c r="AA230" s="208"/>
      <c r="AB230" s="208"/>
      <c r="AC230" s="214"/>
      <c r="AD230" s="215">
        <v>43717</v>
      </c>
      <c r="AE230" s="216">
        <v>43891</v>
      </c>
      <c r="AF230" s="220">
        <v>43982</v>
      </c>
      <c r="AG230" s="215"/>
      <c r="AH230" s="215"/>
      <c r="AI230" s="243">
        <v>43922</v>
      </c>
      <c r="AQ230" s="206" t="s">
        <v>2108</v>
      </c>
    </row>
    <row r="231" ht="22.5" customHeight="1" s="217" customFormat="1">
      <c r="A231" s="206" t="s">
        <v>973</v>
      </c>
      <c r="B231" s="206" t="s">
        <v>2114</v>
      </c>
      <c r="C231" s="207" t="s">
        <v>2115</v>
      </c>
      <c r="D231" s="207" t="s">
        <v>43</v>
      </c>
      <c r="E231" s="207" t="s">
        <v>1666</v>
      </c>
      <c r="F231" s="207" t="s">
        <v>1666</v>
      </c>
      <c r="G231" s="212" t="s">
        <v>2116</v>
      </c>
      <c r="H231" s="209"/>
      <c r="I231" s="396"/>
      <c r="J231" s="198"/>
      <c r="K231" s="209"/>
      <c r="L231" s="209"/>
      <c r="M231" s="207" t="s">
        <v>2117</v>
      </c>
      <c r="N231" s="207" t="s">
        <v>2118</v>
      </c>
      <c r="O231" s="307">
        <v>31629</v>
      </c>
      <c r="P231" s="210"/>
      <c r="Q231" s="210" t="s">
        <v>507</v>
      </c>
      <c r="R231" s="210"/>
      <c r="S231" s="210" t="s">
        <v>55</v>
      </c>
      <c r="T231" s="211" t="s">
        <v>2119</v>
      </c>
      <c r="U231" s="211" t="s">
        <v>2120</v>
      </c>
      <c r="V231" s="212" t="s">
        <v>2121</v>
      </c>
      <c r="W231" s="209"/>
      <c r="X231" s="213" t="s">
        <v>2122</v>
      </c>
      <c r="Y231" s="212" t="s">
        <v>2123</v>
      </c>
      <c r="Z231" s="212"/>
      <c r="AA231" s="212"/>
      <c r="AB231" s="212"/>
      <c r="AC231" s="214">
        <v>44048</v>
      </c>
      <c r="AD231" s="215">
        <v>43405</v>
      </c>
      <c r="AE231" s="216">
        <v>43586</v>
      </c>
      <c r="AF231" s="214">
        <v>43951</v>
      </c>
      <c r="AG231" s="215"/>
      <c r="AH231" s="215" t="s">
        <v>1949</v>
      </c>
      <c r="AI231" s="217" t="s">
        <v>2124</v>
      </c>
      <c r="AQ231" s="206" t="s">
        <v>2114</v>
      </c>
    </row>
    <row r="232" ht="22.5" customHeight="1" s="217" customFormat="1">
      <c r="A232" s="206" t="s">
        <v>973</v>
      </c>
      <c r="B232" s="206" t="s">
        <v>2125</v>
      </c>
      <c r="C232" s="207" t="s">
        <v>2126</v>
      </c>
      <c r="D232" s="207" t="s">
        <v>43</v>
      </c>
      <c r="E232" s="207" t="s">
        <v>1666</v>
      </c>
      <c r="F232" s="207" t="s">
        <v>1666</v>
      </c>
      <c r="G232" s="212" t="s">
        <v>2127</v>
      </c>
      <c r="H232" s="209"/>
      <c r="I232" s="396"/>
      <c r="J232" s="198"/>
      <c r="K232" s="209"/>
      <c r="L232" s="209"/>
      <c r="M232" s="207" t="s">
        <v>1338</v>
      </c>
      <c r="N232" s="207" t="s">
        <v>321</v>
      </c>
      <c r="O232" s="307">
        <v>32781</v>
      </c>
      <c r="P232" s="210"/>
      <c r="Q232" s="210" t="s">
        <v>53</v>
      </c>
      <c r="R232" s="210"/>
      <c r="S232" s="210" t="s">
        <v>132</v>
      </c>
      <c r="T232" s="211" t="s">
        <v>2128</v>
      </c>
      <c r="U232" s="211" t="s">
        <v>2129</v>
      </c>
      <c r="V232" s="212" t="s">
        <v>2130</v>
      </c>
      <c r="W232" s="209"/>
      <c r="X232" s="213" t="s">
        <v>2131</v>
      </c>
      <c r="Y232" s="212" t="s">
        <v>2132</v>
      </c>
      <c r="Z232" s="212"/>
      <c r="AA232" s="212"/>
      <c r="AB232" s="212"/>
      <c r="AC232" s="214">
        <v>44469</v>
      </c>
      <c r="AD232" s="215">
        <v>43405</v>
      </c>
      <c r="AE232" s="216">
        <v>43586</v>
      </c>
      <c r="AF232" s="215">
        <v>43951</v>
      </c>
      <c r="AG232" s="215"/>
      <c r="AH232" s="215" t="s">
        <v>1949</v>
      </c>
      <c r="AI232" s="217" t="s">
        <v>2124</v>
      </c>
      <c r="AQ232" s="206" t="s">
        <v>2125</v>
      </c>
    </row>
    <row r="233" ht="20.25" customHeight="1" s="207" customFormat="1">
      <c r="A233" s="206" t="s">
        <v>973</v>
      </c>
      <c r="B233" s="222" t="s">
        <v>2133</v>
      </c>
      <c r="C233" s="207" t="s">
        <v>2134</v>
      </c>
      <c r="D233" s="207" t="s">
        <v>233</v>
      </c>
      <c r="E233" s="207" t="s">
        <v>337</v>
      </c>
      <c r="F233" s="207" t="s">
        <v>337</v>
      </c>
      <c r="G233" s="212" t="s">
        <v>2135</v>
      </c>
      <c r="I233" s="394"/>
      <c r="J233" s="197"/>
      <c r="K233" s="209" t="s">
        <v>2136</v>
      </c>
      <c r="L233" s="207" t="s">
        <v>2137</v>
      </c>
      <c r="M233" s="207" t="s">
        <v>2138</v>
      </c>
      <c r="N233" s="207" t="s">
        <v>2139</v>
      </c>
      <c r="O233" s="307">
        <v>28483</v>
      </c>
      <c r="Q233" s="207" t="s">
        <v>108</v>
      </c>
      <c r="R233" s="207" t="s">
        <v>248</v>
      </c>
      <c r="S233" s="207" t="s">
        <v>110</v>
      </c>
      <c r="T233" s="209" t="s">
        <v>2140</v>
      </c>
      <c r="U233" s="209" t="s">
        <v>2141</v>
      </c>
      <c r="V233" s="212" t="s">
        <v>2142</v>
      </c>
      <c r="X233" s="213" t="s">
        <v>787</v>
      </c>
      <c r="Y233" s="212" t="s">
        <v>2143</v>
      </c>
      <c r="Z233" s="208"/>
      <c r="AA233" s="208"/>
      <c r="AB233" s="208" t="s">
        <v>2144</v>
      </c>
      <c r="AC233" s="214">
        <v>45650</v>
      </c>
      <c r="AD233" s="215">
        <v>43766</v>
      </c>
      <c r="AE233" s="216">
        <v>43766</v>
      </c>
      <c r="AF233" s="214">
        <v>43951</v>
      </c>
      <c r="AG233" s="215"/>
      <c r="AH233" s="215"/>
      <c r="AI233" s="217" t="s">
        <v>2124</v>
      </c>
      <c r="AQ233" s="222" t="s">
        <v>2133</v>
      </c>
    </row>
    <row r="234" s="217" customFormat="1">
      <c r="A234" s="206" t="s">
        <v>959</v>
      </c>
      <c r="B234" s="206" t="s">
        <v>2145</v>
      </c>
      <c r="C234" s="207" t="s">
        <v>2146</v>
      </c>
      <c r="D234" s="207" t="s">
        <v>233</v>
      </c>
      <c r="E234" s="207" t="s">
        <v>356</v>
      </c>
      <c r="F234" s="207" t="s">
        <v>356</v>
      </c>
      <c r="G234" s="212" t="s">
        <v>2147</v>
      </c>
      <c r="H234" s="209" t="s">
        <v>2148</v>
      </c>
      <c r="I234" s="207" t="s">
        <v>359</v>
      </c>
      <c r="J234" s="57" t="s">
        <v>49</v>
      </c>
      <c r="K234" s="209" t="s">
        <v>2149</v>
      </c>
      <c r="L234" s="207" t="s">
        <v>2150</v>
      </c>
      <c r="M234" s="207" t="s">
        <v>2151</v>
      </c>
      <c r="N234" s="207" t="s">
        <v>130</v>
      </c>
      <c r="O234" s="307">
        <v>29387</v>
      </c>
      <c r="P234" s="207" t="s">
        <v>2152</v>
      </c>
      <c r="Q234" s="207" t="s">
        <v>108</v>
      </c>
      <c r="R234" s="207" t="s">
        <v>98</v>
      </c>
      <c r="S234" s="207" t="s">
        <v>164</v>
      </c>
      <c r="T234" s="209" t="s">
        <v>2153</v>
      </c>
      <c r="U234" s="209" t="s">
        <v>2154</v>
      </c>
      <c r="V234" s="212" t="s">
        <v>2155</v>
      </c>
      <c r="W234" s="207"/>
      <c r="X234" s="213" t="s">
        <v>250</v>
      </c>
      <c r="Y234" s="212" t="s">
        <v>2156</v>
      </c>
      <c r="Z234" s="208"/>
      <c r="AA234" s="212" t="s">
        <v>2157</v>
      </c>
      <c r="AB234" s="208"/>
      <c r="AC234" s="214">
        <v>43997</v>
      </c>
      <c r="AD234" s="215">
        <v>43783</v>
      </c>
      <c r="AE234" s="216">
        <v>43783</v>
      </c>
      <c r="AF234" s="214">
        <v>43951</v>
      </c>
      <c r="AG234" s="215"/>
      <c r="AH234" s="215"/>
      <c r="AI234" s="217" t="s">
        <v>2124</v>
      </c>
      <c r="AQ234" s="206" t="s">
        <v>2145</v>
      </c>
    </row>
    <row r="235" s="217" customFormat="1">
      <c r="A235" s="206" t="s">
        <v>959</v>
      </c>
      <c r="B235" s="206" t="s">
        <v>2158</v>
      </c>
      <c r="C235" s="207" t="s">
        <v>651</v>
      </c>
      <c r="D235" s="207" t="s">
        <v>233</v>
      </c>
      <c r="E235" s="207" t="s">
        <v>652</v>
      </c>
      <c r="F235" s="207" t="s">
        <v>652</v>
      </c>
      <c r="G235" s="212" t="s">
        <v>653</v>
      </c>
      <c r="H235" s="209" t="s">
        <v>654</v>
      </c>
      <c r="I235" s="207" t="s">
        <v>48</v>
      </c>
      <c r="J235" s="57" t="s">
        <v>49</v>
      </c>
      <c r="K235" s="209" t="s">
        <v>655</v>
      </c>
      <c r="L235" s="207" t="s">
        <v>656</v>
      </c>
      <c r="M235" s="207" t="s">
        <v>657</v>
      </c>
      <c r="N235" s="207" t="s">
        <v>658</v>
      </c>
      <c r="O235" s="307">
        <v>29037</v>
      </c>
      <c r="P235" s="207" t="s">
        <v>659</v>
      </c>
      <c r="Q235" s="207" t="s">
        <v>108</v>
      </c>
      <c r="R235" s="207" t="s">
        <v>70</v>
      </c>
      <c r="S235" s="207" t="s">
        <v>110</v>
      </c>
      <c r="T235" s="209" t="s">
        <v>1019</v>
      </c>
      <c r="U235" s="209" t="s">
        <v>1020</v>
      </c>
      <c r="V235" s="212" t="s">
        <v>660</v>
      </c>
      <c r="W235" s="207"/>
      <c r="X235" s="213" t="s">
        <v>250</v>
      </c>
      <c r="Y235" s="212" t="s">
        <v>661</v>
      </c>
      <c r="Z235" s="208"/>
      <c r="AA235" s="208"/>
      <c r="AB235" s="208"/>
      <c r="AC235" s="214">
        <v>44013</v>
      </c>
      <c r="AD235" s="215">
        <v>43783</v>
      </c>
      <c r="AE235" s="216">
        <v>43783</v>
      </c>
      <c r="AF235" s="214">
        <v>43951</v>
      </c>
      <c r="AG235" s="215"/>
      <c r="AH235" s="215"/>
      <c r="AI235" s="243">
        <v>43952</v>
      </c>
      <c r="AQ235" s="206" t="s">
        <v>2158</v>
      </c>
    </row>
    <row r="236" s="217" customFormat="1">
      <c r="A236" s="206" t="s">
        <v>973</v>
      </c>
      <c r="B236" s="206" t="s">
        <v>2159</v>
      </c>
      <c r="C236" s="207" t="s">
        <v>638</v>
      </c>
      <c r="D236" s="207" t="s">
        <v>233</v>
      </c>
      <c r="E236" s="207" t="s">
        <v>639</v>
      </c>
      <c r="F236" s="207" t="s">
        <v>639</v>
      </c>
      <c r="G236" s="212" t="s">
        <v>640</v>
      </c>
      <c r="H236" s="207"/>
      <c r="I236" s="394"/>
      <c r="J236" s="57" t="s">
        <v>49</v>
      </c>
      <c r="K236" s="209" t="s">
        <v>641</v>
      </c>
      <c r="L236" s="207" t="s">
        <v>642</v>
      </c>
      <c r="M236" s="207" t="s">
        <v>643</v>
      </c>
      <c r="N236" s="207" t="s">
        <v>644</v>
      </c>
      <c r="O236" s="307">
        <v>34614</v>
      </c>
      <c r="P236" s="207" t="s">
        <v>645</v>
      </c>
      <c r="Q236" s="207" t="s">
        <v>646</v>
      </c>
      <c r="R236" s="207" t="s">
        <v>141</v>
      </c>
      <c r="S236" s="207" t="s">
        <v>55</v>
      </c>
      <c r="T236" s="209" t="s">
        <v>991</v>
      </c>
      <c r="U236" s="209" t="s">
        <v>992</v>
      </c>
      <c r="V236" s="212" t="s">
        <v>647</v>
      </c>
      <c r="W236" s="207"/>
      <c r="X236" s="213" t="s">
        <v>648</v>
      </c>
      <c r="Y236" s="212" t="s">
        <v>649</v>
      </c>
      <c r="Z236" s="208"/>
      <c r="AA236" s="208"/>
      <c r="AB236" s="208"/>
      <c r="AC236" s="214">
        <v>45572</v>
      </c>
      <c r="AD236" s="215">
        <v>43783</v>
      </c>
      <c r="AE236" s="216">
        <v>43783</v>
      </c>
      <c r="AF236" s="214">
        <v>43951</v>
      </c>
      <c r="AG236" s="215"/>
      <c r="AH236" s="215"/>
      <c r="AI236" s="243">
        <v>43952</v>
      </c>
      <c r="AQ236" s="206" t="s">
        <v>2159</v>
      </c>
    </row>
    <row r="237" ht="22.5" customHeight="1" s="217" customFormat="1">
      <c r="A237" s="206" t="s">
        <v>959</v>
      </c>
      <c r="B237" s="206" t="s">
        <v>2160</v>
      </c>
      <c r="C237" s="207" t="s">
        <v>2161</v>
      </c>
      <c r="D237" s="207" t="s">
        <v>43</v>
      </c>
      <c r="E237" s="207" t="s">
        <v>315</v>
      </c>
      <c r="F237" s="207" t="s">
        <v>315</v>
      </c>
      <c r="G237" s="212" t="s">
        <v>2162</v>
      </c>
      <c r="H237" s="209" t="s">
        <v>2163</v>
      </c>
      <c r="I237" s="209" t="s">
        <v>48</v>
      </c>
      <c r="J237" s="57" t="s">
        <v>49</v>
      </c>
      <c r="K237" s="209" t="s">
        <v>2164</v>
      </c>
      <c r="L237" s="209" t="s">
        <v>2165</v>
      </c>
      <c r="M237" s="207" t="s">
        <v>2166</v>
      </c>
      <c r="N237" s="207" t="s">
        <v>68</v>
      </c>
      <c r="O237" s="307">
        <v>35675</v>
      </c>
      <c r="P237" s="210"/>
      <c r="Q237" s="210" t="s">
        <v>108</v>
      </c>
      <c r="R237" s="210" t="s">
        <v>1650</v>
      </c>
      <c r="S237" s="210" t="s">
        <v>55</v>
      </c>
      <c r="T237" s="211" t="s">
        <v>2167</v>
      </c>
      <c r="U237" s="211" t="s">
        <v>2168</v>
      </c>
      <c r="V237" s="212" t="s">
        <v>2169</v>
      </c>
      <c r="W237" s="209"/>
      <c r="X237" s="213" t="s">
        <v>143</v>
      </c>
      <c r="Y237" s="212" t="s">
        <v>2170</v>
      </c>
      <c r="Z237" s="212" t="s">
        <v>2171</v>
      </c>
      <c r="AA237" s="212"/>
      <c r="AB237" s="212"/>
      <c r="AC237" s="214">
        <v>45171</v>
      </c>
      <c r="AD237" s="215">
        <v>43412</v>
      </c>
      <c r="AE237" s="216">
        <v>43891</v>
      </c>
      <c r="AF237" s="214">
        <v>43982</v>
      </c>
      <c r="AG237" s="215"/>
      <c r="AH237" s="215"/>
      <c r="AI237" s="243">
        <v>43952</v>
      </c>
      <c r="AQ237" s="206" t="s">
        <v>2160</v>
      </c>
    </row>
    <row r="238" ht="22.5" customHeight="1" s="217" customFormat="1">
      <c r="A238" s="206" t="s">
        <v>973</v>
      </c>
      <c r="B238" s="206" t="s">
        <v>2172</v>
      </c>
      <c r="C238" s="207" t="s">
        <v>2173</v>
      </c>
      <c r="D238" s="207" t="s">
        <v>43</v>
      </c>
      <c r="E238" s="207" t="s">
        <v>742</v>
      </c>
      <c r="F238" s="207" t="s">
        <v>742</v>
      </c>
      <c r="G238" s="212" t="s">
        <v>2174</v>
      </c>
      <c r="H238" s="209"/>
      <c r="I238" s="396"/>
      <c r="J238" s="57" t="s">
        <v>49</v>
      </c>
      <c r="K238" s="209" t="s">
        <v>2175</v>
      </c>
      <c r="L238" s="209" t="s">
        <v>411</v>
      </c>
      <c r="M238" s="207" t="s">
        <v>2176</v>
      </c>
      <c r="N238" s="207" t="s">
        <v>224</v>
      </c>
      <c r="O238" s="307">
        <v>27347</v>
      </c>
      <c r="P238" s="210" t="s">
        <v>2177</v>
      </c>
      <c r="Q238" s="210" t="s">
        <v>53</v>
      </c>
      <c r="R238" s="210" t="s">
        <v>396</v>
      </c>
      <c r="S238" s="210" t="s">
        <v>132</v>
      </c>
      <c r="T238" s="211" t="s">
        <v>2178</v>
      </c>
      <c r="U238" s="211" t="s">
        <v>2179</v>
      </c>
      <c r="V238" s="212" t="s">
        <v>2180</v>
      </c>
      <c r="W238" s="209"/>
      <c r="X238" s="213" t="s">
        <v>211</v>
      </c>
      <c r="Y238" s="212" t="s">
        <v>2181</v>
      </c>
      <c r="Z238" s="212" t="s">
        <v>2182</v>
      </c>
      <c r="AA238" s="212" t="s">
        <v>2183</v>
      </c>
      <c r="AB238" s="212"/>
      <c r="AC238" s="214">
        <v>44514</v>
      </c>
      <c r="AD238" s="215">
        <v>43487</v>
      </c>
      <c r="AE238" s="216">
        <v>43862</v>
      </c>
      <c r="AF238" s="214">
        <v>44012</v>
      </c>
      <c r="AG238" s="215"/>
      <c r="AH238" s="215"/>
      <c r="AI238" s="243">
        <v>43952</v>
      </c>
      <c r="AQ238" s="206" t="s">
        <v>2172</v>
      </c>
    </row>
    <row r="239" ht="21" customHeight="1" s="217" customFormat="1">
      <c r="A239" s="206" t="s">
        <v>959</v>
      </c>
      <c r="B239" s="206" t="s">
        <v>2184</v>
      </c>
      <c r="C239" s="207" t="s">
        <v>171</v>
      </c>
      <c r="D239" s="207" t="s">
        <v>43</v>
      </c>
      <c r="E239" s="207" t="s">
        <v>742</v>
      </c>
      <c r="F239" s="207" t="s">
        <v>742</v>
      </c>
      <c r="G239" s="212" t="s">
        <v>172</v>
      </c>
      <c r="H239" s="209" t="s">
        <v>173</v>
      </c>
      <c r="I239" s="209" t="s">
        <v>174</v>
      </c>
      <c r="J239" s="57" t="s">
        <v>49</v>
      </c>
      <c r="K239" s="209" t="s">
        <v>175</v>
      </c>
      <c r="L239" s="209" t="s">
        <v>176</v>
      </c>
      <c r="M239" s="207" t="s">
        <v>177</v>
      </c>
      <c r="N239" s="207" t="s">
        <v>107</v>
      </c>
      <c r="O239" s="307">
        <v>33502</v>
      </c>
      <c r="P239" s="210" t="s">
        <v>178</v>
      </c>
      <c r="Q239" s="210" t="s">
        <v>53</v>
      </c>
      <c r="R239" s="210" t="s">
        <v>179</v>
      </c>
      <c r="S239" s="210" t="s">
        <v>164</v>
      </c>
      <c r="T239" s="211" t="s">
        <v>928</v>
      </c>
      <c r="U239" s="211" t="s">
        <v>929</v>
      </c>
      <c r="V239" s="212" t="s">
        <v>180</v>
      </c>
      <c r="W239" s="209"/>
      <c r="X239" s="213" t="s">
        <v>112</v>
      </c>
      <c r="Y239" s="212" t="s">
        <v>181</v>
      </c>
      <c r="Z239" s="212"/>
      <c r="AA239" s="212"/>
      <c r="AB239" s="212"/>
      <c r="AC239" s="214">
        <v>45190</v>
      </c>
      <c r="AD239" s="215">
        <v>43481</v>
      </c>
      <c r="AE239" s="216">
        <v>43862</v>
      </c>
      <c r="AF239" s="214">
        <v>44012</v>
      </c>
      <c r="AG239" s="215"/>
      <c r="AH239" s="215"/>
      <c r="AI239" s="243">
        <v>43952</v>
      </c>
      <c r="AQ239" s="206" t="s">
        <v>2184</v>
      </c>
    </row>
    <row r="240" ht="21" customHeight="1" s="217" customFormat="1">
      <c r="A240" s="206" t="s">
        <v>973</v>
      </c>
      <c r="B240" s="206" t="s">
        <v>1788</v>
      </c>
      <c r="C240" s="207" t="s">
        <v>2185</v>
      </c>
      <c r="D240" s="207" t="s">
        <v>43</v>
      </c>
      <c r="E240" s="207" t="s">
        <v>1790</v>
      </c>
      <c r="F240" s="207" t="s">
        <v>1790</v>
      </c>
      <c r="G240" s="212" t="s">
        <v>2186</v>
      </c>
      <c r="H240" s="209"/>
      <c r="I240" s="396"/>
      <c r="J240" s="57"/>
      <c r="K240" s="209"/>
      <c r="L240" s="209"/>
      <c r="M240" s="207" t="s">
        <v>2187</v>
      </c>
      <c r="N240" s="207" t="s">
        <v>224</v>
      </c>
      <c r="O240" s="307">
        <v>34917</v>
      </c>
      <c r="P240" s="210" t="s">
        <v>518</v>
      </c>
      <c r="Q240" s="210" t="s">
        <v>53</v>
      </c>
      <c r="R240" s="210" t="s">
        <v>98</v>
      </c>
      <c r="S240" s="210" t="s">
        <v>55</v>
      </c>
      <c r="T240" s="211" t="s">
        <v>2188</v>
      </c>
      <c r="U240" s="211" t="s">
        <v>2189</v>
      </c>
      <c r="V240" s="212" t="s">
        <v>2190</v>
      </c>
      <c r="W240" s="209"/>
      <c r="X240" s="213" t="s">
        <v>112</v>
      </c>
      <c r="Y240" s="212" t="s">
        <v>2191</v>
      </c>
      <c r="Z240" s="212"/>
      <c r="AA240" s="212" t="s">
        <v>2192</v>
      </c>
      <c r="AB240" s="212"/>
      <c r="AC240" s="214">
        <v>45144</v>
      </c>
      <c r="AD240" s="215">
        <v>43636</v>
      </c>
      <c r="AE240" s="216">
        <v>43891</v>
      </c>
      <c r="AF240" s="214">
        <v>43982</v>
      </c>
      <c r="AG240" s="215"/>
      <c r="AH240" s="215"/>
      <c r="AI240" s="243">
        <v>43952</v>
      </c>
      <c r="AQ240" s="206" t="s">
        <v>1788</v>
      </c>
    </row>
    <row r="241" ht="21" customHeight="1" s="217" customFormat="1">
      <c r="A241" s="206" t="s">
        <v>973</v>
      </c>
      <c r="B241" s="206" t="s">
        <v>2193</v>
      </c>
      <c r="C241" s="207" t="s">
        <v>2194</v>
      </c>
      <c r="D241" s="207" t="s">
        <v>43</v>
      </c>
      <c r="E241" s="207" t="s">
        <v>393</v>
      </c>
      <c r="F241" s="207" t="s">
        <v>393</v>
      </c>
      <c r="G241" s="212" t="s">
        <v>2195</v>
      </c>
      <c r="H241" s="209"/>
      <c r="I241" s="396"/>
      <c r="J241" s="57"/>
      <c r="K241" s="209"/>
      <c r="L241" s="209"/>
      <c r="M241" s="207" t="s">
        <v>2196</v>
      </c>
      <c r="N241" s="207" t="s">
        <v>1145</v>
      </c>
      <c r="O241" s="307">
        <v>28686</v>
      </c>
      <c r="P241" s="210"/>
      <c r="Q241" s="210" t="s">
        <v>53</v>
      </c>
      <c r="R241" s="210" t="s">
        <v>131</v>
      </c>
      <c r="S241" s="210" t="s">
        <v>164</v>
      </c>
      <c r="T241" s="211" t="s">
        <v>2197</v>
      </c>
      <c r="U241" s="211" t="s">
        <v>2198</v>
      </c>
      <c r="V241" s="212" t="s">
        <v>2199</v>
      </c>
      <c r="W241" s="209"/>
      <c r="X241" s="213" t="s">
        <v>143</v>
      </c>
      <c r="Y241" s="212" t="s">
        <v>2200</v>
      </c>
      <c r="Z241" s="212"/>
      <c r="AA241" s="212"/>
      <c r="AB241" s="212"/>
      <c r="AC241" s="214">
        <v>44392</v>
      </c>
      <c r="AD241" s="215">
        <v>43672</v>
      </c>
      <c r="AE241" s="216">
        <v>43831</v>
      </c>
      <c r="AF241" s="214">
        <v>44012</v>
      </c>
      <c r="AG241" s="215"/>
      <c r="AH241" s="215"/>
      <c r="AI241" s="243">
        <v>43952</v>
      </c>
      <c r="AQ241" s="206" t="s">
        <v>2193</v>
      </c>
    </row>
    <row r="242" ht="21" customHeight="1" s="217" customFormat="1">
      <c r="A242" s="206" t="s">
        <v>973</v>
      </c>
      <c r="B242" s="206" t="s">
        <v>2201</v>
      </c>
      <c r="C242" s="207" t="s">
        <v>2202</v>
      </c>
      <c r="D242" s="207" t="s">
        <v>43</v>
      </c>
      <c r="E242" s="207" t="s">
        <v>418</v>
      </c>
      <c r="F242" s="207" t="s">
        <v>418</v>
      </c>
      <c r="G242" s="212" t="s">
        <v>2203</v>
      </c>
      <c r="H242" s="209"/>
      <c r="I242" s="396"/>
      <c r="J242" s="57" t="s">
        <v>49</v>
      </c>
      <c r="K242" s="209" t="s">
        <v>2204</v>
      </c>
      <c r="L242" s="209" t="s">
        <v>2205</v>
      </c>
      <c r="M242" s="207" t="s">
        <v>2206</v>
      </c>
      <c r="N242" s="207" t="s">
        <v>2207</v>
      </c>
      <c r="O242" s="307">
        <v>34718</v>
      </c>
      <c r="P242" s="210" t="s">
        <v>2208</v>
      </c>
      <c r="Q242" s="210" t="s">
        <v>53</v>
      </c>
      <c r="R242" s="210" t="s">
        <v>179</v>
      </c>
      <c r="S242" s="210" t="s">
        <v>55</v>
      </c>
      <c r="T242" s="211" t="s">
        <v>2209</v>
      </c>
      <c r="U242" s="211" t="s">
        <v>2210</v>
      </c>
      <c r="V242" s="212" t="s">
        <v>2211</v>
      </c>
      <c r="W242" s="209"/>
      <c r="X242" s="213" t="s">
        <v>303</v>
      </c>
      <c r="Y242" s="212" t="s">
        <v>2212</v>
      </c>
      <c r="Z242" s="212"/>
      <c r="AA242" s="212" t="s">
        <v>427</v>
      </c>
      <c r="AB242" s="212"/>
      <c r="AC242" s="214">
        <v>45218</v>
      </c>
      <c r="AD242" s="215">
        <v>43542</v>
      </c>
      <c r="AE242" s="216">
        <v>43542</v>
      </c>
      <c r="AF242" s="215">
        <v>43921</v>
      </c>
      <c r="AG242" s="215"/>
      <c r="AH242" s="215"/>
      <c r="AI242" s="243">
        <v>43952</v>
      </c>
      <c r="AQ242" s="206" t="s">
        <v>2201</v>
      </c>
    </row>
    <row r="243" ht="21" customHeight="1" s="217" customFormat="1">
      <c r="A243" s="206" t="s">
        <v>959</v>
      </c>
      <c r="B243" s="206" t="s">
        <v>2213</v>
      </c>
      <c r="C243" s="207" t="s">
        <v>729</v>
      </c>
      <c r="D243" s="207" t="s">
        <v>43</v>
      </c>
      <c r="E243" s="207" t="s">
        <v>2214</v>
      </c>
      <c r="F243" s="207" t="s">
        <v>2214</v>
      </c>
      <c r="G243" s="212" t="s">
        <v>731</v>
      </c>
      <c r="H243" s="209" t="s">
        <v>732</v>
      </c>
      <c r="I243" s="209" t="s">
        <v>48</v>
      </c>
      <c r="J243" s="57" t="s">
        <v>49</v>
      </c>
      <c r="K243" s="209" t="s">
        <v>733</v>
      </c>
      <c r="L243" s="209" t="s">
        <v>734</v>
      </c>
      <c r="M243" s="207" t="s">
        <v>735</v>
      </c>
      <c r="N243" s="207" t="s">
        <v>736</v>
      </c>
      <c r="O243" s="307">
        <v>30848</v>
      </c>
      <c r="P243" s="210" t="s">
        <v>737</v>
      </c>
      <c r="Q243" s="210" t="s">
        <v>53</v>
      </c>
      <c r="R243" s="210" t="s">
        <v>179</v>
      </c>
      <c r="S243" s="210" t="s">
        <v>110</v>
      </c>
      <c r="T243" s="211" t="s">
        <v>971</v>
      </c>
      <c r="U243" s="211" t="s">
        <v>972</v>
      </c>
      <c r="V243" s="212" t="s">
        <v>738</v>
      </c>
      <c r="W243" s="209"/>
      <c r="X243" s="213" t="s">
        <v>577</v>
      </c>
      <c r="Y243" s="212" t="s">
        <v>739</v>
      </c>
      <c r="Z243" s="212"/>
      <c r="AA243" s="212"/>
      <c r="AB243" s="212"/>
      <c r="AC243" s="214">
        <v>44727</v>
      </c>
      <c r="AD243" s="215">
        <v>43557</v>
      </c>
      <c r="AE243" s="216">
        <v>43557</v>
      </c>
      <c r="AF243" s="215">
        <v>43921</v>
      </c>
      <c r="AG243" s="215"/>
      <c r="AH243" s="215"/>
      <c r="AI243" s="243">
        <v>43952</v>
      </c>
      <c r="AQ243" s="206" t="s">
        <v>2213</v>
      </c>
    </row>
    <row r="244" ht="21" customHeight="1" s="217" customFormat="1">
      <c r="A244" s="206" t="s">
        <v>973</v>
      </c>
      <c r="B244" s="206" t="s">
        <v>2215</v>
      </c>
      <c r="C244" s="207" t="s">
        <v>2216</v>
      </c>
      <c r="D244" s="207" t="s">
        <v>43</v>
      </c>
      <c r="E244" s="207" t="s">
        <v>2214</v>
      </c>
      <c r="F244" s="207" t="s">
        <v>2214</v>
      </c>
      <c r="G244" s="212" t="s">
        <v>2217</v>
      </c>
      <c r="H244" s="209"/>
      <c r="I244" s="396"/>
      <c r="J244" s="57" t="s">
        <v>49</v>
      </c>
      <c r="K244" s="209" t="s">
        <v>2218</v>
      </c>
      <c r="L244" s="209" t="s">
        <v>2219</v>
      </c>
      <c r="M244" s="207" t="s">
        <v>2220</v>
      </c>
      <c r="N244" s="207" t="s">
        <v>460</v>
      </c>
      <c r="O244" s="307">
        <v>29999</v>
      </c>
      <c r="P244" s="210" t="s">
        <v>2221</v>
      </c>
      <c r="Q244" s="210" t="s">
        <v>53</v>
      </c>
      <c r="R244" s="210" t="s">
        <v>179</v>
      </c>
      <c r="S244" s="210" t="s">
        <v>288</v>
      </c>
      <c r="T244" s="211" t="s">
        <v>2222</v>
      </c>
      <c r="U244" s="211" t="s">
        <v>2223</v>
      </c>
      <c r="V244" s="212" t="s">
        <v>2224</v>
      </c>
      <c r="W244" s="209" t="s">
        <v>2225</v>
      </c>
      <c r="X244" s="213" t="s">
        <v>112</v>
      </c>
      <c r="Y244" s="212" t="s">
        <v>2226</v>
      </c>
      <c r="Z244" s="212"/>
      <c r="AA244" s="212"/>
      <c r="AB244" s="212"/>
      <c r="AC244" s="214">
        <v>44609</v>
      </c>
      <c r="AD244" s="215">
        <v>43557</v>
      </c>
      <c r="AE244" s="216">
        <v>43557</v>
      </c>
      <c r="AF244" s="215">
        <v>43921</v>
      </c>
      <c r="AG244" s="215"/>
      <c r="AH244" s="215"/>
      <c r="AI244" s="243">
        <v>43952</v>
      </c>
      <c r="AQ244" s="206" t="s">
        <v>2215</v>
      </c>
    </row>
    <row r="245" ht="21" customHeight="1" s="217" customFormat="1">
      <c r="A245" s="206" t="s">
        <v>973</v>
      </c>
      <c r="B245" s="206" t="s">
        <v>2227</v>
      </c>
      <c r="C245" s="207" t="s">
        <v>137</v>
      </c>
      <c r="D245" s="207" t="s">
        <v>43</v>
      </c>
      <c r="E245" s="207" t="s">
        <v>393</v>
      </c>
      <c r="F245" s="207" t="s">
        <v>393</v>
      </c>
      <c r="G245" s="228" t="s">
        <v>139</v>
      </c>
      <c r="H245" s="209"/>
      <c r="I245" s="396"/>
      <c r="J245" s="57"/>
      <c r="K245" s="209"/>
      <c r="L245" s="209"/>
      <c r="M245" s="207" t="s">
        <v>140</v>
      </c>
      <c r="N245" s="207" t="s">
        <v>130</v>
      </c>
      <c r="O245" s="307">
        <v>31567</v>
      </c>
      <c r="P245" s="210"/>
      <c r="Q245" s="210" t="s">
        <v>108</v>
      </c>
      <c r="R245" s="210" t="s">
        <v>141</v>
      </c>
      <c r="S245" s="210" t="s">
        <v>132</v>
      </c>
      <c r="T245" s="211" t="s">
        <v>950</v>
      </c>
      <c r="U245" s="211" t="s">
        <v>951</v>
      </c>
      <c r="V245" s="212" t="s">
        <v>142</v>
      </c>
      <c r="W245" s="209"/>
      <c r="X245" s="213" t="s">
        <v>143</v>
      </c>
      <c r="Y245" s="212" t="s">
        <v>144</v>
      </c>
      <c r="Z245" s="212"/>
      <c r="AA245" s="212"/>
      <c r="AB245" s="212"/>
      <c r="AC245" s="214">
        <v>45447</v>
      </c>
      <c r="AD245" s="215">
        <v>43699</v>
      </c>
      <c r="AE245" s="216">
        <v>43891</v>
      </c>
      <c r="AF245" s="214">
        <v>43982</v>
      </c>
      <c r="AG245" s="215"/>
      <c r="AH245" s="215"/>
      <c r="AI245" s="243">
        <v>43952</v>
      </c>
      <c r="AQ245" s="206" t="s">
        <v>2227</v>
      </c>
    </row>
    <row r="246" ht="21" customHeight="1" s="217" customFormat="1">
      <c r="A246" s="206" t="s">
        <v>973</v>
      </c>
      <c r="B246" s="206" t="s">
        <v>2228</v>
      </c>
      <c r="C246" s="207" t="s">
        <v>2229</v>
      </c>
      <c r="D246" s="207" t="s">
        <v>43</v>
      </c>
      <c r="E246" s="207" t="s">
        <v>337</v>
      </c>
      <c r="F246" s="207" t="s">
        <v>337</v>
      </c>
      <c r="G246" s="212" t="s">
        <v>338</v>
      </c>
      <c r="H246" s="209"/>
      <c r="I246" s="396"/>
      <c r="J246" s="57"/>
      <c r="K246" s="209"/>
      <c r="L246" s="209"/>
      <c r="M246" s="207" t="s">
        <v>339</v>
      </c>
      <c r="N246" s="207" t="s">
        <v>107</v>
      </c>
      <c r="O246" s="307">
        <v>30043</v>
      </c>
      <c r="P246" s="210"/>
      <c r="Q246" s="210" t="s">
        <v>53</v>
      </c>
      <c r="R246" s="210" t="s">
        <v>98</v>
      </c>
      <c r="S246" s="210" t="s">
        <v>110</v>
      </c>
      <c r="T246" s="211" t="s">
        <v>1040</v>
      </c>
      <c r="U246" s="211" t="s">
        <v>2230</v>
      </c>
      <c r="V246" s="212" t="s">
        <v>340</v>
      </c>
      <c r="W246" s="209"/>
      <c r="X246" s="213" t="s">
        <v>112</v>
      </c>
      <c r="Y246" s="212" t="s">
        <v>341</v>
      </c>
      <c r="Z246" s="212"/>
      <c r="AA246" s="212"/>
      <c r="AB246" s="212" t="s">
        <v>342</v>
      </c>
      <c r="AC246" s="214">
        <v>45384</v>
      </c>
      <c r="AD246" s="215">
        <v>43682</v>
      </c>
      <c r="AE246" s="216">
        <v>43862</v>
      </c>
      <c r="AF246" s="214">
        <v>44043</v>
      </c>
      <c r="AG246" s="215"/>
      <c r="AH246" s="215"/>
      <c r="AI246" s="243">
        <v>43952</v>
      </c>
      <c r="AQ246" s="206" t="s">
        <v>2228</v>
      </c>
    </row>
    <row r="247" ht="21" customHeight="1" s="217" customFormat="1">
      <c r="A247" s="206" t="s">
        <v>959</v>
      </c>
      <c r="B247" s="206" t="s">
        <v>2231</v>
      </c>
      <c r="C247" s="207" t="s">
        <v>753</v>
      </c>
      <c r="D247" s="207" t="s">
        <v>43</v>
      </c>
      <c r="E247" s="207" t="s">
        <v>337</v>
      </c>
      <c r="F247" s="207" t="s">
        <v>337</v>
      </c>
      <c r="G247" s="212" t="s">
        <v>754</v>
      </c>
      <c r="H247" s="209" t="s">
        <v>755</v>
      </c>
      <c r="I247" s="209" t="s">
        <v>48</v>
      </c>
      <c r="J247" s="57"/>
      <c r="K247" s="209"/>
      <c r="L247" s="209"/>
      <c r="M247" s="207" t="s">
        <v>756</v>
      </c>
      <c r="N247" s="207" t="s">
        <v>68</v>
      </c>
      <c r="O247" s="307">
        <v>29176</v>
      </c>
      <c r="P247" s="210"/>
      <c r="Q247" s="210" t="s">
        <v>53</v>
      </c>
      <c r="R247" s="210" t="s">
        <v>131</v>
      </c>
      <c r="S247" s="210" t="s">
        <v>110</v>
      </c>
      <c r="T247" s="211" t="s">
        <v>1025</v>
      </c>
      <c r="U247" s="211" t="s">
        <v>2232</v>
      </c>
      <c r="V247" s="212" t="s">
        <v>757</v>
      </c>
      <c r="W247" s="209"/>
      <c r="X247" s="213" t="s">
        <v>112</v>
      </c>
      <c r="Y247" s="212" t="s">
        <v>758</v>
      </c>
      <c r="Z247" s="212"/>
      <c r="AA247" s="212"/>
      <c r="AB247" s="212" t="s">
        <v>759</v>
      </c>
      <c r="AC247" s="214">
        <v>45613</v>
      </c>
      <c r="AD247" s="215">
        <v>43672</v>
      </c>
      <c r="AE247" s="216">
        <v>43831</v>
      </c>
      <c r="AF247" s="214">
        <v>44012</v>
      </c>
      <c r="AG247" s="215"/>
      <c r="AH247" s="215"/>
      <c r="AI247" s="243">
        <v>43952</v>
      </c>
      <c r="AQ247" s="206" t="s">
        <v>2231</v>
      </c>
    </row>
    <row r="248" ht="21" customHeight="1" s="217" customFormat="1">
      <c r="A248" s="206" t="s">
        <v>973</v>
      </c>
      <c r="B248" s="206" t="s">
        <v>2233</v>
      </c>
      <c r="C248" s="207" t="s">
        <v>2234</v>
      </c>
      <c r="D248" s="207" t="s">
        <v>43</v>
      </c>
      <c r="E248" s="207" t="s">
        <v>515</v>
      </c>
      <c r="F248" s="207" t="s">
        <v>515</v>
      </c>
      <c r="G248" s="212" t="s">
        <v>516</v>
      </c>
      <c r="H248" s="209"/>
      <c r="I248" s="396"/>
      <c r="J248" s="57" t="s">
        <v>49</v>
      </c>
      <c r="K248" s="209"/>
      <c r="L248" s="209"/>
      <c r="M248" s="207" t="s">
        <v>517</v>
      </c>
      <c r="N248" s="207" t="s">
        <v>107</v>
      </c>
      <c r="O248" s="307">
        <v>29042</v>
      </c>
      <c r="P248" s="210" t="s">
        <v>518</v>
      </c>
      <c r="Q248" s="210" t="s">
        <v>53</v>
      </c>
      <c r="R248" s="210" t="s">
        <v>519</v>
      </c>
      <c r="S248" s="210" t="s">
        <v>110</v>
      </c>
      <c r="T248" s="211" t="s">
        <v>977</v>
      </c>
      <c r="U248" s="211" t="s">
        <v>978</v>
      </c>
      <c r="V248" s="212" t="s">
        <v>520</v>
      </c>
      <c r="W248" s="209"/>
      <c r="X248" s="213" t="s">
        <v>112</v>
      </c>
      <c r="Y248" s="212" t="s">
        <v>521</v>
      </c>
      <c r="Z248" s="212"/>
      <c r="AA248" s="212"/>
      <c r="AB248" s="212"/>
      <c r="AC248" s="214">
        <v>45113</v>
      </c>
      <c r="AD248" s="215">
        <v>43644</v>
      </c>
      <c r="AE248" s="216">
        <v>43831</v>
      </c>
      <c r="AF248" s="214">
        <v>44012</v>
      </c>
      <c r="AG248" s="215"/>
      <c r="AH248" s="215"/>
      <c r="AI248" s="243">
        <v>43952</v>
      </c>
      <c r="AQ248" s="206" t="s">
        <v>2233</v>
      </c>
    </row>
    <row r="249" ht="21" customHeight="1" s="217" customFormat="1">
      <c r="A249" s="206" t="s">
        <v>973</v>
      </c>
      <c r="B249" s="206" t="s">
        <v>2235</v>
      </c>
      <c r="C249" s="207" t="s">
        <v>2236</v>
      </c>
      <c r="D249" s="207" t="s">
        <v>43</v>
      </c>
      <c r="E249" s="207" t="s">
        <v>2237</v>
      </c>
      <c r="F249" s="207" t="s">
        <v>2237</v>
      </c>
      <c r="G249" s="212" t="s">
        <v>2238</v>
      </c>
      <c r="H249" s="209"/>
      <c r="I249" s="396"/>
      <c r="J249" s="57"/>
      <c r="K249" s="209"/>
      <c r="L249" s="209"/>
      <c r="M249" s="207" t="s">
        <v>2239</v>
      </c>
      <c r="N249" s="207" t="s">
        <v>107</v>
      </c>
      <c r="O249" s="307">
        <v>28770</v>
      </c>
      <c r="P249" s="210"/>
      <c r="Q249" s="210" t="s">
        <v>53</v>
      </c>
      <c r="R249" s="210" t="s">
        <v>98</v>
      </c>
      <c r="S249" s="210" t="s">
        <v>288</v>
      </c>
      <c r="T249" s="211" t="s">
        <v>2240</v>
      </c>
      <c r="U249" s="211" t="s">
        <v>2241</v>
      </c>
      <c r="V249" s="212" t="s">
        <v>2242</v>
      </c>
      <c r="W249" s="209"/>
      <c r="X249" s="213" t="s">
        <v>112</v>
      </c>
      <c r="Y249" s="212" t="s">
        <v>2243</v>
      </c>
      <c r="Z249" s="212"/>
      <c r="AA249" s="212"/>
      <c r="AB249" s="212" t="s">
        <v>2244</v>
      </c>
      <c r="AC249" s="214">
        <v>44476</v>
      </c>
      <c r="AD249" s="215">
        <v>43672</v>
      </c>
      <c r="AE249" s="216">
        <v>43831</v>
      </c>
      <c r="AF249" s="214">
        <v>44012</v>
      </c>
      <c r="AG249" s="215"/>
      <c r="AH249" s="215"/>
      <c r="AI249" s="243">
        <v>43952</v>
      </c>
      <c r="AQ249" s="206" t="s">
        <v>2235</v>
      </c>
    </row>
    <row r="250" s="207" customFormat="1">
      <c r="A250" s="206" t="s">
        <v>973</v>
      </c>
      <c r="B250" s="222" t="s">
        <v>2245</v>
      </c>
      <c r="C250" s="207" t="s">
        <v>294</v>
      </c>
      <c r="D250" s="207" t="s">
        <v>233</v>
      </c>
      <c r="E250" s="207" t="s">
        <v>295</v>
      </c>
      <c r="F250" s="207" t="s">
        <v>295</v>
      </c>
      <c r="G250" s="212" t="s">
        <v>296</v>
      </c>
      <c r="I250" s="394"/>
      <c r="J250" s="197"/>
      <c r="K250" s="209" t="s">
        <v>297</v>
      </c>
      <c r="L250" s="207" t="s">
        <v>298</v>
      </c>
      <c r="M250" s="207" t="s">
        <v>299</v>
      </c>
      <c r="N250" s="207" t="s">
        <v>300</v>
      </c>
      <c r="O250" s="307">
        <v>33034</v>
      </c>
      <c r="P250" s="207" t="s">
        <v>301</v>
      </c>
      <c r="Q250" s="207" t="s">
        <v>108</v>
      </c>
      <c r="R250" s="207" t="s">
        <v>248</v>
      </c>
      <c r="S250" s="207" t="s">
        <v>132</v>
      </c>
      <c r="U250" s="209" t="s">
        <v>1037</v>
      </c>
      <c r="V250" s="212" t="s">
        <v>302</v>
      </c>
      <c r="X250" s="213" t="s">
        <v>303</v>
      </c>
      <c r="Y250" s="212" t="s">
        <v>304</v>
      </c>
      <c r="Z250" s="208"/>
      <c r="AA250" s="208"/>
      <c r="AB250" s="208"/>
      <c r="AC250" s="214">
        <v>44722</v>
      </c>
      <c r="AD250" s="215">
        <v>43801</v>
      </c>
      <c r="AE250" s="210">
        <v>43801</v>
      </c>
      <c r="AF250" s="214">
        <v>43982</v>
      </c>
      <c r="AG250" s="215"/>
      <c r="AH250" s="215"/>
      <c r="AI250" s="243">
        <v>43952</v>
      </c>
      <c r="AQ250" s="222" t="s">
        <v>2245</v>
      </c>
    </row>
    <row r="251" ht="21" customHeight="1" s="207" customFormat="1">
      <c r="A251" s="206" t="s">
        <v>1055</v>
      </c>
      <c r="B251" s="206" t="s">
        <v>2246</v>
      </c>
      <c r="C251" s="207" t="s">
        <v>2247</v>
      </c>
      <c r="D251" s="207" t="s">
        <v>233</v>
      </c>
      <c r="E251" s="207" t="s">
        <v>2248</v>
      </c>
      <c r="F251" s="207" t="s">
        <v>2248</v>
      </c>
      <c r="G251" s="389"/>
      <c r="H251" s="209"/>
      <c r="I251" s="209"/>
      <c r="J251" s="57"/>
      <c r="K251" s="209"/>
      <c r="L251" s="209"/>
      <c r="M251" s="207" t="s">
        <v>2249</v>
      </c>
      <c r="N251" s="207" t="s">
        <v>2250</v>
      </c>
      <c r="O251" s="307">
        <v>31598</v>
      </c>
      <c r="P251" s="210"/>
      <c r="Q251" s="210" t="s">
        <v>108</v>
      </c>
      <c r="R251" s="210"/>
      <c r="S251" s="210" t="s">
        <v>110</v>
      </c>
      <c r="T251" s="211" t="s">
        <v>2251</v>
      </c>
      <c r="U251" s="210"/>
      <c r="V251" s="212" t="s">
        <v>2252</v>
      </c>
      <c r="W251" s="209"/>
      <c r="X251" s="213" t="s">
        <v>250</v>
      </c>
      <c r="Y251" s="212" t="s">
        <v>2253</v>
      </c>
      <c r="Z251" s="212"/>
      <c r="AA251" s="212" t="s">
        <v>2254</v>
      </c>
      <c r="AB251" s="212"/>
      <c r="AC251" s="214">
        <v>44238</v>
      </c>
      <c r="AD251" s="215">
        <v>43844</v>
      </c>
      <c r="AE251" s="216">
        <v>43844</v>
      </c>
      <c r="AF251" s="214">
        <v>44012</v>
      </c>
      <c r="AG251" s="215"/>
      <c r="AH251" s="215"/>
      <c r="AI251" s="243">
        <v>43952</v>
      </c>
      <c r="AQ251" s="206" t="s">
        <v>2246</v>
      </c>
    </row>
    <row r="252" ht="21" customHeight="1" s="217" customFormat="1">
      <c r="A252" s="206" t="s">
        <v>973</v>
      </c>
      <c r="B252" s="206" t="s">
        <v>2255</v>
      </c>
      <c r="C252" s="207" t="s">
        <v>103</v>
      </c>
      <c r="D252" s="207" t="s">
        <v>43</v>
      </c>
      <c r="E252" s="207" t="s">
        <v>782</v>
      </c>
      <c r="F252" s="207" t="s">
        <v>782</v>
      </c>
      <c r="G252" s="212" t="s">
        <v>105</v>
      </c>
      <c r="H252" s="209"/>
      <c r="I252" s="396"/>
      <c r="J252" s="57"/>
      <c r="K252" s="209"/>
      <c r="L252" s="209"/>
      <c r="M252" s="207" t="s">
        <v>106</v>
      </c>
      <c r="N252" s="207" t="s">
        <v>107</v>
      </c>
      <c r="O252" s="307">
        <v>30060</v>
      </c>
      <c r="P252" s="210"/>
      <c r="Q252" s="210" t="s">
        <v>108</v>
      </c>
      <c r="R252" s="210" t="s">
        <v>109</v>
      </c>
      <c r="S252" s="210" t="s">
        <v>110</v>
      </c>
      <c r="T252" s="211" t="s">
        <v>941</v>
      </c>
      <c r="U252" s="210"/>
      <c r="V252" s="212" t="s">
        <v>111</v>
      </c>
      <c r="W252" s="209"/>
      <c r="X252" s="213" t="s">
        <v>112</v>
      </c>
      <c r="Y252" s="212" t="s">
        <v>113</v>
      </c>
      <c r="Z252" s="212"/>
      <c r="AA252" s="212"/>
      <c r="AB252" s="212"/>
      <c r="AC252" s="214">
        <v>45035</v>
      </c>
      <c r="AD252" s="215">
        <v>43699</v>
      </c>
      <c r="AE252" s="216">
        <v>43891</v>
      </c>
      <c r="AF252" s="214">
        <v>43982</v>
      </c>
      <c r="AG252" s="215"/>
      <c r="AH252" s="215"/>
      <c r="AI252" s="243">
        <v>43952</v>
      </c>
      <c r="AQ252" s="206" t="s">
        <v>2255</v>
      </c>
    </row>
    <row r="253" s="207" customFormat="1">
      <c r="A253" s="206" t="s">
        <v>973</v>
      </c>
      <c r="B253" s="206" t="s">
        <v>2256</v>
      </c>
      <c r="C253" s="207" t="s">
        <v>2257</v>
      </c>
      <c r="D253" s="207" t="s">
        <v>43</v>
      </c>
      <c r="E253" s="207" t="s">
        <v>782</v>
      </c>
      <c r="F253" s="207" t="s">
        <v>782</v>
      </c>
      <c r="G253" s="212" t="s">
        <v>783</v>
      </c>
      <c r="I253" s="394"/>
      <c r="J253" s="197"/>
      <c r="M253" s="207" t="s">
        <v>784</v>
      </c>
      <c r="N253" s="207" t="s">
        <v>785</v>
      </c>
      <c r="O253" s="307">
        <v>33314</v>
      </c>
      <c r="P253" s="202"/>
      <c r="Q253" s="207" t="s">
        <v>108</v>
      </c>
      <c r="R253" s="207" t="s">
        <v>98</v>
      </c>
      <c r="S253" s="207" t="s">
        <v>55</v>
      </c>
      <c r="T253" s="209" t="s">
        <v>1034</v>
      </c>
      <c r="V253" s="212" t="s">
        <v>786</v>
      </c>
      <c r="X253" s="213" t="s">
        <v>787</v>
      </c>
      <c r="Y253" s="212" t="s">
        <v>788</v>
      </c>
      <c r="Z253" s="212"/>
      <c r="AA253" s="212"/>
      <c r="AB253" s="212"/>
      <c r="AC253" s="214">
        <v>45419</v>
      </c>
      <c r="AD253" s="215">
        <v>43717</v>
      </c>
      <c r="AE253" s="216">
        <v>43891</v>
      </c>
      <c r="AF253" s="214">
        <v>43982</v>
      </c>
      <c r="AG253" s="215"/>
      <c r="AH253" s="215"/>
      <c r="AI253" s="243">
        <v>43952</v>
      </c>
      <c r="AQ253" s="206" t="s">
        <v>2256</v>
      </c>
    </row>
    <row r="254" ht="21" customHeight="1" s="217" customFormat="1">
      <c r="A254" s="206" t="s">
        <v>1055</v>
      </c>
      <c r="B254" s="206" t="s">
        <v>2258</v>
      </c>
      <c r="C254" s="233" t="s">
        <v>2259</v>
      </c>
      <c r="D254" s="207" t="s">
        <v>43</v>
      </c>
      <c r="E254" s="234" t="s">
        <v>2260</v>
      </c>
      <c r="F254" s="234" t="s">
        <v>2260</v>
      </c>
      <c r="G254" s="399"/>
      <c r="H254" s="236"/>
      <c r="I254" s="236"/>
      <c r="J254" s="204"/>
      <c r="K254" s="236"/>
      <c r="L254" s="236"/>
      <c r="M254" s="234" t="s">
        <v>2261</v>
      </c>
      <c r="N254" s="234" t="s">
        <v>2262</v>
      </c>
      <c r="O254" s="311">
        <v>30483</v>
      </c>
      <c r="P254" s="238"/>
      <c r="Q254" s="238" t="s">
        <v>108</v>
      </c>
      <c r="R254" s="238" t="s">
        <v>811</v>
      </c>
      <c r="S254" s="238" t="s">
        <v>132</v>
      </c>
      <c r="T254" s="237"/>
      <c r="U254" s="237"/>
      <c r="V254" s="235" t="s">
        <v>2263</v>
      </c>
      <c r="W254" s="236"/>
      <c r="X254" s="239" t="s">
        <v>250</v>
      </c>
      <c r="Y254" s="235" t="s">
        <v>2264</v>
      </c>
      <c r="Z254" s="235"/>
      <c r="AA254" s="235"/>
      <c r="AB254" s="235"/>
      <c r="AC254" s="240">
        <v>43998</v>
      </c>
      <c r="AD254" s="240">
        <v>43882</v>
      </c>
      <c r="AE254" s="248">
        <v>43882</v>
      </c>
      <c r="AF254" s="214">
        <v>43982</v>
      </c>
      <c r="AG254" s="241"/>
      <c r="AH254" s="241"/>
      <c r="AI254" s="243">
        <v>43952</v>
      </c>
      <c r="AQ254" s="206" t="s">
        <v>2258</v>
      </c>
    </row>
    <row r="255" ht="21" customHeight="1" s="207" customFormat="1">
      <c r="A255" s="206" t="s">
        <v>973</v>
      </c>
      <c r="B255" s="206" t="s">
        <v>2265</v>
      </c>
      <c r="C255" s="247" t="s">
        <v>2266</v>
      </c>
      <c r="D255" s="207" t="s">
        <v>233</v>
      </c>
      <c r="E255" s="207" t="s">
        <v>2267</v>
      </c>
      <c r="F255" s="207" t="s">
        <v>2267</v>
      </c>
      <c r="G255" s="212" t="s">
        <v>2268</v>
      </c>
      <c r="H255" s="209"/>
      <c r="I255" s="396"/>
      <c r="J255" s="57"/>
      <c r="K255" s="209" t="s">
        <v>2269</v>
      </c>
      <c r="L255" s="209"/>
      <c r="M255" s="207" t="s">
        <v>2270</v>
      </c>
      <c r="N255" s="207" t="s">
        <v>187</v>
      </c>
      <c r="O255" s="307">
        <v>31041</v>
      </c>
      <c r="P255" s="210"/>
      <c r="Q255" s="210" t="s">
        <v>108</v>
      </c>
      <c r="R255" s="210" t="s">
        <v>322</v>
      </c>
      <c r="S255" s="210" t="s">
        <v>110</v>
      </c>
      <c r="T255" s="211" t="s">
        <v>2271</v>
      </c>
      <c r="U255" s="210"/>
      <c r="V255" s="212" t="s">
        <v>2272</v>
      </c>
      <c r="W255" s="209"/>
      <c r="X255" s="213" t="s">
        <v>446</v>
      </c>
      <c r="Y255" s="212" t="s">
        <v>2273</v>
      </c>
      <c r="Z255" s="212"/>
      <c r="AA255" s="212"/>
      <c r="AB255" s="212" t="s">
        <v>2274</v>
      </c>
      <c r="AC255" s="214"/>
      <c r="AD255" s="215">
        <v>43860</v>
      </c>
      <c r="AE255" s="216">
        <v>43860</v>
      </c>
      <c r="AF255" s="214">
        <v>44043</v>
      </c>
      <c r="AG255" s="215"/>
      <c r="AH255" s="215"/>
      <c r="AI255" s="243">
        <v>43952</v>
      </c>
      <c r="AQ255" s="206" t="s">
        <v>2265</v>
      </c>
    </row>
    <row r="256" ht="21" customHeight="1" s="242" customFormat="1">
      <c r="A256" s="206" t="s">
        <v>1055</v>
      </c>
      <c r="B256" s="206" t="s">
        <v>2275</v>
      </c>
      <c r="C256" s="207" t="s">
        <v>2276</v>
      </c>
      <c r="D256" s="207" t="s">
        <v>43</v>
      </c>
      <c r="E256" s="207" t="s">
        <v>2277</v>
      </c>
      <c r="F256" s="207" t="s">
        <v>2277</v>
      </c>
      <c r="G256" s="389"/>
      <c r="H256" s="209"/>
      <c r="I256" s="209"/>
      <c r="J256" s="57"/>
      <c r="K256" s="209"/>
      <c r="L256" s="209"/>
      <c r="M256" s="207" t="s">
        <v>2278</v>
      </c>
      <c r="N256" s="207" t="s">
        <v>321</v>
      </c>
      <c r="O256" s="308">
        <v>28366</v>
      </c>
      <c r="P256" s="210"/>
      <c r="Q256" s="210" t="s">
        <v>108</v>
      </c>
      <c r="R256" s="210" t="s">
        <v>322</v>
      </c>
      <c r="S256" s="210" t="s">
        <v>288</v>
      </c>
      <c r="T256" s="211"/>
      <c r="U256" s="210"/>
      <c r="V256" s="212" t="s">
        <v>2279</v>
      </c>
      <c r="W256" s="209" t="s">
        <v>2280</v>
      </c>
      <c r="X256" s="213" t="s">
        <v>250</v>
      </c>
      <c r="Y256" s="212" t="s">
        <v>2281</v>
      </c>
      <c r="Z256" s="212"/>
      <c r="AA256" s="212" t="s">
        <v>2282</v>
      </c>
      <c r="AB256" s="212"/>
      <c r="AC256" s="214">
        <v>43340</v>
      </c>
      <c r="AD256" s="215">
        <v>43900</v>
      </c>
      <c r="AE256" s="210">
        <v>43900</v>
      </c>
      <c r="AF256" s="215">
        <v>43982</v>
      </c>
      <c r="AG256" s="215"/>
      <c r="AH256" s="215"/>
      <c r="AI256" s="243">
        <v>43952</v>
      </c>
      <c r="AQ256" s="206" t="s">
        <v>2275</v>
      </c>
    </row>
    <row r="257" ht="21" customHeight="1" s="242" customFormat="1">
      <c r="A257" s="206" t="s">
        <v>1055</v>
      </c>
      <c r="B257" s="206" t="s">
        <v>2283</v>
      </c>
      <c r="C257" s="207" t="s">
        <v>232</v>
      </c>
      <c r="D257" s="249"/>
      <c r="E257" s="234"/>
      <c r="F257" s="234"/>
      <c r="G257" s="399"/>
      <c r="H257" s="236"/>
      <c r="I257" s="236"/>
      <c r="J257" s="204"/>
      <c r="K257" s="236"/>
      <c r="L257" s="236"/>
      <c r="M257" s="234"/>
      <c r="N257" s="234"/>
      <c r="O257" s="310"/>
      <c r="P257" s="238"/>
      <c r="Q257" s="238"/>
      <c r="R257" s="238"/>
      <c r="S257" s="238"/>
      <c r="T257" s="237"/>
      <c r="U257" s="238"/>
      <c r="V257" s="235"/>
      <c r="W257" s="236"/>
      <c r="X257" s="250"/>
      <c r="Y257" s="235"/>
      <c r="Z257" s="235"/>
      <c r="AA257" s="235"/>
      <c r="AB257" s="235"/>
      <c r="AC257" s="240"/>
      <c r="AD257" s="241">
        <v>43920</v>
      </c>
      <c r="AE257" s="238">
        <v>43920</v>
      </c>
      <c r="AF257" s="240">
        <v>44012</v>
      </c>
      <c r="AG257" s="241"/>
      <c r="AH257" s="241"/>
      <c r="AI257" s="243">
        <v>43952</v>
      </c>
      <c r="AQ257" s="206" t="s">
        <v>2283</v>
      </c>
    </row>
    <row r="258" ht="23.25" customHeight="1" s="217" customFormat="1">
      <c r="A258" s="206" t="s">
        <v>959</v>
      </c>
      <c r="B258" s="206" t="s">
        <v>2284</v>
      </c>
      <c r="C258" s="207" t="s">
        <v>2285</v>
      </c>
      <c r="D258" s="207" t="s">
        <v>43</v>
      </c>
      <c r="E258" s="207" t="s">
        <v>78</v>
      </c>
      <c r="F258" s="207" t="s">
        <v>78</v>
      </c>
      <c r="G258" s="212" t="s">
        <v>2286</v>
      </c>
      <c r="H258" s="209" t="s">
        <v>2287</v>
      </c>
      <c r="I258" s="209" t="s">
        <v>48</v>
      </c>
      <c r="J258" s="57" t="s">
        <v>49</v>
      </c>
      <c r="K258" s="209"/>
      <c r="L258" s="209"/>
      <c r="M258" s="207" t="s">
        <v>2288</v>
      </c>
      <c r="N258" s="207" t="s">
        <v>275</v>
      </c>
      <c r="O258" s="307">
        <v>30443</v>
      </c>
      <c r="P258" s="210"/>
      <c r="Q258" s="210" t="s">
        <v>53</v>
      </c>
      <c r="R258" s="210" t="s">
        <v>54</v>
      </c>
      <c r="S258" s="210" t="s">
        <v>164</v>
      </c>
      <c r="T258" s="211" t="s">
        <v>2289</v>
      </c>
      <c r="U258" s="211" t="s">
        <v>2290</v>
      </c>
      <c r="V258" s="212" t="s">
        <v>2291</v>
      </c>
      <c r="W258" s="209" t="s">
        <v>2292</v>
      </c>
      <c r="X258" s="213" t="s">
        <v>167</v>
      </c>
      <c r="Y258" s="212" t="s">
        <v>2293</v>
      </c>
      <c r="Z258" s="212"/>
      <c r="AA258" s="212"/>
      <c r="AB258" s="212"/>
      <c r="AC258" s="214">
        <v>45053</v>
      </c>
      <c r="AD258" s="215">
        <v>43360</v>
      </c>
      <c r="AE258" s="216">
        <v>43922</v>
      </c>
      <c r="AF258" s="214">
        <v>44012</v>
      </c>
      <c r="AG258" s="215">
        <v>43982</v>
      </c>
      <c r="AH258" s="215"/>
      <c r="AQ258" s="206" t="s">
        <v>2284</v>
      </c>
    </row>
    <row r="259" ht="21" customHeight="1" s="217" customFormat="1">
      <c r="A259" s="206" t="s">
        <v>1055</v>
      </c>
      <c r="B259" s="206" t="s">
        <v>2294</v>
      </c>
      <c r="C259" s="207" t="s">
        <v>2295</v>
      </c>
      <c r="D259" s="207" t="s">
        <v>43</v>
      </c>
      <c r="E259" s="207" t="s">
        <v>45</v>
      </c>
      <c r="F259" s="207" t="s">
        <v>45</v>
      </c>
      <c r="G259" s="389"/>
      <c r="H259" s="209"/>
      <c r="I259" s="209"/>
      <c r="J259" s="57" t="s">
        <v>49</v>
      </c>
      <c r="K259" s="209"/>
      <c r="L259" s="209"/>
      <c r="M259" s="207" t="s">
        <v>2296</v>
      </c>
      <c r="N259" s="207" t="s">
        <v>107</v>
      </c>
      <c r="O259" s="307">
        <v>28823</v>
      </c>
      <c r="P259" s="210" t="s">
        <v>2297</v>
      </c>
      <c r="Q259" s="210" t="s">
        <v>53</v>
      </c>
      <c r="R259" s="210" t="s">
        <v>2298</v>
      </c>
      <c r="S259" s="210" t="s">
        <v>132</v>
      </c>
      <c r="T259" s="211" t="s">
        <v>2299</v>
      </c>
      <c r="U259" s="211" t="s">
        <v>2300</v>
      </c>
      <c r="V259" s="212" t="s">
        <v>2301</v>
      </c>
      <c r="W259" s="209"/>
      <c r="X259" s="213" t="s">
        <v>134</v>
      </c>
      <c r="Y259" s="212" t="s">
        <v>2302</v>
      </c>
      <c r="Z259" s="212" t="s">
        <v>2303</v>
      </c>
      <c r="AA259" s="212"/>
      <c r="AB259" s="212"/>
      <c r="AC259" s="214">
        <v>44155</v>
      </c>
      <c r="AD259" s="215">
        <v>43523</v>
      </c>
      <c r="AE259" s="216">
        <v>43891</v>
      </c>
      <c r="AF259" s="214">
        <v>43982</v>
      </c>
      <c r="AG259" s="215" t="s">
        <v>2304</v>
      </c>
      <c r="AH259" s="215"/>
      <c r="AQ259" s="206" t="s">
        <v>2294</v>
      </c>
    </row>
    <row r="260" s="207" customFormat="1">
      <c r="A260" s="206" t="s">
        <v>973</v>
      </c>
      <c r="B260" s="206" t="s">
        <v>2305</v>
      </c>
      <c r="C260" s="207" t="s">
        <v>2306</v>
      </c>
      <c r="D260" s="207" t="s">
        <v>233</v>
      </c>
      <c r="E260" s="207" t="s">
        <v>45</v>
      </c>
      <c r="F260" s="207" t="s">
        <v>45</v>
      </c>
      <c r="G260" s="212" t="s">
        <v>2307</v>
      </c>
      <c r="I260" s="394"/>
      <c r="J260" s="197"/>
      <c r="K260" s="209" t="s">
        <v>2308</v>
      </c>
      <c r="L260" s="207" t="s">
        <v>2309</v>
      </c>
      <c r="M260" s="207" t="s">
        <v>2310</v>
      </c>
      <c r="N260" s="207" t="s">
        <v>2311</v>
      </c>
      <c r="O260" s="307">
        <v>30625</v>
      </c>
      <c r="P260" s="207" t="s">
        <v>2312</v>
      </c>
      <c r="Q260" s="223" t="s">
        <v>108</v>
      </c>
      <c r="R260" s="207" t="s">
        <v>248</v>
      </c>
      <c r="S260" s="207" t="s">
        <v>110</v>
      </c>
      <c r="T260" s="209" t="s">
        <v>2313</v>
      </c>
      <c r="V260" s="212" t="s">
        <v>2314</v>
      </c>
      <c r="X260" s="213" t="s">
        <v>446</v>
      </c>
      <c r="Y260" s="212" t="s">
        <v>2315</v>
      </c>
      <c r="Z260" s="208"/>
      <c r="AA260" s="208"/>
      <c r="AB260" s="208"/>
      <c r="AC260" s="214">
        <v>45601</v>
      </c>
      <c r="AD260" s="215">
        <v>43801</v>
      </c>
      <c r="AE260" s="210">
        <v>43801</v>
      </c>
      <c r="AF260" s="214">
        <v>43982</v>
      </c>
      <c r="AG260" s="215" t="s">
        <v>2304</v>
      </c>
      <c r="AH260" s="215"/>
      <c r="AQ260" s="206" t="s">
        <v>2305</v>
      </c>
    </row>
    <row r="261" ht="21" customHeight="1" s="217" customFormat="1">
      <c r="A261" s="206" t="s">
        <v>973</v>
      </c>
      <c r="B261" s="206" t="s">
        <v>2316</v>
      </c>
      <c r="C261" s="207" t="s">
        <v>89</v>
      </c>
      <c r="D261" s="207" t="s">
        <v>43</v>
      </c>
      <c r="E261" s="207" t="s">
        <v>2317</v>
      </c>
      <c r="F261" s="207" t="s">
        <v>2317</v>
      </c>
      <c r="G261" s="208" t="s">
        <v>92</v>
      </c>
      <c r="H261" s="207"/>
      <c r="I261" s="394"/>
      <c r="J261" s="57" t="s">
        <v>49</v>
      </c>
      <c r="K261" s="209" t="s">
        <v>93</v>
      </c>
      <c r="L261" s="209" t="s">
        <v>94</v>
      </c>
      <c r="M261" s="207" t="s">
        <v>95</v>
      </c>
      <c r="N261" s="207" t="s">
        <v>96</v>
      </c>
      <c r="O261" s="307">
        <v>33643</v>
      </c>
      <c r="P261" s="210" t="s">
        <v>97</v>
      </c>
      <c r="Q261" s="210" t="s">
        <v>53</v>
      </c>
      <c r="R261" s="210" t="s">
        <v>98</v>
      </c>
      <c r="S261" s="210" t="s">
        <v>55</v>
      </c>
      <c r="T261" s="211" t="s">
        <v>930</v>
      </c>
      <c r="U261" s="211" t="s">
        <v>931</v>
      </c>
      <c r="V261" s="212" t="s">
        <v>99</v>
      </c>
      <c r="W261" s="209"/>
      <c r="X261" s="213" t="s">
        <v>100</v>
      </c>
      <c r="Y261" s="212" t="s">
        <v>101</v>
      </c>
      <c r="Z261" s="212"/>
      <c r="AA261" s="212"/>
      <c r="AB261" s="212"/>
      <c r="AC261" s="214">
        <v>44601</v>
      </c>
      <c r="AD261" s="215">
        <v>43523</v>
      </c>
      <c r="AE261" s="216">
        <v>43891</v>
      </c>
      <c r="AF261" s="214">
        <v>43982</v>
      </c>
      <c r="AG261" s="215" t="s">
        <v>2304</v>
      </c>
      <c r="AH261" s="215"/>
      <c r="AQ261" s="206" t="s">
        <v>2316</v>
      </c>
    </row>
    <row r="262" ht="21" customHeight="1" s="207" customFormat="1">
      <c r="A262" s="206" t="s">
        <v>973</v>
      </c>
      <c r="B262" s="206" t="s">
        <v>2318</v>
      </c>
      <c r="C262" s="247" t="s">
        <v>2319</v>
      </c>
      <c r="D262" s="207" t="s">
        <v>233</v>
      </c>
      <c r="E262" s="207" t="s">
        <v>233</v>
      </c>
      <c r="F262" s="207" t="s">
        <v>233</v>
      </c>
      <c r="G262" s="212" t="s">
        <v>2320</v>
      </c>
      <c r="H262" s="209"/>
      <c r="I262" s="396"/>
      <c r="J262" s="57"/>
      <c r="K262" s="209"/>
      <c r="L262" s="209"/>
      <c r="M262" s="207" t="s">
        <v>2321</v>
      </c>
      <c r="N262" s="207" t="s">
        <v>187</v>
      </c>
      <c r="O262" s="307">
        <v>34810</v>
      </c>
      <c r="P262" s="210"/>
      <c r="Q262" s="210" t="s">
        <v>108</v>
      </c>
      <c r="R262" s="210" t="s">
        <v>322</v>
      </c>
      <c r="S262" s="210" t="s">
        <v>164</v>
      </c>
      <c r="T262" s="211" t="s">
        <v>2322</v>
      </c>
      <c r="U262" s="210"/>
      <c r="V262" s="212" t="s">
        <v>2323</v>
      </c>
      <c r="W262" s="209"/>
      <c r="X262" s="213" t="s">
        <v>648</v>
      </c>
      <c r="Y262" s="212" t="s">
        <v>2324</v>
      </c>
      <c r="Z262" s="212"/>
      <c r="AA262" s="212" t="s">
        <v>2325</v>
      </c>
      <c r="AB262" s="212" t="s">
        <v>2326</v>
      </c>
      <c r="AC262" s="214" t="s">
        <v>2327</v>
      </c>
      <c r="AD262" s="215">
        <v>43860</v>
      </c>
      <c r="AE262" s="216">
        <v>43860</v>
      </c>
      <c r="AF262" s="214">
        <v>44043</v>
      </c>
      <c r="AG262" s="215">
        <v>43987</v>
      </c>
      <c r="AH262" s="215"/>
      <c r="AQ262" s="206" t="s">
        <v>2318</v>
      </c>
    </row>
    <row r="263" ht="21" customHeight="1" s="242" customFormat="1">
      <c r="A263" s="206" t="s">
        <v>973</v>
      </c>
      <c r="B263" s="206" t="s">
        <v>2328</v>
      </c>
      <c r="C263" s="207" t="s">
        <v>2329</v>
      </c>
      <c r="D263" s="207" t="s">
        <v>43</v>
      </c>
      <c r="E263" s="207" t="s">
        <v>2064</v>
      </c>
      <c r="F263" s="207" t="s">
        <v>2064</v>
      </c>
      <c r="G263" s="212" t="s">
        <v>2330</v>
      </c>
      <c r="H263" s="209"/>
      <c r="I263" s="396"/>
      <c r="J263" s="57"/>
      <c r="K263" s="209"/>
      <c r="L263" s="209"/>
      <c r="M263" s="207" t="s">
        <v>2331</v>
      </c>
      <c r="N263" s="207" t="s">
        <v>1801</v>
      </c>
      <c r="O263" s="308">
        <v>34631</v>
      </c>
      <c r="P263" s="210"/>
      <c r="Q263" s="210" t="s">
        <v>108</v>
      </c>
      <c r="R263" s="210" t="s">
        <v>109</v>
      </c>
      <c r="S263" s="210" t="s">
        <v>164</v>
      </c>
      <c r="T263" s="211" t="s">
        <v>2332</v>
      </c>
      <c r="U263" s="210"/>
      <c r="V263" s="212" t="s">
        <v>2333</v>
      </c>
      <c r="W263" s="209"/>
      <c r="X263" s="213" t="s">
        <v>250</v>
      </c>
      <c r="Y263" s="212" t="s">
        <v>2334</v>
      </c>
      <c r="Z263" s="212"/>
      <c r="AA263" s="212" t="s">
        <v>2335</v>
      </c>
      <c r="AB263" s="212"/>
      <c r="AC263" s="214">
        <v>44797</v>
      </c>
      <c r="AD263" s="241">
        <v>43901</v>
      </c>
      <c r="AE263" s="238">
        <v>43901</v>
      </c>
      <c r="AF263" s="214">
        <v>44074</v>
      </c>
      <c r="AG263" s="215">
        <v>44001</v>
      </c>
      <c r="AH263" s="215"/>
      <c r="AQ263" s="206" t="s">
        <v>2328</v>
      </c>
    </row>
    <row r="264" ht="21" customHeight="1" s="242" customFormat="1">
      <c r="A264" s="206" t="s">
        <v>973</v>
      </c>
      <c r="B264" s="206" t="s">
        <v>2336</v>
      </c>
      <c r="C264" s="233" t="s">
        <v>2337</v>
      </c>
      <c r="D264" s="207" t="s">
        <v>233</v>
      </c>
      <c r="E264" s="207" t="s">
        <v>2338</v>
      </c>
      <c r="F264" s="207" t="s">
        <v>2338</v>
      </c>
      <c r="G264" s="235" t="s">
        <v>2339</v>
      </c>
      <c r="H264" s="236"/>
      <c r="I264" s="398"/>
      <c r="J264" s="204"/>
      <c r="K264" s="236" t="s">
        <v>2340</v>
      </c>
      <c r="L264" s="236" t="s">
        <v>2341</v>
      </c>
      <c r="M264" s="234" t="s">
        <v>2342</v>
      </c>
      <c r="N264" s="234" t="s">
        <v>658</v>
      </c>
      <c r="O264" s="311">
        <v>30625</v>
      </c>
      <c r="P264" s="238"/>
      <c r="Q264" s="238" t="s">
        <v>108</v>
      </c>
      <c r="R264" s="238" t="s">
        <v>109</v>
      </c>
      <c r="S264" s="238" t="s">
        <v>288</v>
      </c>
      <c r="T264" s="237" t="s">
        <v>2343</v>
      </c>
      <c r="U264" s="238"/>
      <c r="V264" s="235" t="s">
        <v>2344</v>
      </c>
      <c r="W264" s="236"/>
      <c r="X264" s="239" t="s">
        <v>250</v>
      </c>
      <c r="Y264" s="235" t="s">
        <v>2345</v>
      </c>
      <c r="Z264" s="235"/>
      <c r="AA264" s="235"/>
      <c r="AB264" s="235" t="s">
        <v>2346</v>
      </c>
      <c r="AC264" s="214"/>
      <c r="AD264" s="215">
        <v>43860</v>
      </c>
      <c r="AE264" s="216">
        <v>43860</v>
      </c>
      <c r="AF264" s="214">
        <v>44043</v>
      </c>
      <c r="AG264" s="241">
        <v>44022</v>
      </c>
      <c r="AH264" s="241"/>
      <c r="AQ264" s="206" t="s">
        <v>2336</v>
      </c>
    </row>
    <row r="265" ht="25.5" customHeight="1" s="217" customFormat="1">
      <c r="A265" s="206" t="s">
        <v>973</v>
      </c>
      <c r="B265" s="206" t="s">
        <v>958</v>
      </c>
      <c r="C265" s="207" t="s">
        <v>221</v>
      </c>
      <c r="D265" s="207" t="s">
        <v>43</v>
      </c>
      <c r="E265" s="207" t="s">
        <v>78</v>
      </c>
      <c r="F265" s="207" t="s">
        <v>78</v>
      </c>
      <c r="G265" s="212" t="s">
        <v>222</v>
      </c>
      <c r="H265" s="209"/>
      <c r="I265" s="396"/>
      <c r="J265" s="57" t="s">
        <v>49</v>
      </c>
      <c r="K265" s="209"/>
      <c r="L265" s="209"/>
      <c r="M265" s="207" t="s">
        <v>223</v>
      </c>
      <c r="N265" s="207" t="s">
        <v>224</v>
      </c>
      <c r="O265" s="307">
        <v>30438</v>
      </c>
      <c r="P265" s="210" t="s">
        <v>225</v>
      </c>
      <c r="Q265" s="210" t="s">
        <v>53</v>
      </c>
      <c r="R265" s="210" t="s">
        <v>179</v>
      </c>
      <c r="S265" s="210" t="s">
        <v>164</v>
      </c>
      <c r="T265" s="211" t="s">
        <v>226</v>
      </c>
      <c r="U265" s="211" t="s">
        <v>227</v>
      </c>
      <c r="V265" s="212" t="s">
        <v>228</v>
      </c>
      <c r="W265" s="209" t="s">
        <v>229</v>
      </c>
      <c r="X265" s="213" t="s">
        <v>167</v>
      </c>
      <c r="Y265" s="212" t="s">
        <v>230</v>
      </c>
      <c r="Z265" s="212"/>
      <c r="AA265" s="212"/>
      <c r="AB265" s="212"/>
      <c r="AC265" s="214">
        <v>44683</v>
      </c>
      <c r="AD265" s="215">
        <v>43340</v>
      </c>
      <c r="AE265" s="216">
        <v>43983</v>
      </c>
      <c r="AF265" s="214">
        <v>44074</v>
      </c>
      <c r="AG265" s="215">
        <v>44012</v>
      </c>
      <c r="AH265" s="215"/>
      <c r="AQ265" s="206" t="s">
        <v>958</v>
      </c>
    </row>
    <row r="266" ht="22.5" customHeight="1" s="217" customFormat="1">
      <c r="A266" s="206" t="s">
        <v>1137</v>
      </c>
      <c r="B266" s="206" t="s">
        <v>2347</v>
      </c>
      <c r="C266" s="207" t="s">
        <v>491</v>
      </c>
      <c r="D266" s="207" t="s">
        <v>43</v>
      </c>
      <c r="E266" s="394"/>
      <c r="F266" s="207"/>
      <c r="G266" s="212" t="s">
        <v>493</v>
      </c>
      <c r="H266" s="209"/>
      <c r="I266" s="209"/>
      <c r="J266" s="198"/>
      <c r="K266" s="209"/>
      <c r="L266" s="209"/>
      <c r="M266" s="207" t="s">
        <v>494</v>
      </c>
      <c r="N266" s="207" t="s">
        <v>495</v>
      </c>
      <c r="O266" s="307">
        <v>29381</v>
      </c>
      <c r="P266" s="210"/>
      <c r="Q266" s="210" t="s">
        <v>53</v>
      </c>
      <c r="R266" s="210"/>
      <c r="S266" s="210" t="s">
        <v>55</v>
      </c>
      <c r="T266" s="211" t="s">
        <v>1032</v>
      </c>
      <c r="U266" s="211"/>
      <c r="V266" s="212" t="s">
        <v>496</v>
      </c>
      <c r="W266" s="209"/>
      <c r="X266" s="213" t="s">
        <v>497</v>
      </c>
      <c r="Y266" s="212" t="s">
        <v>498</v>
      </c>
      <c r="Z266" s="212"/>
      <c r="AA266" s="212"/>
      <c r="AB266" s="212"/>
      <c r="AC266" s="214">
        <v>45086</v>
      </c>
      <c r="AD266" s="215">
        <v>43969</v>
      </c>
      <c r="AE266" s="210">
        <v>43969</v>
      </c>
      <c r="AF266" s="214">
        <v>44074</v>
      </c>
      <c r="AG266" s="215">
        <v>44043</v>
      </c>
      <c r="AH266" s="215"/>
      <c r="AQ266" s="206" t="s">
        <v>2347</v>
      </c>
    </row>
    <row r="267" ht="22.5" customHeight="1" s="217" customFormat="1">
      <c r="A267" s="206" t="s">
        <v>1137</v>
      </c>
      <c r="B267" s="206" t="s">
        <v>2348</v>
      </c>
      <c r="C267" s="207" t="s">
        <v>406</v>
      </c>
      <c r="D267" s="207" t="s">
        <v>43</v>
      </c>
      <c r="E267" s="394"/>
      <c r="F267" s="207"/>
      <c r="G267" s="212" t="s">
        <v>408</v>
      </c>
      <c r="H267" s="209" t="s">
        <v>409</v>
      </c>
      <c r="I267" s="209" t="s">
        <v>359</v>
      </c>
      <c r="J267" s="57" t="s">
        <v>49</v>
      </c>
      <c r="K267" s="209" t="s">
        <v>410</v>
      </c>
      <c r="L267" s="209" t="s">
        <v>411</v>
      </c>
      <c r="M267" s="207" t="s">
        <v>412</v>
      </c>
      <c r="N267" s="207" t="s">
        <v>310</v>
      </c>
      <c r="O267" s="307">
        <v>33055</v>
      </c>
      <c r="P267" s="210" t="s">
        <v>413</v>
      </c>
      <c r="Q267" s="210" t="s">
        <v>53</v>
      </c>
      <c r="R267" s="210" t="s">
        <v>70</v>
      </c>
      <c r="S267" s="210" t="s">
        <v>132</v>
      </c>
      <c r="T267" s="209" t="s">
        <v>1021</v>
      </c>
      <c r="U267" s="211"/>
      <c r="V267" s="212" t="s">
        <v>414</v>
      </c>
      <c r="W267" s="209"/>
      <c r="X267" s="213" t="s">
        <v>74</v>
      </c>
      <c r="Y267" s="212" t="s">
        <v>415</v>
      </c>
      <c r="Z267" s="212"/>
      <c r="AA267" s="212"/>
      <c r="AB267" s="212"/>
      <c r="AC267" s="214">
        <v>45078</v>
      </c>
      <c r="AD267" s="215">
        <v>43969</v>
      </c>
      <c r="AE267" s="210">
        <v>43969</v>
      </c>
      <c r="AF267" s="214">
        <v>44074</v>
      </c>
      <c r="AG267" s="215">
        <v>44043</v>
      </c>
      <c r="AH267" s="215"/>
      <c r="AI267" s="243"/>
      <c r="AQ267" s="206" t="s">
        <v>2348</v>
      </c>
    </row>
    <row r="268" ht="21" customHeight="1" s="242" customFormat="1">
      <c r="A268" s="206" t="s">
        <v>1055</v>
      </c>
      <c r="B268" s="206" t="s">
        <v>2349</v>
      </c>
      <c r="C268" s="233" t="s">
        <v>449</v>
      </c>
      <c r="D268" s="207" t="s">
        <v>43</v>
      </c>
      <c r="E268" s="234"/>
      <c r="F268" s="234"/>
      <c r="G268" s="399"/>
      <c r="H268" s="236"/>
      <c r="I268" s="236"/>
      <c r="J268" s="204"/>
      <c r="K268" s="236"/>
      <c r="L268" s="236"/>
      <c r="M268" s="234" t="s">
        <v>452</v>
      </c>
      <c r="N268" s="234" t="s">
        <v>453</v>
      </c>
      <c r="O268" s="310">
        <v>34135</v>
      </c>
      <c r="P268" s="238"/>
      <c r="Q268" s="238" t="s">
        <v>108</v>
      </c>
      <c r="R268" s="238"/>
      <c r="S268" s="238"/>
      <c r="T268" s="237" t="s">
        <v>1023</v>
      </c>
      <c r="U268" s="238"/>
      <c r="V268" s="235" t="s">
        <v>454</v>
      </c>
      <c r="W268" s="236"/>
      <c r="X268" s="239" t="s">
        <v>446</v>
      </c>
      <c r="Y268" s="235" t="s">
        <v>455</v>
      </c>
      <c r="Z268" s="235"/>
      <c r="AA268" s="235"/>
      <c r="AB268" s="235"/>
      <c r="AC268" s="240"/>
      <c r="AD268" s="215">
        <v>43969</v>
      </c>
      <c r="AE268" s="210">
        <v>43969</v>
      </c>
      <c r="AF268" s="214">
        <v>44074</v>
      </c>
      <c r="AG268" s="215">
        <v>44043</v>
      </c>
      <c r="AH268" s="241"/>
      <c r="AI268" s="243"/>
      <c r="AQ268" s="206" t="s">
        <v>2349</v>
      </c>
    </row>
    <row r="269" ht="21" customHeight="1" s="217" customFormat="1">
      <c r="A269" s="206" t="s">
        <v>1137</v>
      </c>
      <c r="B269" s="206" t="s">
        <v>2350</v>
      </c>
      <c r="C269" s="207" t="s">
        <v>157</v>
      </c>
      <c r="D269" s="207" t="s">
        <v>43</v>
      </c>
      <c r="E269" s="394"/>
      <c r="F269" s="207"/>
      <c r="G269" s="212" t="s">
        <v>158</v>
      </c>
      <c r="H269" s="209" t="s">
        <v>159</v>
      </c>
      <c r="I269" s="209" t="s">
        <v>48</v>
      </c>
      <c r="J269" s="57"/>
      <c r="K269" s="209"/>
      <c r="L269" s="209"/>
      <c r="M269" s="207" t="s">
        <v>160</v>
      </c>
      <c r="N269" s="207" t="s">
        <v>161</v>
      </c>
      <c r="O269" s="307">
        <v>30201</v>
      </c>
      <c r="P269" s="210" t="s">
        <v>162</v>
      </c>
      <c r="Q269" s="210" t="s">
        <v>53</v>
      </c>
      <c r="R269" s="210" t="s">
        <v>163</v>
      </c>
      <c r="S269" s="210" t="s">
        <v>164</v>
      </c>
      <c r="T269" s="211" t="s">
        <v>914</v>
      </c>
      <c r="U269" s="211"/>
      <c r="V269" s="212" t="s">
        <v>165</v>
      </c>
      <c r="W269" s="209" t="s">
        <v>166</v>
      </c>
      <c r="X269" s="213" t="s">
        <v>167</v>
      </c>
      <c r="Y269" s="212" t="s">
        <v>168</v>
      </c>
      <c r="Z269" s="212"/>
      <c r="AA269" s="212" t="s">
        <v>169</v>
      </c>
      <c r="AB269" s="212"/>
      <c r="AC269" s="214">
        <v>45542</v>
      </c>
      <c r="AD269" s="215">
        <v>43969</v>
      </c>
      <c r="AE269" s="210">
        <v>43969</v>
      </c>
      <c r="AF269" s="214">
        <v>44074</v>
      </c>
      <c r="AG269" s="215">
        <v>44043</v>
      </c>
      <c r="AH269" s="215"/>
      <c r="AI269" s="243"/>
      <c r="AQ269" s="206" t="s">
        <v>2350</v>
      </c>
    </row>
    <row r="270" s="217" customFormat="1">
      <c r="A270" s="206" t="s">
        <v>973</v>
      </c>
      <c r="B270" s="206" t="s">
        <v>2351</v>
      </c>
      <c r="C270" s="207" t="s">
        <v>2352</v>
      </c>
      <c r="D270" s="207" t="s">
        <v>233</v>
      </c>
      <c r="E270" s="207" t="s">
        <v>281</v>
      </c>
      <c r="F270" s="207" t="s">
        <v>281</v>
      </c>
      <c r="G270" s="212" t="s">
        <v>2149</v>
      </c>
      <c r="H270" s="207"/>
      <c r="I270" s="394"/>
      <c r="J270" s="57" t="s">
        <v>49</v>
      </c>
      <c r="K270" s="209" t="s">
        <v>2147</v>
      </c>
      <c r="L270" s="207" t="s">
        <v>2146</v>
      </c>
      <c r="M270" s="207" t="s">
        <v>2353</v>
      </c>
      <c r="N270" s="207" t="s">
        <v>187</v>
      </c>
      <c r="O270" s="307">
        <v>29717</v>
      </c>
      <c r="P270" s="207" t="s">
        <v>2354</v>
      </c>
      <c r="Q270" s="207" t="s">
        <v>108</v>
      </c>
      <c r="R270" s="207" t="s">
        <v>54</v>
      </c>
      <c r="S270" s="207" t="s">
        <v>132</v>
      </c>
      <c r="T270" s="209" t="s">
        <v>2355</v>
      </c>
      <c r="U270" s="209" t="s">
        <v>2356</v>
      </c>
      <c r="V270" s="212" t="s">
        <v>2357</v>
      </c>
      <c r="W270" s="207"/>
      <c r="X270" s="213" t="s">
        <v>398</v>
      </c>
      <c r="Y270" s="212" t="s">
        <v>2358</v>
      </c>
      <c r="Z270" s="208"/>
      <c r="AA270" s="212" t="s">
        <v>2359</v>
      </c>
      <c r="AB270" s="208"/>
      <c r="AC270" s="214">
        <v>43962</v>
      </c>
      <c r="AD270" s="215">
        <v>43783</v>
      </c>
      <c r="AE270" s="216">
        <v>43783</v>
      </c>
      <c r="AF270" s="214">
        <v>44074</v>
      </c>
      <c r="AG270" s="215">
        <v>44043</v>
      </c>
      <c r="AH270" s="215"/>
      <c r="AQ270" s="206" t="s">
        <v>2351</v>
      </c>
    </row>
    <row r="271" ht="22.5" customHeight="1" s="217" customFormat="1">
      <c r="A271" s="206" t="s">
        <v>959</v>
      </c>
      <c r="B271" s="206" t="s">
        <v>2360</v>
      </c>
      <c r="C271" s="207" t="s">
        <v>2361</v>
      </c>
      <c r="D271" s="207" t="s">
        <v>43</v>
      </c>
      <c r="E271" s="207" t="s">
        <v>2362</v>
      </c>
      <c r="F271" s="207" t="s">
        <v>2362</v>
      </c>
      <c r="G271" s="212" t="s">
        <v>2363</v>
      </c>
      <c r="H271" s="209" t="s">
        <v>2364</v>
      </c>
      <c r="I271" s="209" t="s">
        <v>1760</v>
      </c>
      <c r="J271" s="57" t="s">
        <v>49</v>
      </c>
      <c r="K271" s="209" t="s">
        <v>2365</v>
      </c>
      <c r="L271" s="209" t="s">
        <v>1457</v>
      </c>
      <c r="M271" s="207" t="s">
        <v>2366</v>
      </c>
      <c r="N271" s="207" t="s">
        <v>107</v>
      </c>
      <c r="O271" s="307">
        <v>32487</v>
      </c>
      <c r="P271" s="210" t="s">
        <v>2367</v>
      </c>
      <c r="Q271" s="210" t="s">
        <v>53</v>
      </c>
      <c r="R271" s="210" t="s">
        <v>2368</v>
      </c>
      <c r="S271" s="210" t="s">
        <v>55</v>
      </c>
      <c r="T271" s="211" t="s">
        <v>2369</v>
      </c>
      <c r="U271" s="211" t="s">
        <v>2370</v>
      </c>
      <c r="V271" s="212" t="s">
        <v>2371</v>
      </c>
      <c r="W271" s="209"/>
      <c r="X271" s="213" t="s">
        <v>74</v>
      </c>
      <c r="Y271" s="212" t="s">
        <v>2372</v>
      </c>
      <c r="Z271" s="212"/>
      <c r="AA271" s="212"/>
      <c r="AB271" s="212"/>
      <c r="AC271" s="214">
        <v>44540</v>
      </c>
      <c r="AD271" s="215">
        <v>43510</v>
      </c>
      <c r="AE271" s="216">
        <v>43983</v>
      </c>
      <c r="AF271" s="214">
        <v>44074</v>
      </c>
      <c r="AG271" s="215">
        <v>44061</v>
      </c>
      <c r="AH271" s="215"/>
      <c r="AQ271" s="206" t="s">
        <v>2360</v>
      </c>
    </row>
    <row r="272" ht="21" customHeight="1" s="217" customFormat="1">
      <c r="A272" s="206" t="s">
        <v>1055</v>
      </c>
      <c r="B272" s="206" t="s">
        <v>2373</v>
      </c>
      <c r="C272" s="207" t="s">
        <v>2374</v>
      </c>
      <c r="D272" s="207" t="s">
        <v>43</v>
      </c>
      <c r="E272" s="207"/>
      <c r="F272" s="207"/>
      <c r="G272" s="389"/>
      <c r="H272" s="209"/>
      <c r="I272" s="209"/>
      <c r="J272" s="57"/>
      <c r="K272" s="209"/>
      <c r="L272" s="209"/>
      <c r="M272" s="251" t="s">
        <v>2375</v>
      </c>
      <c r="N272" s="242" t="s">
        <v>1801</v>
      </c>
      <c r="O272" s="312">
        <v>28672</v>
      </c>
      <c r="P272" s="210"/>
      <c r="Q272" s="210" t="s">
        <v>53</v>
      </c>
      <c r="R272" s="210"/>
      <c r="S272" s="210" t="s">
        <v>132</v>
      </c>
      <c r="T272" s="211"/>
      <c r="U272" s="210"/>
      <c r="V272" s="212" t="s">
        <v>2376</v>
      </c>
      <c r="W272" s="209"/>
      <c r="X272" s="213" t="s">
        <v>303</v>
      </c>
      <c r="Y272" s="212" t="s">
        <v>2377</v>
      </c>
      <c r="Z272" s="212"/>
      <c r="AA272" s="212"/>
      <c r="AB272" s="212"/>
      <c r="AC272" s="214"/>
      <c r="AD272" s="219">
        <v>44075</v>
      </c>
      <c r="AE272" s="216">
        <v>44075</v>
      </c>
      <c r="AF272" s="214">
        <v>44165</v>
      </c>
      <c r="AG272" s="215"/>
      <c r="AH272" s="215"/>
      <c r="AI272" s="243"/>
      <c r="AQ272" s="206" t="s">
        <v>2373</v>
      </c>
    </row>
    <row r="273" ht="23.25" customHeight="1" s="217" customFormat="1">
      <c r="A273" s="206" t="s">
        <v>1137</v>
      </c>
      <c r="B273" s="206" t="s">
        <v>2378</v>
      </c>
      <c r="C273" s="207" t="s">
        <v>2285</v>
      </c>
      <c r="D273" s="207" t="s">
        <v>43</v>
      </c>
      <c r="E273" s="394"/>
      <c r="F273" s="207"/>
      <c r="G273" s="212" t="s">
        <v>2286</v>
      </c>
      <c r="H273" s="209" t="s">
        <v>2287</v>
      </c>
      <c r="I273" s="209" t="s">
        <v>48</v>
      </c>
      <c r="J273" s="57" t="s">
        <v>49</v>
      </c>
      <c r="K273" s="209"/>
      <c r="L273" s="209"/>
      <c r="M273" s="207" t="s">
        <v>2288</v>
      </c>
      <c r="N273" s="207" t="s">
        <v>275</v>
      </c>
      <c r="O273" s="307">
        <v>30443</v>
      </c>
      <c r="P273" s="210"/>
      <c r="Q273" s="210" t="s">
        <v>53</v>
      </c>
      <c r="R273" s="210" t="s">
        <v>54</v>
      </c>
      <c r="S273" s="210" t="s">
        <v>164</v>
      </c>
      <c r="T273" s="211" t="s">
        <v>2289</v>
      </c>
      <c r="U273" s="211" t="s">
        <v>2290</v>
      </c>
      <c r="V273" s="212" t="s">
        <v>2291</v>
      </c>
      <c r="W273" s="209" t="s">
        <v>2292</v>
      </c>
      <c r="X273" s="213" t="s">
        <v>167</v>
      </c>
      <c r="Y273" s="212" t="s">
        <v>2293</v>
      </c>
      <c r="Z273" s="212"/>
      <c r="AA273" s="212"/>
      <c r="AB273" s="212"/>
      <c r="AC273" s="214">
        <v>45053</v>
      </c>
      <c r="AD273" s="215">
        <v>43983</v>
      </c>
      <c r="AE273" s="216">
        <v>43983</v>
      </c>
      <c r="AF273" s="214">
        <v>44104</v>
      </c>
      <c r="AG273" s="215"/>
      <c r="AH273" s="215"/>
      <c r="AQ273" s="206" t="s">
        <v>2378</v>
      </c>
    </row>
    <row r="274" ht="21" customHeight="1" s="217" customFormat="1">
      <c r="A274" s="206" t="s">
        <v>1055</v>
      </c>
      <c r="B274" s="206" t="s">
        <v>2379</v>
      </c>
      <c r="C274" s="207" t="s">
        <v>2380</v>
      </c>
      <c r="D274" s="207"/>
      <c r="E274" s="207"/>
      <c r="F274" s="207"/>
      <c r="G274" s="389"/>
      <c r="H274" s="209"/>
      <c r="I274" s="209"/>
      <c r="J274" s="57"/>
      <c r="K274" s="209"/>
      <c r="L274" s="209"/>
      <c r="M274" s="251" t="s">
        <v>2381</v>
      </c>
      <c r="N274" s="242" t="s">
        <v>2382</v>
      </c>
      <c r="O274" s="312">
        <v>34867</v>
      </c>
      <c r="P274" s="210"/>
      <c r="Q274" s="210" t="s">
        <v>53</v>
      </c>
      <c r="R274" s="210"/>
      <c r="S274" s="210" t="s">
        <v>132</v>
      </c>
      <c r="T274" s="211" t="s">
        <v>2369</v>
      </c>
      <c r="U274" s="210"/>
      <c r="V274" s="212" t="s">
        <v>2383</v>
      </c>
      <c r="W274" s="209"/>
      <c r="X274" s="213"/>
      <c r="Y274" s="212"/>
      <c r="Z274" s="212"/>
      <c r="AA274" s="212"/>
      <c r="AB274" s="212"/>
      <c r="AC274" s="214"/>
      <c r="AD274" s="219">
        <v>44075</v>
      </c>
      <c r="AE274" s="216">
        <v>44075</v>
      </c>
      <c r="AF274" s="214">
        <v>44165</v>
      </c>
      <c r="AG274" s="215"/>
      <c r="AH274" s="215"/>
      <c r="AI274" s="243"/>
      <c r="AQ274" s="206" t="s">
        <v>2379</v>
      </c>
    </row>
    <row r="275" ht="25.5" customHeight="1" s="217" customFormat="1">
      <c r="A275" s="206" t="s">
        <v>973</v>
      </c>
      <c r="B275" s="222" t="s">
        <v>2384</v>
      </c>
      <c r="C275" s="207" t="s">
        <v>2134</v>
      </c>
      <c r="D275" s="207" t="s">
        <v>233</v>
      </c>
      <c r="E275" s="207" t="s">
        <v>337</v>
      </c>
      <c r="F275" s="207" t="s">
        <v>337</v>
      </c>
      <c r="G275" s="212" t="s">
        <v>2135</v>
      </c>
      <c r="H275" s="207"/>
      <c r="I275" s="394"/>
      <c r="J275" s="197"/>
      <c r="K275" s="209" t="s">
        <v>2136</v>
      </c>
      <c r="L275" s="207" t="s">
        <v>2137</v>
      </c>
      <c r="M275" s="207" t="s">
        <v>2138</v>
      </c>
      <c r="N275" s="207" t="s">
        <v>2139</v>
      </c>
      <c r="O275" s="307">
        <v>28483</v>
      </c>
      <c r="P275" s="207"/>
      <c r="Q275" s="207" t="s">
        <v>108</v>
      </c>
      <c r="R275" s="207" t="s">
        <v>248</v>
      </c>
      <c r="S275" s="207" t="s">
        <v>110</v>
      </c>
      <c r="T275" s="209" t="s">
        <v>2140</v>
      </c>
      <c r="U275" s="209"/>
      <c r="V275" s="212" t="s">
        <v>2142</v>
      </c>
      <c r="W275" s="207"/>
      <c r="X275" s="213" t="s">
        <v>787</v>
      </c>
      <c r="Y275" s="212" t="s">
        <v>2143</v>
      </c>
      <c r="Z275" s="208"/>
      <c r="AA275" s="208"/>
      <c r="AB275" s="208" t="s">
        <v>2144</v>
      </c>
      <c r="AC275" s="214">
        <v>45650</v>
      </c>
      <c r="AD275" s="252"/>
      <c r="AE275" s="210">
        <v>44085</v>
      </c>
      <c r="AF275" s="215">
        <v>44165</v>
      </c>
      <c r="AG275" s="215"/>
      <c r="AH275" s="215"/>
      <c r="AI275" s="243"/>
      <c r="AQ275" s="222" t="s">
        <v>2384</v>
      </c>
    </row>
    <row r="276" ht="22.5" customHeight="1" s="217" customFormat="1">
      <c r="A276" s="206" t="s">
        <v>1137</v>
      </c>
      <c r="B276" s="222" t="s">
        <v>2385</v>
      </c>
      <c r="C276" s="223" t="s">
        <v>2173</v>
      </c>
      <c r="D276" s="223" t="s">
        <v>43</v>
      </c>
      <c r="E276" s="400"/>
      <c r="F276" s="223"/>
      <c r="G276" s="228" t="s">
        <v>2174</v>
      </c>
      <c r="H276" s="225"/>
      <c r="I276" s="225"/>
      <c r="J276" s="203" t="s">
        <v>49</v>
      </c>
      <c r="K276" s="225" t="s">
        <v>2175</v>
      </c>
      <c r="L276" s="225" t="s">
        <v>411</v>
      </c>
      <c r="M276" s="223" t="s">
        <v>2176</v>
      </c>
      <c r="N276" s="223" t="s">
        <v>224</v>
      </c>
      <c r="O276" s="309">
        <v>27347</v>
      </c>
      <c r="P276" s="226" t="s">
        <v>2177</v>
      </c>
      <c r="Q276" s="226" t="s">
        <v>53</v>
      </c>
      <c r="R276" s="226" t="s">
        <v>396</v>
      </c>
      <c r="S276" s="226" t="s">
        <v>132</v>
      </c>
      <c r="T276" s="227" t="s">
        <v>2178</v>
      </c>
      <c r="U276" s="227" t="s">
        <v>2179</v>
      </c>
      <c r="V276" s="228" t="s">
        <v>2180</v>
      </c>
      <c r="W276" s="225"/>
      <c r="X276" s="229" t="s">
        <v>211</v>
      </c>
      <c r="Y276" s="228" t="s">
        <v>2181</v>
      </c>
      <c r="Z276" s="228" t="s">
        <v>2182</v>
      </c>
      <c r="AA276" s="228" t="s">
        <v>2183</v>
      </c>
      <c r="AB276" s="228"/>
      <c r="AC276" s="230">
        <v>44514</v>
      </c>
      <c r="AD276" s="244">
        <v>44046</v>
      </c>
      <c r="AE276" s="210">
        <v>44046</v>
      </c>
      <c r="AF276" s="215">
        <v>44134</v>
      </c>
      <c r="AG276" s="231"/>
      <c r="AH276" s="231"/>
      <c r="AI276" s="243"/>
      <c r="AQ276" s="222" t="s">
        <v>2385</v>
      </c>
    </row>
    <row r="277" ht="25.5" customHeight="1" s="217" customFormat="1">
      <c r="A277" s="206" t="s">
        <v>1055</v>
      </c>
      <c r="B277" s="206" t="s">
        <v>2386</v>
      </c>
      <c r="C277" s="223" t="s">
        <v>2387</v>
      </c>
      <c r="D277" s="207" t="s">
        <v>43</v>
      </c>
      <c r="E277" s="223"/>
      <c r="F277" s="223"/>
      <c r="G277" s="401"/>
      <c r="H277" s="225"/>
      <c r="I277" s="225"/>
      <c r="J277" s="203"/>
      <c r="K277" s="225"/>
      <c r="L277" s="225"/>
      <c r="M277" s="223"/>
      <c r="N277" s="223"/>
      <c r="O277" s="309">
        <v>33112</v>
      </c>
      <c r="P277" s="226"/>
      <c r="Q277" s="207" t="s">
        <v>53</v>
      </c>
      <c r="R277" s="226"/>
      <c r="S277" s="226" t="s">
        <v>132</v>
      </c>
      <c r="T277" s="227" t="s">
        <v>2388</v>
      </c>
      <c r="U277" s="227"/>
      <c r="V277" s="228" t="s">
        <v>2389</v>
      </c>
      <c r="W277" s="225"/>
      <c r="X277" s="229" t="s">
        <v>577</v>
      </c>
      <c r="Y277" s="228" t="s">
        <v>2390</v>
      </c>
      <c r="Z277" s="228"/>
      <c r="AA277" s="228"/>
      <c r="AB277" s="228"/>
      <c r="AC277" s="230"/>
      <c r="AD277" s="215">
        <v>44123</v>
      </c>
      <c r="AE277" s="210">
        <v>44123</v>
      </c>
      <c r="AF277" s="215">
        <v>44227</v>
      </c>
      <c r="AG277" s="231"/>
      <c r="AH277" s="231"/>
      <c r="AI277" s="243"/>
      <c r="AQ277" s="206" t="s">
        <v>2386</v>
      </c>
    </row>
    <row r="278" ht="21" customHeight="1" s="217" customFormat="1">
      <c r="A278" s="206" t="s">
        <v>1055</v>
      </c>
      <c r="B278" s="206" t="s">
        <v>2391</v>
      </c>
      <c r="C278" s="207" t="s">
        <v>2392</v>
      </c>
      <c r="D278" s="207"/>
      <c r="E278" s="207"/>
      <c r="F278" s="207"/>
      <c r="G278" s="389"/>
      <c r="H278" s="209"/>
      <c r="I278" s="209"/>
      <c r="J278" s="57"/>
      <c r="K278" s="209"/>
      <c r="L278" s="209"/>
      <c r="M278" s="207" t="s">
        <v>2393</v>
      </c>
      <c r="N278" s="207" t="s">
        <v>2394</v>
      </c>
      <c r="O278" s="307">
        <v>30915</v>
      </c>
      <c r="P278" s="210"/>
      <c r="Q278" s="207" t="s">
        <v>53</v>
      </c>
      <c r="R278" s="210"/>
      <c r="S278" s="210"/>
      <c r="T278" s="209" t="s">
        <v>2395</v>
      </c>
      <c r="U278" s="211"/>
      <c r="V278" s="212" t="s">
        <v>2396</v>
      </c>
      <c r="W278" s="209"/>
      <c r="X278" s="213"/>
      <c r="Y278" s="212"/>
      <c r="Z278" s="212"/>
      <c r="AA278" s="212"/>
      <c r="AB278" s="212"/>
      <c r="AC278" s="214"/>
      <c r="AD278" s="215"/>
      <c r="AE278" s="210"/>
      <c r="AF278" s="215"/>
      <c r="AG278" s="215"/>
      <c r="AH278" s="215"/>
      <c r="AI278" s="243"/>
      <c r="AQ278" s="206" t="s">
        <v>2391</v>
      </c>
    </row>
    <row r="279" ht="25.5" customHeight="1" s="217" customFormat="1">
      <c r="A279" s="253" t="s">
        <v>1055</v>
      </c>
      <c r="B279" s="206" t="s">
        <v>2397</v>
      </c>
      <c r="C279" s="207" t="s">
        <v>828</v>
      </c>
      <c r="D279" s="207" t="s">
        <v>43</v>
      </c>
      <c r="E279" s="207"/>
      <c r="F279" s="207"/>
      <c r="G279" s="389"/>
      <c r="H279" s="207"/>
      <c r="I279" s="207"/>
      <c r="J279" s="197"/>
      <c r="K279" s="209"/>
      <c r="L279" s="207"/>
      <c r="M279" s="207" t="s">
        <v>2398</v>
      </c>
      <c r="N279" s="207" t="s">
        <v>107</v>
      </c>
      <c r="O279" s="307">
        <v>31314</v>
      </c>
      <c r="P279" s="207"/>
      <c r="Q279" s="207" t="s">
        <v>53</v>
      </c>
      <c r="R279" s="207"/>
      <c r="S279" s="207"/>
      <c r="T279" s="246" t="s">
        <v>2399</v>
      </c>
      <c r="U279" s="209"/>
      <c r="V279" s="212" t="s">
        <v>2400</v>
      </c>
      <c r="W279" s="207"/>
      <c r="X279" s="213" t="s">
        <v>211</v>
      </c>
      <c r="Y279" s="212" t="s">
        <v>2401</v>
      </c>
      <c r="Z279" s="208"/>
      <c r="AA279" s="208"/>
      <c r="AB279" s="208"/>
      <c r="AC279" s="214">
        <v>45559</v>
      </c>
      <c r="AD279" s="215">
        <v>44208</v>
      </c>
      <c r="AE279" s="210">
        <v>44208</v>
      </c>
      <c r="AF279" s="214">
        <v>44286</v>
      </c>
      <c r="AG279" s="215"/>
      <c r="AH279" s="215"/>
      <c r="AI279" s="243"/>
      <c r="AQ279" s="206" t="s">
        <v>2397</v>
      </c>
    </row>
    <row r="280" ht="21" customHeight="1" s="217" customFormat="1">
      <c r="A280" s="206" t="s">
        <v>1137</v>
      </c>
      <c r="B280" s="206" t="s">
        <v>2402</v>
      </c>
      <c r="C280" s="207" t="s">
        <v>2403</v>
      </c>
      <c r="D280" s="207" t="s">
        <v>43</v>
      </c>
      <c r="E280" s="394"/>
      <c r="F280" s="207"/>
      <c r="G280" s="212" t="s">
        <v>2404</v>
      </c>
      <c r="H280" s="209"/>
      <c r="I280" s="209"/>
      <c r="J280" s="57"/>
      <c r="K280" s="209"/>
      <c r="L280" s="209"/>
      <c r="M280" s="209" t="s">
        <v>2405</v>
      </c>
      <c r="N280" s="207" t="s">
        <v>2406</v>
      </c>
      <c r="O280" s="307">
        <v>31516</v>
      </c>
      <c r="P280" s="210"/>
      <c r="Q280" s="210"/>
      <c r="R280" s="210"/>
      <c r="S280" s="210"/>
      <c r="T280" s="211" t="s">
        <v>2407</v>
      </c>
      <c r="U280" s="211"/>
      <c r="V280" s="212" t="s">
        <v>2408</v>
      </c>
      <c r="W280" s="209"/>
      <c r="X280" s="213"/>
      <c r="Y280" s="212"/>
      <c r="Z280" s="212"/>
      <c r="AA280" s="212"/>
      <c r="AB280" s="212"/>
      <c r="AC280" s="214"/>
      <c r="AD280" s="215"/>
      <c r="AE280" s="210">
        <v>44123</v>
      </c>
      <c r="AF280" s="215">
        <v>44227</v>
      </c>
      <c r="AG280" s="215"/>
      <c r="AH280" s="215"/>
      <c r="AI280" s="243"/>
      <c r="AQ280" s="206" t="s">
        <v>2402</v>
      </c>
    </row>
    <row r="281" ht="22.5" customHeight="1" s="26" customFormat="1">
      <c r="A281" s="24" t="s">
        <v>1055</v>
      </c>
      <c r="B281" s="28" t="s">
        <v>2409</v>
      </c>
      <c r="C281" s="5" t="s">
        <v>2410</v>
      </c>
      <c r="D281" s="145" t="s">
        <v>43</v>
      </c>
      <c r="E281" s="90" t="s">
        <v>126</v>
      </c>
      <c r="F281" s="90" t="s">
        <v>126</v>
      </c>
      <c r="G281" s="402"/>
      <c r="H281" s="92"/>
      <c r="I281" s="92"/>
      <c r="J281" s="93"/>
      <c r="K281" s="92"/>
      <c r="L281" s="92"/>
      <c r="M281" s="185" t="s">
        <v>2411</v>
      </c>
      <c r="N281" s="186" t="s">
        <v>224</v>
      </c>
      <c r="O281" s="300">
        <v>32512</v>
      </c>
      <c r="P281" s="94"/>
      <c r="Q281" s="94" t="s">
        <v>53</v>
      </c>
      <c r="R281" s="94" t="s">
        <v>54</v>
      </c>
      <c r="S281" s="94" t="s">
        <v>164</v>
      </c>
      <c r="T281" s="95" t="s">
        <v>2412</v>
      </c>
      <c r="U281" s="95"/>
      <c r="V281" s="96" t="s">
        <v>2413</v>
      </c>
      <c r="W281" s="92" t="s">
        <v>2414</v>
      </c>
      <c r="X281" s="97" t="s">
        <v>74</v>
      </c>
      <c r="Y281" s="96" t="s">
        <v>2415</v>
      </c>
      <c r="Z281" s="96"/>
      <c r="AA281" s="96"/>
      <c r="AB281" s="96"/>
      <c r="AC281" s="177">
        <v>45295</v>
      </c>
      <c r="AD281" s="161">
        <v>44243</v>
      </c>
      <c r="AE281" s="29">
        <v>44243</v>
      </c>
      <c r="AF281" s="163">
        <v>44347</v>
      </c>
      <c r="AG281" s="163"/>
      <c r="AH281" s="163"/>
      <c r="AI281" s="120"/>
      <c r="AQ281" s="28" t="s">
        <v>2409</v>
      </c>
    </row>
    <row r="282" ht="22.5" customHeight="1" s="26" customFormat="1">
      <c r="A282" s="24" t="s">
        <v>1055</v>
      </c>
      <c r="B282" s="28" t="s">
        <v>2416</v>
      </c>
      <c r="C282" s="5" t="s">
        <v>2417</v>
      </c>
      <c r="D282" s="145" t="s">
        <v>43</v>
      </c>
      <c r="E282" s="90" t="s">
        <v>126</v>
      </c>
      <c r="F282" s="90" t="s">
        <v>126</v>
      </c>
      <c r="G282" s="402"/>
      <c r="H282" s="92"/>
      <c r="I282" s="92"/>
      <c r="J282" s="93"/>
      <c r="K282" s="92"/>
      <c r="L282" s="92"/>
      <c r="M282" s="185" t="s">
        <v>2418</v>
      </c>
      <c r="N282" s="186" t="s">
        <v>130</v>
      </c>
      <c r="O282" s="300">
        <v>33659</v>
      </c>
      <c r="P282" s="94"/>
      <c r="Q282" s="94" t="s">
        <v>53</v>
      </c>
      <c r="R282" s="94"/>
      <c r="S282" s="94"/>
      <c r="T282" s="95" t="s">
        <v>999</v>
      </c>
      <c r="U282" s="95"/>
      <c r="V282" s="254" t="s">
        <v>237</v>
      </c>
      <c r="W282" s="92"/>
      <c r="X282" s="97"/>
      <c r="Y282" s="96"/>
      <c r="Z282" s="96"/>
      <c r="AA282" s="96"/>
      <c r="AB282" s="96"/>
      <c r="AC282" s="177"/>
      <c r="AD282" s="161">
        <v>44243</v>
      </c>
      <c r="AE282" s="29">
        <v>44243</v>
      </c>
      <c r="AF282" s="163">
        <v>44347</v>
      </c>
      <c r="AG282" s="163"/>
      <c r="AH282" s="163"/>
      <c r="AI282" s="120"/>
      <c r="AQ282" s="28" t="s">
        <v>2416</v>
      </c>
    </row>
    <row r="283" ht="22.5" customHeight="1" s="26" customFormat="1">
      <c r="A283" s="24" t="s">
        <v>1055</v>
      </c>
      <c r="B283" s="28" t="s">
        <v>2419</v>
      </c>
      <c r="C283" s="5" t="s">
        <v>2420</v>
      </c>
      <c r="D283" s="145" t="s">
        <v>43</v>
      </c>
      <c r="E283" s="90" t="s">
        <v>126</v>
      </c>
      <c r="F283" s="90" t="s">
        <v>126</v>
      </c>
      <c r="G283" s="402"/>
      <c r="H283" s="92"/>
      <c r="I283" s="92"/>
      <c r="J283" s="93"/>
      <c r="K283" s="92"/>
      <c r="L283" s="92"/>
      <c r="M283" s="185" t="s">
        <v>2421</v>
      </c>
      <c r="N283" s="186" t="s">
        <v>747</v>
      </c>
      <c r="O283" s="300">
        <v>28592</v>
      </c>
      <c r="P283" s="94"/>
      <c r="Q283" s="94" t="s">
        <v>53</v>
      </c>
      <c r="R283" s="94"/>
      <c r="S283" s="94"/>
      <c r="T283" s="95"/>
      <c r="U283" s="95"/>
      <c r="V283" s="96"/>
      <c r="W283" s="92"/>
      <c r="X283" s="97"/>
      <c r="Y283" s="96"/>
      <c r="Z283" s="96"/>
      <c r="AA283" s="96"/>
      <c r="AB283" s="96"/>
      <c r="AC283" s="177"/>
      <c r="AD283" s="161">
        <v>44243</v>
      </c>
      <c r="AE283" s="29">
        <v>44243</v>
      </c>
      <c r="AF283" s="163">
        <v>44347</v>
      </c>
      <c r="AG283" s="163"/>
      <c r="AH283" s="163"/>
      <c r="AI283" s="120"/>
      <c r="AQ283" s="28" t="s">
        <v>2419</v>
      </c>
    </row>
    <row r="284" ht="15" customHeight="1" s="265" customFormat="1">
      <c r="A284" s="259" t="s">
        <v>973</v>
      </c>
      <c r="B284" s="259" t="s">
        <v>2422</v>
      </c>
      <c r="C284" s="260" t="s">
        <v>2423</v>
      </c>
      <c r="D284" s="260" t="s">
        <v>43</v>
      </c>
      <c r="E284" s="260" t="s">
        <v>544</v>
      </c>
      <c r="F284" s="260" t="s">
        <v>544</v>
      </c>
      <c r="G284" s="261" t="s">
        <v>2424</v>
      </c>
      <c r="H284" s="260"/>
      <c r="I284" s="260"/>
      <c r="J284" s="262"/>
      <c r="K284" s="261"/>
      <c r="L284" s="260"/>
      <c r="M284" s="260" t="s">
        <v>2425</v>
      </c>
      <c r="N284" s="260" t="s">
        <v>107</v>
      </c>
      <c r="O284" s="313">
        <v>34276</v>
      </c>
      <c r="P284" s="260"/>
      <c r="Q284" s="260" t="s">
        <v>53</v>
      </c>
      <c r="R284" s="260" t="s">
        <v>179</v>
      </c>
      <c r="S284" s="260" t="s">
        <v>132</v>
      </c>
      <c r="T284" s="263"/>
      <c r="U284" s="261"/>
      <c r="V284" s="261" t="s">
        <v>2426</v>
      </c>
      <c r="W284" s="260"/>
      <c r="X284" s="260"/>
      <c r="Y284" s="260"/>
      <c r="Z284" s="260"/>
      <c r="AA284" s="260"/>
      <c r="AB284" s="260"/>
      <c r="AC284" s="260"/>
      <c r="AD284" s="264">
        <v>44216</v>
      </c>
      <c r="AE284" s="264">
        <v>44216</v>
      </c>
      <c r="AF284" s="264">
        <v>44316</v>
      </c>
      <c r="AG284" s="260"/>
      <c r="AH284" s="276"/>
      <c r="AQ284" s="259" t="s">
        <v>2422</v>
      </c>
    </row>
    <row r="285" ht="15" customHeight="1" s="26" customFormat="1">
      <c r="A285" s="24" t="s">
        <v>997</v>
      </c>
      <c r="B285" s="258" t="s">
        <v>2427</v>
      </c>
      <c r="C285" s="90" t="s">
        <v>2428</v>
      </c>
      <c r="D285" s="90" t="s">
        <v>43</v>
      </c>
      <c r="E285" s="90" t="s">
        <v>2429</v>
      </c>
      <c r="F285" s="90" t="s">
        <v>2429</v>
      </c>
      <c r="G285" s="96" t="s">
        <v>2430</v>
      </c>
      <c r="H285" s="92"/>
      <c r="I285" s="92"/>
      <c r="J285" s="93"/>
      <c r="K285" s="92"/>
      <c r="L285" s="92"/>
      <c r="M285" s="97" t="s">
        <v>2431</v>
      </c>
      <c r="N285" s="102" t="s">
        <v>702</v>
      </c>
      <c r="O285" s="314">
        <v>33124</v>
      </c>
      <c r="P285" s="94"/>
      <c r="Q285" s="94"/>
      <c r="R285" s="94"/>
      <c r="S285" s="403"/>
      <c r="T285" s="95" t="s">
        <v>2432</v>
      </c>
      <c r="U285" s="95"/>
      <c r="V285" s="96" t="s">
        <v>2433</v>
      </c>
      <c r="W285" s="92"/>
      <c r="X285" s="97"/>
      <c r="Y285" s="96"/>
      <c r="Z285" s="96"/>
      <c r="AA285" s="96"/>
      <c r="AB285" s="96"/>
      <c r="AC285" s="177"/>
      <c r="AD285" s="163">
        <v>44105</v>
      </c>
      <c r="AE285" s="94">
        <v>44105</v>
      </c>
      <c r="AF285" s="163">
        <v>44196</v>
      </c>
      <c r="AG285" s="163">
        <v>44299</v>
      </c>
      <c r="AH285" s="163"/>
      <c r="AI285" s="120"/>
      <c r="AQ285" s="258" t="s">
        <v>2427</v>
      </c>
    </row>
    <row r="286" ht="15" customHeight="1" s="102" customFormat="1">
      <c r="A286" s="24" t="s">
        <v>997</v>
      </c>
      <c r="B286" s="24" t="s">
        <v>2434</v>
      </c>
      <c r="C286" s="5" t="s">
        <v>2435</v>
      </c>
      <c r="D286" s="5" t="s">
        <v>43</v>
      </c>
      <c r="E286" s="5" t="s">
        <v>307</v>
      </c>
      <c r="F286" s="5" t="s">
        <v>307</v>
      </c>
      <c r="G286" s="65" t="s">
        <v>2436</v>
      </c>
      <c r="H286" s="5"/>
      <c r="I286" s="5"/>
      <c r="J286" s="125"/>
      <c r="K286" s="14"/>
      <c r="L286" s="5"/>
      <c r="M286" s="5" t="s">
        <v>2437</v>
      </c>
      <c r="N286" s="5" t="s">
        <v>96</v>
      </c>
      <c r="O286" s="302">
        <v>31315</v>
      </c>
      <c r="P286" s="5"/>
      <c r="Q286" s="5" t="s">
        <v>53</v>
      </c>
      <c r="R286" s="5"/>
      <c r="S286" s="382"/>
      <c r="T286" s="144" t="s">
        <v>2438</v>
      </c>
      <c r="U286" s="14"/>
      <c r="V286" s="65" t="s">
        <v>2439</v>
      </c>
      <c r="W286" s="5"/>
      <c r="X286" s="5"/>
      <c r="Y286" s="5"/>
      <c r="Z286" s="5"/>
      <c r="AA286" s="5"/>
      <c r="AB286" s="5"/>
      <c r="AC286" s="161"/>
      <c r="AD286" s="150">
        <v>44229</v>
      </c>
      <c r="AE286" s="150" t="e">
        <f>VLOOKUP(B286,ALL!$B$25:$AF$90,29,0)</f>
        <v>#N/A</v>
      </c>
      <c r="AF286" s="150" t="e">
        <f>VLOOKUP(B286,ALL!$B$25:$AF$90,30,0)</f>
        <v>#N/A</v>
      </c>
      <c r="AG286" s="161"/>
      <c r="AH286" s="161"/>
      <c r="AI286" s="120"/>
    </row>
    <row r="287">
      <c r="A287" s="24" t="s">
        <v>1055</v>
      </c>
      <c r="B287" s="24" t="s">
        <v>2440</v>
      </c>
      <c r="C287" s="48" t="s">
        <v>2441</v>
      </c>
      <c r="D287" s="1" t="s">
        <v>43</v>
      </c>
      <c r="E287" s="5" t="s">
        <v>402</v>
      </c>
      <c r="F287" s="5" t="s">
        <v>402</v>
      </c>
      <c r="G287" s="404"/>
      <c r="H287" s="1"/>
      <c r="I287" s="1"/>
      <c r="J287" s="19"/>
      <c r="K287" s="1"/>
      <c r="L287" s="1"/>
      <c r="M287" s="5" t="s">
        <v>2442</v>
      </c>
      <c r="N287" s="5" t="s">
        <v>130</v>
      </c>
      <c r="O287" s="303">
        <v>26671</v>
      </c>
      <c r="P287" s="29"/>
      <c r="Q287" s="29" t="s">
        <v>53</v>
      </c>
      <c r="R287" s="29"/>
      <c r="S287" s="29" t="s">
        <v>132</v>
      </c>
      <c r="T287" s="13"/>
      <c r="U287" s="13"/>
      <c r="V287" s="65" t="s">
        <v>2443</v>
      </c>
      <c r="W287" s="14"/>
      <c r="X287" s="52" t="s">
        <v>74</v>
      </c>
      <c r="Y287" s="65" t="s">
        <v>2444</v>
      </c>
      <c r="Z287" s="65"/>
      <c r="AA287" s="65"/>
      <c r="AB287" s="65"/>
      <c r="AC287" s="176">
        <v>44933</v>
      </c>
      <c r="AD287" s="161">
        <v>44302</v>
      </c>
      <c r="AE287" s="161">
        <v>44302</v>
      </c>
      <c r="AF287" s="29">
        <v>44408</v>
      </c>
      <c r="AG287" s="161" t="s">
        <v>219</v>
      </c>
      <c r="AH287" s="150"/>
    </row>
    <row r="288" ht="15" customHeight="1" s="297" customFormat="1">
      <c r="A288" s="23" t="s">
        <v>1055</v>
      </c>
      <c r="B288" s="23" t="s">
        <v>2445</v>
      </c>
      <c r="C288" s="20" t="s">
        <v>2446</v>
      </c>
      <c r="D288" s="20" t="s">
        <v>43</v>
      </c>
      <c r="E288" s="20" t="s">
        <v>402</v>
      </c>
      <c r="F288" s="20" t="s">
        <v>913</v>
      </c>
      <c r="G288" s="390"/>
      <c r="H288" s="20"/>
      <c r="I288" s="20"/>
      <c r="J288" s="298"/>
      <c r="K288" s="20"/>
      <c r="L288" s="20"/>
      <c r="M288" s="20" t="s">
        <v>2447</v>
      </c>
      <c r="N288" s="20" t="s">
        <v>2448</v>
      </c>
      <c r="O288" s="305">
        <v>28384</v>
      </c>
      <c r="P288" s="292"/>
      <c r="Q288" s="292" t="s">
        <v>53</v>
      </c>
      <c r="R288" s="292"/>
      <c r="S288" s="292" t="s">
        <v>132</v>
      </c>
      <c r="T288" s="293" t="s">
        <v>2449</v>
      </c>
      <c r="U288" s="293" t="s">
        <v>2450</v>
      </c>
      <c r="V288" s="289" t="s">
        <v>2451</v>
      </c>
      <c r="W288" s="290"/>
      <c r="X288" s="294" t="s">
        <v>74</v>
      </c>
      <c r="Y288" s="289" t="s">
        <v>2452</v>
      </c>
      <c r="Z288" s="289"/>
      <c r="AA288" s="289"/>
      <c r="AB288" s="289"/>
      <c r="AC288" s="295">
        <v>45188</v>
      </c>
      <c r="AD288" s="291">
        <v>44302</v>
      </c>
      <c r="AE288" s="291">
        <v>44302</v>
      </c>
      <c r="AF288" s="292">
        <v>44408</v>
      </c>
      <c r="AG288" s="291" t="s">
        <v>219</v>
      </c>
      <c r="AH288" s="291"/>
      <c r="AI288" s="296"/>
      <c r="AQ288" s="299"/>
    </row>
    <row r="289" ht="15" customHeight="1" s="26" customFormat="1">
      <c r="A289" s="24" t="s">
        <v>997</v>
      </c>
      <c r="B289" s="28" t="s">
        <v>2453</v>
      </c>
      <c r="C289" s="5" t="s">
        <v>2454</v>
      </c>
      <c r="D289" s="5" t="s">
        <v>43</v>
      </c>
      <c r="E289" s="5" t="s">
        <v>2455</v>
      </c>
      <c r="F289" s="5" t="s">
        <v>90</v>
      </c>
      <c r="G289" s="65" t="s">
        <v>2456</v>
      </c>
      <c r="H289" s="14"/>
      <c r="I289" s="14"/>
      <c r="J289" s="51" t="s">
        <v>49</v>
      </c>
      <c r="K289" s="14" t="s">
        <v>2457</v>
      </c>
      <c r="L289" s="14" t="s">
        <v>2458</v>
      </c>
      <c r="M289" s="5" t="s">
        <v>2459</v>
      </c>
      <c r="N289" s="5" t="s">
        <v>683</v>
      </c>
      <c r="O289" s="29">
        <v>29645</v>
      </c>
      <c r="P289" s="29"/>
      <c r="Q289" s="29" t="s">
        <v>53</v>
      </c>
      <c r="R289" s="29" t="s">
        <v>179</v>
      </c>
      <c r="S289" s="385"/>
      <c r="T289" s="13" t="s">
        <v>2460</v>
      </c>
      <c r="U289" s="13" t="s">
        <v>2461</v>
      </c>
      <c r="V289" s="65" t="s">
        <v>2462</v>
      </c>
      <c r="W289" s="14"/>
      <c r="X289" s="52" t="s">
        <v>74</v>
      </c>
      <c r="Y289" s="65" t="s">
        <v>2463</v>
      </c>
      <c r="Z289" s="65"/>
      <c r="AA289" s="65"/>
      <c r="AB289" s="65"/>
      <c r="AC289" s="176"/>
      <c r="AD289" s="29">
        <v>44123</v>
      </c>
      <c r="AE289" s="3">
        <v>44317</v>
      </c>
      <c r="AF289" s="180">
        <v>44408</v>
      </c>
      <c r="AG289" s="5"/>
      <c r="AH289" s="161"/>
      <c r="AI289" s="120"/>
      <c r="AQ289" s="28" t="s">
        <v>2453</v>
      </c>
    </row>
    <row r="290">
      <c r="A290" s="8" t="s">
        <v>1136</v>
      </c>
      <c r="B290" s="379"/>
    </row>
    <row r="291">
      <c r="A291" s="8" t="s">
        <v>1136</v>
      </c>
      <c r="B291" s="379"/>
    </row>
    <row r="292">
      <c r="A292" s="8" t="s">
        <v>1136</v>
      </c>
      <c r="B292" s="379"/>
    </row>
    <row r="293">
      <c r="A293" s="8" t="s">
        <v>1136</v>
      </c>
      <c r="B293" s="379"/>
    </row>
    <row r="294">
      <c r="A294" s="8" t="s">
        <v>1136</v>
      </c>
      <c r="B294" s="379"/>
    </row>
    <row r="295">
      <c r="A295" s="8" t="s">
        <v>1136</v>
      </c>
      <c r="B295" s="379"/>
    </row>
    <row r="296">
      <c r="A296" s="8" t="s">
        <v>1136</v>
      </c>
      <c r="B296" s="379"/>
    </row>
    <row r="297">
      <c r="A297" s="8" t="s">
        <v>1136</v>
      </c>
      <c r="B297" s="379"/>
    </row>
    <row r="298">
      <c r="A298" s="8" t="s">
        <v>1136</v>
      </c>
      <c r="B298" s="379"/>
    </row>
    <row r="299">
      <c r="A299" s="8" t="s">
        <v>1136</v>
      </c>
      <c r="B299" s="379"/>
    </row>
    <row r="300">
      <c r="A300" s="8" t="s">
        <v>1136</v>
      </c>
      <c r="B300" s="379"/>
    </row>
    <row r="301">
      <c r="A301" s="8" t="s">
        <v>1136</v>
      </c>
      <c r="B301" s="379"/>
    </row>
    <row r="302">
      <c r="A302" s="8" t="s">
        <v>1136</v>
      </c>
      <c r="B302" s="379"/>
      <c r="C302" s="48" t="s">
        <v>146</v>
      </c>
    </row>
    <row r="303">
      <c r="A303" s="8" t="s">
        <v>1136</v>
      </c>
      <c r="B303" s="379"/>
      <c r="C303" s="5" t="s">
        <v>2417</v>
      </c>
    </row>
    <row r="304">
      <c r="A304" s="8" t="s">
        <v>1136</v>
      </c>
      <c r="B304" s="379"/>
      <c r="C304" s="5" t="s">
        <v>2420</v>
      </c>
    </row>
    <row r="305">
      <c r="A305" s="8" t="s">
        <v>1136</v>
      </c>
      <c r="B305" s="379"/>
      <c r="C305" s="5" t="s">
        <v>2464</v>
      </c>
    </row>
    <row r="306">
      <c r="A306" s="8" t="s">
        <v>1136</v>
      </c>
      <c r="B306" s="379"/>
      <c r="C306" s="5" t="s">
        <v>724</v>
      </c>
    </row>
    <row r="307">
      <c r="A307" s="8" t="s">
        <v>1136</v>
      </c>
      <c r="B307" s="379"/>
    </row>
    <row r="308">
      <c r="A308" s="8" t="s">
        <v>1136</v>
      </c>
      <c r="B308" s="379"/>
    </row>
    <row r="309">
      <c r="A309" s="8" t="s">
        <v>1136</v>
      </c>
      <c r="B309" s="379"/>
    </row>
    <row r="310">
      <c r="A310" s="8" t="s">
        <v>1136</v>
      </c>
      <c r="B310" s="379"/>
    </row>
    <row r="311">
      <c r="A311" s="8" t="s">
        <v>1136</v>
      </c>
      <c r="B311" s="379"/>
    </row>
    <row r="312">
      <c r="A312" s="8" t="s">
        <v>1136</v>
      </c>
      <c r="B312" s="379"/>
    </row>
    <row r="313">
      <c r="A313" s="8" t="s">
        <v>1136</v>
      </c>
      <c r="B313" s="379"/>
    </row>
    <row r="314">
      <c r="A314" s="8" t="s">
        <v>1136</v>
      </c>
      <c r="B314" s="379"/>
    </row>
    <row r="315">
      <c r="A315" s="8" t="s">
        <v>1136</v>
      </c>
      <c r="B315" s="379"/>
    </row>
    <row r="316">
      <c r="A316" s="8" t="s">
        <v>1136</v>
      </c>
      <c r="B316" s="379"/>
    </row>
    <row r="317">
      <c r="A317" s="8" t="s">
        <v>1136</v>
      </c>
      <c r="B317" s="379"/>
    </row>
    <row r="318">
      <c r="A318" s="8" t="s">
        <v>1136</v>
      </c>
      <c r="B318" s="379"/>
    </row>
    <row r="319">
      <c r="A319" s="8" t="s">
        <v>1136</v>
      </c>
      <c r="B319" s="379"/>
    </row>
    <row r="320">
      <c r="A320" s="8" t="s">
        <v>1136</v>
      </c>
      <c r="B320" s="379"/>
    </row>
    <row r="321">
      <c r="A321" s="8" t="s">
        <v>1136</v>
      </c>
      <c r="B321" s="379"/>
    </row>
    <row r="322">
      <c r="A322" s="8" t="s">
        <v>1136</v>
      </c>
      <c r="B322" s="379"/>
    </row>
    <row r="323">
      <c r="A323" s="8" t="s">
        <v>1136</v>
      </c>
      <c r="B323" s="379"/>
    </row>
    <row r="324">
      <c r="A324" s="8" t="s">
        <v>1136</v>
      </c>
      <c r="B324" s="379"/>
    </row>
    <row r="325">
      <c r="A325" s="8" t="s">
        <v>1136</v>
      </c>
      <c r="B325" s="379"/>
    </row>
    <row r="326">
      <c r="A326" s="8" t="s">
        <v>1136</v>
      </c>
      <c r="B326" s="379"/>
    </row>
    <row r="327">
      <c r="A327" s="8" t="s">
        <v>1136</v>
      </c>
      <c r="B327" s="379"/>
    </row>
    <row r="328">
      <c r="A328" s="8" t="s">
        <v>1136</v>
      </c>
      <c r="B328" s="379"/>
    </row>
    <row r="329">
      <c r="A329" s="8" t="s">
        <v>1136</v>
      </c>
      <c r="B329" s="379"/>
    </row>
    <row r="330">
      <c r="A330" s="8" t="s">
        <v>1136</v>
      </c>
      <c r="B330" s="379"/>
    </row>
    <row r="331">
      <c r="A331" s="8" t="s">
        <v>1136</v>
      </c>
      <c r="B331" s="379"/>
    </row>
    <row r="332">
      <c r="A332" s="8" t="s">
        <v>1136</v>
      </c>
      <c r="B332" s="379"/>
    </row>
    <row r="333">
      <c r="A333" s="8" t="s">
        <v>1136</v>
      </c>
      <c r="B333" s="379"/>
    </row>
    <row r="334">
      <c r="A334" s="8" t="s">
        <v>1136</v>
      </c>
      <c r="B334" s="379"/>
    </row>
    <row r="335">
      <c r="A335" s="8" t="s">
        <v>1136</v>
      </c>
      <c r="B335" s="379"/>
    </row>
    <row r="336">
      <c r="A336" s="8" t="s">
        <v>1136</v>
      </c>
      <c r="B336" s="379"/>
    </row>
    <row r="337">
      <c r="A337" s="8" t="s">
        <v>1136</v>
      </c>
      <c r="B337" s="379"/>
    </row>
    <row r="338">
      <c r="A338" s="8" t="s">
        <v>1136</v>
      </c>
      <c r="B338" s="379"/>
    </row>
    <row r="339">
      <c r="A339" s="8" t="s">
        <v>1136</v>
      </c>
      <c r="B339" s="379"/>
    </row>
    <row r="340">
      <c r="A340" s="8" t="s">
        <v>1136</v>
      </c>
      <c r="B340" s="379"/>
    </row>
    <row r="341">
      <c r="A341" s="8" t="s">
        <v>1136</v>
      </c>
      <c r="B341" s="379"/>
    </row>
    <row r="342">
      <c r="A342" s="8" t="s">
        <v>1136</v>
      </c>
      <c r="B342" s="379"/>
    </row>
    <row r="343">
      <c r="A343" s="8" t="s">
        <v>1136</v>
      </c>
      <c r="B343" s="379"/>
    </row>
    <row r="344">
      <c r="A344" s="8" t="s">
        <v>1136</v>
      </c>
      <c r="B344" s="379"/>
    </row>
    <row r="345">
      <c r="A345" s="8" t="s">
        <v>1136</v>
      </c>
      <c r="B345" s="379"/>
    </row>
    <row r="346">
      <c r="A346" s="8" t="s">
        <v>1136</v>
      </c>
      <c r="B346" s="379"/>
    </row>
    <row r="347">
      <c r="B347" s="0">
        <v>1</v>
      </c>
      <c r="C347" s="0">
        <v>2</v>
      </c>
      <c r="D347" s="0">
        <v>3</v>
      </c>
      <c r="E347" s="0">
        <v>4</v>
      </c>
      <c r="F347" s="0">
        <v>4</v>
      </c>
      <c r="G347" s="61">
        <v>5</v>
      </c>
      <c r="H347" s="0">
        <v>6</v>
      </c>
      <c r="I347" s="0">
        <v>7</v>
      </c>
      <c r="J347" s="16">
        <v>8</v>
      </c>
      <c r="K347" s="0">
        <v>9</v>
      </c>
      <c r="L347" s="0">
        <v>10</v>
      </c>
      <c r="M347" s="0">
        <v>11</v>
      </c>
      <c r="N347" s="0">
        <v>12</v>
      </c>
      <c r="O347" s="300">
        <v>13</v>
      </c>
      <c r="P347" s="0">
        <v>14</v>
      </c>
      <c r="Q347" s="0">
        <v>15</v>
      </c>
      <c r="R347" s="0">
        <v>16</v>
      </c>
      <c r="S347" s="0">
        <v>17</v>
      </c>
      <c r="T347" s="26">
        <v>18</v>
      </c>
      <c r="U347" s="0">
        <v>19</v>
      </c>
      <c r="V347" s="61">
        <v>20</v>
      </c>
      <c r="W347" s="0">
        <v>21</v>
      </c>
      <c r="X347" s="6">
        <v>22</v>
      </c>
      <c r="Y347" s="61">
        <v>23</v>
      </c>
      <c r="Z347" s="61">
        <v>24</v>
      </c>
      <c r="AA347" s="61">
        <v>25</v>
      </c>
      <c r="AB347" s="61">
        <v>26</v>
      </c>
      <c r="AC347" s="173">
        <v>27</v>
      </c>
      <c r="AD347" s="122">
        <v>28</v>
      </c>
      <c r="AE347" s="78">
        <v>29</v>
      </c>
      <c r="AF347" s="173">
        <v>30</v>
      </c>
      <c r="AG347" s="122">
        <v>31</v>
      </c>
      <c r="AH347" s="122">
        <v>32</v>
      </c>
      <c r="AI347" s="0">
        <v>33</v>
      </c>
      <c r="AJ347" s="0">
        <v>34</v>
      </c>
      <c r="AK347" s="0">
        <v>35</v>
      </c>
      <c r="AL347" s="0">
        <v>36</v>
      </c>
      <c r="AM347" s="0">
        <v>37</v>
      </c>
      <c r="AN347" s="0">
        <v>38</v>
      </c>
      <c r="AO347" s="0">
        <v>39</v>
      </c>
      <c r="AP347" s="0">
        <v>40</v>
      </c>
      <c r="AQ347" s="0">
        <v>41</v>
      </c>
      <c r="AR347" s="0">
        <v>42</v>
      </c>
      <c r="AS347" s="0">
        <v>43</v>
      </c>
      <c r="AT347" s="0">
        <v>44</v>
      </c>
      <c r="AU347" s="0">
        <v>45</v>
      </c>
      <c r="AV347" s="0">
        <v>46</v>
      </c>
      <c r="AW347" s="0">
        <v>47</v>
      </c>
    </row>
  </sheetData>
  <autoFilter ref="A5:AW107" xr:uid="{00000000-0009-0000-0000-000002000000}"/>
  <sortState xmlns:xlrd2="http://schemas.microsoft.com/office/spreadsheetml/2017/richdata2" ref="A5:AV22">
    <sortCondition ref="C5:C22"/>
  </sortState>
  <mergeCells>
    <mergeCell ref="Z2:AB2"/>
    <mergeCell ref="AC2:AC3"/>
    <mergeCell ref="AD2:AD3"/>
    <mergeCell ref="AE2:AF2"/>
    <mergeCell ref="O2:O3"/>
    <mergeCell ref="Q2:Q3"/>
    <mergeCell ref="R2:R3"/>
    <mergeCell ref="S2:S3"/>
    <mergeCell ref="V2:V3"/>
    <mergeCell ref="A4:D4"/>
    <mergeCell ref="A24:D24"/>
    <mergeCell ref="A109:C109"/>
    <mergeCell ref="X2:X3"/>
    <mergeCell ref="Y2:Y3"/>
    <mergeCell ref="F2:F3"/>
    <mergeCell ref="AQ2:AQ3"/>
    <mergeCell ref="G2:G3"/>
    <mergeCell ref="A2:A3"/>
    <mergeCell ref="B2:B3"/>
    <mergeCell ref="C2:C3"/>
    <mergeCell ref="D2:D3"/>
    <mergeCell ref="E2:E3"/>
    <mergeCell ref="W2:W3"/>
    <mergeCell ref="H2:H3"/>
    <mergeCell ref="I2:I3"/>
    <mergeCell ref="J2:J3"/>
    <mergeCell ref="K2:L2"/>
    <mergeCell ref="M2:M3"/>
    <mergeCell ref="N2:N3"/>
    <mergeCell ref="AG2:AG3"/>
    <mergeCell ref="AH2:AH3"/>
  </mergeCells>
  <phoneticPr fontId="13" type="noConversion"/>
  <conditionalFormatting sqref="T177:T184 T1:T7 T13 T61 T17 T54:T55 T274 T276:T277 T71 T10 T63:T66 T186:T272 T86:T87 T109:T175 T348:T1048576 T90 T288:T346 T280:T285 T20:T21 T24:T47">
    <cfRule type="containsText" dxfId="441" priority="189" operator="containsText" text="BLM">
      <formula>NOT(ISERROR(SEARCH("BLM",T1)))</formula>
    </cfRule>
    <cfRule type="containsText" dxfId="442" priority="190" operator="containsText" text="TUNGGAKAN">
      <formula>NOT(ISERROR(SEARCH("TUNGGAKAN",T1)))</formula>
    </cfRule>
    <cfRule type="containsText" dxfId="443" priority="191" operator="containsText" text="PBI">
      <formula>NOT(ISERROR(SEARCH("PBI",T1)))</formula>
    </cfRule>
  </conditionalFormatting>
  <conditionalFormatting sqref="AF174:AF184 AF186:AF188 AF246 AF190:AF191 AF194 AF196 AF200 AF202 AF248 AF204 AF206 AF251 AF260 AF209:AF210 AF216 AF226 AF236 AF1:AF4 AF24 AF231 AF257 AF238:AF239 AF109:AF171 AF262 AF270 AF272 AF274 AF279 AF281:AF284 AF348:AF1048576 AF288:AF346">
    <cfRule type="cellIs" dxfId="444" priority="187" operator="between">
      <formula>43556</formula>
      <formula>43585</formula>
    </cfRule>
    <cfRule type="cellIs" dxfId="445" priority="188" operator="between">
      <formula>"APRIL"</formula>
      <formula>"APRIL"</formula>
    </cfRule>
  </conditionalFormatting>
  <conditionalFormatting sqref="AF172">
    <cfRule type="cellIs" dxfId="444" priority="185" operator="between">
      <formula>43556</formula>
      <formula>43585</formula>
    </cfRule>
    <cfRule type="cellIs" dxfId="445" priority="186" operator="between">
      <formula>"APRIL"</formula>
      <formula>"APRIL"</formula>
    </cfRule>
  </conditionalFormatting>
  <conditionalFormatting sqref="AF173">
    <cfRule type="cellIs" dxfId="444" priority="183" operator="between">
      <formula>43556</formula>
      <formula>43585</formula>
    </cfRule>
    <cfRule type="cellIs" dxfId="445" priority="184" operator="between">
      <formula>"APRIL"</formula>
      <formula>"APRIL"</formula>
    </cfRule>
  </conditionalFormatting>
  <conditionalFormatting sqref="AF186:AF188 AF246 AF190:AF191 AF194 AF196 AF200 AF202 AF248 AF204 AF206 AF251 AF260 AF209:AF210 AF216 AF226 AF236 AF1:AF4 AF24 AF231 AF257 AF238:AF239 AF109:AF184 AF262 AF270 AF272 AF274 AF279 AF281:AF284 AF348:AF1048576 AF288:AF346">
    <cfRule type="timePeriod" dxfId="443" priority="182" timePeriod="thisMonth">
      <formula>AND(MONTH(AF1)=MONTH(TODAY()),YEAR(AF1)=YEAR(TODAY()))</formula>
    </cfRule>
  </conditionalFormatting>
  <conditionalFormatting sqref="T348:T1048576 T90 T21 T109:T285 T24:T82 T1:T19 T288:T346">
    <cfRule type="containsText" dxfId="443" priority="181" operator="containsText" text="PBI">
      <formula>NOT(ISERROR(SEARCH("PBI",T1)))</formula>
    </cfRule>
  </conditionalFormatting>
  <conditionalFormatting sqref="T185">
    <cfRule type="containsText" dxfId="441" priority="178" operator="containsText" text="BLM">
      <formula>NOT(ISERROR(SEARCH("BLM",T185)))</formula>
    </cfRule>
    <cfRule type="containsText" dxfId="442" priority="179" operator="containsText" text="TUNGGAKAN">
      <formula>NOT(ISERROR(SEARCH("TUNGGAKAN",T185)))</formula>
    </cfRule>
    <cfRule type="containsText" dxfId="443" priority="180" operator="containsText" text="PBI">
      <formula>NOT(ISERROR(SEARCH("PBI",T185)))</formula>
    </cfRule>
  </conditionalFormatting>
  <conditionalFormatting sqref="AF185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F185">
    <cfRule type="timePeriod" dxfId="443" priority="175" timePeriod="thisMonth">
      <formula>AND(MONTH(AF185)=MONTH(TODAY()),YEAR(AF185)=YEAR(TODAY()))</formula>
    </cfRule>
  </conditionalFormatting>
  <conditionalFormatting sqref="AF193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F193">
    <cfRule type="timePeriod" dxfId="443" priority="172" timePeriod="thisMonth">
      <formula>AND(MONTH(AF193)=MONTH(TODAY()),YEAR(AF193)=YEAR(TODAY()))</formula>
    </cfRule>
  </conditionalFormatting>
  <conditionalFormatting sqref="AF233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F233">
    <cfRule type="timePeriod" dxfId="443" priority="169" timePeriod="thisMonth">
      <formula>AND(MONTH(AF233)=MONTH(TODAY()),YEAR(AF233)=YEAR(TODAY()))</formula>
    </cfRule>
  </conditionalFormatting>
  <conditionalFormatting sqref="AF235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F235">
    <cfRule type="timePeriod" dxfId="443" priority="166" timePeriod="thisMonth">
      <formula>AND(MONTH(AF235)=MONTH(TODAY()),YEAR(AF235)=YEAR(TODAY()))</formula>
    </cfRule>
  </conditionalFormatting>
  <conditionalFormatting sqref="AF234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F234">
    <cfRule type="timePeriod" dxfId="443" priority="163" timePeriod="thisMonth">
      <formula>AND(MONTH(AF234)=MONTH(TODAY()),YEAR(AF234)=YEAR(TODAY()))</formula>
    </cfRule>
  </conditionalFormatting>
  <conditionalFormatting sqref="AF224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F224">
    <cfRule type="timePeriod" dxfId="443" priority="160" timePeriod="thisMonth">
      <formula>AND(MONTH(AF224)=MONTH(TODAY()),YEAR(AF224)=YEAR(TODAY()))</formula>
    </cfRule>
  </conditionalFormatting>
  <conditionalFormatting sqref="AF250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F250">
    <cfRule type="timePeriod" dxfId="443" priority="157" timePeriod="thisMonth">
      <formula>AND(MONTH(AF250)=MONTH(TODAY()),YEAR(AF250)=YEAR(TODAY()))</formula>
    </cfRule>
  </conditionalFormatting>
  <conditionalFormatting sqref="AF203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F203">
    <cfRule type="timePeriod" dxfId="443" priority="154" timePeriod="thisMonth">
      <formula>AND(MONTH(AF203)=MONTH(TODAY()),YEAR(AF203)=YEAR(TODAY()))</formula>
    </cfRule>
  </conditionalFormatting>
  <conditionalFormatting sqref="AF205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F205">
    <cfRule type="timePeriod" dxfId="443" priority="151" timePeriod="thisMonth">
      <formula>AND(MONTH(AF205)=MONTH(TODAY()),YEAR(AF205)=YEAR(TODAY()))</formula>
    </cfRule>
  </conditionalFormatting>
  <conditionalFormatting sqref="AF22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F228">
    <cfRule type="timePeriod" dxfId="443" priority="148" timePeriod="thisMonth">
      <formula>AND(MONTH(AF228)=MONTH(TODAY()),YEAR(AF228)=YEAR(TODAY()))</formula>
    </cfRule>
  </conditionalFormatting>
  <conditionalFormatting sqref="AF255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F255">
    <cfRule type="timePeriod" dxfId="443" priority="145" timePeriod="thisMonth">
      <formula>AND(MONTH(AF255)=MONTH(TODAY()),YEAR(AF255)=YEAR(TODAY()))</formula>
    </cfRule>
  </conditionalFormatting>
  <conditionalFormatting sqref="AF264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F264">
    <cfRule type="timePeriod" dxfId="443" priority="142" timePeriod="thisMonth">
      <formula>AND(MONTH(AF264)=MONTH(TODAY()),YEAR(AF264)=YEAR(TODAY()))</formula>
    </cfRule>
  </conditionalFormatting>
  <conditionalFormatting sqref="AF213">
    <cfRule type="cellIs" dxfId="444" priority="140" operator="between">
      <formula>43556</formula>
      <formula>43585</formula>
    </cfRule>
    <cfRule type="cellIs" dxfId="445" priority="141" operator="between">
      <formula>"APRIL"</formula>
      <formula>"APRIL"</formula>
    </cfRule>
  </conditionalFormatting>
  <conditionalFormatting sqref="AF213">
    <cfRule type="timePeriod" dxfId="443" priority="139" timePeriod="thisMonth">
      <formula>AND(MONTH(AF213)=MONTH(TODAY()),YEAR(AF213)=YEAR(TODAY()))</formula>
    </cfRule>
  </conditionalFormatting>
  <conditionalFormatting sqref="T8">
    <cfRule type="containsText" dxfId="441" priority="136" operator="containsText" text="BLM">
      <formula>NOT(ISERROR(SEARCH("BLM",T8)))</formula>
    </cfRule>
    <cfRule type="containsText" dxfId="442" priority="137" operator="containsText" text="TUNGGAKAN">
      <formula>NOT(ISERROR(SEARCH("TUNGGAKAN",T8)))</formula>
    </cfRule>
    <cfRule type="containsText" dxfId="443" priority="138" operator="containsText" text="PBI">
      <formula>NOT(ISERROR(SEARCH("PBI",T8)))</formula>
    </cfRule>
  </conditionalFormatting>
  <conditionalFormatting sqref="T289">
    <cfRule type="containsText" dxfId="441" priority="133" operator="containsText" text="BLM">
      <formula>NOT(ISERROR(SEARCH("BLM",T289)))</formula>
    </cfRule>
    <cfRule type="containsText" dxfId="442" priority="134" operator="containsText" text="TUNGGAKAN">
      <formula>NOT(ISERROR(SEARCH("TUNGGAKAN",T289)))</formula>
    </cfRule>
    <cfRule type="containsText" dxfId="443" priority="135" operator="containsText" text="PBI">
      <formula>NOT(ISERROR(SEARCH("PBI",T289)))</formula>
    </cfRule>
  </conditionalFormatting>
  <conditionalFormatting sqref="T48">
    <cfRule type="containsText" dxfId="441" priority="130" operator="containsText" text="BLM">
      <formula>NOT(ISERROR(SEARCH("BLM",T48)))</formula>
    </cfRule>
    <cfRule type="containsText" dxfId="442" priority="131" operator="containsText" text="TUNGGAKAN">
      <formula>NOT(ISERROR(SEARCH("TUNGGAKAN",T48)))</formula>
    </cfRule>
    <cfRule type="containsText" dxfId="443" priority="132" operator="containsText" text="PBI">
      <formula>NOT(ISERROR(SEARCH("PBI",T48)))</formula>
    </cfRule>
  </conditionalFormatting>
  <conditionalFormatting sqref="T49">
    <cfRule type="containsText" dxfId="441" priority="127" operator="containsText" text="BLM">
      <formula>NOT(ISERROR(SEARCH("BLM",T49)))</formula>
    </cfRule>
    <cfRule type="containsText" dxfId="442" priority="128" operator="containsText" text="TUNGGAKAN">
      <formula>NOT(ISERROR(SEARCH("TUNGGAKAN",T49)))</formula>
    </cfRule>
    <cfRule type="containsText" dxfId="443" priority="129" operator="containsText" text="PBI">
      <formula>NOT(ISERROR(SEARCH("PBI",T49)))</formula>
    </cfRule>
  </conditionalFormatting>
  <conditionalFormatting sqref="T50">
    <cfRule type="containsText" dxfId="441" priority="124" operator="containsText" text="BLM">
      <formula>NOT(ISERROR(SEARCH("BLM",T50)))</formula>
    </cfRule>
    <cfRule type="containsText" dxfId="442" priority="125" operator="containsText" text="TUNGGAKAN">
      <formula>NOT(ISERROR(SEARCH("TUNGGAKAN",T50)))</formula>
    </cfRule>
    <cfRule type="containsText" dxfId="443" priority="126" operator="containsText" text="PBI">
      <formula>NOT(ISERROR(SEARCH("PBI",T50)))</formula>
    </cfRule>
  </conditionalFormatting>
  <conditionalFormatting sqref="T12">
    <cfRule type="containsText" dxfId="441" priority="121" operator="containsText" text="BLM">
      <formula>NOT(ISERROR(SEARCH("BLM",T12)))</formula>
    </cfRule>
    <cfRule type="containsText" dxfId="442" priority="122" operator="containsText" text="TUNGGAKAN">
      <formula>NOT(ISERROR(SEARCH("TUNGGAKAN",T12)))</formula>
    </cfRule>
    <cfRule type="containsText" dxfId="443" priority="123" operator="containsText" text="PBI">
      <formula>NOT(ISERROR(SEARCH("PBI",T12)))</formula>
    </cfRule>
  </conditionalFormatting>
  <conditionalFormatting sqref="T51:T52">
    <cfRule type="containsText" dxfId="441" priority="118" operator="containsText" text="BLM">
      <formula>NOT(ISERROR(SEARCH("BLM",T51)))</formula>
    </cfRule>
    <cfRule type="containsText" dxfId="442" priority="119" operator="containsText" text="TUNGGAKAN">
      <formula>NOT(ISERROR(SEARCH("TUNGGAKAN",T51)))</formula>
    </cfRule>
    <cfRule type="containsText" dxfId="443" priority="120" operator="containsText" text="PBI">
      <formula>NOT(ISERROR(SEARCH("PBI",T51)))</formula>
    </cfRule>
  </conditionalFormatting>
  <conditionalFormatting sqref="T53">
    <cfRule type="containsText" dxfId="441" priority="115" operator="containsText" text="BLM">
      <formula>NOT(ISERROR(SEARCH("BLM",T53)))</formula>
    </cfRule>
    <cfRule type="containsText" dxfId="442" priority="116" operator="containsText" text="TUNGGAKAN">
      <formula>NOT(ISERROR(SEARCH("TUNGGAKAN",T53)))</formula>
    </cfRule>
    <cfRule type="containsText" dxfId="443" priority="117" operator="containsText" text="PBI">
      <formula>NOT(ISERROR(SEARCH("PBI",T53)))</formula>
    </cfRule>
  </conditionalFormatting>
  <conditionalFormatting sqref="T9">
    <cfRule type="containsText" dxfId="441" priority="112" operator="containsText" text="BLM">
      <formula>NOT(ISERROR(SEARCH("BLM",T9)))</formula>
    </cfRule>
    <cfRule type="containsText" dxfId="442" priority="113" operator="containsText" text="TUNGGAKAN">
      <formula>NOT(ISERROR(SEARCH("TUNGGAKAN",T9)))</formula>
    </cfRule>
    <cfRule type="containsText" dxfId="443" priority="114" operator="containsText" text="PBI">
      <formula>NOT(ISERROR(SEARCH("PBI",T9)))</formula>
    </cfRule>
  </conditionalFormatting>
  <conditionalFormatting sqref="AF9">
    <cfRule type="cellIs" dxfId="444" priority="110" operator="between">
      <formula>43556</formula>
      <formula>43585</formula>
    </cfRule>
    <cfRule type="cellIs" dxfId="445" priority="111" operator="between">
      <formula>"APRIL"</formula>
      <formula>"APRIL"</formula>
    </cfRule>
  </conditionalFormatting>
  <conditionalFormatting sqref="AF9">
    <cfRule type="timePeriod" dxfId="443" priority="109" timePeriod="thisMonth">
      <formula>AND(MONTH(AF9)=MONTH(TODAY()),YEAR(AF9)=YEAR(TODAY()))</formula>
    </cfRule>
  </conditionalFormatting>
  <conditionalFormatting sqref="T11">
    <cfRule type="containsText" dxfId="441" priority="106" operator="containsText" text="BLM">
      <formula>NOT(ISERROR(SEARCH("BLM",T11)))</formula>
    </cfRule>
    <cfRule type="containsText" dxfId="442" priority="107" operator="containsText" text="TUNGGAKAN">
      <formula>NOT(ISERROR(SEARCH("TUNGGAKAN",T11)))</formula>
    </cfRule>
    <cfRule type="containsText" dxfId="443" priority="108" operator="containsText" text="PBI">
      <formula>NOT(ISERROR(SEARCH("PBI",T11)))</formula>
    </cfRule>
  </conditionalFormatting>
  <conditionalFormatting sqref="T273">
    <cfRule type="containsText" dxfId="441" priority="103" operator="containsText" text="BLM">
      <formula>NOT(ISERROR(SEARCH("BLM",T273)))</formula>
    </cfRule>
    <cfRule type="containsText" dxfId="442" priority="104" operator="containsText" text="TUNGGAKAN">
      <formula>NOT(ISERROR(SEARCH("TUNGGAKAN",T273)))</formula>
    </cfRule>
    <cfRule type="containsText" dxfId="443" priority="105" operator="containsText" text="PBI">
      <formula>NOT(ISERROR(SEARCH("PBI",T273)))</formula>
    </cfRule>
  </conditionalFormatting>
  <conditionalFormatting sqref="T16">
    <cfRule type="containsText" dxfId="441" priority="94" operator="containsText" text="BLM">
      <formula>NOT(ISERROR(SEARCH("BLM",T16)))</formula>
    </cfRule>
    <cfRule type="containsText" dxfId="442" priority="95" operator="containsText" text="TUNGGAKAN">
      <formula>NOT(ISERROR(SEARCH("TUNGGAKAN",T16)))</formula>
    </cfRule>
    <cfRule type="containsText" dxfId="443" priority="96" operator="containsText" text="PBI">
      <formula>NOT(ISERROR(SEARCH("PBI",T16)))</formula>
    </cfRule>
  </conditionalFormatting>
  <conditionalFormatting sqref="T15">
    <cfRule type="containsText" dxfId="441" priority="91" operator="containsText" text="BLM">
      <formula>NOT(ISERROR(SEARCH("BLM",T15)))</formula>
    </cfRule>
    <cfRule type="containsText" dxfId="442" priority="92" operator="containsText" text="TUNGGAKAN">
      <formula>NOT(ISERROR(SEARCH("TUNGGAKAN",T15)))</formula>
    </cfRule>
    <cfRule type="containsText" dxfId="443" priority="93" operator="containsText" text="PBI">
      <formula>NOT(ISERROR(SEARCH("PBI",T15)))</formula>
    </cfRule>
  </conditionalFormatting>
  <conditionalFormatting sqref="T56">
    <cfRule type="containsText" dxfId="441" priority="88" operator="containsText" text="BLM">
      <formula>NOT(ISERROR(SEARCH("BLM",T56)))</formula>
    </cfRule>
    <cfRule type="containsText" dxfId="442" priority="89" operator="containsText" text="TUNGGAKAN">
      <formula>NOT(ISERROR(SEARCH("TUNGGAKAN",T56)))</formula>
    </cfRule>
    <cfRule type="containsText" dxfId="443" priority="90" operator="containsText" text="PBI">
      <formula>NOT(ISERROR(SEARCH("PBI",T56)))</formula>
    </cfRule>
  </conditionalFormatting>
  <conditionalFormatting sqref="T57">
    <cfRule type="containsText" dxfId="441" priority="85" operator="containsText" text="BLM">
      <formula>NOT(ISERROR(SEARCH("BLM",T57)))</formula>
    </cfRule>
    <cfRule type="containsText" dxfId="442" priority="86" operator="containsText" text="TUNGGAKAN">
      <formula>NOT(ISERROR(SEARCH("TUNGGAKAN",T57)))</formula>
    </cfRule>
    <cfRule type="containsText" dxfId="443" priority="87" operator="containsText" text="PBI">
      <formula>NOT(ISERROR(SEARCH("PBI",T57)))</formula>
    </cfRule>
  </conditionalFormatting>
  <conditionalFormatting sqref="T275">
    <cfRule type="containsText" dxfId="441" priority="82" operator="containsText" text="BLM">
      <formula>NOT(ISERROR(SEARCH("BLM",T275)))</formula>
    </cfRule>
    <cfRule type="containsText" dxfId="442" priority="83" operator="containsText" text="TUNGGAKAN">
      <formula>NOT(ISERROR(SEARCH("TUNGGAKAN",T275)))</formula>
    </cfRule>
    <cfRule type="containsText" dxfId="443" priority="84" operator="containsText" text="PBI">
      <formula>NOT(ISERROR(SEARCH("PBI",T275)))</formula>
    </cfRule>
  </conditionalFormatting>
  <conditionalFormatting sqref="T58 T18">
    <cfRule type="containsText" dxfId="441" priority="79" operator="containsText" text="BLM">
      <formula>NOT(ISERROR(SEARCH("BLM",T18)))</formula>
    </cfRule>
    <cfRule type="containsText" dxfId="442" priority="80" operator="containsText" text="TUNGGAKAN">
      <formula>NOT(ISERROR(SEARCH("TUNGGAKAN",T18)))</formula>
    </cfRule>
    <cfRule type="containsText" dxfId="443" priority="81" operator="containsText" text="PBI">
      <formula>NOT(ISERROR(SEARCH("PBI",T18)))</formula>
    </cfRule>
  </conditionalFormatting>
  <conditionalFormatting sqref="T59">
    <cfRule type="containsText" dxfId="441" priority="73" operator="containsText" text="BLM">
      <formula>NOT(ISERROR(SEARCH("BLM",T59)))</formula>
    </cfRule>
    <cfRule type="containsText" dxfId="442" priority="74" operator="containsText" text="TUNGGAKAN">
      <formula>NOT(ISERROR(SEARCH("TUNGGAKAN",T59)))</formula>
    </cfRule>
    <cfRule type="containsText" dxfId="443" priority="75" operator="containsText" text="PBI">
      <formula>NOT(ISERROR(SEARCH("PBI",T59)))</formula>
    </cfRule>
  </conditionalFormatting>
  <conditionalFormatting sqref="T60">
    <cfRule type="containsText" dxfId="441" priority="70" operator="containsText" text="BLM">
      <formula>NOT(ISERROR(SEARCH("BLM",T60)))</formula>
    </cfRule>
    <cfRule type="containsText" dxfId="442" priority="71" operator="containsText" text="TUNGGAKAN">
      <formula>NOT(ISERROR(SEARCH("TUNGGAKAN",T60)))</formula>
    </cfRule>
    <cfRule type="containsText" dxfId="443" priority="72" operator="containsText" text="PBI">
      <formula>NOT(ISERROR(SEARCH("PBI",T60)))</formula>
    </cfRule>
  </conditionalFormatting>
  <conditionalFormatting sqref="T14">
    <cfRule type="containsText" dxfId="441" priority="67" operator="containsText" text="BLM">
      <formula>NOT(ISERROR(SEARCH("BLM",T14)))</formula>
    </cfRule>
    <cfRule type="containsText" dxfId="442" priority="68" operator="containsText" text="TUNGGAKAN">
      <formula>NOT(ISERROR(SEARCH("TUNGGAKAN",T14)))</formula>
    </cfRule>
    <cfRule type="containsText" dxfId="443" priority="69" operator="containsText" text="PBI">
      <formula>NOT(ISERROR(SEARCH("PBI",T14)))</formula>
    </cfRule>
  </conditionalFormatting>
  <conditionalFormatting sqref="T62">
    <cfRule type="containsText" dxfId="441" priority="64" operator="containsText" text="BLM">
      <formula>NOT(ISERROR(SEARCH("BLM",T62)))</formula>
    </cfRule>
    <cfRule type="containsText" dxfId="442" priority="65" operator="containsText" text="TUNGGAKAN">
      <formula>NOT(ISERROR(SEARCH("TUNGGAKAN",T62)))</formula>
    </cfRule>
    <cfRule type="containsText" dxfId="443" priority="66" operator="containsText" text="PBI">
      <formula>NOT(ISERROR(SEARCH("PBI",T62)))</formula>
    </cfRule>
  </conditionalFormatting>
  <conditionalFormatting sqref="T68">
    <cfRule type="containsText" dxfId="441" priority="61" operator="containsText" text="BLM">
      <formula>NOT(ISERROR(SEARCH("BLM",T68)))</formula>
    </cfRule>
    <cfRule type="containsText" dxfId="442" priority="62" operator="containsText" text="TUNGGAKAN">
      <formula>NOT(ISERROR(SEARCH("TUNGGAKAN",T68)))</formula>
    </cfRule>
    <cfRule type="containsText" dxfId="443" priority="63" operator="containsText" text="PBI">
      <formula>NOT(ISERROR(SEARCH("PBI",T68)))</formula>
    </cfRule>
  </conditionalFormatting>
  <conditionalFormatting sqref="T69">
    <cfRule type="containsText" dxfId="441" priority="58" operator="containsText" text="BLM">
      <formula>NOT(ISERROR(SEARCH("BLM",T69)))</formula>
    </cfRule>
    <cfRule type="containsText" dxfId="442" priority="59" operator="containsText" text="TUNGGAKAN">
      <formula>NOT(ISERROR(SEARCH("TUNGGAKAN",T69)))</formula>
    </cfRule>
    <cfRule type="containsText" dxfId="443" priority="60" operator="containsText" text="PBI">
      <formula>NOT(ISERROR(SEARCH("PBI",T69)))</formula>
    </cfRule>
  </conditionalFormatting>
  <conditionalFormatting sqref="T70">
    <cfRule type="containsText" dxfId="441" priority="55" operator="containsText" text="BLM">
      <formula>NOT(ISERROR(SEARCH("BLM",T70)))</formula>
    </cfRule>
    <cfRule type="containsText" dxfId="442" priority="56" operator="containsText" text="TUNGGAKAN">
      <formula>NOT(ISERROR(SEARCH("TUNGGAKAN",T70)))</formula>
    </cfRule>
    <cfRule type="containsText" dxfId="443" priority="57" operator="containsText" text="PBI">
      <formula>NOT(ISERROR(SEARCH("PBI",T70)))</formula>
    </cfRule>
  </conditionalFormatting>
  <conditionalFormatting sqref="U69">
    <cfRule type="containsText" dxfId="441" priority="52" operator="containsText" text="BLM">
      <formula>NOT(ISERROR(SEARCH("BLM",U69)))</formula>
    </cfRule>
    <cfRule type="containsText" dxfId="442" priority="53" operator="containsText" text="TUNGGAKAN">
      <formula>NOT(ISERROR(SEARCH("TUNGGAKAN",U69)))</formula>
    </cfRule>
    <cfRule type="containsText" dxfId="443" priority="54" operator="containsText" text="PBI">
      <formula>NOT(ISERROR(SEARCH("PBI",U69)))</formula>
    </cfRule>
  </conditionalFormatting>
  <conditionalFormatting sqref="T67">
    <cfRule type="containsText" dxfId="441" priority="49" operator="containsText" text="BLM">
      <formula>NOT(ISERROR(SEARCH("BLM",T67)))</formula>
    </cfRule>
    <cfRule type="containsText" dxfId="442" priority="50" operator="containsText" text="TUNGGAKAN">
      <formula>NOT(ISERROR(SEARCH("TUNGGAKAN",T67)))</formula>
    </cfRule>
    <cfRule type="containsText" dxfId="443" priority="51" operator="containsText" text="PBI">
      <formula>NOT(ISERROR(SEARCH("PBI",T67)))</formula>
    </cfRule>
  </conditionalFormatting>
  <conditionalFormatting sqref="T72">
    <cfRule type="containsText" dxfId="441" priority="43" operator="containsText" text="BLM">
      <formula>NOT(ISERROR(SEARCH("BLM",T72)))</formula>
    </cfRule>
    <cfRule type="containsText" dxfId="442" priority="44" operator="containsText" text="TUNGGAKAN">
      <formula>NOT(ISERROR(SEARCH("TUNGGAKAN",T72)))</formula>
    </cfRule>
    <cfRule type="containsText" dxfId="443" priority="45" operator="containsText" text="PBI">
      <formula>NOT(ISERROR(SEARCH("PBI",T72)))</formula>
    </cfRule>
  </conditionalFormatting>
  <conditionalFormatting sqref="T73">
    <cfRule type="containsText" dxfId="441" priority="40" operator="containsText" text="BLM">
      <formula>NOT(ISERROR(SEARCH("BLM",T73)))</formula>
    </cfRule>
    <cfRule type="containsText" dxfId="442" priority="41" operator="containsText" text="TUNGGAKAN">
      <formula>NOT(ISERROR(SEARCH("TUNGGAKAN",T73)))</formula>
    </cfRule>
    <cfRule type="containsText" dxfId="443" priority="42" operator="containsText" text="PBI">
      <formula>NOT(ISERROR(SEARCH("PBI",T73)))</formula>
    </cfRule>
  </conditionalFormatting>
  <conditionalFormatting sqref="T278">
    <cfRule type="containsText" dxfId="441" priority="37" operator="containsText" text="BLM">
      <formula>NOT(ISERROR(SEARCH("BLM",T278)))</formula>
    </cfRule>
    <cfRule type="containsText" dxfId="442" priority="38" operator="containsText" text="TUNGGAKAN">
      <formula>NOT(ISERROR(SEARCH("TUNGGAKAN",T278)))</formula>
    </cfRule>
    <cfRule type="containsText" dxfId="443" priority="39" operator="containsText" text="PBI">
      <formula>NOT(ISERROR(SEARCH("PBI",T278)))</formula>
    </cfRule>
  </conditionalFormatting>
  <conditionalFormatting sqref="T284">
    <cfRule type="containsText" dxfId="441" priority="34" operator="containsText" text="BLM">
      <formula>NOT(ISERROR(SEARCH("BLM",T284)))</formula>
    </cfRule>
    <cfRule type="containsText" dxfId="442" priority="35" operator="containsText" text="TUNGGAKAN">
      <formula>NOT(ISERROR(SEARCH("TUNGGAKAN",T284)))</formula>
    </cfRule>
    <cfRule type="containsText" dxfId="443" priority="36" operator="containsText" text="PBI">
      <formula>NOT(ISERROR(SEARCH("PBI",T284)))</formula>
    </cfRule>
  </conditionalFormatting>
  <conditionalFormatting sqref="T19">
    <cfRule type="containsText" dxfId="441" priority="28" operator="containsText" text="BLM">
      <formula>NOT(ISERROR(SEARCH("BLM",T19)))</formula>
    </cfRule>
    <cfRule type="containsText" dxfId="442" priority="29" operator="containsText" text="TUNGGAKAN">
      <formula>NOT(ISERROR(SEARCH("TUNGGAKAN",T19)))</formula>
    </cfRule>
    <cfRule type="containsText" dxfId="443" priority="30" operator="containsText" text="PBI">
      <formula>NOT(ISERROR(SEARCH("PBI",T19)))</formula>
    </cfRule>
  </conditionalFormatting>
  <conditionalFormatting sqref="T85:T87">
    <cfRule type="containsText" dxfId="441" priority="21" operator="containsText" text="BLM">
      <formula>NOT(ISERROR(SEARCH("BLM",T85)))</formula>
    </cfRule>
    <cfRule type="containsText" dxfId="442" priority="22" operator="containsText" text="TUNGGAKAN">
      <formula>NOT(ISERROR(SEARCH("TUNGGAKAN",T85)))</formula>
    </cfRule>
    <cfRule type="containsText" dxfId="443" priority="23" operator="containsText" text="PBI">
      <formula>NOT(ISERROR(SEARCH("PBI",T85)))</formula>
    </cfRule>
  </conditionalFormatting>
  <conditionalFormatting sqref="AF11">
    <cfRule type="cellIs" dxfId="444" priority="19" operator="between">
      <formula>43556</formula>
      <formula>43585</formula>
    </cfRule>
    <cfRule type="cellIs" dxfId="445" priority="20" operator="between">
      <formula>"APRIL"</formula>
      <formula>"APRIL"</formula>
    </cfRule>
  </conditionalFormatting>
  <conditionalFormatting sqref="AF11">
    <cfRule type="timePeriod" dxfId="443" priority="18" timePeriod="thisMonth">
      <formula>AND(MONTH(AF11)=MONTH(TODAY()),YEAR(AF11)=YEAR(TODAY()))</formula>
    </cfRule>
  </conditionalFormatting>
  <conditionalFormatting sqref="AF14">
    <cfRule type="cellIs" dxfId="444" priority="16" operator="between">
      <formula>43556</formula>
      <formula>43585</formula>
    </cfRule>
    <cfRule type="cellIs" dxfId="445" priority="17" operator="between">
      <formula>"APRIL"</formula>
      <formula>"APRIL"</formula>
    </cfRule>
  </conditionalFormatting>
  <conditionalFormatting sqref="AF14">
    <cfRule type="timePeriod" dxfId="443" priority="15" timePeriod="thisMonth">
      <formula>AND(MONTH(AF14)=MONTH(TODAY()),YEAR(AF14)=YEAR(TODAY()))</formula>
    </cfRule>
  </conditionalFormatting>
  <conditionalFormatting sqref="AF15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F15">
    <cfRule type="timePeriod" dxfId="443" priority="12" timePeriod="thisMonth">
      <formula>AND(MONTH(AF15)=MONTH(TODAY()),YEAR(AF15)=YEAR(TODAY()))</formula>
    </cfRule>
  </conditionalFormatting>
  <conditionalFormatting sqref="T20">
    <cfRule type="containsText" dxfId="443" priority="8" operator="containsText" text="PBI">
      <formula>NOT(ISERROR(SEARCH("PBI",T20)))</formula>
    </cfRule>
  </conditionalFormatting>
  <conditionalFormatting sqref="T286">
    <cfRule type="containsText" dxfId="441" priority="5" operator="containsText" text="BLM">
      <formula>NOT(ISERROR(SEARCH("BLM",T286)))</formula>
    </cfRule>
    <cfRule type="containsText" dxfId="442" priority="6" operator="containsText" text="TUNGGAKAN">
      <formula>NOT(ISERROR(SEARCH("TUNGGAKAN",T286)))</formula>
    </cfRule>
    <cfRule type="containsText" dxfId="443" priority="7" operator="containsText" text="PBI">
      <formula>NOT(ISERROR(SEARCH("PBI",T286)))</formula>
    </cfRule>
  </conditionalFormatting>
  <conditionalFormatting sqref="T23">
    <cfRule type="containsText" dxfId="441" priority="2" operator="containsText" text="BLM">
      <formula>NOT(ISERROR(SEARCH("BLM",T23)))</formula>
    </cfRule>
    <cfRule type="containsText" dxfId="442" priority="3" operator="containsText" text="TUNGGAKAN">
      <formula>NOT(ISERROR(SEARCH("TUNGGAKAN",T23)))</formula>
    </cfRule>
    <cfRule type="containsText" dxfId="443" priority="4" operator="containsText" text="PBI">
      <formula>NOT(ISERROR(SEARCH("PBI",T23)))</formula>
    </cfRule>
  </conditionalFormatting>
  <conditionalFormatting sqref="T23">
    <cfRule type="containsText" dxfId="443" priority="1" operator="containsText" text="PBI">
      <formula>NOT(ISERROR(SEARCH("PBI",T23)))</formula>
    </cfRule>
  </conditionalFormatting>
  <pageMargins left="0.7" right="0.7" top="0.75" bottom="0.75" header="0.3" footer="0.3"/>
  <pageSetup orientation="portrait" horizontalDpi="0" verticalDpi="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92"/>
  <sheetViews>
    <sheetView zoomScale="75" zoomScaleNormal="75" workbookViewId="0">
      <pane xSplit="3" ySplit="4" topLeftCell="D107" activePane="bottomRight" state="frozen"/>
      <selection pane="topRight" activeCell="D1" sqref="D1"/>
      <selection pane="bottomLeft" activeCell="A5" sqref="A5"/>
      <selection pane="bottomRight" activeCell="C117" sqref="C117"/>
    </sheetView>
  </sheetViews>
  <sheetFormatPr defaultRowHeight="15" x14ac:dyDescent="0.25"/>
  <cols>
    <col min="1" max="1" width="5.85546875" customWidth="1" style="8"/>
    <col min="2" max="3" width="30.7109375" customWidth="1"/>
    <col min="4" max="4" width="15.140625" customWidth="1"/>
    <col min="5" max="5" bestFit="1" width="25.5703125" customWidth="1"/>
    <col min="6" max="6" width="21.42578125" customWidth="1" style="61"/>
    <col min="7" max="7" width="20.42578125" customWidth="1"/>
    <col min="8" max="8" width="17" customWidth="1"/>
    <col min="9" max="9" width="8.42578125" customWidth="1" style="16"/>
    <col min="10" max="10" width="25.140625" customWidth="1"/>
    <col min="11" max="11" width="30.85546875" customWidth="1"/>
    <col min="12" max="12" width="153.85546875" customWidth="1"/>
    <col min="13" max="13" width="24.5703125" customWidth="1"/>
    <col min="14" max="14" width="18.5703125" customWidth="1"/>
    <col min="15" max="15" width="25.5703125" customWidth="1" style="8"/>
    <col min="16" max="16" width="11" customWidth="1"/>
    <col min="17" max="17" width="16" customWidth="1"/>
    <col min="18" max="18" width="22.28515625" customWidth="1"/>
    <col min="19" max="19" bestFit="1" width="38.28515625" customWidth="1" style="26"/>
    <col min="20" max="20" bestFit="1" width="18" customWidth="1"/>
    <col min="21" max="21" width="24" customWidth="1" style="61"/>
    <col min="22" max="22" width="21.7109375" customWidth="1"/>
    <col min="23" max="23" bestFit="1" width="27.7109375" customWidth="1" style="6"/>
    <col min="24" max="24" bestFit="1" width="19.85546875" customWidth="1" style="61"/>
    <col min="25" max="25" bestFit="1" width="18.85546875" customWidth="1" style="61"/>
    <col min="26" max="26" bestFit="1" width="25.5703125" customWidth="1" style="61"/>
    <col min="27" max="27" bestFit="1" width="32.140625" customWidth="1" style="61"/>
    <col min="28" max="28" bestFit="1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79" t="s">
        <v>1</v>
      </c>
    </row>
    <row r="2" s="2" customFormat="1">
      <c r="A2" s="351" t="s">
        <v>2</v>
      </c>
      <c r="B2" s="351" t="s">
        <v>4</v>
      </c>
      <c r="C2" s="351" t="s">
        <v>3</v>
      </c>
      <c r="D2" s="351" t="s">
        <v>5</v>
      </c>
      <c r="E2" s="351" t="s">
        <v>7</v>
      </c>
      <c r="F2" s="353" t="s">
        <v>8</v>
      </c>
      <c r="G2" s="351" t="s">
        <v>9</v>
      </c>
      <c r="H2" s="351" t="s">
        <v>10</v>
      </c>
      <c r="I2" s="355" t="s">
        <v>11</v>
      </c>
      <c r="J2" s="357" t="s">
        <v>12</v>
      </c>
      <c r="K2" s="358"/>
      <c r="L2" s="351" t="s">
        <v>13</v>
      </c>
      <c r="M2" s="359" t="s">
        <v>14</v>
      </c>
      <c r="N2" s="359" t="s">
        <v>15</v>
      </c>
      <c r="O2" s="316" t="s">
        <v>16</v>
      </c>
      <c r="P2" s="359" t="s">
        <v>17</v>
      </c>
      <c r="Q2" s="359" t="s">
        <v>18</v>
      </c>
      <c r="R2" s="359" t="s">
        <v>19</v>
      </c>
      <c r="S2" s="32" t="s">
        <v>2</v>
      </c>
      <c r="T2" s="156" t="s">
        <v>2</v>
      </c>
      <c r="U2" s="353" t="s">
        <v>20</v>
      </c>
      <c r="V2" s="351" t="s">
        <v>21</v>
      </c>
      <c r="W2" s="369" t="s">
        <v>22</v>
      </c>
      <c r="X2" s="353" t="s">
        <v>23</v>
      </c>
      <c r="Y2" s="371" t="s">
        <v>24</v>
      </c>
      <c r="Z2" s="372"/>
      <c r="AA2" s="373"/>
      <c r="AB2" s="374" t="s">
        <v>25</v>
      </c>
      <c r="AC2" s="361" t="s">
        <v>26</v>
      </c>
      <c r="AD2" s="357" t="s">
        <v>27</v>
      </c>
      <c r="AE2" s="358"/>
      <c r="AF2" s="344" t="s">
        <v>28</v>
      </c>
      <c r="AG2" s="342" t="s">
        <v>29</v>
      </c>
    </row>
    <row r="3" s="2" customFormat="1">
      <c r="A3" s="352"/>
      <c r="B3" s="352"/>
      <c r="C3" s="352"/>
      <c r="D3" s="352"/>
      <c r="E3" s="352"/>
      <c r="F3" s="354"/>
      <c r="G3" s="352"/>
      <c r="H3" s="352"/>
      <c r="I3" s="356"/>
      <c r="J3" s="152" t="s">
        <v>30</v>
      </c>
      <c r="K3" s="152" t="s">
        <v>31</v>
      </c>
      <c r="L3" s="352"/>
      <c r="M3" s="360"/>
      <c r="N3" s="360"/>
      <c r="O3" s="317" t="s">
        <v>32</v>
      </c>
      <c r="P3" s="360"/>
      <c r="Q3" s="360"/>
      <c r="R3" s="360"/>
      <c r="S3" s="33" t="s">
        <v>33</v>
      </c>
      <c r="T3" s="157" t="s">
        <v>34</v>
      </c>
      <c r="U3" s="354"/>
      <c r="V3" s="352"/>
      <c r="W3" s="370"/>
      <c r="X3" s="354"/>
      <c r="Y3" s="85" t="s">
        <v>35</v>
      </c>
      <c r="Z3" s="155" t="s">
        <v>36</v>
      </c>
      <c r="AA3" s="155" t="s">
        <v>37</v>
      </c>
      <c r="AB3" s="375"/>
      <c r="AC3" s="362"/>
      <c r="AD3" s="79" t="s">
        <v>38</v>
      </c>
      <c r="AE3" s="174" t="s">
        <v>39</v>
      </c>
      <c r="AF3" s="344"/>
      <c r="AG3" s="342"/>
    </row>
    <row r="4" ht="30.75" customHeight="1">
      <c r="A4" s="365" t="s">
        <v>126</v>
      </c>
      <c r="B4" s="366"/>
      <c r="C4" s="366"/>
      <c r="D4" s="367"/>
      <c r="E4" s="34"/>
      <c r="F4" s="62"/>
      <c r="G4" s="35"/>
      <c r="H4" s="35"/>
      <c r="I4" s="39"/>
      <c r="J4" s="35"/>
      <c r="K4" s="35"/>
      <c r="L4" s="34"/>
      <c r="M4" s="34"/>
      <c r="N4" s="36"/>
      <c r="O4" s="319"/>
      <c r="P4" s="36"/>
      <c r="Q4" s="36"/>
      <c r="R4" s="36"/>
      <c r="S4" s="37"/>
      <c r="T4" s="37"/>
      <c r="U4" s="62"/>
      <c r="V4" s="35"/>
      <c r="W4" s="38"/>
      <c r="X4" s="62"/>
      <c r="Y4" s="62"/>
      <c r="Z4" s="62"/>
      <c r="AA4" s="62"/>
      <c r="AB4" s="175"/>
      <c r="AC4" s="160"/>
      <c r="AD4" s="80"/>
      <c r="AE4" s="175"/>
      <c r="AF4" s="160"/>
      <c r="AG4" s="34"/>
    </row>
    <row r="5" ht="22.5" customHeight="1" s="26" customFormat="1">
      <c r="A5" s="24" t="s">
        <v>40</v>
      </c>
      <c r="B5" s="5" t="s">
        <v>42</v>
      </c>
      <c r="C5" s="24" t="s">
        <v>41</v>
      </c>
      <c r="D5" s="5" t="s">
        <v>43</v>
      </c>
      <c r="E5" s="5" t="s">
        <v>45</v>
      </c>
      <c r="F5" s="65" t="s">
        <v>46</v>
      </c>
      <c r="G5" s="14" t="s">
        <v>47</v>
      </c>
      <c r="H5" s="14" t="s">
        <v>48</v>
      </c>
      <c r="I5" s="51" t="s">
        <v>49</v>
      </c>
      <c r="J5" s="14"/>
      <c r="K5" s="14"/>
      <c r="L5" s="5" t="s">
        <v>50</v>
      </c>
      <c r="M5" s="5" t="s">
        <v>51</v>
      </c>
      <c r="N5" s="29">
        <v>31239</v>
      </c>
      <c r="O5" s="320" t="s">
        <v>52</v>
      </c>
      <c r="P5" s="29" t="s">
        <v>53</v>
      </c>
      <c r="Q5" s="29" t="s">
        <v>54</v>
      </c>
      <c r="R5" s="29" t="s">
        <v>55</v>
      </c>
      <c r="S5" s="13" t="s">
        <v>917</v>
      </c>
      <c r="T5" s="13" t="s">
        <v>918</v>
      </c>
      <c r="U5" s="65" t="s">
        <v>56</v>
      </c>
      <c r="V5" s="14" t="s">
        <v>57</v>
      </c>
      <c r="W5" s="52" t="s">
        <v>58</v>
      </c>
      <c r="X5" s="65" t="s">
        <v>59</v>
      </c>
      <c r="Y5" s="65"/>
      <c r="Z5" s="65"/>
      <c r="AA5" s="65"/>
      <c r="AB5" s="176">
        <v>44753</v>
      </c>
      <c r="AC5" s="161">
        <v>43340</v>
      </c>
      <c r="AD5" s="81">
        <v>44075</v>
      </c>
      <c r="AE5" s="176">
        <v>44165</v>
      </c>
      <c r="AF5" s="161"/>
      <c r="AG5" s="5"/>
    </row>
    <row r="6" ht="22.5" customHeight="1" s="26" customFormat="1">
      <c r="A6" s="24" t="s">
        <v>2465</v>
      </c>
      <c r="B6" s="5" t="s">
        <v>77</v>
      </c>
      <c r="C6" s="24" t="s">
        <v>76</v>
      </c>
      <c r="D6" s="5" t="s">
        <v>43</v>
      </c>
      <c r="E6" s="5" t="s">
        <v>78</v>
      </c>
      <c r="F6" s="65" t="s">
        <v>79</v>
      </c>
      <c r="G6" s="14" t="s">
        <v>80</v>
      </c>
      <c r="H6" s="14" t="s">
        <v>48</v>
      </c>
      <c r="I6" s="51" t="s">
        <v>49</v>
      </c>
      <c r="J6" s="14"/>
      <c r="K6" s="14"/>
      <c r="L6" s="5" t="s">
        <v>50</v>
      </c>
      <c r="M6" s="5" t="s">
        <v>81</v>
      </c>
      <c r="N6" s="29">
        <v>33525</v>
      </c>
      <c r="O6" s="320" t="s">
        <v>82</v>
      </c>
      <c r="P6" s="29" t="s">
        <v>53</v>
      </c>
      <c r="Q6" s="29" t="s">
        <v>54</v>
      </c>
      <c r="R6" s="29" t="s">
        <v>55</v>
      </c>
      <c r="S6" s="13" t="s">
        <v>922</v>
      </c>
      <c r="T6" s="13" t="s">
        <v>923</v>
      </c>
      <c r="U6" s="65" t="s">
        <v>83</v>
      </c>
      <c r="V6" s="14" t="s">
        <v>84</v>
      </c>
      <c r="W6" s="52" t="s">
        <v>85</v>
      </c>
      <c r="X6" s="65" t="s">
        <v>86</v>
      </c>
      <c r="Y6" s="65" t="s">
        <v>87</v>
      </c>
      <c r="Z6" s="65"/>
      <c r="AA6" s="65"/>
      <c r="AB6" s="176">
        <v>44118</v>
      </c>
      <c r="AC6" s="161">
        <v>43340</v>
      </c>
      <c r="AD6" s="3">
        <v>44105</v>
      </c>
      <c r="AE6" s="150">
        <v>44196</v>
      </c>
      <c r="AF6" s="161"/>
      <c r="AG6" s="5"/>
    </row>
    <row r="7" ht="22.5" customHeight="1" s="26" customFormat="1">
      <c r="A7" s="24" t="s">
        <v>2466</v>
      </c>
      <c r="B7" s="5" t="s">
        <v>500</v>
      </c>
      <c r="C7" s="24" t="s">
        <v>499</v>
      </c>
      <c r="D7" s="5" t="s">
        <v>43</v>
      </c>
      <c r="E7" s="5" t="s">
        <v>501</v>
      </c>
      <c r="F7" s="65" t="s">
        <v>502</v>
      </c>
      <c r="G7" s="14" t="s">
        <v>503</v>
      </c>
      <c r="H7" s="14" t="s">
        <v>48</v>
      </c>
      <c r="I7" s="51" t="s">
        <v>49</v>
      </c>
      <c r="J7" s="14"/>
      <c r="K7" s="14"/>
      <c r="L7" s="5" t="s">
        <v>504</v>
      </c>
      <c r="M7" s="5" t="s">
        <v>505</v>
      </c>
      <c r="N7" s="29">
        <v>29284</v>
      </c>
      <c r="O7" s="320" t="s">
        <v>506</v>
      </c>
      <c r="P7" s="29" t="s">
        <v>507</v>
      </c>
      <c r="Q7" s="29" t="s">
        <v>54</v>
      </c>
      <c r="R7" s="29" t="s">
        <v>55</v>
      </c>
      <c r="S7" s="13" t="s">
        <v>961</v>
      </c>
      <c r="T7" s="13" t="s">
        <v>962</v>
      </c>
      <c r="U7" s="65" t="s">
        <v>508</v>
      </c>
      <c r="V7" s="14" t="s">
        <v>509</v>
      </c>
      <c r="W7" s="52" t="s">
        <v>510</v>
      </c>
      <c r="X7" s="65" t="s">
        <v>511</v>
      </c>
      <c r="Y7" s="65" t="s">
        <v>512</v>
      </c>
      <c r="Z7" s="65"/>
      <c r="AA7" s="65"/>
      <c r="AB7" s="176">
        <v>44989</v>
      </c>
      <c r="AC7" s="161">
        <v>43340</v>
      </c>
      <c r="AD7" s="81">
        <v>44075</v>
      </c>
      <c r="AE7" s="176">
        <v>44165</v>
      </c>
      <c r="AF7" s="161"/>
      <c r="AG7" s="5"/>
    </row>
    <row r="8" ht="22.5" customHeight="1" s="26" customFormat="1">
      <c r="A8" s="24" t="s">
        <v>2467</v>
      </c>
      <c r="B8" s="5" t="s">
        <v>616</v>
      </c>
      <c r="C8" s="24" t="s">
        <v>615</v>
      </c>
      <c r="D8" s="5" t="s">
        <v>43</v>
      </c>
      <c r="E8" s="5" t="s">
        <v>617</v>
      </c>
      <c r="F8" s="65" t="s">
        <v>618</v>
      </c>
      <c r="G8" s="14" t="s">
        <v>619</v>
      </c>
      <c r="H8" s="14" t="s">
        <v>48</v>
      </c>
      <c r="I8" s="71"/>
      <c r="J8" s="14"/>
      <c r="K8" s="14"/>
      <c r="L8" s="5" t="s">
        <v>620</v>
      </c>
      <c r="M8" s="5" t="s">
        <v>130</v>
      </c>
      <c r="N8" s="29">
        <v>34558</v>
      </c>
      <c r="O8" s="320" t="s">
        <v>621</v>
      </c>
      <c r="P8" s="29" t="s">
        <v>53</v>
      </c>
      <c r="Q8" s="29" t="s">
        <v>179</v>
      </c>
      <c r="R8" s="29" t="s">
        <v>55</v>
      </c>
      <c r="S8" s="13" t="s">
        <v>963</v>
      </c>
      <c r="T8" s="13" t="s">
        <v>964</v>
      </c>
      <c r="U8" s="65" t="s">
        <v>622</v>
      </c>
      <c r="V8" s="14"/>
      <c r="W8" s="52" t="s">
        <v>167</v>
      </c>
      <c r="X8" s="65" t="s">
        <v>623</v>
      </c>
      <c r="Y8" s="65"/>
      <c r="Z8" s="65"/>
      <c r="AA8" s="65"/>
      <c r="AB8" s="176">
        <v>44785</v>
      </c>
      <c r="AC8" s="161">
        <v>43340</v>
      </c>
      <c r="AD8" s="81">
        <v>44075</v>
      </c>
      <c r="AE8" s="176">
        <v>44165</v>
      </c>
      <c r="AF8" s="161"/>
      <c r="AG8" s="5"/>
    </row>
    <row r="9" ht="22.5" customHeight="1" s="26" customFormat="1">
      <c r="A9" s="24" t="s">
        <v>2468</v>
      </c>
      <c r="B9" s="5" t="s">
        <v>314</v>
      </c>
      <c r="C9" s="24" t="s">
        <v>313</v>
      </c>
      <c r="D9" s="5" t="s">
        <v>43</v>
      </c>
      <c r="E9" s="5" t="s">
        <v>315</v>
      </c>
      <c r="F9" s="65" t="s">
        <v>316</v>
      </c>
      <c r="G9" s="14" t="s">
        <v>317</v>
      </c>
      <c r="H9" s="14" t="s">
        <v>48</v>
      </c>
      <c r="I9" s="51" t="s">
        <v>49</v>
      </c>
      <c r="J9" s="14" t="s">
        <v>318</v>
      </c>
      <c r="K9" s="14" t="s">
        <v>319</v>
      </c>
      <c r="L9" s="5" t="s">
        <v>320</v>
      </c>
      <c r="M9" s="5" t="s">
        <v>321</v>
      </c>
      <c r="N9" s="29">
        <v>32738</v>
      </c>
      <c r="O9" s="320"/>
      <c r="P9" s="29" t="s">
        <v>108</v>
      </c>
      <c r="Q9" s="29" t="s">
        <v>322</v>
      </c>
      <c r="R9" s="29" t="s">
        <v>132</v>
      </c>
      <c r="S9" s="13" t="s">
        <v>965</v>
      </c>
      <c r="T9" s="13" t="s">
        <v>966</v>
      </c>
      <c r="U9" s="65" t="s">
        <v>323</v>
      </c>
      <c r="V9" s="14" t="s">
        <v>324</v>
      </c>
      <c r="W9" s="52" t="s">
        <v>143</v>
      </c>
      <c r="X9" s="65" t="s">
        <v>325</v>
      </c>
      <c r="Y9" s="65" t="s">
        <v>326</v>
      </c>
      <c r="Z9" s="65"/>
      <c r="AA9" s="65"/>
      <c r="AB9" s="176">
        <v>45156</v>
      </c>
      <c r="AC9" s="161">
        <v>43419</v>
      </c>
      <c r="AD9" s="81">
        <v>44075</v>
      </c>
      <c r="AE9" s="176">
        <v>44165</v>
      </c>
      <c r="AF9" s="161"/>
      <c r="AG9" s="5"/>
      <c r="AH9" s="30"/>
    </row>
    <row r="10" ht="22.5" customHeight="1" s="26" customFormat="1">
      <c r="A10" s="24" t="s">
        <v>2469</v>
      </c>
      <c r="B10" s="5" t="s">
        <v>552</v>
      </c>
      <c r="C10" s="24" t="s">
        <v>551</v>
      </c>
      <c r="D10" s="5" t="s">
        <v>43</v>
      </c>
      <c r="E10" s="5" t="s">
        <v>393</v>
      </c>
      <c r="F10" s="65" t="s">
        <v>553</v>
      </c>
      <c r="G10" s="14" t="s">
        <v>554</v>
      </c>
      <c r="H10" s="14" t="s">
        <v>48</v>
      </c>
      <c r="I10" s="51" t="s">
        <v>49</v>
      </c>
      <c r="J10" s="14" t="s">
        <v>555</v>
      </c>
      <c r="K10" s="14" t="s">
        <v>556</v>
      </c>
      <c r="L10" s="5" t="s">
        <v>557</v>
      </c>
      <c r="M10" s="5" t="s">
        <v>107</v>
      </c>
      <c r="N10" s="29">
        <v>30965</v>
      </c>
      <c r="O10" s="320" t="s">
        <v>558</v>
      </c>
      <c r="P10" s="29" t="s">
        <v>53</v>
      </c>
      <c r="Q10" s="29" t="s">
        <v>70</v>
      </c>
      <c r="R10" s="29" t="s">
        <v>132</v>
      </c>
      <c r="S10" s="13" t="s">
        <v>967</v>
      </c>
      <c r="T10" s="13" t="s">
        <v>968</v>
      </c>
      <c r="U10" s="65" t="s">
        <v>559</v>
      </c>
      <c r="V10" s="14"/>
      <c r="W10" s="52" t="s">
        <v>211</v>
      </c>
      <c r="X10" s="65" t="s">
        <v>560</v>
      </c>
      <c r="Y10" s="65" t="s">
        <v>561</v>
      </c>
      <c r="Z10" s="65"/>
      <c r="AA10" s="65"/>
      <c r="AB10" s="176">
        <v>44844</v>
      </c>
      <c r="AC10" s="161">
        <v>43431</v>
      </c>
      <c r="AD10" s="81">
        <v>44075</v>
      </c>
      <c r="AE10" s="176">
        <v>44165</v>
      </c>
      <c r="AF10" s="161"/>
      <c r="AG10" s="5"/>
      <c r="AH10" s="120"/>
    </row>
    <row r="11" ht="22.5" customHeight="1" s="26" customFormat="1">
      <c r="A11" s="24" t="s">
        <v>2470</v>
      </c>
      <c r="B11" s="5" t="s">
        <v>61</v>
      </c>
      <c r="C11" s="24" t="s">
        <v>60</v>
      </c>
      <c r="D11" s="5" t="s">
        <v>43</v>
      </c>
      <c r="E11" s="5" t="s">
        <v>62</v>
      </c>
      <c r="F11" s="65" t="s">
        <v>63</v>
      </c>
      <c r="G11" s="14" t="s">
        <v>64</v>
      </c>
      <c r="H11" s="14" t="s">
        <v>48</v>
      </c>
      <c r="I11" s="51" t="s">
        <v>49</v>
      </c>
      <c r="J11" s="14" t="s">
        <v>65</v>
      </c>
      <c r="K11" s="14" t="s">
        <v>66</v>
      </c>
      <c r="L11" s="5" t="s">
        <v>67</v>
      </c>
      <c r="M11" s="5" t="s">
        <v>68</v>
      </c>
      <c r="N11" s="29">
        <v>32637</v>
      </c>
      <c r="O11" s="320" t="s">
        <v>69</v>
      </c>
      <c r="P11" s="29" t="s">
        <v>53</v>
      </c>
      <c r="Q11" s="29" t="s">
        <v>70</v>
      </c>
      <c r="R11" s="29" t="s">
        <v>71</v>
      </c>
      <c r="S11" s="13" t="s">
        <v>926</v>
      </c>
      <c r="T11" s="13" t="s">
        <v>927</v>
      </c>
      <c r="U11" s="65" t="s">
        <v>72</v>
      </c>
      <c r="V11" s="14" t="s">
        <v>73</v>
      </c>
      <c r="W11" s="52" t="s">
        <v>74</v>
      </c>
      <c r="X11" s="65" t="s">
        <v>75</v>
      </c>
      <c r="Y11" s="65"/>
      <c r="Z11" s="65"/>
      <c r="AA11" s="65"/>
      <c r="AB11" s="176">
        <v>45055</v>
      </c>
      <c r="AC11" s="161">
        <v>43440</v>
      </c>
      <c r="AD11" s="3">
        <v>44105</v>
      </c>
      <c r="AE11" s="150">
        <v>44196</v>
      </c>
      <c r="AF11" s="161"/>
      <c r="AG11" s="5"/>
      <c r="AH11" s="120"/>
    </row>
    <row r="12" ht="22.5" customHeight="1" s="26" customFormat="1">
      <c r="A12" s="24" t="s">
        <v>2471</v>
      </c>
      <c r="B12" s="5" t="s">
        <v>171</v>
      </c>
      <c r="C12" s="24" t="s">
        <v>170</v>
      </c>
      <c r="D12" s="5" t="s">
        <v>43</v>
      </c>
      <c r="E12" s="5" t="s">
        <v>126</v>
      </c>
      <c r="F12" s="65" t="s">
        <v>172</v>
      </c>
      <c r="G12" s="14" t="s">
        <v>173</v>
      </c>
      <c r="H12" s="14" t="s">
        <v>174</v>
      </c>
      <c r="I12" s="51" t="s">
        <v>49</v>
      </c>
      <c r="J12" s="14" t="s">
        <v>175</v>
      </c>
      <c r="K12" s="14" t="s">
        <v>176</v>
      </c>
      <c r="L12" s="5" t="s">
        <v>177</v>
      </c>
      <c r="M12" s="5" t="s">
        <v>107</v>
      </c>
      <c r="N12" s="29">
        <v>33502</v>
      </c>
      <c r="O12" s="320" t="s">
        <v>178</v>
      </c>
      <c r="P12" s="29" t="s">
        <v>53</v>
      </c>
      <c r="Q12" s="29" t="s">
        <v>179</v>
      </c>
      <c r="R12" s="29" t="s">
        <v>164</v>
      </c>
      <c r="S12" s="13" t="s">
        <v>928</v>
      </c>
      <c r="T12" s="13" t="s">
        <v>929</v>
      </c>
      <c r="U12" s="65" t="s">
        <v>180</v>
      </c>
      <c r="V12" s="14"/>
      <c r="W12" s="52" t="s">
        <v>112</v>
      </c>
      <c r="X12" s="65" t="s">
        <v>181</v>
      </c>
      <c r="Y12" s="65"/>
      <c r="Z12" s="65"/>
      <c r="AA12" s="65"/>
      <c r="AB12" s="176">
        <v>45190</v>
      </c>
      <c r="AC12" s="150">
        <v>43481</v>
      </c>
      <c r="AD12" s="150">
        <v>44166</v>
      </c>
      <c r="AE12" s="150">
        <v>44255</v>
      </c>
      <c r="AF12" s="161"/>
      <c r="AG12" s="5"/>
    </row>
    <row r="13" ht="22.5" customHeight="1" s="26" customFormat="1">
      <c r="A13" s="24" t="s">
        <v>2472</v>
      </c>
      <c r="B13" s="5" t="s">
        <v>417</v>
      </c>
      <c r="C13" s="24" t="s">
        <v>416</v>
      </c>
      <c r="D13" s="5" t="s">
        <v>43</v>
      </c>
      <c r="E13" s="5" t="s">
        <v>418</v>
      </c>
      <c r="F13" s="65" t="s">
        <v>419</v>
      </c>
      <c r="G13" s="14" t="s">
        <v>420</v>
      </c>
      <c r="H13" s="14" t="s">
        <v>174</v>
      </c>
      <c r="I13" s="51" t="s">
        <v>49</v>
      </c>
      <c r="J13" s="14" t="s">
        <v>421</v>
      </c>
      <c r="K13" s="14" t="s">
        <v>422</v>
      </c>
      <c r="L13" s="5" t="s">
        <v>423</v>
      </c>
      <c r="M13" s="5" t="s">
        <v>130</v>
      </c>
      <c r="N13" s="29">
        <v>34137</v>
      </c>
      <c r="O13" s="320" t="s">
        <v>424</v>
      </c>
      <c r="P13" s="29" t="s">
        <v>53</v>
      </c>
      <c r="Q13" s="29" t="s">
        <v>179</v>
      </c>
      <c r="R13" s="29" t="s">
        <v>164</v>
      </c>
      <c r="S13" s="13" t="s">
        <v>969</v>
      </c>
      <c r="T13" s="13" t="s">
        <v>970</v>
      </c>
      <c r="U13" s="65" t="s">
        <v>425</v>
      </c>
      <c r="V13" s="14"/>
      <c r="W13" s="52" t="s">
        <v>143</v>
      </c>
      <c r="X13" s="65" t="s">
        <v>426</v>
      </c>
      <c r="Y13" s="65"/>
      <c r="Z13" s="65" t="s">
        <v>427</v>
      </c>
      <c r="AA13" s="65"/>
      <c r="AB13" s="176">
        <v>43663</v>
      </c>
      <c r="AC13" s="161">
        <v>43557</v>
      </c>
      <c r="AD13" s="29">
        <v>44105</v>
      </c>
      <c r="AE13" s="161">
        <v>44196</v>
      </c>
      <c r="AF13" s="161"/>
      <c r="AG13" s="5"/>
      <c r="AH13" s="120"/>
    </row>
    <row r="14" ht="22.5" customHeight="1" s="102" customFormat="1">
      <c r="A14" s="24" t="s">
        <v>2473</v>
      </c>
      <c r="B14" s="5" t="s">
        <v>729</v>
      </c>
      <c r="C14" s="24" t="s">
        <v>728</v>
      </c>
      <c r="D14" s="5" t="s">
        <v>43</v>
      </c>
      <c r="E14" s="5" t="s">
        <v>730</v>
      </c>
      <c r="F14" s="65" t="s">
        <v>731</v>
      </c>
      <c r="G14" s="14" t="s">
        <v>732</v>
      </c>
      <c r="H14" s="14" t="s">
        <v>48</v>
      </c>
      <c r="I14" s="51" t="s">
        <v>49</v>
      </c>
      <c r="J14" s="14" t="s">
        <v>733</v>
      </c>
      <c r="K14" s="14" t="s">
        <v>734</v>
      </c>
      <c r="L14" s="5" t="s">
        <v>735</v>
      </c>
      <c r="M14" s="5" t="s">
        <v>736</v>
      </c>
      <c r="N14" s="29">
        <v>30848</v>
      </c>
      <c r="O14" s="320" t="s">
        <v>737</v>
      </c>
      <c r="P14" s="29" t="s">
        <v>53</v>
      </c>
      <c r="Q14" s="29" t="s">
        <v>179</v>
      </c>
      <c r="R14" s="29" t="s">
        <v>110</v>
      </c>
      <c r="S14" s="13" t="s">
        <v>971</v>
      </c>
      <c r="T14" s="13" t="s">
        <v>972</v>
      </c>
      <c r="U14" s="65" t="s">
        <v>738</v>
      </c>
      <c r="V14" s="14"/>
      <c r="W14" s="52" t="s">
        <v>577</v>
      </c>
      <c r="X14" s="65" t="s">
        <v>739</v>
      </c>
      <c r="Y14" s="65"/>
      <c r="Z14" s="65"/>
      <c r="AA14" s="65"/>
      <c r="AB14" s="176">
        <v>44727</v>
      </c>
      <c r="AC14" s="161">
        <v>43557</v>
      </c>
      <c r="AD14" s="81">
        <v>44046</v>
      </c>
      <c r="AE14" s="176">
        <v>44134</v>
      </c>
      <c r="AF14" s="161"/>
      <c r="AG14" s="5"/>
    </row>
    <row r="15" ht="22.5" customHeight="1" s="26" customFormat="1">
      <c r="A15" s="24" t="s">
        <v>2474</v>
      </c>
      <c r="B15" s="5" t="s">
        <v>157</v>
      </c>
      <c r="C15" s="24" t="s">
        <v>156</v>
      </c>
      <c r="D15" s="5" t="s">
        <v>43</v>
      </c>
      <c r="E15" s="5" t="s">
        <v>126</v>
      </c>
      <c r="F15" s="65" t="s">
        <v>158</v>
      </c>
      <c r="G15" s="14" t="s">
        <v>159</v>
      </c>
      <c r="H15" s="14" t="s">
        <v>48</v>
      </c>
      <c r="I15" s="51"/>
      <c r="J15" s="14"/>
      <c r="K15" s="14"/>
      <c r="L15" s="5" t="s">
        <v>160</v>
      </c>
      <c r="M15" s="5" t="s">
        <v>161</v>
      </c>
      <c r="N15" s="29">
        <v>30201</v>
      </c>
      <c r="O15" s="320" t="s">
        <v>162</v>
      </c>
      <c r="P15" s="29" t="s">
        <v>53</v>
      </c>
      <c r="Q15" s="29" t="s">
        <v>163</v>
      </c>
      <c r="R15" s="29" t="s">
        <v>164</v>
      </c>
      <c r="S15" s="13" t="s">
        <v>914</v>
      </c>
      <c r="T15" s="13" t="s">
        <v>915</v>
      </c>
      <c r="U15" s="65" t="s">
        <v>165</v>
      </c>
      <c r="V15" s="14" t="s">
        <v>166</v>
      </c>
      <c r="W15" s="52" t="s">
        <v>167</v>
      </c>
      <c r="X15" s="65" t="s">
        <v>168</v>
      </c>
      <c r="Y15" s="65"/>
      <c r="Z15" s="65" t="s">
        <v>169</v>
      </c>
      <c r="AA15" s="65"/>
      <c r="AB15" s="176">
        <v>45542</v>
      </c>
      <c r="AC15" s="150">
        <v>43597</v>
      </c>
      <c r="AD15" s="150">
        <v>44166</v>
      </c>
      <c r="AE15" s="150">
        <v>44255</v>
      </c>
      <c r="AF15" s="161">
        <v>44043</v>
      </c>
      <c r="AG15" s="5"/>
      <c r="AH15" s="120"/>
    </row>
    <row r="16" ht="22.5" customHeight="1" s="26" customFormat="1">
      <c r="A16" s="24" t="s">
        <v>2475</v>
      </c>
      <c r="B16" s="5" t="s">
        <v>465</v>
      </c>
      <c r="C16" s="24" t="s">
        <v>464</v>
      </c>
      <c r="D16" s="5" t="s">
        <v>43</v>
      </c>
      <c r="E16" s="5" t="s">
        <v>243</v>
      </c>
      <c r="F16" s="65" t="s">
        <v>466</v>
      </c>
      <c r="G16" s="14"/>
      <c r="H16" s="14"/>
      <c r="I16" s="51" t="s">
        <v>49</v>
      </c>
      <c r="J16" s="14"/>
      <c r="K16" s="14"/>
      <c r="L16" s="5" t="s">
        <v>467</v>
      </c>
      <c r="M16" s="5" t="s">
        <v>130</v>
      </c>
      <c r="N16" s="29">
        <v>25934</v>
      </c>
      <c r="O16" s="320"/>
      <c r="P16" s="29" t="s">
        <v>53</v>
      </c>
      <c r="Q16" s="29" t="s">
        <v>54</v>
      </c>
      <c r="R16" s="29" t="s">
        <v>132</v>
      </c>
      <c r="S16" s="13" t="s">
        <v>974</v>
      </c>
      <c r="T16" s="13" t="s">
        <v>975</v>
      </c>
      <c r="U16" s="65" t="s">
        <v>468</v>
      </c>
      <c r="V16" s="14"/>
      <c r="W16" s="52" t="s">
        <v>167</v>
      </c>
      <c r="X16" s="65" t="s">
        <v>469</v>
      </c>
      <c r="Y16" s="65" t="s">
        <v>470</v>
      </c>
      <c r="Z16" s="65"/>
      <c r="AA16" s="65"/>
      <c r="AB16" s="176">
        <v>44197</v>
      </c>
      <c r="AC16" s="161">
        <v>43636</v>
      </c>
      <c r="AD16" s="81">
        <v>44075</v>
      </c>
      <c r="AE16" s="176">
        <v>44165</v>
      </c>
      <c r="AF16" s="161"/>
      <c r="AG16" s="5"/>
      <c r="AH16" s="120"/>
    </row>
    <row r="17" ht="22.5" customHeight="1" s="26" customFormat="1">
      <c r="A17" s="24" t="s">
        <v>2476</v>
      </c>
      <c r="B17" s="5" t="s">
        <v>368</v>
      </c>
      <c r="C17" s="24" t="s">
        <v>367</v>
      </c>
      <c r="D17" s="5" t="s">
        <v>43</v>
      </c>
      <c r="E17" s="5" t="s">
        <v>369</v>
      </c>
      <c r="F17" s="65" t="s">
        <v>370</v>
      </c>
      <c r="G17" s="14"/>
      <c r="H17" s="14"/>
      <c r="I17" s="51" t="s">
        <v>49</v>
      </c>
      <c r="J17" s="14"/>
      <c r="K17" s="14"/>
      <c r="L17" s="5" t="s">
        <v>371</v>
      </c>
      <c r="M17" s="5" t="s">
        <v>372</v>
      </c>
      <c r="N17" s="29">
        <v>28805</v>
      </c>
      <c r="O17" s="320" t="s">
        <v>373</v>
      </c>
      <c r="P17" s="29" t="s">
        <v>53</v>
      </c>
      <c r="Q17" s="29" t="s">
        <v>54</v>
      </c>
      <c r="R17" s="29" t="s">
        <v>110</v>
      </c>
      <c r="S17" s="13" t="s">
        <v>976</v>
      </c>
      <c r="T17" s="13" t="s">
        <v>976</v>
      </c>
      <c r="U17" s="65" t="s">
        <v>374</v>
      </c>
      <c r="V17" s="14"/>
      <c r="W17" s="52" t="s">
        <v>167</v>
      </c>
      <c r="X17" s="65" t="s">
        <v>375</v>
      </c>
      <c r="Y17" s="65"/>
      <c r="Z17" s="65"/>
      <c r="AA17" s="65"/>
      <c r="AB17" s="176">
        <v>45607</v>
      </c>
      <c r="AC17" s="161">
        <v>43642</v>
      </c>
      <c r="AD17" s="29">
        <v>44105</v>
      </c>
      <c r="AE17" s="161">
        <v>44196</v>
      </c>
      <c r="AF17" s="161"/>
      <c r="AG17" s="5"/>
      <c r="AH17" s="120"/>
    </row>
    <row r="18" ht="22.5" customHeight="1" s="26" customFormat="1">
      <c r="A18" s="24" t="s">
        <v>2477</v>
      </c>
      <c r="B18" s="5" t="s">
        <v>514</v>
      </c>
      <c r="C18" s="24" t="s">
        <v>513</v>
      </c>
      <c r="D18" s="5" t="s">
        <v>43</v>
      </c>
      <c r="E18" s="5" t="s">
        <v>515</v>
      </c>
      <c r="F18" s="65" t="s">
        <v>516</v>
      </c>
      <c r="G18" s="14"/>
      <c r="H18" s="14"/>
      <c r="I18" s="51" t="s">
        <v>49</v>
      </c>
      <c r="J18" s="14"/>
      <c r="K18" s="14"/>
      <c r="L18" s="5" t="s">
        <v>517</v>
      </c>
      <c r="M18" s="5" t="s">
        <v>107</v>
      </c>
      <c r="N18" s="29">
        <v>29042</v>
      </c>
      <c r="O18" s="320" t="s">
        <v>518</v>
      </c>
      <c r="P18" s="29" t="s">
        <v>53</v>
      </c>
      <c r="Q18" s="29" t="s">
        <v>519</v>
      </c>
      <c r="R18" s="29" t="s">
        <v>110</v>
      </c>
      <c r="S18" s="13" t="s">
        <v>977</v>
      </c>
      <c r="T18" s="13" t="s">
        <v>978</v>
      </c>
      <c r="U18" s="65" t="s">
        <v>520</v>
      </c>
      <c r="V18" s="14"/>
      <c r="W18" s="52" t="s">
        <v>112</v>
      </c>
      <c r="X18" s="65" t="s">
        <v>521</v>
      </c>
      <c r="Y18" s="65"/>
      <c r="Z18" s="65"/>
      <c r="AA18" s="65"/>
      <c r="AB18" s="176">
        <v>45113</v>
      </c>
      <c r="AC18" s="150">
        <v>43642</v>
      </c>
      <c r="AD18" s="29">
        <v>44124</v>
      </c>
      <c r="AE18" s="161">
        <v>44227</v>
      </c>
      <c r="AF18" s="161"/>
      <c r="AG18" s="5"/>
      <c r="AH18" s="120"/>
    </row>
    <row r="19" ht="22.5" customHeight="1" s="26" customFormat="1">
      <c r="A19" s="24" t="s">
        <v>2478</v>
      </c>
      <c r="B19" s="5" t="s">
        <v>692</v>
      </c>
      <c r="C19" s="24" t="s">
        <v>691</v>
      </c>
      <c r="D19" s="5" t="s">
        <v>43</v>
      </c>
      <c r="E19" s="5" t="s">
        <v>693</v>
      </c>
      <c r="F19" s="65" t="s">
        <v>694</v>
      </c>
      <c r="G19" s="14"/>
      <c r="H19" s="14"/>
      <c r="I19" s="51"/>
      <c r="J19" s="14"/>
      <c r="K19" s="14"/>
      <c r="L19" s="5" t="s">
        <v>695</v>
      </c>
      <c r="M19" s="5" t="s">
        <v>130</v>
      </c>
      <c r="N19" s="29">
        <v>32691</v>
      </c>
      <c r="O19" s="320"/>
      <c r="P19" s="29" t="s">
        <v>53</v>
      </c>
      <c r="Q19" s="29" t="s">
        <v>54</v>
      </c>
      <c r="R19" s="29" t="s">
        <v>132</v>
      </c>
      <c r="S19" s="13" t="s">
        <v>979</v>
      </c>
      <c r="T19" s="13" t="s">
        <v>980</v>
      </c>
      <c r="U19" s="65" t="s">
        <v>696</v>
      </c>
      <c r="V19" s="14"/>
      <c r="W19" s="52" t="s">
        <v>143</v>
      </c>
      <c r="X19" s="65" t="s">
        <v>697</v>
      </c>
      <c r="Y19" s="65"/>
      <c r="Z19" s="65"/>
      <c r="AA19" s="65"/>
      <c r="AB19" s="176">
        <v>45475</v>
      </c>
      <c r="AC19" s="161">
        <v>43682</v>
      </c>
      <c r="AD19" s="81">
        <v>44046</v>
      </c>
      <c r="AE19" s="176">
        <v>44134</v>
      </c>
      <c r="AF19" s="161"/>
      <c r="AG19" s="5"/>
      <c r="AH19" s="120"/>
    </row>
    <row r="20" ht="22.5" customHeight="1" s="26" customFormat="1">
      <c r="A20" s="24" t="s">
        <v>2479</v>
      </c>
      <c r="B20" s="5" t="s">
        <v>438</v>
      </c>
      <c r="C20" s="24" t="s">
        <v>437</v>
      </c>
      <c r="D20" s="5" t="s">
        <v>233</v>
      </c>
      <c r="E20" s="5" t="s">
        <v>439</v>
      </c>
      <c r="F20" s="65" t="s">
        <v>440</v>
      </c>
      <c r="G20" s="5"/>
      <c r="H20" s="5"/>
      <c r="I20" s="51" t="s">
        <v>49</v>
      </c>
      <c r="J20" s="14" t="s">
        <v>441</v>
      </c>
      <c r="K20" s="5" t="s">
        <v>442</v>
      </c>
      <c r="L20" s="5" t="s">
        <v>443</v>
      </c>
      <c r="M20" s="5" t="s">
        <v>444</v>
      </c>
      <c r="N20" s="29">
        <v>28856</v>
      </c>
      <c r="O20" s="28"/>
      <c r="P20" s="5" t="s">
        <v>108</v>
      </c>
      <c r="Q20" s="5" t="s">
        <v>322</v>
      </c>
      <c r="R20" s="5" t="s">
        <v>110</v>
      </c>
      <c r="S20" s="14" t="s">
        <v>981</v>
      </c>
      <c r="T20" s="14" t="s">
        <v>982</v>
      </c>
      <c r="U20" s="65" t="s">
        <v>445</v>
      </c>
      <c r="V20" s="5"/>
      <c r="W20" s="52" t="s">
        <v>446</v>
      </c>
      <c r="X20" s="65" t="s">
        <v>447</v>
      </c>
      <c r="Y20" s="69"/>
      <c r="Z20" s="69"/>
      <c r="AA20" s="69"/>
      <c r="AB20" s="176">
        <v>45580</v>
      </c>
      <c r="AC20" s="161">
        <v>43766</v>
      </c>
      <c r="AD20" s="81">
        <v>44046</v>
      </c>
      <c r="AE20" s="176">
        <v>44134</v>
      </c>
      <c r="AF20" s="161"/>
      <c r="AG20" s="5"/>
      <c r="AH20" s="120"/>
    </row>
    <row r="21" ht="22.5" customHeight="1" s="26" customFormat="1">
      <c r="A21" s="24" t="s">
        <v>2480</v>
      </c>
      <c r="B21" s="5" t="s">
        <v>242</v>
      </c>
      <c r="C21" s="24" t="s">
        <v>241</v>
      </c>
      <c r="D21" s="5" t="s">
        <v>233</v>
      </c>
      <c r="E21" s="5" t="s">
        <v>243</v>
      </c>
      <c r="F21" s="65" t="s">
        <v>244</v>
      </c>
      <c r="G21" s="5"/>
      <c r="H21" s="5"/>
      <c r="I21" s="51" t="s">
        <v>49</v>
      </c>
      <c r="J21" s="14" t="s">
        <v>245</v>
      </c>
      <c r="K21" s="5" t="s">
        <v>246</v>
      </c>
      <c r="L21" s="5" t="s">
        <v>247</v>
      </c>
      <c r="M21" s="5" t="s">
        <v>187</v>
      </c>
      <c r="N21" s="29">
        <v>32321</v>
      </c>
      <c r="O21" s="28"/>
      <c r="P21" s="5" t="s">
        <v>108</v>
      </c>
      <c r="Q21" s="5" t="s">
        <v>248</v>
      </c>
      <c r="R21" s="5" t="s">
        <v>164</v>
      </c>
      <c r="S21" s="14" t="s">
        <v>983</v>
      </c>
      <c r="T21" s="14" t="s">
        <v>984</v>
      </c>
      <c r="U21" s="65" t="s">
        <v>249</v>
      </c>
      <c r="V21" s="5"/>
      <c r="W21" s="52" t="s">
        <v>250</v>
      </c>
      <c r="X21" s="65" t="s">
        <v>251</v>
      </c>
      <c r="Y21" s="69"/>
      <c r="Z21" s="69" t="s">
        <v>252</v>
      </c>
      <c r="AA21" s="69"/>
      <c r="AB21" s="176">
        <v>44009</v>
      </c>
      <c r="AC21" s="161">
        <v>43766</v>
      </c>
      <c r="AD21" s="81">
        <v>44046</v>
      </c>
      <c r="AE21" s="176">
        <v>44134</v>
      </c>
      <c r="AF21" s="161"/>
      <c r="AG21" s="5"/>
      <c r="AH21" s="120"/>
    </row>
    <row r="22" ht="22.5" customHeight="1" s="26" customFormat="1">
      <c r="A22" s="24" t="s">
        <v>2481</v>
      </c>
      <c r="B22" s="5" t="s">
        <v>761</v>
      </c>
      <c r="C22" s="24" t="s">
        <v>760</v>
      </c>
      <c r="D22" s="5" t="s">
        <v>233</v>
      </c>
      <c r="E22" s="5" t="s">
        <v>243</v>
      </c>
      <c r="F22" s="65" t="s">
        <v>762</v>
      </c>
      <c r="G22" s="5"/>
      <c r="H22" s="5"/>
      <c r="I22" s="51" t="s">
        <v>49</v>
      </c>
      <c r="J22" s="14" t="s">
        <v>763</v>
      </c>
      <c r="K22" s="5" t="s">
        <v>764</v>
      </c>
      <c r="L22" s="5" t="s">
        <v>765</v>
      </c>
      <c r="M22" s="5" t="s">
        <v>161</v>
      </c>
      <c r="N22" s="29">
        <v>30977</v>
      </c>
      <c r="O22" s="28"/>
      <c r="P22" s="5" t="s">
        <v>108</v>
      </c>
      <c r="Q22" s="5" t="s">
        <v>163</v>
      </c>
      <c r="R22" s="5" t="s">
        <v>288</v>
      </c>
      <c r="S22" s="14" t="s">
        <v>985</v>
      </c>
      <c r="T22" s="14" t="s">
        <v>986</v>
      </c>
      <c r="U22" s="65" t="s">
        <v>766</v>
      </c>
      <c r="V22" s="5"/>
      <c r="W22" s="52" t="s">
        <v>767</v>
      </c>
      <c r="X22" s="65" t="s">
        <v>768</v>
      </c>
      <c r="Y22" s="69"/>
      <c r="Z22" s="69" t="s">
        <v>769</v>
      </c>
      <c r="AA22" s="69"/>
      <c r="AB22" s="176">
        <v>42299</v>
      </c>
      <c r="AC22" s="161">
        <v>43766</v>
      </c>
      <c r="AD22" s="81">
        <v>44046</v>
      </c>
      <c r="AE22" s="176">
        <v>44134</v>
      </c>
      <c r="AF22" s="161"/>
      <c r="AG22" s="5"/>
      <c r="AH22" s="120"/>
    </row>
    <row r="23" ht="22.5" customHeight="1" s="26" customFormat="1">
      <c r="A23" s="24" t="s">
        <v>2482</v>
      </c>
      <c r="B23" s="5" t="s">
        <v>355</v>
      </c>
      <c r="C23" s="24" t="s">
        <v>354</v>
      </c>
      <c r="D23" s="5" t="s">
        <v>233</v>
      </c>
      <c r="E23" s="5" t="s">
        <v>356</v>
      </c>
      <c r="F23" s="65" t="s">
        <v>357</v>
      </c>
      <c r="G23" s="14" t="s">
        <v>358</v>
      </c>
      <c r="H23" s="5" t="s">
        <v>359</v>
      </c>
      <c r="I23" s="51" t="s">
        <v>49</v>
      </c>
      <c r="J23" s="14" t="s">
        <v>360</v>
      </c>
      <c r="K23" s="5" t="s">
        <v>361</v>
      </c>
      <c r="L23" s="5" t="s">
        <v>362</v>
      </c>
      <c r="M23" s="5" t="s">
        <v>107</v>
      </c>
      <c r="N23" s="29">
        <v>35256</v>
      </c>
      <c r="O23" s="28"/>
      <c r="P23" s="5" t="s">
        <v>108</v>
      </c>
      <c r="Q23" s="5" t="s">
        <v>248</v>
      </c>
      <c r="R23" s="5" t="s">
        <v>132</v>
      </c>
      <c r="S23" s="14" t="s">
        <v>987</v>
      </c>
      <c r="T23" s="14" t="s">
        <v>988</v>
      </c>
      <c r="U23" s="65" t="s">
        <v>363</v>
      </c>
      <c r="V23" s="5"/>
      <c r="W23" s="52" t="s">
        <v>364</v>
      </c>
      <c r="X23" s="65" t="s">
        <v>365</v>
      </c>
      <c r="Y23" s="69"/>
      <c r="Z23" s="65"/>
      <c r="AA23" s="65" t="s">
        <v>366</v>
      </c>
      <c r="AB23" s="176">
        <v>45145</v>
      </c>
      <c r="AC23" s="161">
        <v>43783</v>
      </c>
      <c r="AD23" s="81">
        <v>44075</v>
      </c>
      <c r="AE23" s="176">
        <v>44165</v>
      </c>
      <c r="AF23" s="161"/>
      <c r="AG23" s="5"/>
      <c r="AH23" s="120"/>
    </row>
    <row r="24" ht="22.5" customHeight="1" s="26" customFormat="1">
      <c r="A24" s="24" t="s">
        <v>2483</v>
      </c>
      <c r="B24" s="5" t="s">
        <v>280</v>
      </c>
      <c r="C24" s="24" t="s">
        <v>279</v>
      </c>
      <c r="D24" s="5" t="s">
        <v>233</v>
      </c>
      <c r="E24" s="5" t="s">
        <v>281</v>
      </c>
      <c r="F24" s="65" t="s">
        <v>282</v>
      </c>
      <c r="G24" s="5"/>
      <c r="H24" s="5"/>
      <c r="I24" s="51" t="s">
        <v>49</v>
      </c>
      <c r="J24" s="14" t="s">
        <v>283</v>
      </c>
      <c r="K24" s="5" t="s">
        <v>284</v>
      </c>
      <c r="L24" s="5" t="s">
        <v>285</v>
      </c>
      <c r="M24" s="5" t="s">
        <v>286</v>
      </c>
      <c r="N24" s="29">
        <v>27585</v>
      </c>
      <c r="O24" s="28" t="s">
        <v>287</v>
      </c>
      <c r="P24" s="5" t="s">
        <v>108</v>
      </c>
      <c r="Q24" s="5" t="s">
        <v>248</v>
      </c>
      <c r="R24" s="5" t="s">
        <v>288</v>
      </c>
      <c r="S24" s="14" t="s">
        <v>989</v>
      </c>
      <c r="T24" s="14" t="s">
        <v>990</v>
      </c>
      <c r="U24" s="65" t="s">
        <v>289</v>
      </c>
      <c r="V24" s="5"/>
      <c r="W24" s="52" t="s">
        <v>290</v>
      </c>
      <c r="X24" s="65" t="s">
        <v>291</v>
      </c>
      <c r="Y24" s="69"/>
      <c r="Z24" s="65" t="s">
        <v>292</v>
      </c>
      <c r="AA24" s="69"/>
      <c r="AB24" s="176">
        <v>44022</v>
      </c>
      <c r="AC24" s="161">
        <v>43783</v>
      </c>
      <c r="AD24" s="81">
        <v>44046</v>
      </c>
      <c r="AE24" s="176">
        <v>44134</v>
      </c>
      <c r="AF24" s="161"/>
      <c r="AG24" s="5"/>
      <c r="AH24" s="120"/>
    </row>
    <row r="25" ht="22.5" customHeight="1" s="26" customFormat="1">
      <c r="A25" s="24" t="s">
        <v>2484</v>
      </c>
      <c r="B25" s="5" t="s">
        <v>638</v>
      </c>
      <c r="C25" s="24" t="s">
        <v>637</v>
      </c>
      <c r="D25" s="5" t="s">
        <v>233</v>
      </c>
      <c r="E25" s="5" t="s">
        <v>639</v>
      </c>
      <c r="F25" s="65" t="s">
        <v>640</v>
      </c>
      <c r="G25" s="5"/>
      <c r="H25" s="5"/>
      <c r="I25" s="51" t="s">
        <v>49</v>
      </c>
      <c r="J25" s="14" t="s">
        <v>641</v>
      </c>
      <c r="K25" s="5" t="s">
        <v>642</v>
      </c>
      <c r="L25" s="5" t="s">
        <v>643</v>
      </c>
      <c r="M25" s="5" t="s">
        <v>644</v>
      </c>
      <c r="N25" s="29">
        <v>34614</v>
      </c>
      <c r="O25" s="28" t="s">
        <v>645</v>
      </c>
      <c r="P25" s="5" t="s">
        <v>646</v>
      </c>
      <c r="Q25" s="5" t="s">
        <v>141</v>
      </c>
      <c r="R25" s="5" t="s">
        <v>55</v>
      </c>
      <c r="S25" s="14" t="s">
        <v>991</v>
      </c>
      <c r="T25" s="14" t="s">
        <v>992</v>
      </c>
      <c r="U25" s="65" t="s">
        <v>647</v>
      </c>
      <c r="V25" s="5"/>
      <c r="W25" s="52" t="s">
        <v>648</v>
      </c>
      <c r="X25" s="65" t="s">
        <v>649</v>
      </c>
      <c r="Y25" s="69"/>
      <c r="Z25" s="69"/>
      <c r="AA25" s="69"/>
      <c r="AB25" s="176">
        <v>45572</v>
      </c>
      <c r="AC25" s="161">
        <v>43783</v>
      </c>
      <c r="AD25" s="81">
        <v>43783</v>
      </c>
      <c r="AE25" s="176">
        <v>43951</v>
      </c>
      <c r="AF25" s="161"/>
      <c r="AG25" s="5"/>
      <c r="AH25" s="120"/>
    </row>
    <row r="26" ht="22.5" customHeight="1" s="26" customFormat="1">
      <c r="A26" s="24" t="s">
        <v>2485</v>
      </c>
      <c r="B26" s="5" t="s">
        <v>805</v>
      </c>
      <c r="C26" s="24" t="s">
        <v>804</v>
      </c>
      <c r="D26" s="5" t="s">
        <v>233</v>
      </c>
      <c r="E26" s="5" t="s">
        <v>430</v>
      </c>
      <c r="F26" s="65" t="s">
        <v>806</v>
      </c>
      <c r="G26" s="14"/>
      <c r="H26" s="14"/>
      <c r="I26" s="51"/>
      <c r="J26" s="14" t="s">
        <v>807</v>
      </c>
      <c r="K26" s="14" t="s">
        <v>808</v>
      </c>
      <c r="L26" s="5" t="s">
        <v>809</v>
      </c>
      <c r="M26" s="5" t="s">
        <v>810</v>
      </c>
      <c r="N26" s="29">
        <v>32126</v>
      </c>
      <c r="O26" s="320"/>
      <c r="P26" s="29" t="s">
        <v>108</v>
      </c>
      <c r="Q26" s="29" t="s">
        <v>811</v>
      </c>
      <c r="R26" s="29" t="s">
        <v>164</v>
      </c>
      <c r="S26" s="13" t="s">
        <v>994</v>
      </c>
      <c r="T26" s="29"/>
      <c r="U26" s="65" t="s">
        <v>812</v>
      </c>
      <c r="V26" s="14"/>
      <c r="W26" s="52" t="s">
        <v>813</v>
      </c>
      <c r="X26" s="65" t="s">
        <v>814</v>
      </c>
      <c r="Y26" s="65"/>
      <c r="Z26" s="65"/>
      <c r="AA26" s="65"/>
      <c r="AB26" s="176"/>
      <c r="AC26" s="161">
        <v>43860</v>
      </c>
      <c r="AD26" s="81">
        <v>44046</v>
      </c>
      <c r="AE26" s="176">
        <v>44134</v>
      </c>
      <c r="AF26" s="161"/>
      <c r="AG26" s="5"/>
      <c r="AH26" s="120"/>
    </row>
    <row r="27" ht="22.5" customHeight="1" s="26" customFormat="1">
      <c r="A27" s="24" t="s">
        <v>2486</v>
      </c>
      <c r="B27" s="5" t="s">
        <v>532</v>
      </c>
      <c r="C27" s="24" t="s">
        <v>531</v>
      </c>
      <c r="D27" s="5" t="s">
        <v>43</v>
      </c>
      <c r="E27" s="5" t="s">
        <v>533</v>
      </c>
      <c r="F27" s="65" t="s">
        <v>534</v>
      </c>
      <c r="G27" s="14" t="s">
        <v>535</v>
      </c>
      <c r="H27" s="14" t="s">
        <v>48</v>
      </c>
      <c r="I27" s="51"/>
      <c r="J27" s="14"/>
      <c r="K27" s="14"/>
      <c r="L27" s="5" t="s">
        <v>536</v>
      </c>
      <c r="M27" s="5" t="s">
        <v>537</v>
      </c>
      <c r="N27" s="13">
        <v>31318</v>
      </c>
      <c r="O27" s="320"/>
      <c r="P27" s="29" t="s">
        <v>108</v>
      </c>
      <c r="Q27" s="29" t="s">
        <v>322</v>
      </c>
      <c r="R27" s="29" t="s">
        <v>164</v>
      </c>
      <c r="S27" s="13" t="s">
        <v>914</v>
      </c>
      <c r="T27" s="29"/>
      <c r="U27" s="65" t="s">
        <v>538</v>
      </c>
      <c r="V27" s="14"/>
      <c r="W27" s="116" t="s">
        <v>250</v>
      </c>
      <c r="X27" s="65" t="s">
        <v>539</v>
      </c>
      <c r="Y27" s="65"/>
      <c r="Z27" s="65" t="s">
        <v>540</v>
      </c>
      <c r="AA27" s="65" t="s">
        <v>541</v>
      </c>
      <c r="AB27" s="176">
        <v>44832</v>
      </c>
      <c r="AC27" s="161">
        <v>43913</v>
      </c>
      <c r="AD27" s="29">
        <v>44105</v>
      </c>
      <c r="AE27" s="161">
        <v>44196</v>
      </c>
      <c r="AF27" s="161"/>
      <c r="AG27" s="5"/>
      <c r="AH27" s="120"/>
    </row>
    <row r="28" ht="22.5" customHeight="1" s="26" customFormat="1">
      <c r="A28" s="24">
        <f>A23+1</f>
        <v>20</v>
      </c>
      <c r="B28" s="5" t="s">
        <v>232</v>
      </c>
      <c r="C28" s="24" t="s">
        <v>231</v>
      </c>
      <c r="D28" s="5"/>
      <c r="E28" s="5" t="s">
        <v>234</v>
      </c>
      <c r="F28" s="65" t="s">
        <v>235</v>
      </c>
      <c r="G28" s="14"/>
      <c r="H28" s="14"/>
      <c r="I28" s="51"/>
      <c r="J28" s="14"/>
      <c r="K28" s="14"/>
      <c r="L28" s="5"/>
      <c r="M28" s="5"/>
      <c r="N28" s="13"/>
      <c r="O28" s="320"/>
      <c r="P28" s="29"/>
      <c r="Q28" s="29"/>
      <c r="R28" s="29"/>
      <c r="S28" s="13" t="s">
        <v>999</v>
      </c>
      <c r="T28" s="29"/>
      <c r="U28" s="65" t="s">
        <v>237</v>
      </c>
      <c r="V28" s="14"/>
      <c r="W28" s="116"/>
      <c r="X28" s="65"/>
      <c r="Y28" s="65"/>
      <c r="Z28" s="65"/>
      <c r="AA28" s="65"/>
      <c r="AB28" s="176"/>
      <c r="AC28" s="161">
        <v>43920</v>
      </c>
      <c r="AD28" s="81">
        <v>44046</v>
      </c>
      <c r="AE28" s="176">
        <v>44134</v>
      </c>
      <c r="AF28" s="161"/>
      <c r="AG28" s="5"/>
    </row>
    <row r="29" ht="22.5" customHeight="1" s="26" customFormat="1">
      <c r="A29" s="24">
        <f>+A28+1</f>
        <v>21</v>
      </c>
      <c r="B29" s="5" t="s">
        <v>716</v>
      </c>
      <c r="C29" s="24" t="s">
        <v>715</v>
      </c>
      <c r="D29" s="5" t="s">
        <v>43</v>
      </c>
      <c r="E29" s="5" t="s">
        <v>717</v>
      </c>
      <c r="F29" s="65" t="s">
        <v>718</v>
      </c>
      <c r="G29" s="14"/>
      <c r="H29" s="14"/>
      <c r="I29" s="51"/>
      <c r="J29" s="14"/>
      <c r="K29" s="14"/>
      <c r="L29" s="5" t="s">
        <v>719</v>
      </c>
      <c r="M29" s="5" t="s">
        <v>720</v>
      </c>
      <c r="N29" s="29">
        <v>29441</v>
      </c>
      <c r="O29" s="320"/>
      <c r="P29" s="29" t="s">
        <v>53</v>
      </c>
      <c r="Q29" s="29" t="s">
        <v>54</v>
      </c>
      <c r="R29" s="29" t="s">
        <v>110</v>
      </c>
      <c r="S29" s="13" t="s">
        <v>1002</v>
      </c>
      <c r="T29" s="13"/>
      <c r="U29" s="65" t="s">
        <v>721</v>
      </c>
      <c r="V29" s="14"/>
      <c r="W29" s="52" t="s">
        <v>112</v>
      </c>
      <c r="X29" s="65" t="s">
        <v>722</v>
      </c>
      <c r="Y29" s="65"/>
      <c r="Z29" s="65"/>
      <c r="AA29" s="65"/>
      <c r="AB29" s="176">
        <v>44416</v>
      </c>
      <c r="AC29" s="161">
        <v>43969</v>
      </c>
      <c r="AD29" s="81">
        <v>44046</v>
      </c>
      <c r="AE29" s="176">
        <v>44134</v>
      </c>
      <c r="AF29" s="161"/>
      <c r="AG29" s="5"/>
    </row>
    <row r="30" ht="22.5" customHeight="1" s="26" customFormat="1">
      <c r="A30" s="24">
        <f ref="A30:A93" t="shared" si="0">+A29+1</f>
        <v>22</v>
      </c>
      <c r="B30" s="5" t="s">
        <v>392</v>
      </c>
      <c r="C30" s="24" t="s">
        <v>391</v>
      </c>
      <c r="D30" s="5" t="s">
        <v>43</v>
      </c>
      <c r="E30" s="5" t="s">
        <v>393</v>
      </c>
      <c r="F30" s="65" t="s">
        <v>394</v>
      </c>
      <c r="G30" s="14"/>
      <c r="H30" s="14"/>
      <c r="I30" s="51"/>
      <c r="J30" s="14"/>
      <c r="K30" s="14"/>
      <c r="L30" s="5" t="s">
        <v>395</v>
      </c>
      <c r="M30" s="5" t="s">
        <v>68</v>
      </c>
      <c r="N30" s="29">
        <v>32885</v>
      </c>
      <c r="O30" s="320"/>
      <c r="P30" s="29" t="s">
        <v>108</v>
      </c>
      <c r="Q30" s="29" t="s">
        <v>396</v>
      </c>
      <c r="R30" s="29" t="s">
        <v>164</v>
      </c>
      <c r="S30" s="13" t="s">
        <v>1004</v>
      </c>
      <c r="T30" s="13"/>
      <c r="U30" s="65" t="s">
        <v>397</v>
      </c>
      <c r="V30" s="14"/>
      <c r="W30" s="52" t="s">
        <v>398</v>
      </c>
      <c r="X30" s="65" t="s">
        <v>399</v>
      </c>
      <c r="Y30" s="65"/>
      <c r="Z30" s="65"/>
      <c r="AA30" s="65"/>
      <c r="AB30" s="176">
        <v>45303</v>
      </c>
      <c r="AC30" s="161">
        <v>43969</v>
      </c>
      <c r="AD30" s="81">
        <v>44046</v>
      </c>
      <c r="AE30" s="176">
        <v>44134</v>
      </c>
      <c r="AF30" s="161"/>
      <c r="AG30" s="5"/>
    </row>
    <row r="31" ht="22.5" customHeight="1" s="26" customFormat="1">
      <c r="A31" s="24">
        <f t="shared" si="0"/>
        <v>23</v>
      </c>
      <c r="B31" s="5" t="s">
        <v>699</v>
      </c>
      <c r="C31" s="24" t="s">
        <v>698</v>
      </c>
      <c r="D31" s="5" t="s">
        <v>43</v>
      </c>
      <c r="E31" s="5" t="s">
        <v>234</v>
      </c>
      <c r="F31" s="65" t="s">
        <v>700</v>
      </c>
      <c r="G31" s="14"/>
      <c r="H31" s="14"/>
      <c r="I31" s="51"/>
      <c r="J31" s="14"/>
      <c r="K31" s="14"/>
      <c r="L31" s="5" t="s">
        <v>701</v>
      </c>
      <c r="M31" s="5" t="s">
        <v>702</v>
      </c>
      <c r="N31" s="29">
        <v>31984</v>
      </c>
      <c r="O31" s="320"/>
      <c r="P31" s="29" t="s">
        <v>108</v>
      </c>
      <c r="Q31" s="29" t="s">
        <v>322</v>
      </c>
      <c r="R31" s="29" t="s">
        <v>132</v>
      </c>
      <c r="S31" s="13" t="s">
        <v>1006</v>
      </c>
      <c r="T31" s="29"/>
      <c r="U31" s="65" t="s">
        <v>703</v>
      </c>
      <c r="V31" s="14"/>
      <c r="W31" s="52" t="s">
        <v>704</v>
      </c>
      <c r="X31" s="65" t="s">
        <v>705</v>
      </c>
      <c r="Y31" s="65"/>
      <c r="Z31" s="65"/>
      <c r="AA31" s="65"/>
      <c r="AB31" s="176">
        <v>44441</v>
      </c>
      <c r="AC31" s="161">
        <v>43969</v>
      </c>
      <c r="AD31" s="81">
        <v>44075</v>
      </c>
      <c r="AE31" s="176">
        <v>44165</v>
      </c>
      <c r="AF31" s="161"/>
      <c r="AG31" s="5"/>
    </row>
    <row r="32" ht="22.5" customHeight="1" s="5" customFormat="1">
      <c r="A32" s="24">
        <f t="shared" si="0"/>
        <v>24</v>
      </c>
      <c r="B32" s="5" t="s">
        <v>790</v>
      </c>
      <c r="C32" s="24" t="s">
        <v>789</v>
      </c>
      <c r="D32" s="5" t="s">
        <v>43</v>
      </c>
      <c r="E32" s="5" t="s">
        <v>533</v>
      </c>
      <c r="F32" s="65" t="s">
        <v>791</v>
      </c>
      <c r="G32" s="14"/>
      <c r="H32" s="14"/>
      <c r="I32" s="51" t="s">
        <v>49</v>
      </c>
      <c r="J32" s="14" t="s">
        <v>792</v>
      </c>
      <c r="K32" s="14" t="s">
        <v>793</v>
      </c>
      <c r="L32" s="5" t="s">
        <v>794</v>
      </c>
      <c r="M32" s="5" t="s">
        <v>107</v>
      </c>
      <c r="N32" s="29">
        <v>29716</v>
      </c>
      <c r="O32" s="320"/>
      <c r="P32" s="29" t="s">
        <v>108</v>
      </c>
      <c r="Q32" s="29" t="s">
        <v>248</v>
      </c>
      <c r="R32" s="29" t="s">
        <v>132</v>
      </c>
      <c r="S32" s="13" t="s">
        <v>1008</v>
      </c>
      <c r="T32" s="13"/>
      <c r="U32" s="65" t="s">
        <v>795</v>
      </c>
      <c r="V32" s="14"/>
      <c r="W32" s="52" t="s">
        <v>796</v>
      </c>
      <c r="X32" s="65" t="s">
        <v>797</v>
      </c>
      <c r="Y32" s="65"/>
      <c r="Z32" s="65"/>
      <c r="AA32" s="65"/>
      <c r="AB32" s="176">
        <v>45056</v>
      </c>
      <c r="AC32" s="161">
        <v>43969</v>
      </c>
      <c r="AD32" s="81">
        <v>44046</v>
      </c>
      <c r="AE32" s="176">
        <v>44134</v>
      </c>
      <c r="AF32" s="161"/>
      <c r="AH32" s="268"/>
    </row>
    <row r="33" ht="22.5" customHeight="1" s="26" customFormat="1">
      <c r="A33" s="24">
        <f t="shared" si="0"/>
        <v>25</v>
      </c>
      <c r="B33" s="189" t="s">
        <v>602</v>
      </c>
      <c r="C33" s="24" t="s">
        <v>601</v>
      </c>
      <c r="D33" s="5" t="s">
        <v>43</v>
      </c>
      <c r="E33" s="5" t="s">
        <v>603</v>
      </c>
      <c r="F33" s="65" t="s">
        <v>604</v>
      </c>
      <c r="G33" s="14" t="s">
        <v>605</v>
      </c>
      <c r="H33" s="14" t="s">
        <v>606</v>
      </c>
      <c r="I33" s="72"/>
      <c r="J33" s="14" t="s">
        <v>607</v>
      </c>
      <c r="K33" s="14" t="s">
        <v>608</v>
      </c>
      <c r="L33" s="5" t="s">
        <v>609</v>
      </c>
      <c r="M33" s="5" t="s">
        <v>107</v>
      </c>
      <c r="N33" s="29">
        <v>35833</v>
      </c>
      <c r="O33" s="320" t="s">
        <v>610</v>
      </c>
      <c r="P33" s="29" t="s">
        <v>53</v>
      </c>
      <c r="Q33" s="29" t="s">
        <v>179</v>
      </c>
      <c r="R33" s="29" t="s">
        <v>55</v>
      </c>
      <c r="S33" s="13" t="s">
        <v>914</v>
      </c>
      <c r="T33" s="13"/>
      <c r="U33" s="65" t="s">
        <v>611</v>
      </c>
      <c r="V33" s="14" t="s">
        <v>612</v>
      </c>
      <c r="W33" s="52" t="s">
        <v>613</v>
      </c>
      <c r="X33" s="65" t="s">
        <v>614</v>
      </c>
      <c r="Y33" s="65"/>
      <c r="Z33" s="65"/>
      <c r="AA33" s="65"/>
      <c r="AB33" s="176">
        <v>44599</v>
      </c>
      <c r="AC33" s="161">
        <v>43969</v>
      </c>
      <c r="AD33" s="81">
        <v>44075</v>
      </c>
      <c r="AE33" s="176">
        <v>44165</v>
      </c>
      <c r="AF33" s="161"/>
      <c r="AG33" s="5"/>
    </row>
    <row r="34" ht="22.5" customHeight="1" s="5" customFormat="1">
      <c r="A34" s="24">
        <f t="shared" si="0"/>
        <v>26</v>
      </c>
      <c r="B34" s="5" t="s">
        <v>344</v>
      </c>
      <c r="C34" s="24" t="s">
        <v>343</v>
      </c>
      <c r="D34" s="5" t="s">
        <v>43</v>
      </c>
      <c r="E34" s="5" t="s">
        <v>345</v>
      </c>
      <c r="F34" s="69" t="s">
        <v>346</v>
      </c>
      <c r="G34" s="14" t="s">
        <v>347</v>
      </c>
      <c r="H34" s="5" t="s">
        <v>174</v>
      </c>
      <c r="I34" s="51" t="s">
        <v>49</v>
      </c>
      <c r="J34" s="14" t="s">
        <v>348</v>
      </c>
      <c r="K34" s="14" t="s">
        <v>349</v>
      </c>
      <c r="L34" s="5" t="s">
        <v>350</v>
      </c>
      <c r="M34" s="5" t="s">
        <v>224</v>
      </c>
      <c r="N34" s="29">
        <v>28951</v>
      </c>
      <c r="O34" s="320" t="s">
        <v>351</v>
      </c>
      <c r="P34" s="29" t="s">
        <v>53</v>
      </c>
      <c r="Q34" s="29" t="s">
        <v>98</v>
      </c>
      <c r="R34" s="29" t="s">
        <v>132</v>
      </c>
      <c r="S34" s="13" t="s">
        <v>1013</v>
      </c>
      <c r="T34" s="13"/>
      <c r="U34" s="65" t="s">
        <v>352</v>
      </c>
      <c r="V34" s="14"/>
      <c r="W34" s="52" t="s">
        <v>112</v>
      </c>
      <c r="X34" s="65" t="s">
        <v>353</v>
      </c>
      <c r="Y34" s="65"/>
      <c r="Z34" s="65"/>
      <c r="AA34" s="65"/>
      <c r="AB34" s="176">
        <v>43561</v>
      </c>
      <c r="AC34" s="161">
        <v>43969</v>
      </c>
      <c r="AD34" s="81">
        <v>44046</v>
      </c>
      <c r="AE34" s="176">
        <v>44134</v>
      </c>
      <c r="AF34" s="161"/>
      <c r="AH34" s="268"/>
    </row>
    <row r="35" ht="22.5" customHeight="1" s="5" customFormat="1">
      <c r="A35" s="24">
        <f t="shared" si="0"/>
        <v>27</v>
      </c>
      <c r="B35" s="5" t="s">
        <v>663</v>
      </c>
      <c r="C35" s="24" t="s">
        <v>662</v>
      </c>
      <c r="D35" s="5" t="s">
        <v>233</v>
      </c>
      <c r="E35" s="5" t="s">
        <v>664</v>
      </c>
      <c r="F35" s="65" t="s">
        <v>665</v>
      </c>
      <c r="G35" s="14"/>
      <c r="H35" s="14"/>
      <c r="I35" s="51"/>
      <c r="J35" s="14"/>
      <c r="K35" s="14"/>
      <c r="L35" s="5" t="s">
        <v>666</v>
      </c>
      <c r="M35" s="5" t="s">
        <v>161</v>
      </c>
      <c r="N35" s="13">
        <v>33008</v>
      </c>
      <c r="O35" s="320"/>
      <c r="P35" s="29" t="s">
        <v>108</v>
      </c>
      <c r="Q35" s="29"/>
      <c r="R35" s="29" t="s">
        <v>164</v>
      </c>
      <c r="S35" s="13" t="s">
        <v>1015</v>
      </c>
      <c r="T35" s="29"/>
      <c r="U35" s="65" t="s">
        <v>667</v>
      </c>
      <c r="V35" s="14"/>
      <c r="W35" s="52" t="s">
        <v>250</v>
      </c>
      <c r="X35" s="65" t="s">
        <v>668</v>
      </c>
      <c r="Y35" s="65"/>
      <c r="Z35" s="65"/>
      <c r="AA35" s="65"/>
      <c r="AB35" s="176">
        <v>44331</v>
      </c>
      <c r="AC35" s="161">
        <v>43969</v>
      </c>
      <c r="AD35" s="81">
        <v>44075</v>
      </c>
      <c r="AE35" s="176">
        <v>44165</v>
      </c>
      <c r="AF35" s="161"/>
      <c r="AH35" s="268"/>
    </row>
    <row r="36" ht="22.5" customHeight="1" s="26" customFormat="1">
      <c r="A36" s="24">
        <f t="shared" si="0"/>
        <v>28</v>
      </c>
      <c r="B36" s="5" t="s">
        <v>569</v>
      </c>
      <c r="C36" s="24" t="s">
        <v>568</v>
      </c>
      <c r="D36" s="5" t="s">
        <v>43</v>
      </c>
      <c r="E36" s="5" t="s">
        <v>345</v>
      </c>
      <c r="F36" s="65" t="s">
        <v>570</v>
      </c>
      <c r="G36" s="14" t="s">
        <v>571</v>
      </c>
      <c r="H36" s="14" t="s">
        <v>48</v>
      </c>
      <c r="I36" s="51" t="s">
        <v>49</v>
      </c>
      <c r="J36" s="14" t="s">
        <v>572</v>
      </c>
      <c r="K36" s="14" t="s">
        <v>573</v>
      </c>
      <c r="L36" s="5" t="s">
        <v>574</v>
      </c>
      <c r="M36" s="5" t="s">
        <v>575</v>
      </c>
      <c r="N36" s="29">
        <v>33901</v>
      </c>
      <c r="O36" s="320"/>
      <c r="P36" s="29"/>
      <c r="Q36" s="29"/>
      <c r="R36" s="29"/>
      <c r="S36" s="13" t="s">
        <v>1017</v>
      </c>
      <c r="T36" s="13"/>
      <c r="U36" s="65" t="s">
        <v>576</v>
      </c>
      <c r="V36" s="14"/>
      <c r="W36" s="52" t="s">
        <v>577</v>
      </c>
      <c r="X36" s="65" t="s">
        <v>578</v>
      </c>
      <c r="Y36" s="65"/>
      <c r="Z36" s="65"/>
      <c r="AA36" s="65"/>
      <c r="AB36" s="176">
        <v>45223</v>
      </c>
      <c r="AC36" s="161">
        <v>43969</v>
      </c>
      <c r="AD36" s="81">
        <v>44075</v>
      </c>
      <c r="AE36" s="176">
        <v>44165</v>
      </c>
      <c r="AF36" s="161"/>
      <c r="AG36" s="5"/>
    </row>
    <row r="37" ht="22.5" customHeight="1" s="26" customFormat="1">
      <c r="A37" s="24">
        <f t="shared" si="0"/>
        <v>29</v>
      </c>
      <c r="B37" s="5" t="s">
        <v>89</v>
      </c>
      <c r="C37" s="24" t="s">
        <v>88</v>
      </c>
      <c r="D37" s="5" t="s">
        <v>43</v>
      </c>
      <c r="E37" s="5" t="s">
        <v>91</v>
      </c>
      <c r="F37" s="69" t="s">
        <v>92</v>
      </c>
      <c r="G37" s="5"/>
      <c r="H37" s="5"/>
      <c r="I37" s="51" t="s">
        <v>49</v>
      </c>
      <c r="J37" s="14" t="s">
        <v>93</v>
      </c>
      <c r="K37" s="14" t="s">
        <v>94</v>
      </c>
      <c r="L37" s="5" t="s">
        <v>95</v>
      </c>
      <c r="M37" s="5" t="s">
        <v>96</v>
      </c>
      <c r="N37" s="29">
        <v>33643</v>
      </c>
      <c r="O37" s="320" t="s">
        <v>97</v>
      </c>
      <c r="P37" s="29" t="s">
        <v>53</v>
      </c>
      <c r="Q37" s="29" t="s">
        <v>98</v>
      </c>
      <c r="R37" s="29" t="s">
        <v>55</v>
      </c>
      <c r="S37" s="13" t="s">
        <v>930</v>
      </c>
      <c r="T37" s="13" t="s">
        <v>931</v>
      </c>
      <c r="U37" s="65" t="s">
        <v>99</v>
      </c>
      <c r="V37" s="14"/>
      <c r="W37" s="52" t="s">
        <v>100</v>
      </c>
      <c r="X37" s="65" t="s">
        <v>101</v>
      </c>
      <c r="Y37" s="65"/>
      <c r="Z37" s="65"/>
      <c r="AA37" s="65"/>
      <c r="AB37" s="176">
        <v>44601</v>
      </c>
      <c r="AC37" s="150">
        <v>44013</v>
      </c>
      <c r="AD37" s="3">
        <v>44105</v>
      </c>
      <c r="AE37" s="150">
        <v>44196</v>
      </c>
      <c r="AF37" s="161"/>
      <c r="AG37" s="5"/>
    </row>
    <row r="38" ht="22.5" customHeight="1" s="26" customFormat="1">
      <c r="A38" s="24">
        <f t="shared" si="0"/>
        <v>30</v>
      </c>
      <c r="B38" s="5" t="s">
        <v>103</v>
      </c>
      <c r="C38" s="24" t="s">
        <v>102</v>
      </c>
      <c r="D38" s="5" t="s">
        <v>43</v>
      </c>
      <c r="E38" s="5" t="s">
        <v>104</v>
      </c>
      <c r="F38" s="63" t="s">
        <v>105</v>
      </c>
      <c r="G38" s="14"/>
      <c r="H38" s="14"/>
      <c r="I38" s="51"/>
      <c r="J38" s="14"/>
      <c r="K38" s="14"/>
      <c r="L38" s="5" t="s">
        <v>106</v>
      </c>
      <c r="M38" s="5" t="s">
        <v>107</v>
      </c>
      <c r="N38" s="29">
        <v>30060</v>
      </c>
      <c r="O38" s="320"/>
      <c r="P38" s="29" t="s">
        <v>108</v>
      </c>
      <c r="Q38" s="29" t="s">
        <v>109</v>
      </c>
      <c r="R38" s="29" t="s">
        <v>110</v>
      </c>
      <c r="S38" s="13" t="s">
        <v>941</v>
      </c>
      <c r="T38" s="29"/>
      <c r="U38" s="65" t="s">
        <v>111</v>
      </c>
      <c r="V38" s="14"/>
      <c r="W38" s="52" t="s">
        <v>112</v>
      </c>
      <c r="X38" s="65" t="s">
        <v>113</v>
      </c>
      <c r="Y38" s="65"/>
      <c r="Z38" s="65"/>
      <c r="AA38" s="65"/>
      <c r="AB38" s="176">
        <v>45035</v>
      </c>
      <c r="AC38" s="161">
        <v>44046</v>
      </c>
      <c r="AD38" s="29">
        <v>44046</v>
      </c>
      <c r="AE38" s="176">
        <v>44134</v>
      </c>
      <c r="AF38" s="161"/>
      <c r="AG38" s="5"/>
    </row>
    <row r="39" ht="22.5" customHeight="1" s="26" customFormat="1">
      <c r="A39" s="24">
        <f t="shared" si="0"/>
        <v>31</v>
      </c>
      <c r="B39" s="5" t="s">
        <v>651</v>
      </c>
      <c r="C39" s="24" t="s">
        <v>650</v>
      </c>
      <c r="D39" s="5" t="s">
        <v>233</v>
      </c>
      <c r="E39" s="5" t="s">
        <v>652</v>
      </c>
      <c r="F39" s="65" t="s">
        <v>653</v>
      </c>
      <c r="G39" s="14" t="s">
        <v>654</v>
      </c>
      <c r="H39" s="5" t="s">
        <v>48</v>
      </c>
      <c r="I39" s="51" t="s">
        <v>49</v>
      </c>
      <c r="J39" s="14" t="s">
        <v>655</v>
      </c>
      <c r="K39" s="5" t="s">
        <v>656</v>
      </c>
      <c r="L39" s="5" t="s">
        <v>657</v>
      </c>
      <c r="M39" s="5" t="s">
        <v>658</v>
      </c>
      <c r="N39" s="29">
        <v>29037</v>
      </c>
      <c r="O39" s="28" t="s">
        <v>659</v>
      </c>
      <c r="P39" s="5" t="s">
        <v>108</v>
      </c>
      <c r="Q39" s="5" t="s">
        <v>70</v>
      </c>
      <c r="R39" s="5" t="s">
        <v>110</v>
      </c>
      <c r="S39" s="14" t="s">
        <v>1019</v>
      </c>
      <c r="T39" s="14" t="s">
        <v>1020</v>
      </c>
      <c r="U39" s="65" t="s">
        <v>660</v>
      </c>
      <c r="V39" s="5"/>
      <c r="W39" s="52" t="s">
        <v>250</v>
      </c>
      <c r="X39" s="65" t="s">
        <v>661</v>
      </c>
      <c r="Y39" s="69"/>
      <c r="Z39" s="69"/>
      <c r="AA39" s="69"/>
      <c r="AB39" s="176">
        <v>44013</v>
      </c>
      <c r="AC39" s="161">
        <v>44047</v>
      </c>
      <c r="AD39" s="29">
        <v>44047</v>
      </c>
      <c r="AE39" s="161">
        <v>44134</v>
      </c>
      <c r="AF39" s="161"/>
      <c r="AG39" s="5"/>
    </row>
    <row r="40" ht="22.5" customHeight="1" s="102" customFormat="1">
      <c r="A40" s="24">
        <f t="shared" si="0"/>
        <v>32</v>
      </c>
      <c r="B40" s="5" t="s">
        <v>137</v>
      </c>
      <c r="C40" s="24" t="s">
        <v>136</v>
      </c>
      <c r="D40" s="5" t="s">
        <v>43</v>
      </c>
      <c r="E40" s="5" t="s">
        <v>138</v>
      </c>
      <c r="F40" s="65" t="s">
        <v>139</v>
      </c>
      <c r="G40" s="14"/>
      <c r="H40" s="14"/>
      <c r="I40" s="51"/>
      <c r="J40" s="14"/>
      <c r="K40" s="14"/>
      <c r="L40" s="5" t="s">
        <v>140</v>
      </c>
      <c r="M40" s="5" t="s">
        <v>130</v>
      </c>
      <c r="N40" s="29">
        <v>31567</v>
      </c>
      <c r="O40" s="320"/>
      <c r="P40" s="29" t="s">
        <v>108</v>
      </c>
      <c r="Q40" s="29" t="s">
        <v>141</v>
      </c>
      <c r="R40" s="29" t="s">
        <v>132</v>
      </c>
      <c r="S40" s="13" t="s">
        <v>950</v>
      </c>
      <c r="T40" s="13" t="s">
        <v>951</v>
      </c>
      <c r="U40" s="65" t="s">
        <v>142</v>
      </c>
      <c r="V40" s="14"/>
      <c r="W40" s="52" t="s">
        <v>143</v>
      </c>
      <c r="X40" s="65" t="s">
        <v>144</v>
      </c>
      <c r="Y40" s="65"/>
      <c r="Z40" s="65"/>
      <c r="AA40" s="65"/>
      <c r="AB40" s="176">
        <v>45447</v>
      </c>
      <c r="AC40" s="161">
        <v>44053</v>
      </c>
      <c r="AD40" s="81">
        <v>44053</v>
      </c>
      <c r="AE40" s="176">
        <v>44134</v>
      </c>
      <c r="AF40" s="161"/>
      <c r="AG40" s="5"/>
    </row>
    <row r="41" ht="22.5" customHeight="1" s="26" customFormat="1">
      <c r="A41" s="24">
        <f t="shared" si="0"/>
        <v>33</v>
      </c>
      <c r="B41" s="5" t="s">
        <v>146</v>
      </c>
      <c r="C41" s="24" t="s">
        <v>145</v>
      </c>
      <c r="D41" s="5" t="s">
        <v>43</v>
      </c>
      <c r="E41" s="5" t="s">
        <v>126</v>
      </c>
      <c r="F41" s="65" t="s">
        <v>147</v>
      </c>
      <c r="G41" s="5"/>
      <c r="H41" s="5"/>
      <c r="I41" s="125"/>
      <c r="J41" s="5"/>
      <c r="K41" s="5"/>
      <c r="L41" s="52"/>
      <c r="M41" s="5"/>
      <c r="N41" s="29"/>
      <c r="O41" s="28"/>
      <c r="P41" s="5"/>
      <c r="Q41" s="5"/>
      <c r="R41" s="5"/>
      <c r="S41" s="14"/>
      <c r="T41" s="5"/>
      <c r="U41" s="116"/>
      <c r="V41" s="5"/>
      <c r="W41" s="116"/>
      <c r="X41" s="69"/>
      <c r="Y41" s="69"/>
      <c r="Z41" s="69"/>
      <c r="AA41" s="69"/>
      <c r="AB41" s="176"/>
      <c r="AC41" s="161">
        <v>44053</v>
      </c>
      <c r="AD41" s="81">
        <v>44228</v>
      </c>
      <c r="AE41" s="176">
        <v>44316</v>
      </c>
      <c r="AF41" s="161"/>
      <c r="AG41" s="5"/>
      <c r="AH41" s="120"/>
    </row>
    <row r="42" ht="22.5" customHeight="1" s="26" customFormat="1">
      <c r="A42" s="24">
        <f t="shared" si="0"/>
        <v>34</v>
      </c>
      <c r="B42" s="5" t="s">
        <v>115</v>
      </c>
      <c r="C42" s="24" t="s">
        <v>114</v>
      </c>
      <c r="D42" s="5" t="s">
        <v>43</v>
      </c>
      <c r="E42" s="5" t="s">
        <v>116</v>
      </c>
      <c r="F42" s="65" t="s">
        <v>117</v>
      </c>
      <c r="G42" s="14"/>
      <c r="H42" s="14"/>
      <c r="I42" s="51"/>
      <c r="J42" s="14" t="s">
        <v>118</v>
      </c>
      <c r="K42" s="14" t="s">
        <v>119</v>
      </c>
      <c r="L42" s="5" t="s">
        <v>120</v>
      </c>
      <c r="M42" s="5" t="s">
        <v>107</v>
      </c>
      <c r="N42" s="29">
        <v>34337</v>
      </c>
      <c r="O42" s="320" t="s">
        <v>121</v>
      </c>
      <c r="P42" s="29" t="s">
        <v>53</v>
      </c>
      <c r="Q42" s="29" t="s">
        <v>98</v>
      </c>
      <c r="R42" s="29" t="s">
        <v>55</v>
      </c>
      <c r="S42" s="13" t="s">
        <v>938</v>
      </c>
      <c r="T42" s="13" t="s">
        <v>939</v>
      </c>
      <c r="U42" s="65" t="s">
        <v>122</v>
      </c>
      <c r="V42" s="14"/>
      <c r="W42" s="52" t="s">
        <v>112</v>
      </c>
      <c r="X42" s="65" t="s">
        <v>123</v>
      </c>
      <c r="Y42" s="65"/>
      <c r="Z42" s="65"/>
      <c r="AA42" s="65"/>
      <c r="AB42" s="176">
        <v>45322</v>
      </c>
      <c r="AC42" s="162">
        <v>44075</v>
      </c>
      <c r="AD42" s="81">
        <v>44075</v>
      </c>
      <c r="AE42" s="176">
        <v>44165</v>
      </c>
      <c r="AF42" s="161"/>
      <c r="AG42" s="5"/>
      <c r="AH42" s="120"/>
    </row>
    <row r="43" ht="22.5" customHeight="1" s="102" customFormat="1">
      <c r="A43" s="24">
        <f t="shared" si="0"/>
        <v>35</v>
      </c>
      <c r="B43" s="5" t="s">
        <v>125</v>
      </c>
      <c r="C43" s="24" t="s">
        <v>124</v>
      </c>
      <c r="D43" s="5" t="s">
        <v>43</v>
      </c>
      <c r="E43" s="5" t="s">
        <v>126</v>
      </c>
      <c r="F43" s="65" t="s">
        <v>127</v>
      </c>
      <c r="G43" s="14" t="s">
        <v>128</v>
      </c>
      <c r="H43" s="14" t="s">
        <v>48</v>
      </c>
      <c r="I43" s="51" t="s">
        <v>49</v>
      </c>
      <c r="J43" s="14"/>
      <c r="K43" s="14"/>
      <c r="L43" s="5" t="s">
        <v>129</v>
      </c>
      <c r="M43" s="5" t="s">
        <v>130</v>
      </c>
      <c r="N43" s="29">
        <v>30307</v>
      </c>
      <c r="O43" s="320"/>
      <c r="P43" s="29" t="s">
        <v>53</v>
      </c>
      <c r="Q43" s="29" t="s">
        <v>131</v>
      </c>
      <c r="R43" s="29" t="s">
        <v>132</v>
      </c>
      <c r="S43" s="13" t="s">
        <v>924</v>
      </c>
      <c r="T43" s="13" t="s">
        <v>925</v>
      </c>
      <c r="U43" s="65" t="s">
        <v>133</v>
      </c>
      <c r="V43" s="14"/>
      <c r="W43" s="52" t="s">
        <v>134</v>
      </c>
      <c r="X43" s="65" t="s">
        <v>135</v>
      </c>
      <c r="Y43" s="65"/>
      <c r="Z43" s="65"/>
      <c r="AA43" s="65"/>
      <c r="AB43" s="176">
        <v>45574</v>
      </c>
      <c r="AC43" s="162">
        <v>44075</v>
      </c>
      <c r="AD43" s="81">
        <v>44075</v>
      </c>
      <c r="AE43" s="176">
        <v>44165</v>
      </c>
      <c r="AF43" s="161"/>
      <c r="AG43" s="5"/>
      <c r="AH43" s="120"/>
    </row>
    <row r="44" ht="22.5" customHeight="1" s="26" customFormat="1">
      <c r="A44" s="24">
        <f t="shared" si="0"/>
        <v>36</v>
      </c>
      <c r="B44" s="5" t="s">
        <v>150</v>
      </c>
      <c r="C44" s="24" t="s">
        <v>149</v>
      </c>
      <c r="D44" s="5" t="s">
        <v>43</v>
      </c>
      <c r="E44" s="5" t="s">
        <v>151</v>
      </c>
      <c r="F44" s="65" t="s">
        <v>152</v>
      </c>
      <c r="G44" s="14"/>
      <c r="H44" s="14"/>
      <c r="I44" s="51"/>
      <c r="J44" s="14"/>
      <c r="K44" s="14"/>
      <c r="L44" s="52" t="s">
        <v>153</v>
      </c>
      <c r="M44" s="5" t="s">
        <v>154</v>
      </c>
      <c r="N44" s="161">
        <v>34028</v>
      </c>
      <c r="O44" s="320"/>
      <c r="P44" s="29" t="s">
        <v>53</v>
      </c>
      <c r="Q44" s="29"/>
      <c r="R44" s="29" t="s">
        <v>132</v>
      </c>
      <c r="S44" s="13" t="s">
        <v>914</v>
      </c>
      <c r="T44" s="29"/>
      <c r="U44" s="14" t="s">
        <v>155</v>
      </c>
      <c r="V44" s="14"/>
      <c r="W44" s="52"/>
      <c r="X44" s="65"/>
      <c r="Y44" s="65"/>
      <c r="Z44" s="65"/>
      <c r="AA44" s="65"/>
      <c r="AB44" s="176"/>
      <c r="AC44" s="162">
        <v>44075</v>
      </c>
      <c r="AD44" s="81">
        <v>44075</v>
      </c>
      <c r="AE44" s="176">
        <v>44165</v>
      </c>
      <c r="AF44" s="161"/>
      <c r="AG44" s="5"/>
      <c r="AH44" s="120"/>
    </row>
    <row r="45" ht="22.5" customHeight="1" s="26" customFormat="1">
      <c r="A45" s="24">
        <f t="shared" si="0"/>
        <v>37</v>
      </c>
      <c r="B45" s="5" t="s">
        <v>406</v>
      </c>
      <c r="C45" s="24" t="s">
        <v>405</v>
      </c>
      <c r="D45" s="5" t="s">
        <v>43</v>
      </c>
      <c r="E45" s="5" t="s">
        <v>407</v>
      </c>
      <c r="F45" s="65" t="s">
        <v>408</v>
      </c>
      <c r="G45" s="14" t="s">
        <v>409</v>
      </c>
      <c r="H45" s="14" t="s">
        <v>359</v>
      </c>
      <c r="I45" s="51" t="s">
        <v>49</v>
      </c>
      <c r="J45" s="14" t="s">
        <v>410</v>
      </c>
      <c r="K45" s="14" t="s">
        <v>411</v>
      </c>
      <c r="L45" s="5" t="s">
        <v>412</v>
      </c>
      <c r="M45" s="5" t="s">
        <v>310</v>
      </c>
      <c r="N45" s="29">
        <v>33055</v>
      </c>
      <c r="O45" s="320" t="s">
        <v>413</v>
      </c>
      <c r="P45" s="29" t="s">
        <v>53</v>
      </c>
      <c r="Q45" s="29" t="s">
        <v>70</v>
      </c>
      <c r="R45" s="29" t="s">
        <v>132</v>
      </c>
      <c r="S45" s="14" t="s">
        <v>1021</v>
      </c>
      <c r="T45" s="13" t="s">
        <v>1022</v>
      </c>
      <c r="U45" s="65" t="s">
        <v>414</v>
      </c>
      <c r="V45" s="14"/>
      <c r="W45" s="52" t="s">
        <v>74</v>
      </c>
      <c r="X45" s="65" t="s">
        <v>415</v>
      </c>
      <c r="Y45" s="65"/>
      <c r="Z45" s="65"/>
      <c r="AA45" s="65"/>
      <c r="AB45" s="176">
        <v>45078</v>
      </c>
      <c r="AC45" s="161">
        <v>44075</v>
      </c>
      <c r="AD45" s="29">
        <v>44075</v>
      </c>
      <c r="AE45" s="161">
        <v>44165</v>
      </c>
      <c r="AF45" s="161"/>
      <c r="AG45" s="5"/>
      <c r="AH45" s="120"/>
    </row>
    <row r="46" ht="22.5" customHeight="1" s="26" customFormat="1">
      <c r="A46" s="24">
        <f t="shared" si="0"/>
        <v>38</v>
      </c>
      <c r="B46" s="5" t="s">
        <v>449</v>
      </c>
      <c r="C46" s="24" t="s">
        <v>448</v>
      </c>
      <c r="D46" s="5" t="s">
        <v>43</v>
      </c>
      <c r="E46" s="5" t="s">
        <v>450</v>
      </c>
      <c r="F46" s="65" t="s">
        <v>451</v>
      </c>
      <c r="G46" s="14"/>
      <c r="H46" s="14"/>
      <c r="I46" s="51"/>
      <c r="J46" s="14"/>
      <c r="K46" s="14"/>
      <c r="L46" s="5" t="s">
        <v>452</v>
      </c>
      <c r="M46" s="5" t="s">
        <v>453</v>
      </c>
      <c r="N46" s="13">
        <v>34135</v>
      </c>
      <c r="O46" s="320"/>
      <c r="P46" s="29" t="s">
        <v>108</v>
      </c>
      <c r="Q46" s="29"/>
      <c r="R46" s="29"/>
      <c r="S46" s="13" t="s">
        <v>1023</v>
      </c>
      <c r="T46" s="29" t="s">
        <v>1024</v>
      </c>
      <c r="U46" s="65" t="s">
        <v>454</v>
      </c>
      <c r="V46" s="14"/>
      <c r="W46" s="52" t="s">
        <v>446</v>
      </c>
      <c r="X46" s="65" t="s">
        <v>455</v>
      </c>
      <c r="Y46" s="65"/>
      <c r="Z46" s="65"/>
      <c r="AA46" s="65"/>
      <c r="AB46" s="176"/>
      <c r="AC46" s="161">
        <v>44075</v>
      </c>
      <c r="AD46" s="29">
        <v>44075</v>
      </c>
      <c r="AE46" s="161">
        <v>44165</v>
      </c>
      <c r="AF46" s="161"/>
      <c r="AG46" s="5"/>
    </row>
    <row r="47" ht="22.5" customHeight="1" s="102" customFormat="1">
      <c r="A47" s="24">
        <f t="shared" si="0"/>
        <v>39</v>
      </c>
      <c r="B47" s="5" t="s">
        <v>753</v>
      </c>
      <c r="C47" s="24" t="s">
        <v>752</v>
      </c>
      <c r="D47" s="5" t="s">
        <v>43</v>
      </c>
      <c r="E47" s="5" t="s">
        <v>450</v>
      </c>
      <c r="F47" s="65" t="s">
        <v>754</v>
      </c>
      <c r="G47" s="14" t="s">
        <v>755</v>
      </c>
      <c r="H47" s="14" t="s">
        <v>48</v>
      </c>
      <c r="I47" s="51"/>
      <c r="J47" s="14"/>
      <c r="K47" s="14"/>
      <c r="L47" s="5" t="s">
        <v>756</v>
      </c>
      <c r="M47" s="5" t="s">
        <v>68</v>
      </c>
      <c r="N47" s="29">
        <v>29176</v>
      </c>
      <c r="O47" s="320"/>
      <c r="P47" s="29" t="s">
        <v>53</v>
      </c>
      <c r="Q47" s="29" t="s">
        <v>131</v>
      </c>
      <c r="R47" s="29" t="s">
        <v>110</v>
      </c>
      <c r="S47" s="13" t="s">
        <v>1025</v>
      </c>
      <c r="T47" s="13"/>
      <c r="U47" s="65" t="s">
        <v>757</v>
      </c>
      <c r="V47" s="14"/>
      <c r="W47" s="52" t="s">
        <v>112</v>
      </c>
      <c r="X47" s="65" t="s">
        <v>758</v>
      </c>
      <c r="Y47" s="65"/>
      <c r="Z47" s="65"/>
      <c r="AA47" s="65" t="s">
        <v>759</v>
      </c>
      <c r="AB47" s="176">
        <v>45613</v>
      </c>
      <c r="AC47" s="161">
        <v>44075</v>
      </c>
      <c r="AD47" s="29">
        <v>44075</v>
      </c>
      <c r="AE47" s="161">
        <v>44165</v>
      </c>
      <c r="AF47" s="161"/>
      <c r="AG47" s="5"/>
      <c r="AH47" s="120"/>
    </row>
    <row r="48" ht="22.5" customHeight="1" s="26" customFormat="1">
      <c r="A48" s="24">
        <f t="shared" si="0"/>
        <v>40</v>
      </c>
      <c r="B48" s="5" t="s">
        <v>771</v>
      </c>
      <c r="C48" s="24" t="s">
        <v>770</v>
      </c>
      <c r="D48" s="5"/>
      <c r="E48" s="5" t="s">
        <v>772</v>
      </c>
      <c r="F48" s="65" t="s">
        <v>773</v>
      </c>
      <c r="G48" s="14"/>
      <c r="H48" s="14"/>
      <c r="I48" s="51"/>
      <c r="J48" s="14"/>
      <c r="K48" s="14"/>
      <c r="L48" s="5"/>
      <c r="M48" s="5"/>
      <c r="N48" s="29">
        <v>29387</v>
      </c>
      <c r="O48" s="320"/>
      <c r="P48" s="29"/>
      <c r="Q48" s="29"/>
      <c r="R48" s="29"/>
      <c r="S48" s="13" t="s">
        <v>1028</v>
      </c>
      <c r="T48" s="13"/>
      <c r="U48" s="65" t="s">
        <v>774</v>
      </c>
      <c r="V48" s="14"/>
      <c r="W48" s="52"/>
      <c r="X48" s="65"/>
      <c r="Y48" s="65"/>
      <c r="Z48" s="65"/>
      <c r="AA48" s="65"/>
      <c r="AB48" s="176"/>
      <c r="AC48" s="29">
        <v>44085</v>
      </c>
      <c r="AD48" s="150">
        <v>44166</v>
      </c>
      <c r="AE48" s="150">
        <v>44255</v>
      </c>
      <c r="AF48" s="161">
        <v>44043</v>
      </c>
      <c r="AG48" s="5"/>
      <c r="AH48" s="120"/>
    </row>
    <row r="49" ht="22.5" customHeight="1" s="5" customFormat="1">
      <c r="A49" s="24">
        <f t="shared" si="0"/>
        <v>41</v>
      </c>
      <c r="B49" s="5" t="s">
        <v>483</v>
      </c>
      <c r="C49" s="24" t="s">
        <v>482</v>
      </c>
      <c r="E49" s="5" t="s">
        <v>478</v>
      </c>
      <c r="F49" s="65" t="s">
        <v>484</v>
      </c>
      <c r="G49" s="14" t="s">
        <v>485</v>
      </c>
      <c r="H49" s="14" t="s">
        <v>486</v>
      </c>
      <c r="I49" s="51"/>
      <c r="J49" s="14"/>
      <c r="K49" s="14"/>
      <c r="N49" s="29">
        <v>33497</v>
      </c>
      <c r="O49" s="320"/>
      <c r="P49" s="29"/>
      <c r="Q49" s="29"/>
      <c r="R49" s="29"/>
      <c r="S49" s="13" t="s">
        <v>1030</v>
      </c>
      <c r="T49" s="13"/>
      <c r="U49" s="65" t="s">
        <v>488</v>
      </c>
      <c r="V49" s="14"/>
      <c r="W49" s="52"/>
      <c r="X49" s="65"/>
      <c r="Y49" s="65"/>
      <c r="Z49" s="65"/>
      <c r="AA49" s="65"/>
      <c r="AB49" s="176"/>
      <c r="AC49" s="29">
        <v>44085</v>
      </c>
      <c r="AD49" s="150">
        <v>44166</v>
      </c>
      <c r="AE49" s="150">
        <v>44255</v>
      </c>
      <c r="AF49" s="161"/>
      <c r="AH49" s="120"/>
    </row>
    <row r="50" ht="22.5" customHeight="1" s="26" customFormat="1">
      <c r="A50" s="24">
        <f t="shared" si="0"/>
        <v>42</v>
      </c>
      <c r="B50" s="5" t="s">
        <v>491</v>
      </c>
      <c r="C50" s="24" t="s">
        <v>490</v>
      </c>
      <c r="D50" s="5" t="s">
        <v>43</v>
      </c>
      <c r="E50" s="5" t="s">
        <v>492</v>
      </c>
      <c r="F50" s="65" t="s">
        <v>493</v>
      </c>
      <c r="G50" s="14"/>
      <c r="H50" s="14"/>
      <c r="I50" s="70"/>
      <c r="J50" s="14"/>
      <c r="K50" s="14"/>
      <c r="L50" s="5" t="s">
        <v>494</v>
      </c>
      <c r="M50" s="5" t="s">
        <v>495</v>
      </c>
      <c r="N50" s="29">
        <v>29381</v>
      </c>
      <c r="O50" s="320"/>
      <c r="P50" s="29" t="s">
        <v>53</v>
      </c>
      <c r="Q50" s="29"/>
      <c r="R50" s="29" t="s">
        <v>55</v>
      </c>
      <c r="S50" s="13" t="s">
        <v>1032</v>
      </c>
      <c r="T50" s="13" t="s">
        <v>1033</v>
      </c>
      <c r="U50" s="65" t="s">
        <v>496</v>
      </c>
      <c r="V50" s="14"/>
      <c r="W50" s="52" t="s">
        <v>497</v>
      </c>
      <c r="X50" s="65" t="s">
        <v>498</v>
      </c>
      <c r="Y50" s="65"/>
      <c r="Z50" s="65"/>
      <c r="AA50" s="65"/>
      <c r="AB50" s="176">
        <v>45086</v>
      </c>
      <c r="AC50" s="29">
        <v>44085</v>
      </c>
      <c r="AD50" s="150">
        <v>44166</v>
      </c>
      <c r="AE50" s="150">
        <v>44255</v>
      </c>
      <c r="AF50" s="161"/>
      <c r="AG50" s="5"/>
      <c r="AH50" s="120"/>
    </row>
    <row r="51" ht="22.5" customHeight="1" s="102" customFormat="1">
      <c r="A51" s="24">
        <f t="shared" si="0"/>
        <v>43</v>
      </c>
      <c r="B51" s="5" t="s">
        <v>781</v>
      </c>
      <c r="C51" s="24" t="s">
        <v>780</v>
      </c>
      <c r="D51" s="5" t="s">
        <v>43</v>
      </c>
      <c r="E51" s="5" t="s">
        <v>782</v>
      </c>
      <c r="F51" s="65" t="s">
        <v>783</v>
      </c>
      <c r="G51" s="5"/>
      <c r="H51" s="5"/>
      <c r="I51" s="125"/>
      <c r="J51" s="5"/>
      <c r="K51" s="5"/>
      <c r="L51" s="5" t="s">
        <v>784</v>
      </c>
      <c r="M51" s="5" t="s">
        <v>785</v>
      </c>
      <c r="N51" s="29">
        <v>33314</v>
      </c>
      <c r="O51" s="321"/>
      <c r="P51" s="5" t="s">
        <v>108</v>
      </c>
      <c r="Q51" s="5" t="s">
        <v>98</v>
      </c>
      <c r="R51" s="5" t="s">
        <v>55</v>
      </c>
      <c r="S51" s="14" t="s">
        <v>1034</v>
      </c>
      <c r="T51" s="5"/>
      <c r="U51" s="65" t="s">
        <v>786</v>
      </c>
      <c r="V51" s="5"/>
      <c r="W51" s="52" t="s">
        <v>787</v>
      </c>
      <c r="X51" s="65" t="s">
        <v>788</v>
      </c>
      <c r="Y51" s="65"/>
      <c r="Z51" s="65"/>
      <c r="AA51" s="65"/>
      <c r="AB51" s="176">
        <v>45419</v>
      </c>
      <c r="AC51" s="29">
        <v>44085</v>
      </c>
      <c r="AD51" s="150">
        <v>44166</v>
      </c>
      <c r="AE51" s="150">
        <v>44255</v>
      </c>
      <c r="AF51" s="161"/>
      <c r="AG51" s="5"/>
      <c r="AH51" s="120"/>
    </row>
    <row r="52" ht="22.5" customHeight="1" s="26" customFormat="1">
      <c r="A52" s="24">
        <f t="shared" si="0"/>
        <v>44</v>
      </c>
      <c r="B52" s="5" t="s">
        <v>294</v>
      </c>
      <c r="C52" s="24" t="s">
        <v>293</v>
      </c>
      <c r="D52" s="5" t="s">
        <v>233</v>
      </c>
      <c r="E52" s="5" t="s">
        <v>295</v>
      </c>
      <c r="F52" s="65" t="s">
        <v>296</v>
      </c>
      <c r="G52" s="5"/>
      <c r="H52" s="5"/>
      <c r="I52" s="125"/>
      <c r="J52" s="14" t="s">
        <v>297</v>
      </c>
      <c r="K52" s="5" t="s">
        <v>298</v>
      </c>
      <c r="L52" s="5" t="s">
        <v>299</v>
      </c>
      <c r="M52" s="5" t="s">
        <v>300</v>
      </c>
      <c r="N52" s="29">
        <v>33034</v>
      </c>
      <c r="O52" s="28" t="s">
        <v>301</v>
      </c>
      <c r="P52" s="5" t="s">
        <v>108</v>
      </c>
      <c r="Q52" s="5" t="s">
        <v>248</v>
      </c>
      <c r="R52" s="5" t="s">
        <v>132</v>
      </c>
      <c r="S52" s="14" t="s">
        <v>1036</v>
      </c>
      <c r="T52" s="14" t="s">
        <v>1037</v>
      </c>
      <c r="U52" s="65" t="s">
        <v>302</v>
      </c>
      <c r="V52" s="5"/>
      <c r="W52" s="52" t="s">
        <v>303</v>
      </c>
      <c r="X52" s="65" t="s">
        <v>304</v>
      </c>
      <c r="Y52" s="69"/>
      <c r="Z52" s="69"/>
      <c r="AA52" s="69"/>
      <c r="AB52" s="176">
        <v>44722</v>
      </c>
      <c r="AC52" s="29">
        <v>44085</v>
      </c>
      <c r="AD52" s="150">
        <v>44166</v>
      </c>
      <c r="AE52" s="150">
        <v>44255</v>
      </c>
      <c r="AF52" s="161"/>
      <c r="AG52" s="5"/>
      <c r="AH52" s="120"/>
    </row>
    <row r="53" ht="22.5" customHeight="1" s="26" customFormat="1">
      <c r="A53" s="24">
        <f t="shared" si="0"/>
        <v>45</v>
      </c>
      <c r="B53" s="5" t="s">
        <v>741</v>
      </c>
      <c r="C53" s="24" t="s">
        <v>740</v>
      </c>
      <c r="D53" s="5" t="s">
        <v>43</v>
      </c>
      <c r="E53" s="5" t="s">
        <v>742</v>
      </c>
      <c r="F53" s="65" t="s">
        <v>743</v>
      </c>
      <c r="G53" s="14" t="s">
        <v>744</v>
      </c>
      <c r="H53" s="14" t="s">
        <v>48</v>
      </c>
      <c r="I53" s="51" t="s">
        <v>49</v>
      </c>
      <c r="J53" s="14" t="s">
        <v>745</v>
      </c>
      <c r="K53" s="14" t="s">
        <v>411</v>
      </c>
      <c r="L53" s="5" t="s">
        <v>746</v>
      </c>
      <c r="M53" s="5" t="s">
        <v>747</v>
      </c>
      <c r="N53" s="29">
        <v>29771</v>
      </c>
      <c r="O53" s="320" t="s">
        <v>748</v>
      </c>
      <c r="P53" s="29" t="s">
        <v>53</v>
      </c>
      <c r="Q53" s="29" t="s">
        <v>98</v>
      </c>
      <c r="R53" s="29" t="s">
        <v>132</v>
      </c>
      <c r="S53" s="14" t="s">
        <v>1038</v>
      </c>
      <c r="T53" s="13" t="s">
        <v>1039</v>
      </c>
      <c r="U53" s="65" t="s">
        <v>749</v>
      </c>
      <c r="V53" s="14"/>
      <c r="W53" s="52" t="s">
        <v>750</v>
      </c>
      <c r="X53" s="65" t="s">
        <v>751</v>
      </c>
      <c r="Y53" s="65"/>
      <c r="Z53" s="65"/>
      <c r="AA53" s="65"/>
      <c r="AB53" s="176">
        <v>45111</v>
      </c>
      <c r="AC53" s="29">
        <v>44085</v>
      </c>
      <c r="AD53" s="150">
        <v>44166</v>
      </c>
      <c r="AE53" s="150">
        <v>44255</v>
      </c>
      <c r="AF53" s="161"/>
      <c r="AG53" s="5"/>
      <c r="AH53" s="120"/>
    </row>
    <row r="54" ht="22.5" customHeight="1" s="26" customFormat="1">
      <c r="A54" s="24">
        <f t="shared" si="0"/>
        <v>46</v>
      </c>
      <c r="B54" s="5" t="s">
        <v>336</v>
      </c>
      <c r="C54" s="24" t="s">
        <v>335</v>
      </c>
      <c r="D54" s="5" t="s">
        <v>43</v>
      </c>
      <c r="E54" s="5" t="s">
        <v>337</v>
      </c>
      <c r="F54" s="65" t="s">
        <v>338</v>
      </c>
      <c r="G54" s="14"/>
      <c r="H54" s="14"/>
      <c r="I54" s="51"/>
      <c r="J54" s="14"/>
      <c r="K54" s="14"/>
      <c r="L54" s="5" t="s">
        <v>339</v>
      </c>
      <c r="M54" s="5" t="s">
        <v>107</v>
      </c>
      <c r="N54" s="29">
        <v>30043</v>
      </c>
      <c r="O54" s="320"/>
      <c r="P54" s="29" t="s">
        <v>53</v>
      </c>
      <c r="Q54" s="29" t="s">
        <v>98</v>
      </c>
      <c r="R54" s="29" t="s">
        <v>110</v>
      </c>
      <c r="S54" s="13" t="s">
        <v>1040</v>
      </c>
      <c r="T54" s="13" t="s">
        <v>1041</v>
      </c>
      <c r="U54" s="65" t="s">
        <v>340</v>
      </c>
      <c r="V54" s="14"/>
      <c r="W54" s="52" t="s">
        <v>112</v>
      </c>
      <c r="X54" s="65" t="s">
        <v>341</v>
      </c>
      <c r="Y54" s="65"/>
      <c r="Z54" s="65"/>
      <c r="AA54" s="65" t="s">
        <v>342</v>
      </c>
      <c r="AB54" s="176">
        <v>45384</v>
      </c>
      <c r="AC54" s="29">
        <v>44085</v>
      </c>
      <c r="AD54" s="150">
        <v>44166</v>
      </c>
      <c r="AE54" s="150">
        <v>44255</v>
      </c>
      <c r="AF54" s="161"/>
      <c r="AG54" s="5"/>
      <c r="AH54" s="120"/>
    </row>
    <row r="55" ht="22.5" customHeight="1" s="102" customFormat="1">
      <c r="A55" s="24">
        <f t="shared" si="0"/>
        <v>47</v>
      </c>
      <c r="B55" s="5" t="s">
        <v>429</v>
      </c>
      <c r="C55" s="24" t="s">
        <v>428</v>
      </c>
      <c r="D55" s="5" t="s">
        <v>43</v>
      </c>
      <c r="E55" s="5" t="s">
        <v>430</v>
      </c>
      <c r="F55" s="65" t="s">
        <v>431</v>
      </c>
      <c r="G55" s="5"/>
      <c r="H55" s="5"/>
      <c r="I55" s="125"/>
      <c r="J55" s="14"/>
      <c r="K55" s="5"/>
      <c r="L55" s="5"/>
      <c r="M55" s="5"/>
      <c r="N55" s="29">
        <v>29666</v>
      </c>
      <c r="O55" s="28"/>
      <c r="P55" s="5" t="s">
        <v>53</v>
      </c>
      <c r="Q55" s="5"/>
      <c r="R55" s="5" t="s">
        <v>132</v>
      </c>
      <c r="S55" s="5" t="s">
        <v>1043</v>
      </c>
      <c r="T55" s="14"/>
      <c r="U55" s="65" t="s">
        <v>433</v>
      </c>
      <c r="V55" s="5"/>
      <c r="W55" s="52"/>
      <c r="X55" s="65"/>
      <c r="Y55" s="69"/>
      <c r="Z55" s="69"/>
      <c r="AA55" s="69"/>
      <c r="AB55" s="176"/>
      <c r="AC55" s="161">
        <v>44085</v>
      </c>
      <c r="AD55" s="29">
        <v>44085</v>
      </c>
      <c r="AE55" s="161">
        <v>44165</v>
      </c>
      <c r="AF55" s="161"/>
      <c r="AG55" s="5"/>
      <c r="AH55" s="120"/>
    </row>
    <row r="56" ht="22.5" customHeight="1" s="26" customFormat="1">
      <c r="A56" s="24">
        <f t="shared" si="0"/>
        <v>48</v>
      </c>
      <c r="B56" s="5" t="s">
        <v>183</v>
      </c>
      <c r="C56" s="24" t="s">
        <v>182</v>
      </c>
      <c r="D56" s="5" t="s">
        <v>43</v>
      </c>
      <c r="E56" s="5" t="s">
        <v>184</v>
      </c>
      <c r="F56" s="65" t="s">
        <v>185</v>
      </c>
      <c r="G56" s="14"/>
      <c r="H56" s="14"/>
      <c r="I56" s="51"/>
      <c r="J56" s="14"/>
      <c r="K56" s="14"/>
      <c r="L56" s="52" t="s">
        <v>186</v>
      </c>
      <c r="M56" s="5" t="s">
        <v>187</v>
      </c>
      <c r="N56" s="161">
        <v>31471</v>
      </c>
      <c r="O56" s="320"/>
      <c r="P56" s="29" t="s">
        <v>53</v>
      </c>
      <c r="Q56" s="29" t="s">
        <v>54</v>
      </c>
      <c r="R56" s="29" t="s">
        <v>110</v>
      </c>
      <c r="S56" s="13" t="s">
        <v>936</v>
      </c>
      <c r="T56" s="13"/>
      <c r="U56" s="65" t="s">
        <v>188</v>
      </c>
      <c r="V56" s="14"/>
      <c r="W56" s="52" t="s">
        <v>74</v>
      </c>
      <c r="X56" s="65"/>
      <c r="Y56" s="65"/>
      <c r="Z56" s="65"/>
      <c r="AA56" s="65"/>
      <c r="AB56" s="176"/>
      <c r="AC56" s="161">
        <v>44105</v>
      </c>
      <c r="AD56" s="29">
        <v>44105</v>
      </c>
      <c r="AE56" s="161">
        <v>44196</v>
      </c>
      <c r="AF56" s="161"/>
      <c r="AG56" s="5"/>
      <c r="AH56" s="120">
        <v>43952</v>
      </c>
    </row>
    <row r="57" ht="22.5" customHeight="1" s="26" customFormat="1">
      <c r="A57" s="24">
        <f t="shared" si="0"/>
        <v>49</v>
      </c>
      <c r="B57" s="5" t="s">
        <v>2428</v>
      </c>
      <c r="C57" s="24" t="s">
        <v>2427</v>
      </c>
      <c r="D57" s="5" t="s">
        <v>43</v>
      </c>
      <c r="E57" s="5" t="s">
        <v>2429</v>
      </c>
      <c r="F57" s="65" t="s">
        <v>2430</v>
      </c>
      <c r="G57" s="14"/>
      <c r="H57" s="14"/>
      <c r="I57" s="51"/>
      <c r="J57" s="14"/>
      <c r="K57" s="14"/>
      <c r="L57" s="52" t="s">
        <v>2431</v>
      </c>
      <c r="M57" s="5" t="s">
        <v>702</v>
      </c>
      <c r="N57" s="161">
        <v>33124</v>
      </c>
      <c r="O57" s="320"/>
      <c r="P57" s="29"/>
      <c r="Q57" s="29"/>
      <c r="R57" s="29"/>
      <c r="S57" s="13" t="s">
        <v>2432</v>
      </c>
      <c r="T57" s="13"/>
      <c r="U57" s="65" t="s">
        <v>2433</v>
      </c>
      <c r="V57" s="14"/>
      <c r="W57" s="52"/>
      <c r="X57" s="65"/>
      <c r="Y57" s="65"/>
      <c r="Z57" s="65"/>
      <c r="AA57" s="65"/>
      <c r="AB57" s="176"/>
      <c r="AC57" s="161">
        <v>44105</v>
      </c>
      <c r="AD57" s="29">
        <v>44105</v>
      </c>
      <c r="AE57" s="161">
        <v>44196</v>
      </c>
      <c r="AF57" s="161"/>
      <c r="AG57" s="5"/>
      <c r="AH57" s="120"/>
    </row>
    <row r="58" ht="22.5" customHeight="1" s="26" customFormat="1">
      <c r="A58" s="24">
        <f t="shared" si="0"/>
        <v>50</v>
      </c>
      <c r="B58" s="5" t="s">
        <v>625</v>
      </c>
      <c r="C58" s="24" t="s">
        <v>624</v>
      </c>
      <c r="D58" s="5" t="s">
        <v>43</v>
      </c>
      <c r="E58" s="5" t="s">
        <v>473</v>
      </c>
      <c r="F58" s="65" t="s">
        <v>626</v>
      </c>
      <c r="G58" s="14"/>
      <c r="H58" s="14"/>
      <c r="I58" s="51"/>
      <c r="J58" s="14"/>
      <c r="K58" s="14"/>
      <c r="L58" s="14" t="s">
        <v>627</v>
      </c>
      <c r="M58" s="5" t="s">
        <v>107</v>
      </c>
      <c r="N58" s="29">
        <v>34448</v>
      </c>
      <c r="O58" s="320"/>
      <c r="P58" s="5" t="s">
        <v>53</v>
      </c>
      <c r="Q58" s="29"/>
      <c r="R58" s="29" t="s">
        <v>132</v>
      </c>
      <c r="S58" s="13" t="s">
        <v>1045</v>
      </c>
      <c r="T58" s="13"/>
      <c r="U58" s="65" t="s">
        <v>628</v>
      </c>
      <c r="V58" s="14"/>
      <c r="W58" s="52"/>
      <c r="X58" s="65"/>
      <c r="Y58" s="65"/>
      <c r="Z58" s="65"/>
      <c r="AA58" s="65"/>
      <c r="AB58" s="176"/>
      <c r="AC58" s="161">
        <v>44107</v>
      </c>
      <c r="AD58" s="81">
        <v>44107</v>
      </c>
      <c r="AE58" s="161">
        <v>44196</v>
      </c>
      <c r="AF58" s="161"/>
      <c r="AG58" s="5"/>
      <c r="AH58" s="120"/>
    </row>
    <row r="59" ht="22.5" customHeight="1" s="26" customFormat="1">
      <c r="A59" s="24">
        <f t="shared" si="0"/>
        <v>51</v>
      </c>
      <c r="B59" s="5" t="s">
        <v>2454</v>
      </c>
      <c r="C59" s="24" t="s">
        <v>2453</v>
      </c>
      <c r="D59" s="5" t="s">
        <v>43</v>
      </c>
      <c r="E59" s="5" t="s">
        <v>138</v>
      </c>
      <c r="F59" s="65" t="s">
        <v>2456</v>
      </c>
      <c r="G59" s="14"/>
      <c r="H59" s="14"/>
      <c r="I59" s="51"/>
      <c r="J59" s="14" t="s">
        <v>2457</v>
      </c>
      <c r="K59" s="14" t="s">
        <v>2458</v>
      </c>
      <c r="L59" s="5" t="s">
        <v>2459</v>
      </c>
      <c r="M59" s="5" t="s">
        <v>683</v>
      </c>
      <c r="N59" s="29">
        <v>29645</v>
      </c>
      <c r="O59" s="320"/>
      <c r="P59" s="29"/>
      <c r="Q59" s="29"/>
      <c r="R59" s="29"/>
      <c r="S59" s="13" t="s">
        <v>2460</v>
      </c>
      <c r="T59" s="13"/>
      <c r="U59" s="65" t="s">
        <v>2462</v>
      </c>
      <c r="V59" s="14"/>
      <c r="W59" s="52" t="s">
        <v>74</v>
      </c>
      <c r="X59" s="65" t="s">
        <v>2463</v>
      </c>
      <c r="Y59" s="65"/>
      <c r="Z59" s="65"/>
      <c r="AA59" s="65"/>
      <c r="AB59" s="176"/>
      <c r="AC59" s="29">
        <v>44123</v>
      </c>
      <c r="AD59" s="150">
        <v>44228</v>
      </c>
      <c r="AE59" s="150">
        <v>44316</v>
      </c>
      <c r="AF59" s="1"/>
      <c r="AG59" s="1"/>
      <c r="AH59" s="120"/>
    </row>
    <row r="60" ht="22.5" customHeight="1" s="26" customFormat="1">
      <c r="A60" s="24">
        <f t="shared" si="0"/>
        <v>52</v>
      </c>
      <c r="B60" s="5" t="s">
        <v>254</v>
      </c>
      <c r="C60" s="24" t="s">
        <v>253</v>
      </c>
      <c r="D60" s="5" t="s">
        <v>43</v>
      </c>
      <c r="E60" s="5" t="s">
        <v>255</v>
      </c>
      <c r="F60" s="65" t="s">
        <v>256</v>
      </c>
      <c r="G60" s="14"/>
      <c r="H60" s="14"/>
      <c r="I60" s="51"/>
      <c r="J60" s="14"/>
      <c r="K60" s="14"/>
      <c r="L60" s="14" t="s">
        <v>257</v>
      </c>
      <c r="M60" s="5" t="s">
        <v>258</v>
      </c>
      <c r="N60" s="29">
        <v>36671</v>
      </c>
      <c r="O60" s="320"/>
      <c r="P60" s="29" t="s">
        <v>53</v>
      </c>
      <c r="Q60" s="29" t="s">
        <v>54</v>
      </c>
      <c r="R60" s="29"/>
      <c r="S60" s="13" t="s">
        <v>1047</v>
      </c>
      <c r="T60" s="13"/>
      <c r="U60" s="65" t="s">
        <v>259</v>
      </c>
      <c r="V60" s="14"/>
      <c r="W60" s="52" t="s">
        <v>112</v>
      </c>
      <c r="X60" s="65" t="s">
        <v>260</v>
      </c>
      <c r="Y60" s="65"/>
      <c r="Z60" s="65"/>
      <c r="AA60" s="65"/>
      <c r="AB60" s="176"/>
      <c r="AC60" s="29">
        <v>44123</v>
      </c>
      <c r="AD60" s="150">
        <v>44228</v>
      </c>
      <c r="AE60" s="150">
        <v>44316</v>
      </c>
      <c r="AF60" s="161"/>
      <c r="AG60" s="5"/>
      <c r="AH60" s="120"/>
    </row>
    <row r="61" ht="22.5" customHeight="1" s="26" customFormat="1">
      <c r="A61" s="24">
        <f t="shared" si="0"/>
        <v>53</v>
      </c>
      <c r="B61" s="5" t="s">
        <v>477</v>
      </c>
      <c r="C61" s="24" t="s">
        <v>476</v>
      </c>
      <c r="D61" s="5" t="s">
        <v>43</v>
      </c>
      <c r="E61" s="5" t="s">
        <v>478</v>
      </c>
      <c r="F61" s="65" t="s">
        <v>479</v>
      </c>
      <c r="G61" s="14"/>
      <c r="H61" s="14"/>
      <c r="I61" s="51"/>
      <c r="J61" s="14"/>
      <c r="K61" s="14"/>
      <c r="L61" s="5"/>
      <c r="M61" s="5"/>
      <c r="N61" s="29">
        <v>30493</v>
      </c>
      <c r="O61" s="320"/>
      <c r="P61" s="29" t="s">
        <v>53</v>
      </c>
      <c r="Q61" s="29"/>
      <c r="R61" s="29" t="s">
        <v>132</v>
      </c>
      <c r="S61" s="13" t="s">
        <v>1051</v>
      </c>
      <c r="T61" s="13"/>
      <c r="U61" s="65" t="s">
        <v>480</v>
      </c>
      <c r="V61" s="14"/>
      <c r="W61" s="52" t="s">
        <v>74</v>
      </c>
      <c r="X61" s="65" t="s">
        <v>481</v>
      </c>
      <c r="Y61" s="65"/>
      <c r="Z61" s="65"/>
      <c r="AA61" s="65"/>
      <c r="AB61" s="176"/>
      <c r="AC61" s="29">
        <v>44123</v>
      </c>
      <c r="AD61" s="150">
        <v>44228</v>
      </c>
      <c r="AE61" s="150">
        <v>44316</v>
      </c>
      <c r="AF61" s="161"/>
      <c r="AG61" s="5"/>
      <c r="AH61" s="120"/>
    </row>
    <row r="62" ht="22.5" customHeight="1" s="26" customFormat="1">
      <c r="A62" s="24">
        <f t="shared" si="0"/>
        <v>54</v>
      </c>
      <c r="B62" s="5" t="s">
        <v>377</v>
      </c>
      <c r="C62" s="24" t="s">
        <v>376</v>
      </c>
      <c r="D62" s="5" t="s">
        <v>43</v>
      </c>
      <c r="E62" s="5" t="s">
        <v>378</v>
      </c>
      <c r="F62" s="65" t="s">
        <v>379</v>
      </c>
      <c r="G62" s="14"/>
      <c r="H62" s="14"/>
      <c r="I62" s="51"/>
      <c r="J62" s="14"/>
      <c r="K62" s="14"/>
      <c r="L62" s="14" t="s">
        <v>380</v>
      </c>
      <c r="M62" s="5" t="s">
        <v>107</v>
      </c>
      <c r="N62" s="29">
        <v>29835</v>
      </c>
      <c r="O62" s="320"/>
      <c r="P62" s="29" t="s">
        <v>53</v>
      </c>
      <c r="Q62" s="29" t="s">
        <v>179</v>
      </c>
      <c r="R62" s="29" t="s">
        <v>132</v>
      </c>
      <c r="S62" s="13" t="s">
        <v>1053</v>
      </c>
      <c r="T62" s="13"/>
      <c r="U62" s="65" t="s">
        <v>381</v>
      </c>
      <c r="V62" s="14"/>
      <c r="W62" s="52"/>
      <c r="X62" s="65"/>
      <c r="Y62" s="65"/>
      <c r="Z62" s="65"/>
      <c r="AA62" s="65"/>
      <c r="AB62" s="176"/>
      <c r="AC62" s="29">
        <v>44123</v>
      </c>
      <c r="AD62" s="150">
        <v>44228</v>
      </c>
      <c r="AE62" s="150">
        <v>44316</v>
      </c>
      <c r="AF62" s="161"/>
      <c r="AG62" s="5"/>
      <c r="AH62" s="120"/>
    </row>
    <row r="63" ht="22.5" customHeight="1" s="26" customFormat="1">
      <c r="A63" s="24">
        <f t="shared" si="0"/>
        <v>55</v>
      </c>
      <c r="B63" s="5" t="s">
        <v>190</v>
      </c>
      <c r="C63" s="24" t="s">
        <v>189</v>
      </c>
      <c r="D63" s="5" t="s">
        <v>43</v>
      </c>
      <c r="E63" s="5" t="s">
        <v>184</v>
      </c>
      <c r="F63" s="65" t="s">
        <v>191</v>
      </c>
      <c r="G63" s="5"/>
      <c r="H63" s="5"/>
      <c r="I63" s="125"/>
      <c r="J63" s="14"/>
      <c r="K63" s="5"/>
      <c r="L63" s="5"/>
      <c r="M63" s="5" t="s">
        <v>81</v>
      </c>
      <c r="N63" s="29">
        <v>31984</v>
      </c>
      <c r="O63" s="28"/>
      <c r="P63" s="5" t="s">
        <v>53</v>
      </c>
      <c r="Q63" s="5"/>
      <c r="R63" s="5"/>
      <c r="S63" s="14" t="s">
        <v>934</v>
      </c>
      <c r="T63" s="14"/>
      <c r="U63" s="65" t="s">
        <v>192</v>
      </c>
      <c r="V63" s="5"/>
      <c r="W63" s="52" t="s">
        <v>74</v>
      </c>
      <c r="X63" s="65" t="s">
        <v>193</v>
      </c>
      <c r="Y63" s="69"/>
      <c r="Z63" s="69"/>
      <c r="AA63" s="69"/>
      <c r="AB63" s="176"/>
      <c r="AC63" s="150">
        <v>44147</v>
      </c>
      <c r="AD63" s="150">
        <v>44228</v>
      </c>
      <c r="AE63" s="150">
        <v>44316</v>
      </c>
      <c r="AF63" s="161"/>
      <c r="AG63" s="5"/>
      <c r="AH63" s="120"/>
    </row>
    <row r="64" ht="22.5" customHeight="1" s="26" customFormat="1">
      <c r="A64" s="24">
        <f t="shared" si="0"/>
        <v>56</v>
      </c>
      <c r="B64" s="5" t="s">
        <v>472</v>
      </c>
      <c r="C64" s="24" t="s">
        <v>471</v>
      </c>
      <c r="D64" s="5" t="s">
        <v>233</v>
      </c>
      <c r="E64" s="5" t="s">
        <v>473</v>
      </c>
      <c r="F64" s="65"/>
      <c r="G64" s="14"/>
      <c r="H64" s="14"/>
      <c r="I64" s="51"/>
      <c r="J64" s="14"/>
      <c r="K64" s="14"/>
      <c r="L64" s="5" t="s">
        <v>474</v>
      </c>
      <c r="M64" s="5" t="s">
        <v>224</v>
      </c>
      <c r="N64" s="29">
        <v>33351</v>
      </c>
      <c r="O64" s="320"/>
      <c r="P64" s="29" t="s">
        <v>53</v>
      </c>
      <c r="Q64" s="29"/>
      <c r="R64" s="29"/>
      <c r="S64" s="13" t="s">
        <v>1056</v>
      </c>
      <c r="T64" s="13"/>
      <c r="U64" s="65" t="s">
        <v>475</v>
      </c>
      <c r="V64" s="14"/>
      <c r="W64" s="52"/>
      <c r="X64" s="65"/>
      <c r="Y64" s="65"/>
      <c r="Z64" s="65"/>
      <c r="AA64" s="65"/>
      <c r="AB64" s="176"/>
      <c r="AC64" s="150">
        <v>44167</v>
      </c>
      <c r="AD64" s="150">
        <v>44167</v>
      </c>
      <c r="AE64" s="150">
        <v>44255</v>
      </c>
      <c r="AF64" s="161"/>
      <c r="AG64" s="5"/>
      <c r="AH64" s="120"/>
    </row>
    <row r="65" ht="22.5" customHeight="1" s="26" customFormat="1">
      <c r="A65" s="24">
        <f t="shared" si="0"/>
        <v>57</v>
      </c>
      <c r="B65" s="5" t="s">
        <v>195</v>
      </c>
      <c r="C65" s="24" t="s">
        <v>194</v>
      </c>
      <c r="D65" s="5" t="s">
        <v>43</v>
      </c>
      <c r="E65" s="5" t="s">
        <v>126</v>
      </c>
      <c r="F65" s="65" t="s">
        <v>196</v>
      </c>
      <c r="G65" s="14"/>
      <c r="H65" s="14"/>
      <c r="I65" s="51"/>
      <c r="J65" s="14"/>
      <c r="K65" s="14"/>
      <c r="L65" s="5" t="s">
        <v>197</v>
      </c>
      <c r="M65" s="5" t="s">
        <v>51</v>
      </c>
      <c r="N65" s="29">
        <v>33957</v>
      </c>
      <c r="O65" s="320"/>
      <c r="P65" s="5" t="s">
        <v>53</v>
      </c>
      <c r="Q65" s="29"/>
      <c r="R65" s="29"/>
      <c r="S65" s="13" t="s">
        <v>948</v>
      </c>
      <c r="T65" s="13"/>
      <c r="U65" s="65" t="s">
        <v>198</v>
      </c>
      <c r="V65" s="14"/>
      <c r="W65" s="52"/>
      <c r="X65" s="65"/>
      <c r="Y65" s="65"/>
      <c r="Z65" s="65"/>
      <c r="AA65" s="65"/>
      <c r="AB65" s="176"/>
      <c r="AC65" s="150">
        <v>44172</v>
      </c>
      <c r="AD65" s="150">
        <v>44172</v>
      </c>
      <c r="AE65" s="150">
        <v>44255</v>
      </c>
      <c r="AF65" s="161"/>
      <c r="AG65" s="5"/>
      <c r="AH65" s="120"/>
    </row>
    <row r="66" ht="22.5" customHeight="1" s="26" customFormat="1">
      <c r="A66" s="24">
        <f t="shared" si="0"/>
        <v>58</v>
      </c>
      <c r="B66" s="5" t="s">
        <v>457</v>
      </c>
      <c r="C66" s="24" t="s">
        <v>456</v>
      </c>
      <c r="D66" s="5" t="s">
        <v>233</v>
      </c>
      <c r="E66" s="5" t="s">
        <v>345</v>
      </c>
      <c r="F66" s="65" t="s">
        <v>458</v>
      </c>
      <c r="G66" s="14"/>
      <c r="H66" s="14"/>
      <c r="I66" s="51"/>
      <c r="J66" s="14"/>
      <c r="K66" s="14"/>
      <c r="L66" s="5" t="s">
        <v>459</v>
      </c>
      <c r="M66" s="5" t="s">
        <v>460</v>
      </c>
      <c r="N66" s="29">
        <v>31822</v>
      </c>
      <c r="O66" s="320"/>
      <c r="P66" s="5" t="s">
        <v>53</v>
      </c>
      <c r="Q66" s="29" t="s">
        <v>54</v>
      </c>
      <c r="R66" s="29" t="s">
        <v>164</v>
      </c>
      <c r="S66" s="13" t="s">
        <v>1058</v>
      </c>
      <c r="T66" s="13"/>
      <c r="U66" s="65" t="s">
        <v>461</v>
      </c>
      <c r="V66" s="14" t="s">
        <v>462</v>
      </c>
      <c r="W66" s="52"/>
      <c r="X66" s="65"/>
      <c r="Y66" s="65"/>
      <c r="Z66" s="65"/>
      <c r="AA66" s="65"/>
      <c r="AB66" s="176"/>
      <c r="AC66" s="150">
        <v>44172</v>
      </c>
      <c r="AD66" s="150">
        <v>44172</v>
      </c>
      <c r="AE66" s="150">
        <v>44255</v>
      </c>
      <c r="AF66" s="161"/>
      <c r="AG66" s="5"/>
      <c r="AH66" s="120">
        <v>43952</v>
      </c>
    </row>
    <row r="67" ht="22.5" customHeight="1" s="26" customFormat="1">
      <c r="A67" s="24">
        <f t="shared" si="0"/>
        <v>59</v>
      </c>
      <c r="B67" s="5" t="s">
        <v>2464</v>
      </c>
      <c r="C67" s="24" t="s">
        <v>382</v>
      </c>
      <c r="D67" s="5" t="s">
        <v>233</v>
      </c>
      <c r="E67" s="5" t="s">
        <v>384</v>
      </c>
      <c r="F67" s="65" t="s">
        <v>385</v>
      </c>
      <c r="G67" s="5"/>
      <c r="H67" s="5"/>
      <c r="I67" s="125"/>
      <c r="J67" s="14"/>
      <c r="K67" s="5"/>
      <c r="L67" s="5"/>
      <c r="M67" s="5"/>
      <c r="N67" s="29"/>
      <c r="O67" s="28"/>
      <c r="P67" s="5"/>
      <c r="Q67" s="5"/>
      <c r="R67" s="5"/>
      <c r="S67" s="5"/>
      <c r="T67" s="14"/>
      <c r="U67" s="65"/>
      <c r="V67" s="5"/>
      <c r="W67" s="52"/>
      <c r="X67" s="65"/>
      <c r="Y67" s="69"/>
      <c r="Z67" s="69"/>
      <c r="AA67" s="69"/>
      <c r="AB67" s="176"/>
      <c r="AC67" s="150">
        <v>44180</v>
      </c>
      <c r="AD67" s="150">
        <v>44180</v>
      </c>
      <c r="AE67" s="150">
        <v>44255</v>
      </c>
      <c r="AF67" s="161"/>
      <c r="AG67" s="5"/>
      <c r="AH67" s="120"/>
    </row>
    <row r="68" ht="22.5" customHeight="1" s="26" customFormat="1">
      <c r="A68" s="24">
        <f t="shared" si="0"/>
        <v>60</v>
      </c>
      <c r="B68" s="5" t="s">
        <v>328</v>
      </c>
      <c r="C68" s="24" t="s">
        <v>327</v>
      </c>
      <c r="D68" s="5" t="s">
        <v>43</v>
      </c>
      <c r="E68" s="5" t="s">
        <v>329</v>
      </c>
      <c r="F68" s="65" t="s">
        <v>330</v>
      </c>
      <c r="G68" s="5"/>
      <c r="H68" s="5"/>
      <c r="I68" s="125"/>
      <c r="J68" s="14"/>
      <c r="K68" s="5"/>
      <c r="L68" s="5" t="s">
        <v>331</v>
      </c>
      <c r="M68" s="5" t="s">
        <v>332</v>
      </c>
      <c r="N68" s="29">
        <v>34611</v>
      </c>
      <c r="O68" s="28"/>
      <c r="P68" s="5" t="s">
        <v>53</v>
      </c>
      <c r="Q68" s="5"/>
      <c r="R68" s="5"/>
      <c r="S68" s="144" t="s">
        <v>1063</v>
      </c>
      <c r="T68" s="14"/>
      <c r="U68" s="65" t="s">
        <v>333</v>
      </c>
      <c r="V68" s="5"/>
      <c r="W68" s="52" t="s">
        <v>211</v>
      </c>
      <c r="X68" s="65" t="s">
        <v>334</v>
      </c>
      <c r="Y68" s="69"/>
      <c r="Z68" s="69"/>
      <c r="AA68" s="69"/>
      <c r="AB68" s="176">
        <v>45663</v>
      </c>
      <c r="AC68" s="161">
        <v>44208</v>
      </c>
      <c r="AD68" s="29">
        <v>44208</v>
      </c>
      <c r="AE68" s="176">
        <v>44286</v>
      </c>
      <c r="AF68" s="161"/>
      <c r="AG68" s="5"/>
      <c r="AH68" s="120"/>
    </row>
    <row r="69" ht="22.5" customHeight="1" s="26" customFormat="1">
      <c r="A69" s="24">
        <f t="shared" si="0"/>
        <v>61</v>
      </c>
      <c r="B69" s="5" t="s">
        <v>724</v>
      </c>
      <c r="C69" s="24" t="s">
        <v>723</v>
      </c>
      <c r="D69" s="5" t="s">
        <v>43</v>
      </c>
      <c r="E69" s="5" t="s">
        <v>564</v>
      </c>
      <c r="F69" s="65" t="s">
        <v>725</v>
      </c>
      <c r="G69" s="5"/>
      <c r="H69" s="5"/>
      <c r="I69" s="125"/>
      <c r="J69" s="14"/>
      <c r="K69" s="5"/>
      <c r="L69" s="5" t="s">
        <v>726</v>
      </c>
      <c r="M69" s="5" t="s">
        <v>224</v>
      </c>
      <c r="N69" s="29">
        <v>27882</v>
      </c>
      <c r="O69" s="28"/>
      <c r="P69" s="5" t="s">
        <v>53</v>
      </c>
      <c r="Q69" s="5"/>
      <c r="R69" s="5"/>
      <c r="S69" s="144"/>
      <c r="T69" s="14"/>
      <c r="U69" s="65"/>
      <c r="V69" s="5"/>
      <c r="W69" s="5"/>
      <c r="X69" s="5"/>
      <c r="Y69" s="5"/>
      <c r="Z69" s="5"/>
      <c r="AA69" s="5"/>
      <c r="AB69" s="161"/>
      <c r="AC69" s="150">
        <v>44211</v>
      </c>
      <c r="AD69" s="150">
        <v>44211</v>
      </c>
      <c r="AE69" s="150">
        <v>44286</v>
      </c>
      <c r="AF69" s="161"/>
      <c r="AG69" s="5"/>
      <c r="AH69" s="120"/>
    </row>
    <row r="70" ht="22.5" customHeight="1" s="26" customFormat="1">
      <c r="A70" s="24">
        <f t="shared" si="0"/>
        <v>62</v>
      </c>
      <c r="B70" s="5" t="s">
        <v>799</v>
      </c>
      <c r="C70" s="24" t="s">
        <v>798</v>
      </c>
      <c r="D70" s="5" t="s">
        <v>43</v>
      </c>
      <c r="E70" s="5" t="s">
        <v>544</v>
      </c>
      <c r="F70" s="65" t="s">
        <v>800</v>
      </c>
      <c r="G70" s="5"/>
      <c r="H70" s="5"/>
      <c r="I70" s="125"/>
      <c r="J70" s="14"/>
      <c r="K70" s="5"/>
      <c r="L70" s="5" t="s">
        <v>801</v>
      </c>
      <c r="M70" s="5" t="s">
        <v>107</v>
      </c>
      <c r="N70" s="29">
        <v>33958</v>
      </c>
      <c r="O70" s="28"/>
      <c r="P70" s="5" t="s">
        <v>53</v>
      </c>
      <c r="Q70" s="5" t="s">
        <v>179</v>
      </c>
      <c r="R70" s="5" t="s">
        <v>164</v>
      </c>
      <c r="S70" s="144"/>
      <c r="T70" s="14"/>
      <c r="U70" s="65" t="s">
        <v>802</v>
      </c>
      <c r="V70" s="14" t="s">
        <v>803</v>
      </c>
      <c r="W70" s="5"/>
      <c r="X70" s="5"/>
      <c r="Y70" s="5"/>
      <c r="Z70" s="5"/>
      <c r="AA70" s="5"/>
      <c r="AB70" s="161"/>
      <c r="AC70" s="150">
        <v>44214</v>
      </c>
      <c r="AD70" s="150">
        <v>44214</v>
      </c>
      <c r="AE70" s="150">
        <v>44316</v>
      </c>
      <c r="AF70" s="161"/>
      <c r="AG70" s="5"/>
      <c r="AH70" s="120">
        <v>43952</v>
      </c>
    </row>
    <row r="71" ht="22.5" customHeight="1" s="26" customFormat="1">
      <c r="A71" s="24">
        <f t="shared" si="0"/>
        <v>63</v>
      </c>
      <c r="B71" s="5" t="s">
        <v>2423</v>
      </c>
      <c r="C71" s="24" t="s">
        <v>2422</v>
      </c>
      <c r="D71" s="5" t="s">
        <v>43</v>
      </c>
      <c r="E71" s="5" t="s">
        <v>544</v>
      </c>
      <c r="F71" s="65" t="s">
        <v>2424</v>
      </c>
      <c r="G71" s="5"/>
      <c r="H71" s="5"/>
      <c r="I71" s="125"/>
      <c r="J71" s="14"/>
      <c r="K71" s="5"/>
      <c r="L71" s="5" t="s">
        <v>2425</v>
      </c>
      <c r="M71" s="5" t="s">
        <v>107</v>
      </c>
      <c r="N71" s="29">
        <v>34276</v>
      </c>
      <c r="O71" s="28"/>
      <c r="P71" s="5" t="s">
        <v>53</v>
      </c>
      <c r="Q71" s="5" t="s">
        <v>179</v>
      </c>
      <c r="R71" s="5" t="s">
        <v>132</v>
      </c>
      <c r="S71" s="151"/>
      <c r="T71" s="14"/>
      <c r="U71" s="65" t="s">
        <v>2426</v>
      </c>
      <c r="V71" s="5"/>
      <c r="W71" s="5"/>
      <c r="X71" s="5"/>
      <c r="Y71" s="5"/>
      <c r="Z71" s="5"/>
      <c r="AA71" s="5"/>
      <c r="AB71" s="161"/>
      <c r="AC71" s="150">
        <v>44216</v>
      </c>
      <c r="AD71" s="150">
        <v>44216</v>
      </c>
      <c r="AE71" s="150">
        <v>44316</v>
      </c>
      <c r="AF71" s="161"/>
      <c r="AG71" s="5"/>
      <c r="AH71" s="120"/>
    </row>
    <row r="72" ht="22.5" customHeight="1" s="26" customFormat="1">
      <c r="A72" s="24">
        <f t="shared" si="0"/>
        <v>64</v>
      </c>
      <c r="B72" s="5" t="s">
        <v>543</v>
      </c>
      <c r="C72" s="24" t="s">
        <v>542</v>
      </c>
      <c r="D72" s="5" t="s">
        <v>43</v>
      </c>
      <c r="E72" s="5" t="s">
        <v>544</v>
      </c>
      <c r="F72" s="65" t="s">
        <v>545</v>
      </c>
      <c r="G72" s="5"/>
      <c r="H72" s="5"/>
      <c r="I72" s="125"/>
      <c r="J72" s="14"/>
      <c r="K72" s="5"/>
      <c r="L72" s="5" t="s">
        <v>546</v>
      </c>
      <c r="M72" s="5" t="s">
        <v>130</v>
      </c>
      <c r="N72" s="150">
        <v>32621</v>
      </c>
      <c r="O72" s="28"/>
      <c r="P72" s="5" t="s">
        <v>53</v>
      </c>
      <c r="Q72" s="5" t="s">
        <v>54</v>
      </c>
      <c r="R72" s="5" t="s">
        <v>110</v>
      </c>
      <c r="S72" s="144"/>
      <c r="T72" s="14"/>
      <c r="U72" s="65" t="s">
        <v>547</v>
      </c>
      <c r="V72" s="14" t="s">
        <v>548</v>
      </c>
      <c r="W72" s="5" t="s">
        <v>74</v>
      </c>
      <c r="X72" s="14" t="s">
        <v>549</v>
      </c>
      <c r="Y72" s="5"/>
      <c r="Z72" s="5"/>
      <c r="AA72" s="5" t="s">
        <v>550</v>
      </c>
      <c r="AB72" s="161">
        <v>44674</v>
      </c>
      <c r="AC72" s="150">
        <v>44225</v>
      </c>
      <c r="AD72" s="150">
        <v>44225</v>
      </c>
      <c r="AE72" s="150">
        <v>44316</v>
      </c>
      <c r="AF72" s="161"/>
      <c r="AG72" s="5"/>
      <c r="AH72" s="120"/>
    </row>
    <row r="73" ht="22.5" customHeight="1" s="26" customFormat="1">
      <c r="A73" s="24">
        <f t="shared" si="0"/>
        <v>65</v>
      </c>
      <c r="B73" s="5" t="s">
        <v>670</v>
      </c>
      <c r="C73" s="24" t="s">
        <v>669</v>
      </c>
      <c r="D73" s="5" t="s">
        <v>43</v>
      </c>
      <c r="E73" s="5" t="s">
        <v>544</v>
      </c>
      <c r="F73" s="65" t="s">
        <v>671</v>
      </c>
      <c r="G73" s="5"/>
      <c r="H73" s="5"/>
      <c r="I73" s="125"/>
      <c r="J73" s="14" t="s">
        <v>672</v>
      </c>
      <c r="K73" s="5"/>
      <c r="L73" s="5" t="s">
        <v>673</v>
      </c>
      <c r="M73" s="5" t="s">
        <v>310</v>
      </c>
      <c r="N73" s="150">
        <v>33551</v>
      </c>
      <c r="O73" s="28"/>
      <c r="P73" s="5" t="s">
        <v>53</v>
      </c>
      <c r="Q73" s="5" t="s">
        <v>179</v>
      </c>
      <c r="R73" s="5" t="s">
        <v>110</v>
      </c>
      <c r="S73" s="144"/>
      <c r="T73" s="14"/>
      <c r="U73" s="65" t="s">
        <v>674</v>
      </c>
      <c r="V73" s="14" t="s">
        <v>675</v>
      </c>
      <c r="W73" s="5" t="s">
        <v>74</v>
      </c>
      <c r="X73" s="14" t="s">
        <v>676</v>
      </c>
      <c r="Y73" s="5"/>
      <c r="Z73" s="14" t="s">
        <v>677</v>
      </c>
      <c r="AA73" s="5"/>
      <c r="AB73" s="161">
        <v>46012</v>
      </c>
      <c r="AC73" s="150">
        <v>44225</v>
      </c>
      <c r="AD73" s="150">
        <v>44225</v>
      </c>
      <c r="AE73" s="150">
        <v>44316</v>
      </c>
      <c r="AF73" s="161"/>
      <c r="AG73" s="5"/>
      <c r="AH73" s="120"/>
    </row>
    <row r="74" ht="22.5" customHeight="1" s="26" customFormat="1">
      <c r="A74" s="24">
        <f t="shared" si="0"/>
        <v>66</v>
      </c>
      <c r="B74" s="5" t="s">
        <v>200</v>
      </c>
      <c r="C74" s="24" t="s">
        <v>199</v>
      </c>
      <c r="D74" s="5" t="s">
        <v>43</v>
      </c>
      <c r="E74" s="5" t="s">
        <v>126</v>
      </c>
      <c r="F74" s="65" t="s">
        <v>201</v>
      </c>
      <c r="G74" s="14"/>
      <c r="H74" s="14"/>
      <c r="I74" s="51"/>
      <c r="J74" s="14"/>
      <c r="K74" s="14"/>
      <c r="L74" s="52" t="s">
        <v>202</v>
      </c>
      <c r="M74" s="5" t="s">
        <v>68</v>
      </c>
      <c r="N74" s="161">
        <v>33451</v>
      </c>
      <c r="O74" s="320"/>
      <c r="P74" s="29" t="s">
        <v>53</v>
      </c>
      <c r="Q74" s="29" t="s">
        <v>179</v>
      </c>
      <c r="R74" s="29" t="s">
        <v>164</v>
      </c>
      <c r="S74" s="13"/>
      <c r="T74" s="13"/>
      <c r="U74" s="65" t="s">
        <v>203</v>
      </c>
      <c r="V74" s="14" t="s">
        <v>204</v>
      </c>
      <c r="W74" s="52" t="s">
        <v>74</v>
      </c>
      <c r="X74" s="65" t="s">
        <v>205</v>
      </c>
      <c r="Y74" s="65"/>
      <c r="Z74" s="65"/>
      <c r="AA74" s="65"/>
      <c r="AB74" s="176"/>
      <c r="AC74" s="150">
        <v>44228</v>
      </c>
      <c r="AD74" s="150">
        <v>44228</v>
      </c>
      <c r="AE74" s="150">
        <v>44316</v>
      </c>
      <c r="AF74" s="161"/>
      <c r="AG74" s="5"/>
      <c r="AH74" s="120"/>
    </row>
    <row r="75" ht="22.5" customHeight="1" s="26" customFormat="1">
      <c r="A75" s="24">
        <f t="shared" si="0"/>
        <v>67</v>
      </c>
      <c r="B75" s="5" t="s">
        <v>563</v>
      </c>
      <c r="C75" s="24" t="s">
        <v>562</v>
      </c>
      <c r="D75" s="5" t="s">
        <v>233</v>
      </c>
      <c r="E75" s="5" t="s">
        <v>564</v>
      </c>
      <c r="F75" s="65" t="s">
        <v>565</v>
      </c>
      <c r="G75" s="5"/>
      <c r="H75" s="5"/>
      <c r="I75" s="125"/>
      <c r="J75" s="14"/>
      <c r="K75" s="5"/>
      <c r="L75" s="5" t="s">
        <v>566</v>
      </c>
      <c r="M75" s="5" t="s">
        <v>107</v>
      </c>
      <c r="N75" s="29">
        <v>32102</v>
      </c>
      <c r="O75" s="28"/>
      <c r="P75" s="5" t="s">
        <v>53</v>
      </c>
      <c r="Q75" s="5"/>
      <c r="R75" s="5"/>
      <c r="S75" s="14" t="s">
        <v>1074</v>
      </c>
      <c r="T75" s="14"/>
      <c r="U75" s="65" t="s">
        <v>567</v>
      </c>
      <c r="V75" s="5"/>
      <c r="W75" s="52"/>
      <c r="X75" s="65"/>
      <c r="Y75" s="69"/>
      <c r="Z75" s="69"/>
      <c r="AA75" s="69"/>
      <c r="AB75" s="176"/>
      <c r="AC75" s="150">
        <v>44228</v>
      </c>
      <c r="AD75" s="150">
        <v>44228</v>
      </c>
      <c r="AE75" s="150">
        <v>44316</v>
      </c>
      <c r="AF75" s="161"/>
      <c r="AG75" s="5"/>
      <c r="AH75" s="120"/>
    </row>
    <row r="76" ht="22.5" customHeight="1" s="26" customFormat="1">
      <c r="A76" s="24">
        <f t="shared" si="0"/>
        <v>68</v>
      </c>
      <c r="B76" s="5" t="s">
        <v>707</v>
      </c>
      <c r="C76" s="24" t="s">
        <v>706</v>
      </c>
      <c r="D76" s="5" t="s">
        <v>233</v>
      </c>
      <c r="E76" s="5" t="s">
        <v>708</v>
      </c>
      <c r="F76" s="65" t="s">
        <v>709</v>
      </c>
      <c r="G76" s="5"/>
      <c r="H76" s="5"/>
      <c r="I76" s="125"/>
      <c r="J76" s="14"/>
      <c r="K76" s="5"/>
      <c r="L76" s="5" t="s">
        <v>710</v>
      </c>
      <c r="M76" s="5" t="s">
        <v>68</v>
      </c>
      <c r="N76" s="29">
        <v>32824</v>
      </c>
      <c r="O76" s="28"/>
      <c r="P76" s="5" t="s">
        <v>53</v>
      </c>
      <c r="Q76" s="5" t="s">
        <v>179</v>
      </c>
      <c r="R76" s="5" t="s">
        <v>110</v>
      </c>
      <c r="S76" s="5" t="s">
        <v>2487</v>
      </c>
      <c r="T76" s="5"/>
      <c r="U76" s="65" t="s">
        <v>711</v>
      </c>
      <c r="V76" s="14" t="s">
        <v>712</v>
      </c>
      <c r="W76" s="52" t="s">
        <v>74</v>
      </c>
      <c r="X76" s="65" t="s">
        <v>713</v>
      </c>
      <c r="Y76" s="69"/>
      <c r="Z76" s="69"/>
      <c r="AA76" s="69" t="s">
        <v>714</v>
      </c>
      <c r="AB76" s="176">
        <v>45242</v>
      </c>
      <c r="AC76" s="150">
        <v>44228</v>
      </c>
      <c r="AD76" s="150">
        <v>44228</v>
      </c>
      <c r="AE76" s="150">
        <v>44316</v>
      </c>
      <c r="AF76" s="161"/>
      <c r="AG76" s="5"/>
      <c r="AH76" s="120"/>
    </row>
    <row r="77" ht="22.5" customHeight="1" s="26" customFormat="1">
      <c r="A77" s="24">
        <f t="shared" si="0"/>
        <v>69</v>
      </c>
      <c r="B77" s="5" t="s">
        <v>679</v>
      </c>
      <c r="C77" s="24" t="s">
        <v>678</v>
      </c>
      <c r="D77" s="5" t="s">
        <v>233</v>
      </c>
      <c r="E77" s="5" t="s">
        <v>680</v>
      </c>
      <c r="F77" s="65" t="s">
        <v>681</v>
      </c>
      <c r="G77" s="5"/>
      <c r="H77" s="5"/>
      <c r="I77" s="125"/>
      <c r="J77" s="14"/>
      <c r="K77" s="5"/>
      <c r="L77" s="5" t="s">
        <v>682</v>
      </c>
      <c r="M77" s="5" t="s">
        <v>683</v>
      </c>
      <c r="N77" s="29">
        <v>34469</v>
      </c>
      <c r="O77" s="28"/>
      <c r="P77" s="5" t="s">
        <v>53</v>
      </c>
      <c r="Q77" s="5" t="s">
        <v>54</v>
      </c>
      <c r="R77" s="5" t="s">
        <v>164</v>
      </c>
      <c r="S77" s="14" t="s">
        <v>1078</v>
      </c>
      <c r="T77" s="14"/>
      <c r="U77" s="65" t="s">
        <v>684</v>
      </c>
      <c r="V77" s="14" t="s">
        <v>685</v>
      </c>
      <c r="W77" s="52" t="s">
        <v>211</v>
      </c>
      <c r="X77" s="65" t="s">
        <v>686</v>
      </c>
      <c r="Y77" s="69"/>
      <c r="Z77" s="69"/>
      <c r="AA77" s="69"/>
      <c r="AB77" s="176"/>
      <c r="AC77" s="150">
        <v>44228</v>
      </c>
      <c r="AD77" s="150">
        <v>44228</v>
      </c>
      <c r="AE77" s="150">
        <v>44316</v>
      </c>
      <c r="AF77" s="161"/>
      <c r="AG77" s="5"/>
      <c r="AH77" s="120"/>
    </row>
    <row r="78" ht="22.5" customHeight="1" s="26" customFormat="1">
      <c r="A78" s="24">
        <f t="shared" si="0"/>
        <v>70</v>
      </c>
      <c r="B78" s="5" t="s">
        <v>262</v>
      </c>
      <c r="C78" s="24" t="s">
        <v>261</v>
      </c>
      <c r="D78" s="5" t="s">
        <v>43</v>
      </c>
      <c r="E78" s="5" t="s">
        <v>126</v>
      </c>
      <c r="F78" s="65" t="s">
        <v>263</v>
      </c>
      <c r="G78" s="14"/>
      <c r="H78" s="14"/>
      <c r="I78" s="51"/>
      <c r="J78" s="14"/>
      <c r="K78" s="14"/>
      <c r="L78" s="52" t="s">
        <v>264</v>
      </c>
      <c r="M78" s="5" t="s">
        <v>265</v>
      </c>
      <c r="N78" s="161">
        <v>33502</v>
      </c>
      <c r="O78" s="320"/>
      <c r="P78" s="29" t="s">
        <v>53</v>
      </c>
      <c r="Q78" s="29" t="s">
        <v>179</v>
      </c>
      <c r="R78" s="29" t="s">
        <v>110</v>
      </c>
      <c r="S78" s="13"/>
      <c r="T78" s="13"/>
      <c r="U78" s="65" t="s">
        <v>266</v>
      </c>
      <c r="V78" s="14" t="s">
        <v>267</v>
      </c>
      <c r="W78" s="52" t="s">
        <v>238</v>
      </c>
      <c r="X78" s="65" t="s">
        <v>268</v>
      </c>
      <c r="Y78" s="65"/>
      <c r="Z78" s="65"/>
      <c r="AA78" s="65" t="s">
        <v>269</v>
      </c>
      <c r="AB78" s="176">
        <v>45922</v>
      </c>
      <c r="AC78" s="161">
        <v>44229</v>
      </c>
      <c r="AD78" s="29">
        <v>44229</v>
      </c>
      <c r="AE78" s="161">
        <v>44316</v>
      </c>
      <c r="AF78" s="161"/>
      <c r="AG78" s="5"/>
      <c r="AH78" s="120"/>
    </row>
    <row r="79" ht="22.5" customHeight="1" s="26" customFormat="1">
      <c r="A79" s="24">
        <f t="shared" si="0"/>
        <v>71</v>
      </c>
      <c r="B79" s="5" t="s">
        <v>776</v>
      </c>
      <c r="C79" s="24" t="s">
        <v>775</v>
      </c>
      <c r="D79" s="5" t="s">
        <v>233</v>
      </c>
      <c r="E79" s="5" t="s">
        <v>307</v>
      </c>
      <c r="F79" s="65" t="s">
        <v>777</v>
      </c>
      <c r="G79" s="14"/>
      <c r="H79" s="14"/>
      <c r="I79" s="51"/>
      <c r="J79" s="14"/>
      <c r="K79" s="14"/>
      <c r="L79" s="5" t="s">
        <v>778</v>
      </c>
      <c r="M79" s="5" t="s">
        <v>68</v>
      </c>
      <c r="N79" s="29">
        <v>31945</v>
      </c>
      <c r="O79" s="320"/>
      <c r="P79" s="5" t="s">
        <v>53</v>
      </c>
      <c r="Q79" s="29"/>
      <c r="R79" s="29"/>
      <c r="S79" s="13"/>
      <c r="T79" s="13"/>
      <c r="U79" s="65" t="s">
        <v>779</v>
      </c>
      <c r="V79" s="14"/>
      <c r="W79" s="52"/>
      <c r="X79" s="65"/>
      <c r="Y79" s="65"/>
      <c r="Z79" s="65"/>
      <c r="AA79" s="65"/>
      <c r="AB79" s="176"/>
      <c r="AC79" s="150">
        <v>44229</v>
      </c>
      <c r="AD79" s="150">
        <v>44229</v>
      </c>
      <c r="AE79" s="150">
        <v>44316</v>
      </c>
      <c r="AF79" s="161"/>
      <c r="AG79" s="5"/>
      <c r="AH79" s="120"/>
    </row>
    <row r="80" ht="22.5" customHeight="1" s="26" customFormat="1">
      <c r="A80" s="24">
        <f t="shared" si="0"/>
        <v>72</v>
      </c>
      <c r="B80" s="5" t="s">
        <v>2435</v>
      </c>
      <c r="C80" s="24" t="s">
        <v>2434</v>
      </c>
      <c r="D80" s="5" t="s">
        <v>43</v>
      </c>
      <c r="E80" s="5" t="s">
        <v>307</v>
      </c>
      <c r="F80" s="65" t="s">
        <v>2436</v>
      </c>
      <c r="G80" s="5"/>
      <c r="H80" s="5"/>
      <c r="I80" s="125"/>
      <c r="J80" s="14"/>
      <c r="K80" s="5"/>
      <c r="L80" s="5" t="s">
        <v>2437</v>
      </c>
      <c r="M80" s="5" t="s">
        <v>96</v>
      </c>
      <c r="N80" s="29">
        <v>31315</v>
      </c>
      <c r="O80" s="28"/>
      <c r="P80" s="5" t="s">
        <v>53</v>
      </c>
      <c r="Q80" s="5"/>
      <c r="R80" s="5"/>
      <c r="S80" s="144"/>
      <c r="T80" s="14"/>
      <c r="U80" s="65" t="s">
        <v>2439</v>
      </c>
      <c r="V80" s="5"/>
      <c r="W80" s="5"/>
      <c r="X80" s="5"/>
      <c r="Y80" s="5"/>
      <c r="Z80" s="5"/>
      <c r="AA80" s="5"/>
      <c r="AB80" s="161"/>
      <c r="AC80" s="150">
        <v>44229</v>
      </c>
      <c r="AD80" s="150">
        <v>44229</v>
      </c>
      <c r="AE80" s="150">
        <v>44316</v>
      </c>
      <c r="AF80" s="161"/>
      <c r="AG80" s="5"/>
      <c r="AH80" s="120"/>
    </row>
    <row r="81" ht="22.5" customHeight="1" s="26" customFormat="1">
      <c r="A81" s="24">
        <f t="shared" si="0"/>
        <v>73</v>
      </c>
      <c r="B81" s="5" t="s">
        <v>2488</v>
      </c>
      <c r="C81" s="24" t="s">
        <v>2489</v>
      </c>
      <c r="D81" s="5" t="s">
        <v>43</v>
      </c>
      <c r="E81" s="5" t="s">
        <v>307</v>
      </c>
      <c r="F81" s="65" t="s">
        <v>2490</v>
      </c>
      <c r="G81" s="5"/>
      <c r="H81" s="5"/>
      <c r="I81" s="125"/>
      <c r="J81" s="14"/>
      <c r="K81" s="5"/>
      <c r="L81" s="5" t="s">
        <v>2491</v>
      </c>
      <c r="M81" s="5" t="s">
        <v>107</v>
      </c>
      <c r="N81" s="29">
        <v>30187</v>
      </c>
      <c r="O81" s="28"/>
      <c r="P81" s="5" t="s">
        <v>53</v>
      </c>
      <c r="Q81" s="5" t="s">
        <v>179</v>
      </c>
      <c r="R81" s="5" t="s">
        <v>288</v>
      </c>
      <c r="S81" s="151"/>
      <c r="T81" s="14"/>
      <c r="U81" s="65" t="s">
        <v>2492</v>
      </c>
      <c r="V81" s="14" t="s">
        <v>2493</v>
      </c>
      <c r="W81" s="5" t="s">
        <v>74</v>
      </c>
      <c r="X81" s="14" t="s">
        <v>2494</v>
      </c>
      <c r="Y81" s="5"/>
      <c r="Z81" s="5"/>
      <c r="AA81" s="5"/>
      <c r="AB81" s="161">
        <v>45528</v>
      </c>
      <c r="AC81" s="150">
        <v>44229</v>
      </c>
      <c r="AD81" s="150">
        <v>44229</v>
      </c>
      <c r="AE81" s="150">
        <v>44316</v>
      </c>
      <c r="AF81" s="161"/>
      <c r="AG81" s="5"/>
      <c r="AH81" s="120"/>
    </row>
    <row r="82" ht="22.5" customHeight="1" s="26" customFormat="1">
      <c r="A82" s="24">
        <f t="shared" si="0"/>
        <v>74</v>
      </c>
      <c r="B82" s="5" t="s">
        <v>523</v>
      </c>
      <c r="C82" s="24" t="s">
        <v>522</v>
      </c>
      <c r="D82" s="5" t="s">
        <v>43</v>
      </c>
      <c r="E82" s="5" t="s">
        <v>307</v>
      </c>
      <c r="F82" s="65" t="s">
        <v>524</v>
      </c>
      <c r="G82" s="5"/>
      <c r="H82" s="5"/>
      <c r="I82" s="125"/>
      <c r="J82" s="14"/>
      <c r="K82" s="5"/>
      <c r="L82" s="5" t="s">
        <v>525</v>
      </c>
      <c r="M82" s="5" t="s">
        <v>526</v>
      </c>
      <c r="N82" s="29">
        <v>34389</v>
      </c>
      <c r="O82" s="28"/>
      <c r="P82" s="5" t="s">
        <v>507</v>
      </c>
      <c r="Q82" s="5" t="s">
        <v>54</v>
      </c>
      <c r="R82" s="5" t="s">
        <v>110</v>
      </c>
      <c r="S82" s="151"/>
      <c r="T82" s="14"/>
      <c r="U82" s="65" t="s">
        <v>527</v>
      </c>
      <c r="V82" s="14" t="s">
        <v>528</v>
      </c>
      <c r="W82" s="5" t="s">
        <v>529</v>
      </c>
      <c r="X82" s="14" t="s">
        <v>530</v>
      </c>
      <c r="Y82" s="5"/>
      <c r="Z82" s="5"/>
      <c r="AA82" s="5"/>
      <c r="AB82" s="161"/>
      <c r="AC82" s="150">
        <v>44229</v>
      </c>
      <c r="AD82" s="150">
        <v>44229</v>
      </c>
      <c r="AE82" s="150">
        <v>44316</v>
      </c>
      <c r="AF82" s="161"/>
      <c r="AG82" s="5"/>
      <c r="AH82" s="120"/>
    </row>
    <row r="83" ht="22.5" customHeight="1" s="26" customFormat="1">
      <c r="A83" s="24">
        <f t="shared" si="0"/>
        <v>75</v>
      </c>
      <c r="B83" s="5" t="s">
        <v>306</v>
      </c>
      <c r="C83" s="24" t="s">
        <v>305</v>
      </c>
      <c r="D83" s="5" t="s">
        <v>43</v>
      </c>
      <c r="E83" s="5" t="s">
        <v>307</v>
      </c>
      <c r="F83" s="65" t="s">
        <v>308</v>
      </c>
      <c r="G83" s="5"/>
      <c r="H83" s="5"/>
      <c r="I83" s="125"/>
      <c r="J83" s="14"/>
      <c r="K83" s="5"/>
      <c r="L83" s="5" t="s">
        <v>309</v>
      </c>
      <c r="M83" s="5" t="s">
        <v>310</v>
      </c>
      <c r="N83" s="29">
        <v>29495</v>
      </c>
      <c r="O83" s="28"/>
      <c r="P83" s="5" t="s">
        <v>53</v>
      </c>
      <c r="Q83" s="5" t="s">
        <v>179</v>
      </c>
      <c r="R83" s="5" t="s">
        <v>110</v>
      </c>
      <c r="S83" s="144" t="s">
        <v>1084</v>
      </c>
      <c r="T83" s="14"/>
      <c r="U83" s="65" t="s">
        <v>311</v>
      </c>
      <c r="V83" s="14" t="s">
        <v>312</v>
      </c>
      <c r="W83" s="5"/>
      <c r="X83" s="5"/>
      <c r="Y83" s="5"/>
      <c r="Z83" s="5"/>
      <c r="AA83" s="5"/>
      <c r="AB83" s="161"/>
      <c r="AC83" s="161">
        <v>44231</v>
      </c>
      <c r="AD83" s="161">
        <v>44231</v>
      </c>
      <c r="AE83" s="161">
        <v>44316</v>
      </c>
      <c r="AF83" s="161"/>
      <c r="AG83" s="5"/>
      <c r="AH83" s="120"/>
    </row>
    <row r="84" ht="22.5" customHeight="1" s="26" customFormat="1">
      <c r="A84" s="24">
        <f t="shared" si="0"/>
        <v>76</v>
      </c>
      <c r="B84" s="5" t="s">
        <v>580</v>
      </c>
      <c r="C84" s="24" t="s">
        <v>579</v>
      </c>
      <c r="D84" s="5" t="s">
        <v>43</v>
      </c>
      <c r="E84" s="5" t="s">
        <v>307</v>
      </c>
      <c r="F84" s="65" t="s">
        <v>581</v>
      </c>
      <c r="G84" s="5"/>
      <c r="H84" s="5"/>
      <c r="I84" s="125"/>
      <c r="J84" s="14"/>
      <c r="K84" s="5"/>
      <c r="L84" s="5" t="s">
        <v>582</v>
      </c>
      <c r="M84" s="5" t="s">
        <v>332</v>
      </c>
      <c r="N84" s="29">
        <v>31316</v>
      </c>
      <c r="O84" s="28"/>
      <c r="P84" s="5" t="s">
        <v>53</v>
      </c>
      <c r="Q84" s="5" t="s">
        <v>179</v>
      </c>
      <c r="R84" s="5" t="s">
        <v>110</v>
      </c>
      <c r="S84" s="144"/>
      <c r="T84" s="14"/>
      <c r="U84" s="65" t="s">
        <v>583</v>
      </c>
      <c r="V84" s="14" t="s">
        <v>584</v>
      </c>
      <c r="W84" s="5" t="s">
        <v>211</v>
      </c>
      <c r="X84" s="14" t="s">
        <v>585</v>
      </c>
      <c r="Y84" s="159"/>
      <c r="Z84" s="5"/>
      <c r="AA84" s="159">
        <v>45576</v>
      </c>
      <c r="AB84" s="161">
        <v>44465</v>
      </c>
      <c r="AC84" s="161">
        <v>44235</v>
      </c>
      <c r="AD84" s="150">
        <v>44235</v>
      </c>
      <c r="AE84" s="150">
        <v>44316</v>
      </c>
      <c r="AF84" s="161"/>
      <c r="AG84" s="5"/>
      <c r="AH84" s="120"/>
    </row>
    <row r="85" ht="22.5" customHeight="1" s="26" customFormat="1">
      <c r="A85" s="24">
        <f t="shared" si="0"/>
        <v>77</v>
      </c>
      <c r="B85" s="48" t="s">
        <v>2410</v>
      </c>
      <c r="C85" s="24" t="s">
        <v>2409</v>
      </c>
      <c r="D85" s="5" t="s">
        <v>43</v>
      </c>
      <c r="E85" s="5" t="s">
        <v>126</v>
      </c>
      <c r="F85" s="65"/>
      <c r="G85" s="14"/>
      <c r="H85" s="14"/>
      <c r="I85" s="51"/>
      <c r="J85" s="14"/>
      <c r="K85" s="14"/>
      <c r="L85" s="1" t="s">
        <v>2411</v>
      </c>
      <c r="M85" s="1" t="s">
        <v>224</v>
      </c>
      <c r="N85" s="150">
        <v>32512</v>
      </c>
      <c r="O85" s="320"/>
      <c r="P85" s="29" t="s">
        <v>53</v>
      </c>
      <c r="Q85" s="29" t="s">
        <v>54</v>
      </c>
      <c r="R85" s="29" t="s">
        <v>164</v>
      </c>
      <c r="S85" s="13"/>
      <c r="T85" s="13"/>
      <c r="U85" s="65" t="s">
        <v>2413</v>
      </c>
      <c r="V85" s="14" t="s">
        <v>2414</v>
      </c>
      <c r="W85" s="52" t="s">
        <v>74</v>
      </c>
      <c r="X85" s="65" t="s">
        <v>2415</v>
      </c>
      <c r="Y85" s="65"/>
      <c r="Z85" s="65"/>
      <c r="AA85" s="65"/>
      <c r="AB85" s="176">
        <v>45295</v>
      </c>
      <c r="AC85" s="161">
        <v>44243</v>
      </c>
      <c r="AD85" s="29">
        <v>44243</v>
      </c>
      <c r="AE85" s="161">
        <v>44347</v>
      </c>
      <c r="AF85" s="161"/>
      <c r="AG85" s="5"/>
      <c r="AH85" s="120"/>
    </row>
    <row r="86" ht="22.5" customHeight="1" s="26" customFormat="1">
      <c r="A86" s="24">
        <f t="shared" si="0"/>
        <v>78</v>
      </c>
      <c r="B86" s="48" t="s">
        <v>2417</v>
      </c>
      <c r="C86" s="24" t="s">
        <v>2416</v>
      </c>
      <c r="D86" s="5" t="s">
        <v>43</v>
      </c>
      <c r="E86" s="5" t="s">
        <v>126</v>
      </c>
      <c r="F86" s="65"/>
      <c r="G86" s="14"/>
      <c r="H86" s="14"/>
      <c r="I86" s="51"/>
      <c r="J86" s="14"/>
      <c r="K86" s="14"/>
      <c r="L86" s="1" t="s">
        <v>2418</v>
      </c>
      <c r="M86" s="1" t="s">
        <v>130</v>
      </c>
      <c r="N86" s="150">
        <v>33659</v>
      </c>
      <c r="O86" s="320"/>
      <c r="P86" s="29" t="s">
        <v>53</v>
      </c>
      <c r="Q86" s="29"/>
      <c r="R86" s="29"/>
      <c r="S86" s="13"/>
      <c r="T86" s="13"/>
      <c r="U86" s="65"/>
      <c r="V86" s="14"/>
      <c r="W86" s="52"/>
      <c r="X86" s="65"/>
      <c r="Y86" s="65"/>
      <c r="Z86" s="65"/>
      <c r="AA86" s="65"/>
      <c r="AB86" s="176"/>
      <c r="AC86" s="161">
        <v>44243</v>
      </c>
      <c r="AD86" s="29">
        <v>44243</v>
      </c>
      <c r="AE86" s="161">
        <v>44347</v>
      </c>
      <c r="AF86" s="161"/>
      <c r="AG86" s="5"/>
      <c r="AH86" s="120"/>
    </row>
    <row r="87" ht="22.5" customHeight="1" s="26" customFormat="1">
      <c r="A87" s="24">
        <f t="shared" si="0"/>
        <v>79</v>
      </c>
      <c r="B87" s="48" t="s">
        <v>2420</v>
      </c>
      <c r="C87" s="24" t="s">
        <v>2419</v>
      </c>
      <c r="D87" s="5" t="s">
        <v>43</v>
      </c>
      <c r="E87" s="5" t="s">
        <v>126</v>
      </c>
      <c r="F87" s="65"/>
      <c r="G87" s="14"/>
      <c r="H87" s="14"/>
      <c r="I87" s="51"/>
      <c r="J87" s="14"/>
      <c r="K87" s="14"/>
      <c r="L87" s="1" t="s">
        <v>2421</v>
      </c>
      <c r="M87" s="1" t="s">
        <v>747</v>
      </c>
      <c r="N87" s="150">
        <v>28592</v>
      </c>
      <c r="O87" s="320"/>
      <c r="P87" s="29" t="s">
        <v>53</v>
      </c>
      <c r="Q87" s="29"/>
      <c r="R87" s="29"/>
      <c r="S87" s="13"/>
      <c r="T87" s="13"/>
      <c r="U87" s="65"/>
      <c r="V87" s="14"/>
      <c r="W87" s="52"/>
      <c r="X87" s="65"/>
      <c r="Y87" s="65"/>
      <c r="Z87" s="65"/>
      <c r="AA87" s="65"/>
      <c r="AB87" s="176"/>
      <c r="AC87" s="161">
        <v>44243</v>
      </c>
      <c r="AD87" s="29">
        <v>44243</v>
      </c>
      <c r="AE87" s="161">
        <v>44347</v>
      </c>
      <c r="AF87" s="161"/>
      <c r="AG87" s="5"/>
      <c r="AH87" s="120"/>
    </row>
    <row r="88" ht="22.5" customHeight="1" s="26" customFormat="1">
      <c r="A88" s="24">
        <f t="shared" si="0"/>
        <v>80</v>
      </c>
      <c r="B88" s="5" t="s">
        <v>207</v>
      </c>
      <c r="C88" s="24" t="s">
        <v>206</v>
      </c>
      <c r="D88" s="5" t="s">
        <v>43</v>
      </c>
      <c r="E88" s="5" t="s">
        <v>126</v>
      </c>
      <c r="F88" s="1"/>
      <c r="G88" s="1"/>
      <c r="H88" s="19"/>
      <c r="I88" s="1"/>
      <c r="J88" s="1"/>
      <c r="K88" s="5"/>
      <c r="L88" s="1" t="s">
        <v>919</v>
      </c>
      <c r="M88" s="5"/>
      <c r="N88" s="150">
        <v>28598</v>
      </c>
      <c r="O88" s="15"/>
      <c r="P88" s="1"/>
      <c r="Q88" s="1"/>
      <c r="R88" s="5"/>
      <c r="S88" s="1"/>
      <c r="T88" s="5"/>
      <c r="U88" s="63" t="s">
        <v>210</v>
      </c>
      <c r="V88" s="1"/>
      <c r="W88" s="7"/>
      <c r="X88" s="64"/>
      <c r="Y88" s="64"/>
      <c r="Z88" s="5"/>
      <c r="AA88" s="150"/>
      <c r="AB88" s="180"/>
      <c r="AC88" s="150">
        <v>44256</v>
      </c>
      <c r="AD88" s="150">
        <v>44256</v>
      </c>
      <c r="AE88" s="161">
        <v>44347</v>
      </c>
      <c r="AF88" s="161" t="s">
        <v>219</v>
      </c>
      <c r="AG88" s="5"/>
      <c r="AH88" s="120"/>
    </row>
    <row r="89" ht="22.5" customHeight="1" s="26" customFormat="1">
      <c r="A89" s="24">
        <f t="shared" si="0"/>
        <v>81</v>
      </c>
      <c r="B89" s="5" t="s">
        <v>594</v>
      </c>
      <c r="C89" s="24" t="s">
        <v>593</v>
      </c>
      <c r="D89" s="5" t="s">
        <v>43</v>
      </c>
      <c r="E89" s="5" t="s">
        <v>126</v>
      </c>
      <c r="F89" s="1"/>
      <c r="G89" s="1"/>
      <c r="H89" s="19"/>
      <c r="I89" s="1"/>
      <c r="J89" s="1"/>
      <c r="K89" s="5"/>
      <c r="L89" s="5" t="s">
        <v>595</v>
      </c>
      <c r="M89" s="5"/>
      <c r="N89" s="150">
        <v>30864</v>
      </c>
      <c r="O89" s="15"/>
      <c r="P89" s="1"/>
      <c r="Q89" s="1"/>
      <c r="R89" s="5"/>
      <c r="S89" s="1"/>
      <c r="T89" s="5"/>
      <c r="U89" s="63" t="s">
        <v>597</v>
      </c>
      <c r="V89" s="4" t="s">
        <v>598</v>
      </c>
      <c r="W89" s="7" t="s">
        <v>74</v>
      </c>
      <c r="X89" s="63" t="s">
        <v>599</v>
      </c>
      <c r="Y89" s="64"/>
      <c r="Z89" s="5"/>
      <c r="AA89" s="150" t="s">
        <v>600</v>
      </c>
      <c r="AB89" s="180">
        <v>44743</v>
      </c>
      <c r="AC89" s="150">
        <v>44256</v>
      </c>
      <c r="AD89" s="150">
        <v>44256</v>
      </c>
      <c r="AE89" s="161">
        <v>44347</v>
      </c>
      <c r="AF89" s="161" t="s">
        <v>219</v>
      </c>
      <c r="AG89" s="5"/>
      <c r="AH89" s="120"/>
    </row>
    <row r="90" ht="22.5" customHeight="1" s="26" customFormat="1">
      <c r="A90" s="24">
        <f t="shared" si="0"/>
        <v>82</v>
      </c>
      <c r="B90" s="1" t="s">
        <v>271</v>
      </c>
      <c r="C90" s="24" t="s">
        <v>270</v>
      </c>
      <c r="D90" s="5" t="s">
        <v>43</v>
      </c>
      <c r="E90" s="5" t="s">
        <v>126</v>
      </c>
      <c r="F90" s="1"/>
      <c r="G90" s="1"/>
      <c r="H90" s="19"/>
      <c r="I90" s="1"/>
      <c r="J90" s="1"/>
      <c r="K90" s="5"/>
      <c r="L90" s="1" t="s">
        <v>274</v>
      </c>
      <c r="M90" s="5"/>
      <c r="N90" s="150">
        <v>35643</v>
      </c>
      <c r="O90" s="169">
        <v>44347</v>
      </c>
      <c r="P90" s="1"/>
      <c r="Q90" s="1"/>
      <c r="R90" s="5"/>
      <c r="S90" s="1"/>
      <c r="T90" s="5"/>
      <c r="U90" s="63" t="s">
        <v>276</v>
      </c>
      <c r="V90" s="1"/>
      <c r="W90" s="52" t="s">
        <v>211</v>
      </c>
      <c r="X90" s="63" t="s">
        <v>277</v>
      </c>
      <c r="Y90" s="64"/>
      <c r="Z90" s="5"/>
      <c r="AA90" s="150" t="s">
        <v>278</v>
      </c>
      <c r="AB90" s="180">
        <v>44774</v>
      </c>
      <c r="AC90" s="150">
        <v>44256</v>
      </c>
      <c r="AD90" s="150">
        <v>44256</v>
      </c>
      <c r="AE90" s="161">
        <v>44347</v>
      </c>
      <c r="AF90" s="161" t="s">
        <v>219</v>
      </c>
      <c r="AG90" s="5"/>
      <c r="AH90" s="120"/>
    </row>
    <row r="91" ht="22.5" customHeight="1" s="26" customFormat="1">
      <c r="A91" s="24">
        <f t="shared" si="0"/>
        <v>83</v>
      </c>
      <c r="B91" s="48" t="s">
        <v>688</v>
      </c>
      <c r="C91" s="24" t="s">
        <v>687</v>
      </c>
      <c r="D91" s="5" t="s">
        <v>43</v>
      </c>
      <c r="E91" s="5" t="s">
        <v>402</v>
      </c>
      <c r="F91" s="65" t="s">
        <v>2495</v>
      </c>
      <c r="G91" s="14"/>
      <c r="H91" s="14"/>
      <c r="I91" s="51"/>
      <c r="J91" s="14"/>
      <c r="K91" s="14"/>
      <c r="L91" s="5" t="s">
        <v>2496</v>
      </c>
      <c r="M91" s="1" t="s">
        <v>224</v>
      </c>
      <c r="N91" s="150">
        <v>31801</v>
      </c>
      <c r="O91" s="320"/>
      <c r="P91" s="29" t="s">
        <v>53</v>
      </c>
      <c r="Q91" s="29" t="s">
        <v>179</v>
      </c>
      <c r="R91" s="29" t="s">
        <v>132</v>
      </c>
      <c r="S91" s="13"/>
      <c r="T91" s="13"/>
      <c r="U91" s="65" t="s">
        <v>690</v>
      </c>
      <c r="V91" s="14"/>
      <c r="W91" s="52" t="s">
        <v>74</v>
      </c>
      <c r="X91" s="65" t="s">
        <v>2497</v>
      </c>
      <c r="Y91" s="65"/>
      <c r="Z91" s="65"/>
      <c r="AA91" s="65" t="s">
        <v>2498</v>
      </c>
      <c r="AB91" s="176">
        <v>45904</v>
      </c>
      <c r="AC91" s="161">
        <v>44274</v>
      </c>
      <c r="AD91" s="161">
        <v>44274</v>
      </c>
      <c r="AE91" s="29">
        <v>44377</v>
      </c>
      <c r="AF91" s="161" t="s">
        <v>219</v>
      </c>
      <c r="AG91" s="5"/>
      <c r="AH91" s="120"/>
    </row>
    <row r="92" ht="22.5" customHeight="1" s="26" customFormat="1">
      <c r="A92" s="24">
        <f t="shared" si="0"/>
        <v>84</v>
      </c>
      <c r="B92" s="48" t="s">
        <v>401</v>
      </c>
      <c r="C92" s="24" t="s">
        <v>400</v>
      </c>
      <c r="D92" s="5" t="s">
        <v>43</v>
      </c>
      <c r="E92" s="5" t="s">
        <v>402</v>
      </c>
      <c r="F92" s="65"/>
      <c r="G92" s="14"/>
      <c r="H92" s="14"/>
      <c r="I92" s="51"/>
      <c r="J92" s="14"/>
      <c r="K92" s="14"/>
      <c r="L92" s="5" t="s">
        <v>403</v>
      </c>
      <c r="M92" s="1" t="s">
        <v>224</v>
      </c>
      <c r="N92" s="150">
        <v>33745</v>
      </c>
      <c r="O92" s="320"/>
      <c r="P92" s="29" t="s">
        <v>53</v>
      </c>
      <c r="Q92" s="29"/>
      <c r="R92" s="29" t="s">
        <v>132</v>
      </c>
      <c r="S92" s="13"/>
      <c r="T92" s="13"/>
      <c r="U92" s="65" t="s">
        <v>404</v>
      </c>
      <c r="V92" s="14"/>
      <c r="W92" s="52"/>
      <c r="X92" s="65"/>
      <c r="Y92" s="65"/>
      <c r="Z92" s="65"/>
      <c r="AA92" s="65"/>
      <c r="AB92" s="176"/>
      <c r="AC92" s="161">
        <v>44274</v>
      </c>
      <c r="AD92" s="161">
        <v>44274</v>
      </c>
      <c r="AE92" s="29">
        <v>44377</v>
      </c>
      <c r="AF92" s="161" t="s">
        <v>219</v>
      </c>
      <c r="AG92" s="5"/>
      <c r="AH92" s="120"/>
    </row>
    <row r="93" ht="22.5" customHeight="1" s="26" customFormat="1">
      <c r="A93" s="24">
        <f t="shared" si="0"/>
        <v>85</v>
      </c>
      <c r="B93" s="1" t="s">
        <v>587</v>
      </c>
      <c r="C93" s="24" t="s">
        <v>586</v>
      </c>
      <c r="D93" s="5" t="s">
        <v>43</v>
      </c>
      <c r="E93" s="5" t="s">
        <v>402</v>
      </c>
      <c r="F93" s="65"/>
      <c r="G93" s="14"/>
      <c r="H93" s="14"/>
      <c r="I93" s="51"/>
      <c r="J93" s="14"/>
      <c r="K93" s="14"/>
      <c r="L93" s="5"/>
      <c r="M93" s="1"/>
      <c r="N93" s="150"/>
      <c r="O93" s="320"/>
      <c r="P93" s="29"/>
      <c r="Q93" s="29"/>
      <c r="R93" s="29"/>
      <c r="S93" s="13"/>
      <c r="T93" s="13"/>
      <c r="U93" s="65"/>
      <c r="V93" s="14"/>
      <c r="W93" s="52"/>
      <c r="X93" s="65"/>
      <c r="Y93" s="65"/>
      <c r="Z93" s="65"/>
      <c r="AA93" s="65"/>
      <c r="AB93" s="176"/>
      <c r="AC93" s="161">
        <v>44277</v>
      </c>
      <c r="AD93" s="161">
        <v>44277</v>
      </c>
      <c r="AE93" s="29">
        <v>44377</v>
      </c>
      <c r="AF93" s="161" t="s">
        <v>219</v>
      </c>
      <c r="AG93" s="5"/>
      <c r="AH93" s="120"/>
    </row>
    <row r="94" ht="22.5" customHeight="1" s="26" customFormat="1">
      <c r="A94" s="24">
        <f ref="A94:A117" t="shared" si="1">+A93+1</f>
        <v>86</v>
      </c>
      <c r="B94" s="48" t="s">
        <v>815</v>
      </c>
      <c r="C94" s="24" t="s">
        <v>1101</v>
      </c>
      <c r="D94" s="5" t="s">
        <v>43</v>
      </c>
      <c r="E94" s="5" t="s">
        <v>402</v>
      </c>
      <c r="F94" s="65"/>
      <c r="G94" s="14"/>
      <c r="H94" s="14"/>
      <c r="I94" s="51"/>
      <c r="J94" s="14"/>
      <c r="K94" s="14"/>
      <c r="L94" s="5" t="s">
        <v>817</v>
      </c>
      <c r="M94" s="1" t="s">
        <v>818</v>
      </c>
      <c r="N94" s="150">
        <v>34581</v>
      </c>
      <c r="O94" s="320"/>
      <c r="P94" s="29" t="s">
        <v>53</v>
      </c>
      <c r="Q94" s="29"/>
      <c r="R94" s="29" t="s">
        <v>55</v>
      </c>
      <c r="S94" s="13"/>
      <c r="T94" s="13"/>
      <c r="U94" s="65" t="s">
        <v>819</v>
      </c>
      <c r="V94" s="14"/>
      <c r="W94" s="52" t="s">
        <v>211</v>
      </c>
      <c r="X94" s="65" t="s">
        <v>821</v>
      </c>
      <c r="Y94" s="65"/>
      <c r="Z94" s="65"/>
      <c r="AA94" s="65"/>
      <c r="AB94" s="176">
        <v>44443</v>
      </c>
      <c r="AC94" s="161">
        <v>44277</v>
      </c>
      <c r="AD94" s="161">
        <v>44277</v>
      </c>
      <c r="AE94" s="29">
        <v>44377</v>
      </c>
      <c r="AF94" s="161" t="s">
        <v>219</v>
      </c>
      <c r="AG94" s="5"/>
      <c r="AH94" s="120"/>
    </row>
    <row r="95" ht="22.5" customHeight="1" s="26" customFormat="1">
      <c r="A95" s="24">
        <f t="shared" si="1"/>
        <v>87</v>
      </c>
      <c r="B95" s="48" t="s">
        <v>629</v>
      </c>
      <c r="C95" s="24" t="s">
        <v>2499</v>
      </c>
      <c r="D95" s="5" t="s">
        <v>43</v>
      </c>
      <c r="E95" s="5" t="s">
        <v>402</v>
      </c>
      <c r="F95" s="65"/>
      <c r="G95" s="14"/>
      <c r="H95" s="14"/>
      <c r="I95" s="51"/>
      <c r="J95" s="14"/>
      <c r="K95" s="14"/>
      <c r="L95" s="5" t="s">
        <v>631</v>
      </c>
      <c r="M95" s="5" t="s">
        <v>632</v>
      </c>
      <c r="N95" s="150">
        <v>31637</v>
      </c>
      <c r="O95" s="320"/>
      <c r="P95" s="29" t="s">
        <v>507</v>
      </c>
      <c r="Q95" s="29"/>
      <c r="R95" s="29" t="s">
        <v>55</v>
      </c>
      <c r="S95" s="13"/>
      <c r="T95" s="13"/>
      <c r="U95" s="65" t="s">
        <v>633</v>
      </c>
      <c r="V95" s="14"/>
      <c r="W95" s="52" t="s">
        <v>211</v>
      </c>
      <c r="X95" s="65" t="s">
        <v>635</v>
      </c>
      <c r="Y95" s="65"/>
      <c r="Z95" s="65" t="s">
        <v>636</v>
      </c>
      <c r="AA95" s="65"/>
      <c r="AB95" s="176">
        <v>45882</v>
      </c>
      <c r="AC95" s="161">
        <v>44277</v>
      </c>
      <c r="AD95" s="161">
        <v>44277</v>
      </c>
      <c r="AE95" s="29">
        <v>44377</v>
      </c>
      <c r="AF95" s="161" t="s">
        <v>219</v>
      </c>
      <c r="AG95" s="5"/>
      <c r="AH95" s="120"/>
    </row>
    <row r="96" ht="22.5" customHeight="1" s="26" customFormat="1">
      <c r="A96" s="24">
        <f t="shared" si="1"/>
        <v>88</v>
      </c>
      <c r="B96" s="48" t="s">
        <v>828</v>
      </c>
      <c r="C96" s="24" t="s">
        <v>827</v>
      </c>
      <c r="D96" s="5" t="s">
        <v>43</v>
      </c>
      <c r="E96" s="5" t="s">
        <v>402</v>
      </c>
      <c r="F96" s="65" t="s">
        <v>2500</v>
      </c>
      <c r="G96" s="14"/>
      <c r="H96" s="14"/>
      <c r="I96" s="51"/>
      <c r="J96" s="14"/>
      <c r="K96" s="14"/>
      <c r="L96" s="5" t="s">
        <v>829</v>
      </c>
      <c r="M96" s="5" t="s">
        <v>107</v>
      </c>
      <c r="N96" s="150">
        <v>28620</v>
      </c>
      <c r="O96" s="320"/>
      <c r="P96" s="29" t="s">
        <v>53</v>
      </c>
      <c r="Q96" s="29" t="s">
        <v>179</v>
      </c>
      <c r="R96" s="29" t="s">
        <v>132</v>
      </c>
      <c r="S96" s="13"/>
      <c r="T96" s="13"/>
      <c r="U96" s="65" t="s">
        <v>830</v>
      </c>
      <c r="V96" s="14"/>
      <c r="W96" s="52" t="s">
        <v>74</v>
      </c>
      <c r="X96" s="65" t="s">
        <v>2501</v>
      </c>
      <c r="Y96" s="65"/>
      <c r="Z96" s="65"/>
      <c r="AA96" s="65"/>
      <c r="AB96" s="176">
        <v>45056</v>
      </c>
      <c r="AC96" s="161">
        <v>44287</v>
      </c>
      <c r="AD96" s="161">
        <v>44287</v>
      </c>
      <c r="AE96" s="29">
        <v>44469</v>
      </c>
      <c r="AF96" s="161" t="s">
        <v>219</v>
      </c>
      <c r="AG96" s="5"/>
      <c r="AH96" s="120"/>
    </row>
    <row r="97" ht="22.5" customHeight="1" s="26" customFormat="1">
      <c r="A97" s="24">
        <f t="shared" si="1"/>
        <v>89</v>
      </c>
      <c r="B97" s="48" t="s">
        <v>2502</v>
      </c>
      <c r="C97" s="24" t="s">
        <v>2503</v>
      </c>
      <c r="D97" s="5" t="s">
        <v>43</v>
      </c>
      <c r="E97" s="5" t="s">
        <v>402</v>
      </c>
      <c r="F97" s="65"/>
      <c r="G97" s="14"/>
      <c r="H97" s="14"/>
      <c r="I97" s="51"/>
      <c r="J97" s="14"/>
      <c r="K97" s="14"/>
      <c r="L97" s="5" t="s">
        <v>2504</v>
      </c>
      <c r="M97" s="5" t="s">
        <v>2505</v>
      </c>
      <c r="N97" s="150">
        <v>33683</v>
      </c>
      <c r="O97" s="320"/>
      <c r="P97" s="29" t="s">
        <v>53</v>
      </c>
      <c r="Q97" s="29"/>
      <c r="R97" s="29" t="s">
        <v>132</v>
      </c>
      <c r="S97" s="13"/>
      <c r="T97" s="13"/>
      <c r="U97" s="65" t="s">
        <v>2506</v>
      </c>
      <c r="V97" s="14"/>
      <c r="W97" s="52"/>
      <c r="X97" s="65"/>
      <c r="Y97" s="65"/>
      <c r="Z97" s="65"/>
      <c r="AA97" s="65"/>
      <c r="AB97" s="176"/>
      <c r="AC97" s="161">
        <v>44287</v>
      </c>
      <c r="AD97" s="161">
        <v>44287</v>
      </c>
      <c r="AE97" s="29">
        <v>44469</v>
      </c>
      <c r="AF97" s="161" t="s">
        <v>219</v>
      </c>
      <c r="AG97" s="5"/>
      <c r="AH97" s="120"/>
    </row>
    <row r="98" ht="22.5" customHeight="1" s="26" customFormat="1">
      <c r="A98" s="24">
        <f t="shared" si="1"/>
        <v>90</v>
      </c>
      <c r="B98" s="48" t="s">
        <v>832</v>
      </c>
      <c r="C98" s="24" t="s">
        <v>831</v>
      </c>
      <c r="D98" s="5" t="s">
        <v>43</v>
      </c>
      <c r="E98" s="5" t="s">
        <v>402</v>
      </c>
      <c r="F98" s="65"/>
      <c r="G98" s="14"/>
      <c r="H98" s="14"/>
      <c r="I98" s="51"/>
      <c r="J98" s="14"/>
      <c r="K98" s="14"/>
      <c r="L98" s="5" t="s">
        <v>833</v>
      </c>
      <c r="M98" s="5" t="s">
        <v>834</v>
      </c>
      <c r="N98" s="150">
        <v>35587</v>
      </c>
      <c r="O98" s="320"/>
      <c r="P98" s="29" t="s">
        <v>53</v>
      </c>
      <c r="Q98" s="29"/>
      <c r="R98" s="29" t="s">
        <v>132</v>
      </c>
      <c r="S98" s="13"/>
      <c r="T98" s="13"/>
      <c r="U98" s="65" t="s">
        <v>1113</v>
      </c>
      <c r="V98" s="14"/>
      <c r="W98" s="52"/>
      <c r="X98" s="65"/>
      <c r="Y98" s="65"/>
      <c r="Z98" s="65"/>
      <c r="AA98" s="65"/>
      <c r="AB98" s="176"/>
      <c r="AC98" s="161">
        <v>44287</v>
      </c>
      <c r="AD98" s="161">
        <v>44287</v>
      </c>
      <c r="AE98" s="29">
        <v>44469</v>
      </c>
      <c r="AF98" s="161" t="s">
        <v>219</v>
      </c>
      <c r="AG98" s="5"/>
      <c r="AH98" s="120"/>
    </row>
    <row r="99" ht="22.5" customHeight="1" s="26" customFormat="1">
      <c r="A99" s="24">
        <f t="shared" si="1"/>
        <v>91</v>
      </c>
      <c r="B99" s="48" t="s">
        <v>438</v>
      </c>
      <c r="C99" s="24" t="s">
        <v>2507</v>
      </c>
      <c r="D99" s="5" t="s">
        <v>43</v>
      </c>
      <c r="E99" s="5" t="s">
        <v>402</v>
      </c>
      <c r="F99" s="65"/>
      <c r="G99" s="14"/>
      <c r="H99" s="14"/>
      <c r="I99" s="51"/>
      <c r="J99" s="14"/>
      <c r="K99" s="14"/>
      <c r="L99" s="5" t="s">
        <v>2508</v>
      </c>
      <c r="M99" s="5" t="s">
        <v>2509</v>
      </c>
      <c r="N99" s="150">
        <v>28856</v>
      </c>
      <c r="O99" s="320"/>
      <c r="P99" s="29" t="s">
        <v>53</v>
      </c>
      <c r="Q99" s="29"/>
      <c r="R99" s="29" t="s">
        <v>132</v>
      </c>
      <c r="S99" s="13"/>
      <c r="T99" s="13"/>
      <c r="U99" s="65" t="s">
        <v>445</v>
      </c>
      <c r="V99" s="14"/>
      <c r="W99" s="52"/>
      <c r="X99" s="65"/>
      <c r="Y99" s="65"/>
      <c r="Z99" s="65"/>
      <c r="AA99" s="65"/>
      <c r="AB99" s="176"/>
      <c r="AC99" s="161">
        <v>44291</v>
      </c>
      <c r="AD99" s="161">
        <v>44287</v>
      </c>
      <c r="AE99" s="29">
        <v>44469</v>
      </c>
      <c r="AF99" s="161" t="s">
        <v>219</v>
      </c>
      <c r="AG99" s="5"/>
      <c r="AH99" s="120"/>
    </row>
    <row r="100" ht="22.5" customHeight="1" s="26" customFormat="1">
      <c r="A100" s="24">
        <f t="shared" si="1"/>
        <v>92</v>
      </c>
      <c r="B100" s="48" t="s">
        <v>837</v>
      </c>
      <c r="C100" s="24" t="s">
        <v>836</v>
      </c>
      <c r="D100" s="5" t="s">
        <v>43</v>
      </c>
      <c r="E100" s="5" t="s">
        <v>402</v>
      </c>
      <c r="F100" s="65"/>
      <c r="G100" s="14"/>
      <c r="H100" s="14"/>
      <c r="I100" s="51"/>
      <c r="J100" s="14"/>
      <c r="K100" s="14"/>
      <c r="L100" s="5" t="s">
        <v>838</v>
      </c>
      <c r="M100" s="5" t="s">
        <v>839</v>
      </c>
      <c r="N100" s="150">
        <v>31326</v>
      </c>
      <c r="O100" s="320"/>
      <c r="P100" s="29" t="s">
        <v>53</v>
      </c>
      <c r="Q100" s="29"/>
      <c r="R100" s="29" t="s">
        <v>132</v>
      </c>
      <c r="S100" s="13"/>
      <c r="T100" s="13"/>
      <c r="U100" s="65" t="s">
        <v>840</v>
      </c>
      <c r="V100" s="14"/>
      <c r="W100" s="52"/>
      <c r="X100" s="65"/>
      <c r="Y100" s="65"/>
      <c r="Z100" s="65"/>
      <c r="AA100" s="65"/>
      <c r="AB100" s="176"/>
      <c r="AC100" s="161">
        <v>44287</v>
      </c>
      <c r="AD100" s="161">
        <v>44287</v>
      </c>
      <c r="AE100" s="29">
        <v>44469</v>
      </c>
      <c r="AF100" s="161" t="s">
        <v>219</v>
      </c>
      <c r="AG100" s="5"/>
      <c r="AH100" s="120"/>
    </row>
    <row r="101" ht="22.5" customHeight="1" s="26" customFormat="1">
      <c r="A101" s="24">
        <f t="shared" si="1"/>
        <v>93</v>
      </c>
      <c r="B101" s="48" t="s">
        <v>842</v>
      </c>
      <c r="C101" s="24" t="s">
        <v>841</v>
      </c>
      <c r="D101" s="5" t="s">
        <v>43</v>
      </c>
      <c r="E101" s="5" t="s">
        <v>402</v>
      </c>
      <c r="F101" s="65"/>
      <c r="G101" s="14"/>
      <c r="H101" s="14"/>
      <c r="I101" s="51"/>
      <c r="J101" s="14"/>
      <c r="K101" s="14"/>
      <c r="L101" s="5" t="s">
        <v>843</v>
      </c>
      <c r="M101" s="5" t="s">
        <v>844</v>
      </c>
      <c r="N101" s="150">
        <v>31690</v>
      </c>
      <c r="O101" s="320"/>
      <c r="P101" s="29" t="s">
        <v>53</v>
      </c>
      <c r="Q101" s="29"/>
      <c r="R101" s="29" t="s">
        <v>55</v>
      </c>
      <c r="S101" s="13"/>
      <c r="T101" s="13"/>
      <c r="U101" s="65" t="s">
        <v>845</v>
      </c>
      <c r="V101" s="14"/>
      <c r="W101" s="52"/>
      <c r="X101" s="65"/>
      <c r="Y101" s="65"/>
      <c r="Z101" s="65"/>
      <c r="AA101" s="65"/>
      <c r="AB101" s="176"/>
      <c r="AC101" s="161">
        <v>44287</v>
      </c>
      <c r="AD101" s="161">
        <v>44287</v>
      </c>
      <c r="AE101" s="29">
        <v>44469</v>
      </c>
      <c r="AF101" s="161" t="s">
        <v>219</v>
      </c>
      <c r="AG101" s="5"/>
      <c r="AH101" s="120"/>
    </row>
    <row r="102" ht="22.5" customHeight="1" s="26" customFormat="1">
      <c r="A102" s="24">
        <f t="shared" si="1"/>
        <v>94</v>
      </c>
      <c r="B102" s="48" t="s">
        <v>823</v>
      </c>
      <c r="C102" s="24" t="s">
        <v>822</v>
      </c>
      <c r="D102" s="5" t="s">
        <v>43</v>
      </c>
      <c r="E102" s="5" t="s">
        <v>402</v>
      </c>
      <c r="F102" s="65"/>
      <c r="G102" s="14"/>
      <c r="H102" s="14"/>
      <c r="I102" s="51"/>
      <c r="J102" s="14"/>
      <c r="K102" s="14"/>
      <c r="L102" s="5" t="s">
        <v>824</v>
      </c>
      <c r="M102" s="5" t="s">
        <v>130</v>
      </c>
      <c r="N102" s="150">
        <v>29037</v>
      </c>
      <c r="O102" s="320"/>
      <c r="P102" s="29" t="s">
        <v>53</v>
      </c>
      <c r="Q102" s="29"/>
      <c r="R102" s="29" t="s">
        <v>55</v>
      </c>
      <c r="S102" s="13"/>
      <c r="T102" s="13"/>
      <c r="U102" s="65" t="s">
        <v>825</v>
      </c>
      <c r="V102" s="14"/>
      <c r="W102" s="52" t="s">
        <v>74</v>
      </c>
      <c r="X102" s="65" t="s">
        <v>826</v>
      </c>
      <c r="Y102" s="65"/>
      <c r="Z102" s="65"/>
      <c r="AA102" s="65"/>
      <c r="AB102" s="176">
        <v>45368</v>
      </c>
      <c r="AC102" s="161">
        <v>44302</v>
      </c>
      <c r="AD102" s="161">
        <v>44302</v>
      </c>
      <c r="AE102" s="29">
        <v>44408</v>
      </c>
      <c r="AF102" s="161" t="s">
        <v>219</v>
      </c>
      <c r="AG102" s="5"/>
      <c r="AH102" s="120"/>
    </row>
    <row r="103" ht="22.5" customHeight="1" s="26" customFormat="1">
      <c r="A103" s="24">
        <f t="shared" si="1"/>
        <v>95</v>
      </c>
      <c r="B103" s="48" t="s">
        <v>2441</v>
      </c>
      <c r="C103" s="24" t="s">
        <v>2440</v>
      </c>
      <c r="D103" s="5" t="s">
        <v>43</v>
      </c>
      <c r="E103" s="5" t="s">
        <v>402</v>
      </c>
      <c r="F103" s="65"/>
      <c r="G103" s="14"/>
      <c r="H103" s="14"/>
      <c r="I103" s="51"/>
      <c r="J103" s="14"/>
      <c r="K103" s="14"/>
      <c r="L103" s="5" t="s">
        <v>2442</v>
      </c>
      <c r="M103" s="5" t="s">
        <v>130</v>
      </c>
      <c r="N103" s="150">
        <v>26671</v>
      </c>
      <c r="O103" s="320"/>
      <c r="P103" s="29" t="s">
        <v>53</v>
      </c>
      <c r="Q103" s="29"/>
      <c r="R103" s="29" t="s">
        <v>132</v>
      </c>
      <c r="S103" s="13"/>
      <c r="T103" s="13"/>
      <c r="U103" s="65" t="s">
        <v>2443</v>
      </c>
      <c r="V103" s="14"/>
      <c r="W103" s="52" t="s">
        <v>74</v>
      </c>
      <c r="X103" s="65" t="s">
        <v>2444</v>
      </c>
      <c r="Y103" s="65"/>
      <c r="Z103" s="65"/>
      <c r="AA103" s="65"/>
      <c r="AB103" s="176">
        <v>44933</v>
      </c>
      <c r="AC103" s="161">
        <v>44302</v>
      </c>
      <c r="AD103" s="161">
        <v>44302</v>
      </c>
      <c r="AE103" s="29">
        <v>44408</v>
      </c>
      <c r="AF103" s="161" t="s">
        <v>219</v>
      </c>
      <c r="AG103" s="5"/>
      <c r="AH103" s="120"/>
    </row>
    <row r="104" ht="22.5" customHeight="1" s="26" customFormat="1">
      <c r="A104" s="24">
        <f t="shared" si="1"/>
        <v>96</v>
      </c>
      <c r="B104" s="48" t="s">
        <v>2446</v>
      </c>
      <c r="C104" s="24" t="s">
        <v>2445</v>
      </c>
      <c r="D104" s="5" t="s">
        <v>43</v>
      </c>
      <c r="E104" s="5" t="s">
        <v>402</v>
      </c>
      <c r="F104" s="65"/>
      <c r="G104" s="14"/>
      <c r="H104" s="14"/>
      <c r="I104" s="51"/>
      <c r="J104" s="14"/>
      <c r="K104" s="14"/>
      <c r="L104" s="5" t="s">
        <v>2447</v>
      </c>
      <c r="M104" s="5" t="s">
        <v>2448</v>
      </c>
      <c r="N104" s="150">
        <v>28384</v>
      </c>
      <c r="O104" s="320"/>
      <c r="P104" s="29" t="s">
        <v>53</v>
      </c>
      <c r="Q104" s="29"/>
      <c r="R104" s="29" t="s">
        <v>132</v>
      </c>
      <c r="S104" s="13"/>
      <c r="T104" s="13"/>
      <c r="U104" s="65" t="s">
        <v>2451</v>
      </c>
      <c r="V104" s="14"/>
      <c r="W104" s="52" t="s">
        <v>74</v>
      </c>
      <c r="X104" s="65" t="s">
        <v>2452</v>
      </c>
      <c r="Y104" s="65"/>
      <c r="Z104" s="65"/>
      <c r="AA104" s="65"/>
      <c r="AB104" s="176">
        <v>45188</v>
      </c>
      <c r="AC104" s="161">
        <v>44302</v>
      </c>
      <c r="AD104" s="161">
        <v>44302</v>
      </c>
      <c r="AE104" s="29">
        <v>44408</v>
      </c>
      <c r="AF104" s="161" t="s">
        <v>219</v>
      </c>
      <c r="AG104" s="5"/>
      <c r="AH104" s="120"/>
    </row>
    <row r="105" ht="22.5" customHeight="1" s="26" customFormat="1">
      <c r="A105" s="24">
        <f t="shared" si="1"/>
        <v>97</v>
      </c>
      <c r="B105" s="48" t="s">
        <v>214</v>
      </c>
      <c r="C105" s="24" t="s">
        <v>213</v>
      </c>
      <c r="D105" s="5" t="s">
        <v>43</v>
      </c>
      <c r="E105" s="5" t="s">
        <v>126</v>
      </c>
      <c r="F105" s="65"/>
      <c r="G105" s="14"/>
      <c r="H105" s="14"/>
      <c r="I105" s="51"/>
      <c r="J105" s="14"/>
      <c r="K105" s="14"/>
      <c r="L105" s="5" t="s">
        <v>216</v>
      </c>
      <c r="M105" s="5" t="s">
        <v>130</v>
      </c>
      <c r="N105" s="150">
        <v>32279</v>
      </c>
      <c r="O105" s="320"/>
      <c r="P105" s="29" t="s">
        <v>53</v>
      </c>
      <c r="Q105" s="29"/>
      <c r="R105" s="29" t="s">
        <v>132</v>
      </c>
      <c r="S105" s="13"/>
      <c r="T105" s="13"/>
      <c r="U105" s="65" t="s">
        <v>217</v>
      </c>
      <c r="V105" s="14"/>
      <c r="W105" s="52" t="s">
        <v>211</v>
      </c>
      <c r="X105" s="65" t="s">
        <v>218</v>
      </c>
      <c r="Y105" s="65"/>
      <c r="Z105" s="65"/>
      <c r="AA105" s="65"/>
      <c r="AB105" s="176">
        <v>45428</v>
      </c>
      <c r="AC105" s="161">
        <v>44305</v>
      </c>
      <c r="AD105" s="161">
        <v>44305</v>
      </c>
      <c r="AE105" s="29">
        <v>44408</v>
      </c>
      <c r="AF105" s="161" t="s">
        <v>219</v>
      </c>
      <c r="AG105" s="5"/>
      <c r="AH105" s="120"/>
    </row>
    <row r="106" ht="22.5" customHeight="1" s="26" customFormat="1">
      <c r="A106" s="24">
        <f t="shared" si="1"/>
        <v>98</v>
      </c>
      <c r="B106" s="48" t="s">
        <v>847</v>
      </c>
      <c r="C106" s="24" t="s">
        <v>846</v>
      </c>
      <c r="D106" s="5" t="s">
        <v>43</v>
      </c>
      <c r="E106" s="5" t="s">
        <v>402</v>
      </c>
      <c r="F106" s="65"/>
      <c r="G106" s="14"/>
      <c r="H106" s="14"/>
      <c r="I106" s="51"/>
      <c r="J106" s="14"/>
      <c r="K106" s="14"/>
      <c r="L106" s="5" t="s">
        <v>848</v>
      </c>
      <c r="M106" s="5" t="s">
        <v>849</v>
      </c>
      <c r="N106" s="150">
        <v>28510</v>
      </c>
      <c r="O106" s="320"/>
      <c r="P106" s="29" t="s">
        <v>53</v>
      </c>
      <c r="Q106" s="29"/>
      <c r="R106" s="29" t="s">
        <v>132</v>
      </c>
      <c r="S106" s="13"/>
      <c r="T106" s="13"/>
      <c r="U106" s="65" t="s">
        <v>850</v>
      </c>
      <c r="V106" s="14"/>
      <c r="W106" s="52"/>
      <c r="X106" s="65"/>
      <c r="Y106" s="65"/>
      <c r="Z106" s="65"/>
      <c r="AA106" s="65"/>
      <c r="AB106" s="176"/>
      <c r="AC106" s="161">
        <v>44340</v>
      </c>
      <c r="AD106" s="161">
        <v>44340</v>
      </c>
      <c r="AE106" s="29">
        <v>44439</v>
      </c>
      <c r="AF106" s="161" t="s">
        <v>219</v>
      </c>
      <c r="AG106" s="5"/>
      <c r="AH106" s="120"/>
    </row>
    <row r="107" ht="22.5" customHeight="1" s="26" customFormat="1">
      <c r="A107" s="24">
        <f t="shared" si="1"/>
        <v>99</v>
      </c>
      <c r="B107" s="48" t="s">
        <v>852</v>
      </c>
      <c r="C107" s="24" t="s">
        <v>851</v>
      </c>
      <c r="D107" s="5" t="s">
        <v>43</v>
      </c>
      <c r="E107" s="5" t="s">
        <v>402</v>
      </c>
      <c r="F107" s="65"/>
      <c r="G107" s="14"/>
      <c r="H107" s="14"/>
      <c r="I107" s="51"/>
      <c r="J107" s="14"/>
      <c r="K107" s="14"/>
      <c r="L107" s="5" t="s">
        <v>853</v>
      </c>
      <c r="M107" s="5" t="s">
        <v>854</v>
      </c>
      <c r="N107" s="150">
        <v>31591</v>
      </c>
      <c r="O107" s="320"/>
      <c r="P107" s="29" t="s">
        <v>53</v>
      </c>
      <c r="Q107" s="29"/>
      <c r="R107" s="29" t="s">
        <v>132</v>
      </c>
      <c r="S107" s="13"/>
      <c r="T107" s="13"/>
      <c r="U107" s="65" t="s">
        <v>855</v>
      </c>
      <c r="V107" s="14"/>
      <c r="W107" s="52"/>
      <c r="X107" s="65"/>
      <c r="Y107" s="65"/>
      <c r="Z107" s="65"/>
      <c r="AA107" s="65"/>
      <c r="AB107" s="176"/>
      <c r="AC107" s="161">
        <v>44340</v>
      </c>
      <c r="AD107" s="161">
        <v>44340</v>
      </c>
      <c r="AE107" s="29">
        <v>44439</v>
      </c>
      <c r="AF107" s="161" t="s">
        <v>219</v>
      </c>
      <c r="AG107" s="5"/>
      <c r="AH107" s="120"/>
    </row>
    <row r="108" ht="22.5" customHeight="1" s="26" customFormat="1">
      <c r="A108" s="24">
        <f t="shared" si="1"/>
        <v>100</v>
      </c>
      <c r="B108" s="48" t="s">
        <v>857</v>
      </c>
      <c r="C108" s="24" t="s">
        <v>856</v>
      </c>
      <c r="D108" s="5" t="s">
        <v>43</v>
      </c>
      <c r="E108" s="5" t="s">
        <v>402</v>
      </c>
      <c r="F108" s="65"/>
      <c r="G108" s="14"/>
      <c r="H108" s="14"/>
      <c r="I108" s="51"/>
      <c r="J108" s="14"/>
      <c r="K108" s="14"/>
      <c r="L108" s="5" t="s">
        <v>858</v>
      </c>
      <c r="M108" s="5" t="s">
        <v>859</v>
      </c>
      <c r="N108" s="150">
        <v>32439</v>
      </c>
      <c r="O108" s="320"/>
      <c r="P108" s="29" t="s">
        <v>53</v>
      </c>
      <c r="Q108" s="29"/>
      <c r="R108" s="29" t="s">
        <v>132</v>
      </c>
      <c r="S108" s="13"/>
      <c r="T108" s="13"/>
      <c r="U108" s="65" t="s">
        <v>860</v>
      </c>
      <c r="V108" s="14"/>
      <c r="W108" s="52"/>
      <c r="X108" s="65"/>
      <c r="Y108" s="65"/>
      <c r="Z108" s="65"/>
      <c r="AA108" s="65"/>
      <c r="AB108" s="176"/>
      <c r="AC108" s="161">
        <v>44341</v>
      </c>
      <c r="AD108" s="161">
        <v>44341</v>
      </c>
      <c r="AE108" s="29">
        <v>44439</v>
      </c>
      <c r="AF108" s="161" t="s">
        <v>219</v>
      </c>
      <c r="AG108" s="5"/>
      <c r="AH108" s="120"/>
    </row>
    <row r="109" ht="22.5" customHeight="1" s="26" customFormat="1">
      <c r="A109" s="24">
        <f t="shared" si="1"/>
        <v>101</v>
      </c>
      <c r="B109" s="48" t="s">
        <v>862</v>
      </c>
      <c r="C109" s="24" t="s">
        <v>861</v>
      </c>
      <c r="D109" s="5" t="s">
        <v>43</v>
      </c>
      <c r="E109" s="5" t="s">
        <v>402</v>
      </c>
      <c r="F109" s="65"/>
      <c r="G109" s="14"/>
      <c r="H109" s="14"/>
      <c r="I109" s="51"/>
      <c r="J109" s="14"/>
      <c r="K109" s="14"/>
      <c r="L109" s="5" t="s">
        <v>863</v>
      </c>
      <c r="M109" s="5" t="s">
        <v>372</v>
      </c>
      <c r="N109" s="150">
        <v>29355</v>
      </c>
      <c r="O109" s="320"/>
      <c r="P109" s="29" t="s">
        <v>53</v>
      </c>
      <c r="Q109" s="29"/>
      <c r="R109" s="29" t="s">
        <v>132</v>
      </c>
      <c r="S109" s="13"/>
      <c r="T109" s="13"/>
      <c r="U109" s="65" t="s">
        <v>864</v>
      </c>
      <c r="V109" s="14"/>
      <c r="W109" s="52"/>
      <c r="X109" s="65"/>
      <c r="Y109" s="65"/>
      <c r="Z109" s="65"/>
      <c r="AA109" s="65"/>
      <c r="AB109" s="176"/>
      <c r="AC109" s="161">
        <v>44351</v>
      </c>
      <c r="AD109" s="161">
        <v>44351</v>
      </c>
      <c r="AE109" s="29">
        <v>44439</v>
      </c>
      <c r="AF109" s="161" t="s">
        <v>219</v>
      </c>
      <c r="AG109" s="5"/>
      <c r="AH109" s="120"/>
    </row>
    <row r="110" ht="22.5" customHeight="1" s="26" customFormat="1">
      <c r="A110" s="24">
        <f t="shared" si="1"/>
        <v>102</v>
      </c>
      <c r="B110" s="48" t="s">
        <v>866</v>
      </c>
      <c r="C110" s="24" t="s">
        <v>865</v>
      </c>
      <c r="D110" s="5" t="s">
        <v>43</v>
      </c>
      <c r="E110" s="5" t="s">
        <v>402</v>
      </c>
      <c r="F110" s="65"/>
      <c r="G110" s="14"/>
      <c r="H110" s="14"/>
      <c r="I110" s="51"/>
      <c r="J110" s="14"/>
      <c r="K110" s="14"/>
      <c r="L110" s="5" t="s">
        <v>867</v>
      </c>
      <c r="M110" s="5" t="s">
        <v>868</v>
      </c>
      <c r="N110" s="150">
        <v>30910</v>
      </c>
      <c r="O110" s="320"/>
      <c r="P110" s="29" t="s">
        <v>53</v>
      </c>
      <c r="Q110" s="29"/>
      <c r="R110" s="29" t="s">
        <v>132</v>
      </c>
      <c r="S110" s="13"/>
      <c r="T110" s="13"/>
      <c r="U110" s="65" t="s">
        <v>869</v>
      </c>
      <c r="V110" s="14"/>
      <c r="W110" s="52"/>
      <c r="X110" s="65"/>
      <c r="Y110" s="65"/>
      <c r="Z110" s="65"/>
      <c r="AA110" s="65"/>
      <c r="AB110" s="176"/>
      <c r="AC110" s="161">
        <v>44354</v>
      </c>
      <c r="AD110" s="161">
        <v>44354</v>
      </c>
      <c r="AE110" s="29">
        <v>44439</v>
      </c>
      <c r="AF110" s="161" t="s">
        <v>219</v>
      </c>
      <c r="AG110" s="5"/>
      <c r="AH110" s="120"/>
    </row>
    <row r="111" ht="22.5" customHeight="1" s="26" customFormat="1">
      <c r="A111" s="24">
        <f t="shared" si="1"/>
        <v>103</v>
      </c>
      <c r="B111" s="48" t="s">
        <v>871</v>
      </c>
      <c r="C111" s="24" t="s">
        <v>870</v>
      </c>
      <c r="D111" s="5" t="s">
        <v>43</v>
      </c>
      <c r="E111" s="5" t="s">
        <v>402</v>
      </c>
      <c r="F111" s="65"/>
      <c r="G111" s="14"/>
      <c r="H111" s="14"/>
      <c r="I111" s="51"/>
      <c r="J111" s="14"/>
      <c r="K111" s="14"/>
      <c r="L111" s="5" t="s">
        <v>872</v>
      </c>
      <c r="M111" s="5" t="s">
        <v>130</v>
      </c>
      <c r="N111" s="150">
        <v>29752</v>
      </c>
      <c r="O111" s="320"/>
      <c r="P111" s="29"/>
      <c r="Q111" s="29"/>
      <c r="R111" s="29"/>
      <c r="S111" s="13"/>
      <c r="T111" s="13"/>
      <c r="U111" s="65"/>
      <c r="V111" s="14"/>
      <c r="W111" s="52"/>
      <c r="X111" s="65"/>
      <c r="Y111" s="65"/>
      <c r="Z111" s="65"/>
      <c r="AA111" s="65"/>
      <c r="AB111" s="176"/>
      <c r="AC111" s="161">
        <v>44348</v>
      </c>
      <c r="AD111" s="161">
        <v>44348</v>
      </c>
      <c r="AE111" s="29">
        <v>44439</v>
      </c>
      <c r="AF111" s="161" t="s">
        <v>219</v>
      </c>
      <c r="AG111" s="5"/>
      <c r="AH111" s="120"/>
    </row>
    <row r="112" ht="22.5" customHeight="1" s="26" customFormat="1">
      <c r="A112" s="24">
        <f t="shared" si="1"/>
        <v>104</v>
      </c>
      <c r="B112" s="48" t="s">
        <v>874</v>
      </c>
      <c r="C112" s="24" t="s">
        <v>873</v>
      </c>
      <c r="D112" s="5" t="s">
        <v>43</v>
      </c>
      <c r="E112" s="5" t="s">
        <v>402</v>
      </c>
      <c r="F112" s="65" t="s">
        <v>875</v>
      </c>
      <c r="G112" s="14"/>
      <c r="H112" s="14"/>
      <c r="I112" s="51"/>
      <c r="J112" s="14"/>
      <c r="K112" s="14"/>
      <c r="L112" s="5" t="s">
        <v>876</v>
      </c>
      <c r="M112" s="5" t="s">
        <v>224</v>
      </c>
      <c r="N112" s="150">
        <v>30111</v>
      </c>
      <c r="O112" s="320" t="s">
        <v>877</v>
      </c>
      <c r="P112" s="29" t="s">
        <v>53</v>
      </c>
      <c r="Q112" s="29" t="s">
        <v>179</v>
      </c>
      <c r="R112" s="29" t="s">
        <v>288</v>
      </c>
      <c r="S112" s="13"/>
      <c r="T112" s="13"/>
      <c r="U112" s="65" t="s">
        <v>878</v>
      </c>
      <c r="V112" s="14" t="s">
        <v>879</v>
      </c>
      <c r="W112" s="52" t="s">
        <v>74</v>
      </c>
      <c r="X112" s="65" t="s">
        <v>880</v>
      </c>
      <c r="Y112" s="65"/>
      <c r="Z112" s="65"/>
      <c r="AA112" s="65" t="s">
        <v>881</v>
      </c>
      <c r="AB112" s="176">
        <v>45803</v>
      </c>
      <c r="AC112" s="161">
        <v>44375</v>
      </c>
      <c r="AD112" s="161">
        <v>44375</v>
      </c>
      <c r="AE112" s="29">
        <v>44469</v>
      </c>
      <c r="AF112" s="161" t="s">
        <v>219</v>
      </c>
      <c r="AG112" s="5"/>
      <c r="AH112" s="120"/>
    </row>
    <row r="113" ht="22.5" customHeight="1" s="26" customFormat="1">
      <c r="A113" s="24">
        <f t="shared" si="1"/>
        <v>105</v>
      </c>
      <c r="B113" s="48" t="s">
        <v>883</v>
      </c>
      <c r="C113" s="24" t="s">
        <v>882</v>
      </c>
      <c r="D113" s="5" t="s">
        <v>43</v>
      </c>
      <c r="E113" s="5" t="s">
        <v>402</v>
      </c>
      <c r="F113" s="65" t="s">
        <v>884</v>
      </c>
      <c r="G113" s="14"/>
      <c r="H113" s="14"/>
      <c r="I113" s="51"/>
      <c r="J113" s="14"/>
      <c r="K113" s="14"/>
      <c r="L113" s="5" t="s">
        <v>885</v>
      </c>
      <c r="M113" s="5" t="s">
        <v>224</v>
      </c>
      <c r="N113" s="150">
        <v>34834</v>
      </c>
      <c r="O113" s="320"/>
      <c r="P113" s="29" t="s">
        <v>53</v>
      </c>
      <c r="Q113" s="29" t="s">
        <v>179</v>
      </c>
      <c r="R113" s="29" t="s">
        <v>55</v>
      </c>
      <c r="S113" s="13"/>
      <c r="T113" s="13"/>
      <c r="U113" s="65" t="s">
        <v>886</v>
      </c>
      <c r="V113" s="14"/>
      <c r="W113" s="52" t="s">
        <v>211</v>
      </c>
      <c r="X113" s="65" t="s">
        <v>887</v>
      </c>
      <c r="Y113" s="65"/>
      <c r="Z113" s="65"/>
      <c r="AA113" s="65"/>
      <c r="AB113" s="176">
        <v>45427</v>
      </c>
      <c r="AC113" s="161">
        <v>44375</v>
      </c>
      <c r="AD113" s="161">
        <v>44375</v>
      </c>
      <c r="AE113" s="29">
        <v>44469</v>
      </c>
      <c r="AF113" s="161" t="s">
        <v>219</v>
      </c>
      <c r="AG113" s="5"/>
      <c r="AH113" s="120"/>
    </row>
    <row r="114" ht="22.5" customHeight="1" s="26" customFormat="1">
      <c r="A114" s="24">
        <f t="shared" si="1"/>
        <v>106</v>
      </c>
      <c r="B114" s="48" t="s">
        <v>889</v>
      </c>
      <c r="C114" s="24" t="s">
        <v>888</v>
      </c>
      <c r="D114" s="5" t="s">
        <v>43</v>
      </c>
      <c r="E114" s="5" t="s">
        <v>402</v>
      </c>
      <c r="F114" s="65" t="s">
        <v>890</v>
      </c>
      <c r="G114" s="14"/>
      <c r="H114" s="14"/>
      <c r="I114" s="51"/>
      <c r="J114" s="14"/>
      <c r="K114" s="14"/>
      <c r="L114" s="5" t="s">
        <v>891</v>
      </c>
      <c r="M114" s="5" t="s">
        <v>868</v>
      </c>
      <c r="N114" s="150">
        <v>29624</v>
      </c>
      <c r="O114" s="320" t="s">
        <v>892</v>
      </c>
      <c r="P114" s="29" t="s">
        <v>53</v>
      </c>
      <c r="Q114" s="29" t="s">
        <v>54</v>
      </c>
      <c r="R114" s="29" t="s">
        <v>110</v>
      </c>
      <c r="S114" s="13"/>
      <c r="T114" s="13"/>
      <c r="U114" s="65" t="s">
        <v>893</v>
      </c>
      <c r="V114" s="14" t="s">
        <v>894</v>
      </c>
      <c r="W114" s="52" t="s">
        <v>74</v>
      </c>
      <c r="X114" s="65" t="s">
        <v>895</v>
      </c>
      <c r="Y114" s="65"/>
      <c r="Z114" s="65"/>
      <c r="AA114" s="65" t="s">
        <v>896</v>
      </c>
      <c r="AB114" s="176">
        <v>45693</v>
      </c>
      <c r="AC114" s="161">
        <v>44375</v>
      </c>
      <c r="AD114" s="161">
        <v>44375</v>
      </c>
      <c r="AE114" s="29">
        <v>44469</v>
      </c>
      <c r="AF114" s="161" t="s">
        <v>219</v>
      </c>
      <c r="AG114" s="5"/>
      <c r="AH114" s="120"/>
    </row>
    <row r="115" ht="22.5" customHeight="1" s="26" customFormat="1">
      <c r="A115" s="24">
        <f t="shared" si="1"/>
        <v>107</v>
      </c>
      <c r="B115" s="48" t="s">
        <v>898</v>
      </c>
      <c r="C115" s="24" t="s">
        <v>897</v>
      </c>
      <c r="D115" s="5" t="s">
        <v>43</v>
      </c>
      <c r="E115" s="5" t="s">
        <v>402</v>
      </c>
      <c r="F115" s="65" t="s">
        <v>899</v>
      </c>
      <c r="G115" s="14"/>
      <c r="H115" s="14"/>
      <c r="I115" s="51"/>
      <c r="J115" s="14"/>
      <c r="K115" s="14"/>
      <c r="L115" s="5" t="s">
        <v>900</v>
      </c>
      <c r="M115" s="5" t="s">
        <v>107</v>
      </c>
      <c r="N115" s="150">
        <v>29942</v>
      </c>
      <c r="O115" s="320"/>
      <c r="P115" s="29" t="s">
        <v>53</v>
      </c>
      <c r="Q115" s="29" t="s">
        <v>54</v>
      </c>
      <c r="R115" s="29" t="s">
        <v>132</v>
      </c>
      <c r="S115" s="13"/>
      <c r="T115" s="13"/>
      <c r="U115" s="65" t="s">
        <v>901</v>
      </c>
      <c r="V115" s="14"/>
      <c r="W115" s="52" t="s">
        <v>211</v>
      </c>
      <c r="X115" s="65" t="s">
        <v>902</v>
      </c>
      <c r="Y115" s="65"/>
      <c r="Z115" s="65"/>
      <c r="AA115" s="65" t="s">
        <v>903</v>
      </c>
      <c r="AB115" s="176">
        <v>46378</v>
      </c>
      <c r="AC115" s="161">
        <v>44375</v>
      </c>
      <c r="AD115" s="161">
        <v>44375</v>
      </c>
      <c r="AE115" s="29">
        <v>44469</v>
      </c>
      <c r="AF115" s="161" t="s">
        <v>219</v>
      </c>
      <c r="AG115" s="5"/>
      <c r="AH115" s="120"/>
    </row>
    <row r="116" ht="22.5" customHeight="1" s="26" customFormat="1">
      <c r="A116" s="24">
        <f t="shared" si="1"/>
        <v>108</v>
      </c>
      <c r="B116" s="48" t="s">
        <v>905</v>
      </c>
      <c r="C116" s="24" t="s">
        <v>904</v>
      </c>
      <c r="D116" s="5" t="s">
        <v>43</v>
      </c>
      <c r="E116" s="5" t="s">
        <v>402</v>
      </c>
      <c r="F116" s="65" t="s">
        <v>906</v>
      </c>
      <c r="G116" s="14"/>
      <c r="H116" s="14"/>
      <c r="I116" s="51"/>
      <c r="J116" s="14"/>
      <c r="K116" s="14"/>
      <c r="L116" s="5" t="s">
        <v>907</v>
      </c>
      <c r="M116" s="5" t="s">
        <v>107</v>
      </c>
      <c r="N116" s="150">
        <v>31267</v>
      </c>
      <c r="O116" s="320" t="s">
        <v>908</v>
      </c>
      <c r="P116" s="29" t="s">
        <v>53</v>
      </c>
      <c r="Q116" s="29" t="s">
        <v>179</v>
      </c>
      <c r="R116" s="29" t="s">
        <v>110</v>
      </c>
      <c r="S116" s="13"/>
      <c r="T116" s="13"/>
      <c r="U116" s="65" t="s">
        <v>909</v>
      </c>
      <c r="V116" s="14" t="s">
        <v>910</v>
      </c>
      <c r="W116" s="52" t="s">
        <v>74</v>
      </c>
      <c r="X116" s="65" t="s">
        <v>911</v>
      </c>
      <c r="Y116" s="65"/>
      <c r="Z116" s="65"/>
      <c r="AA116" s="65"/>
      <c r="AB116" s="176">
        <v>45512</v>
      </c>
      <c r="AC116" s="161">
        <v>44375</v>
      </c>
      <c r="AD116" s="161">
        <v>44375</v>
      </c>
      <c r="AE116" s="29">
        <v>44469</v>
      </c>
      <c r="AF116" s="161" t="s">
        <v>219</v>
      </c>
      <c r="AG116" s="5"/>
      <c r="AH116" s="120"/>
    </row>
    <row r="117" ht="22.5" customHeight="1" s="26" customFormat="1">
      <c r="A117" s="24">
        <f t="shared" si="1"/>
        <v>109</v>
      </c>
      <c r="B117" s="207" t="s">
        <v>221</v>
      </c>
      <c r="C117" s="24" t="s">
        <v>220</v>
      </c>
      <c r="D117" s="207" t="s">
        <v>43</v>
      </c>
      <c r="E117" s="5" t="s">
        <v>126</v>
      </c>
      <c r="F117" s="212" t="s">
        <v>222</v>
      </c>
      <c r="G117" s="209"/>
      <c r="H117" s="209"/>
      <c r="I117" s="57" t="s">
        <v>49</v>
      </c>
      <c r="J117" s="209"/>
      <c r="K117" s="209"/>
      <c r="L117" s="207" t="s">
        <v>223</v>
      </c>
      <c r="M117" s="207" t="s">
        <v>224</v>
      </c>
      <c r="N117" s="307">
        <v>30438</v>
      </c>
      <c r="O117" s="210" t="s">
        <v>225</v>
      </c>
      <c r="P117" s="210" t="s">
        <v>53</v>
      </c>
      <c r="Q117" s="210" t="s">
        <v>179</v>
      </c>
      <c r="R117" s="210" t="s">
        <v>164</v>
      </c>
      <c r="S117" s="211" t="s">
        <v>226</v>
      </c>
      <c r="T117" s="211" t="s">
        <v>227</v>
      </c>
      <c r="U117" s="212" t="s">
        <v>228</v>
      </c>
      <c r="V117" s="209" t="s">
        <v>229</v>
      </c>
      <c r="W117" s="213" t="s">
        <v>167</v>
      </c>
      <c r="X117" s="212" t="s">
        <v>230</v>
      </c>
      <c r="Y117" s="212"/>
      <c r="Z117" s="212"/>
      <c r="AA117" s="212"/>
      <c r="AB117" s="214">
        <v>44683</v>
      </c>
      <c r="AC117" s="215">
        <v>43340</v>
      </c>
      <c r="AD117" s="216">
        <v>43983</v>
      </c>
      <c r="AE117" s="214">
        <v>44074</v>
      </c>
      <c r="AF117" s="215">
        <v>44012</v>
      </c>
      <c r="AG117" s="215"/>
      <c r="AH117" s="120"/>
    </row>
    <row r="118" ht="22.5" customHeight="1" s="26" customFormat="1">
      <c r="A118" s="123"/>
      <c r="B118" s="269"/>
      <c r="C118" s="123"/>
      <c r="D118" s="102"/>
      <c r="E118" s="102"/>
      <c r="F118" s="127"/>
      <c r="G118" s="129"/>
      <c r="H118" s="129"/>
      <c r="I118" s="270"/>
      <c r="J118" s="129"/>
      <c r="K118" s="129"/>
      <c r="L118" s="102"/>
      <c r="M118" s="102"/>
      <c r="N118" s="192"/>
      <c r="O118" s="318"/>
      <c r="P118" s="130"/>
      <c r="Q118" s="130"/>
      <c r="R118" s="130"/>
      <c r="S118" s="193"/>
      <c r="T118" s="193"/>
      <c r="U118" s="127"/>
      <c r="V118" s="129"/>
      <c r="W118" s="121"/>
      <c r="X118" s="127"/>
      <c r="Y118" s="127"/>
      <c r="Z118" s="127"/>
      <c r="AA118" s="127"/>
      <c r="AB118" s="178"/>
      <c r="AC118" s="166"/>
      <c r="AD118" s="166"/>
      <c r="AE118" s="130"/>
      <c r="AF118" s="166"/>
      <c r="AG118" s="102"/>
      <c r="AH118" s="120"/>
    </row>
    <row r="119" ht="25.5" customHeight="1" s="26" customFormat="1">
      <c r="A119" s="123"/>
      <c r="B119" s="102"/>
      <c r="C119" s="102"/>
      <c r="D119" s="102"/>
      <c r="E119" s="102"/>
      <c r="F119" s="127"/>
      <c r="G119" s="102"/>
      <c r="H119" s="102"/>
      <c r="I119" s="128"/>
      <c r="J119" s="129"/>
      <c r="K119" s="102"/>
      <c r="L119" s="102"/>
      <c r="M119" s="102"/>
      <c r="N119" s="130"/>
      <c r="O119" s="322"/>
      <c r="P119" s="102"/>
      <c r="Q119" s="102"/>
      <c r="R119" s="102"/>
      <c r="S119" s="102"/>
      <c r="T119" s="129"/>
      <c r="U119" s="127"/>
      <c r="V119" s="102"/>
      <c r="W119" s="121"/>
      <c r="X119" s="127"/>
      <c r="Y119" s="131"/>
      <c r="Z119" s="131"/>
      <c r="AA119" s="131"/>
      <c r="AB119" s="178"/>
      <c r="AC119" s="166"/>
      <c r="AD119" s="130"/>
      <c r="AE119" s="178"/>
      <c r="AF119" s="166"/>
      <c r="AG119" s="102"/>
      <c r="AH119" s="120"/>
    </row>
    <row r="120" ht="18.75" s="53" customFormat="1">
      <c r="A120" s="368" t="s">
        <v>2510</v>
      </c>
      <c r="B120" s="368"/>
      <c r="C120" s="158"/>
      <c r="F120" s="146"/>
      <c r="I120" s="147"/>
      <c r="O120" s="323"/>
      <c r="U120" s="146"/>
      <c r="W120" s="148"/>
      <c r="X120" s="146"/>
      <c r="Y120" s="146"/>
      <c r="Z120" s="146"/>
      <c r="AA120" s="146"/>
      <c r="AB120" s="179"/>
      <c r="AC120" s="167"/>
      <c r="AD120" s="149"/>
      <c r="AE120" s="179"/>
      <c r="AF120" s="167"/>
    </row>
    <row r="122" ht="18" customHeight="1">
      <c r="A122" s="15">
        <v>1</v>
      </c>
      <c r="B122" s="5" t="s">
        <v>1139</v>
      </c>
      <c r="C122" s="5"/>
      <c r="D122" s="1" t="s">
        <v>43</v>
      </c>
      <c r="E122" s="1"/>
      <c r="F122" s="64" t="s">
        <v>1140</v>
      </c>
      <c r="G122" s="1"/>
      <c r="H122" s="1"/>
      <c r="I122" s="19"/>
      <c r="J122" s="4"/>
      <c r="K122" s="4"/>
      <c r="L122" s="1"/>
      <c r="M122" s="1"/>
      <c r="N122" s="3"/>
      <c r="O122" s="324"/>
      <c r="P122" s="3"/>
      <c r="Q122" s="3"/>
      <c r="R122" s="3"/>
      <c r="S122" s="13"/>
      <c r="T122" s="3"/>
      <c r="U122" s="63"/>
      <c r="V122" s="4"/>
      <c r="W122" s="7"/>
      <c r="X122" s="63"/>
      <c r="Y122" s="63"/>
      <c r="Z122" s="63"/>
      <c r="AA122" s="63"/>
      <c r="AB122" s="180"/>
      <c r="AC122" s="150">
        <v>43388</v>
      </c>
      <c r="AD122" s="82"/>
      <c r="AE122" s="180"/>
      <c r="AF122" s="150"/>
    </row>
    <row r="123" ht="18" customHeight="1">
      <c r="A123" s="15">
        <f>+A122+1</f>
        <v>2</v>
      </c>
      <c r="B123" s="5" t="s">
        <v>1142</v>
      </c>
      <c r="C123" s="5"/>
      <c r="D123" s="1" t="s">
        <v>43</v>
      </c>
      <c r="E123" s="1"/>
      <c r="F123" s="63" t="s">
        <v>1143</v>
      </c>
      <c r="G123" s="4"/>
      <c r="H123" s="4"/>
      <c r="I123" s="18"/>
      <c r="J123" s="4"/>
      <c r="K123" s="4"/>
      <c r="L123" s="1" t="s">
        <v>1144</v>
      </c>
      <c r="M123" s="1" t="s">
        <v>1145</v>
      </c>
      <c r="N123" s="3">
        <v>28960</v>
      </c>
      <c r="O123" s="324" t="s">
        <v>1146</v>
      </c>
      <c r="P123" s="3" t="s">
        <v>53</v>
      </c>
      <c r="Q123" s="3" t="s">
        <v>396</v>
      </c>
      <c r="R123" s="3" t="s">
        <v>288</v>
      </c>
      <c r="S123" s="13"/>
      <c r="T123" s="3"/>
      <c r="U123" s="63" t="s">
        <v>1147</v>
      </c>
      <c r="V123" s="4" t="s">
        <v>1148</v>
      </c>
      <c r="W123" s="11" t="s">
        <v>167</v>
      </c>
      <c r="X123" s="63" t="s">
        <v>1149</v>
      </c>
      <c r="Y123" s="63"/>
      <c r="Z123" s="63"/>
      <c r="AA123" s="63"/>
      <c r="AB123" s="180">
        <v>45031</v>
      </c>
      <c r="AC123" s="150">
        <v>43370</v>
      </c>
      <c r="AD123" s="82"/>
      <c r="AE123" s="180"/>
      <c r="AF123" s="150"/>
    </row>
    <row r="124" ht="18" customHeight="1">
      <c r="A124" s="15">
        <f ref="A124:A149" t="shared" si="2">+A123+1</f>
        <v>3</v>
      </c>
      <c r="B124" s="5" t="s">
        <v>1151</v>
      </c>
      <c r="C124" s="5"/>
      <c r="D124" s="1" t="s">
        <v>43</v>
      </c>
      <c r="E124" s="1"/>
      <c r="F124" s="64" t="s">
        <v>1152</v>
      </c>
      <c r="G124" s="1"/>
      <c r="H124" s="1"/>
      <c r="I124" s="19"/>
      <c r="J124" s="4"/>
      <c r="K124" s="4"/>
      <c r="L124" s="1"/>
      <c r="M124" s="1"/>
      <c r="N124" s="3"/>
      <c r="O124" s="324"/>
      <c r="P124" s="3"/>
      <c r="Q124" s="3"/>
      <c r="R124" s="3"/>
      <c r="S124" s="13"/>
      <c r="T124" s="3"/>
      <c r="U124" s="63"/>
      <c r="V124" s="4"/>
      <c r="W124" s="7"/>
      <c r="X124" s="63"/>
      <c r="Y124" s="63"/>
      <c r="Z124" s="63"/>
      <c r="AA124" s="63"/>
      <c r="AB124" s="180"/>
      <c r="AC124" s="150">
        <v>43388</v>
      </c>
      <c r="AD124" s="82"/>
      <c r="AE124" s="180"/>
      <c r="AF124" s="150"/>
    </row>
    <row r="125" ht="18" customHeight="1">
      <c r="A125" s="15">
        <f t="shared" si="2"/>
        <v>4</v>
      </c>
      <c r="B125" s="5" t="s">
        <v>1154</v>
      </c>
      <c r="C125" s="5"/>
      <c r="D125" s="1" t="s">
        <v>43</v>
      </c>
      <c r="E125" s="1"/>
      <c r="F125" s="64" t="s">
        <v>1155</v>
      </c>
      <c r="G125" s="1"/>
      <c r="H125" s="1"/>
      <c r="I125" s="19"/>
      <c r="J125" s="4"/>
      <c r="K125" s="4"/>
      <c r="L125" s="1"/>
      <c r="M125" s="1"/>
      <c r="N125" s="3"/>
      <c r="O125" s="324"/>
      <c r="P125" s="3"/>
      <c r="Q125" s="3"/>
      <c r="R125" s="3"/>
      <c r="S125" s="13"/>
      <c r="T125" s="3"/>
      <c r="U125" s="63"/>
      <c r="V125" s="4"/>
      <c r="W125" s="7"/>
      <c r="X125" s="63"/>
      <c r="Y125" s="63"/>
      <c r="Z125" s="63"/>
      <c r="AA125" s="63"/>
      <c r="AB125" s="180"/>
      <c r="AC125" s="150">
        <v>43388</v>
      </c>
      <c r="AD125" s="82"/>
      <c r="AE125" s="180"/>
      <c r="AF125" s="150"/>
    </row>
    <row r="126" ht="18" customHeight="1">
      <c r="A126" s="15">
        <f t="shared" si="2"/>
        <v>5</v>
      </c>
      <c r="B126" s="5" t="s">
        <v>1157</v>
      </c>
      <c r="C126" s="5"/>
      <c r="D126" s="1" t="s">
        <v>43</v>
      </c>
      <c r="E126" s="1"/>
      <c r="F126" s="64" t="s">
        <v>1158</v>
      </c>
      <c r="G126" s="1"/>
      <c r="H126" s="1"/>
      <c r="I126" s="19"/>
      <c r="J126" s="4"/>
      <c r="K126" s="4"/>
      <c r="L126" s="1"/>
      <c r="M126" s="1"/>
      <c r="N126" s="3"/>
      <c r="O126" s="324"/>
      <c r="P126" s="3"/>
      <c r="Q126" s="3"/>
      <c r="R126" s="3"/>
      <c r="S126" s="13"/>
      <c r="T126" s="3"/>
      <c r="U126" s="63"/>
      <c r="V126" s="4"/>
      <c r="W126" s="7"/>
      <c r="X126" s="63"/>
      <c r="Y126" s="63"/>
      <c r="Z126" s="63"/>
      <c r="AA126" s="63"/>
      <c r="AB126" s="180"/>
      <c r="AC126" s="150">
        <v>43388</v>
      </c>
      <c r="AD126" s="82"/>
      <c r="AE126" s="180"/>
      <c r="AF126" s="150"/>
    </row>
    <row r="127" ht="18" customHeight="1">
      <c r="A127" s="15">
        <f t="shared" si="2"/>
        <v>6</v>
      </c>
      <c r="B127" s="5" t="s">
        <v>1160</v>
      </c>
      <c r="C127" s="5"/>
      <c r="D127" s="1" t="s">
        <v>43</v>
      </c>
      <c r="E127" s="1"/>
      <c r="F127" s="64" t="s">
        <v>1161</v>
      </c>
      <c r="G127" s="1"/>
      <c r="H127" s="1"/>
      <c r="I127" s="19"/>
      <c r="J127" s="4"/>
      <c r="K127" s="4"/>
      <c r="L127" s="1"/>
      <c r="M127" s="1"/>
      <c r="N127" s="3"/>
      <c r="O127" s="324"/>
      <c r="P127" s="3"/>
      <c r="Q127" s="3"/>
      <c r="R127" s="3"/>
      <c r="S127" s="13"/>
      <c r="T127" s="3"/>
      <c r="U127" s="63"/>
      <c r="V127" s="4"/>
      <c r="W127" s="7"/>
      <c r="X127" s="63"/>
      <c r="Y127" s="63"/>
      <c r="Z127" s="63"/>
      <c r="AA127" s="63"/>
      <c r="AB127" s="180"/>
      <c r="AC127" s="150">
        <v>43388</v>
      </c>
      <c r="AD127" s="82"/>
      <c r="AE127" s="180"/>
      <c r="AF127" s="150"/>
    </row>
    <row r="128" ht="18" customHeight="1">
      <c r="A128" s="15">
        <f t="shared" si="2"/>
        <v>7</v>
      </c>
      <c r="B128" s="5" t="s">
        <v>1163</v>
      </c>
      <c r="C128" s="5"/>
      <c r="D128" s="1" t="s">
        <v>43</v>
      </c>
      <c r="E128" s="1"/>
      <c r="F128" s="64" t="s">
        <v>1164</v>
      </c>
      <c r="G128" s="4"/>
      <c r="H128" s="4"/>
      <c r="I128" s="18"/>
      <c r="J128" s="4"/>
      <c r="K128" s="4"/>
      <c r="L128" s="1"/>
      <c r="M128" s="1"/>
      <c r="N128" s="3"/>
      <c r="O128" s="324"/>
      <c r="P128" s="3"/>
      <c r="Q128" s="3"/>
      <c r="R128" s="3"/>
      <c r="S128" s="13"/>
      <c r="T128" s="3"/>
      <c r="U128" s="63"/>
      <c r="V128" s="4"/>
      <c r="W128" s="7"/>
      <c r="X128" s="63"/>
      <c r="Y128" s="63"/>
      <c r="Z128" s="63"/>
      <c r="AA128" s="63"/>
      <c r="AB128" s="180"/>
      <c r="AC128" s="150">
        <v>43388</v>
      </c>
      <c r="AD128" s="82"/>
      <c r="AE128" s="180"/>
      <c r="AF128" s="150"/>
    </row>
    <row r="129" ht="18" customHeight="1">
      <c r="A129" s="15">
        <f t="shared" si="2"/>
        <v>8</v>
      </c>
      <c r="B129" s="5" t="s">
        <v>1166</v>
      </c>
      <c r="C129" s="5"/>
      <c r="D129" s="1" t="s">
        <v>43</v>
      </c>
      <c r="E129" s="1"/>
      <c r="F129" s="63" t="s">
        <v>1167</v>
      </c>
      <c r="G129" s="4"/>
      <c r="H129" s="4"/>
      <c r="I129" s="18"/>
      <c r="J129" s="4"/>
      <c r="K129" s="4"/>
      <c r="L129" s="1" t="s">
        <v>1168</v>
      </c>
      <c r="M129" s="1" t="s">
        <v>575</v>
      </c>
      <c r="N129" s="3">
        <v>34212</v>
      </c>
      <c r="O129" s="324" t="s">
        <v>1169</v>
      </c>
      <c r="P129" s="3" t="s">
        <v>53</v>
      </c>
      <c r="Q129" s="3" t="s">
        <v>98</v>
      </c>
      <c r="R129" s="3" t="s">
        <v>164</v>
      </c>
      <c r="S129" s="13"/>
      <c r="T129" s="3"/>
      <c r="U129" s="63" t="s">
        <v>1170</v>
      </c>
      <c r="V129" s="4" t="s">
        <v>1171</v>
      </c>
      <c r="W129" s="7" t="s">
        <v>134</v>
      </c>
      <c r="X129" s="63" t="s">
        <v>1172</v>
      </c>
      <c r="Y129" s="63"/>
      <c r="Z129" s="63"/>
      <c r="AA129" s="63"/>
      <c r="AB129" s="180">
        <v>44074</v>
      </c>
      <c r="AC129" s="150">
        <v>43360</v>
      </c>
      <c r="AD129" s="82"/>
      <c r="AE129" s="180"/>
      <c r="AF129" s="150"/>
    </row>
    <row r="130" ht="18" customHeight="1">
      <c r="A130" s="15">
        <f t="shared" si="2"/>
        <v>9</v>
      </c>
      <c r="B130" s="5" t="s">
        <v>1174</v>
      </c>
      <c r="C130" s="5"/>
      <c r="D130" s="1" t="s">
        <v>43</v>
      </c>
      <c r="E130" s="1"/>
      <c r="F130" s="63" t="s">
        <v>1175</v>
      </c>
      <c r="G130" s="4"/>
      <c r="H130" s="4"/>
      <c r="I130" s="18"/>
      <c r="J130" s="4"/>
      <c r="K130" s="4"/>
      <c r="L130" s="1" t="s">
        <v>1176</v>
      </c>
      <c r="M130" s="1" t="s">
        <v>107</v>
      </c>
      <c r="N130" s="3">
        <v>34140</v>
      </c>
      <c r="O130" s="324" t="s">
        <v>1177</v>
      </c>
      <c r="P130" s="3" t="s">
        <v>53</v>
      </c>
      <c r="Q130" s="3" t="s">
        <v>54</v>
      </c>
      <c r="R130" s="3" t="s">
        <v>164</v>
      </c>
      <c r="S130" s="13"/>
      <c r="T130" s="3"/>
      <c r="U130" s="63" t="s">
        <v>1178</v>
      </c>
      <c r="V130" s="4" t="s">
        <v>1179</v>
      </c>
      <c r="W130" s="7" t="s">
        <v>1180</v>
      </c>
      <c r="X130" s="63" t="s">
        <v>1181</v>
      </c>
      <c r="Y130" s="63"/>
      <c r="Z130" s="63"/>
      <c r="AA130" s="63"/>
      <c r="AB130" s="180">
        <v>44002</v>
      </c>
      <c r="AC130" s="150">
        <v>43360</v>
      </c>
      <c r="AD130" s="82"/>
      <c r="AE130" s="180"/>
      <c r="AF130" s="150"/>
    </row>
    <row r="131" ht="18" customHeight="1">
      <c r="A131" s="15">
        <f t="shared" si="2"/>
        <v>10</v>
      </c>
      <c r="B131" s="5" t="s">
        <v>1183</v>
      </c>
      <c r="C131" s="5"/>
      <c r="D131" s="1" t="s">
        <v>43</v>
      </c>
      <c r="E131" s="1"/>
      <c r="F131" s="63" t="s">
        <v>1184</v>
      </c>
      <c r="G131" s="4"/>
      <c r="H131" s="4"/>
      <c r="I131" s="18"/>
      <c r="J131" s="4"/>
      <c r="K131" s="4"/>
      <c r="L131" s="1" t="s">
        <v>1185</v>
      </c>
      <c r="M131" s="1" t="s">
        <v>130</v>
      </c>
      <c r="N131" s="3">
        <v>31325</v>
      </c>
      <c r="O131" s="324" t="s">
        <v>1186</v>
      </c>
      <c r="P131" s="3" t="s">
        <v>53</v>
      </c>
      <c r="Q131" s="3" t="s">
        <v>70</v>
      </c>
      <c r="R131" s="3" t="s">
        <v>164</v>
      </c>
      <c r="S131" s="13"/>
      <c r="T131" s="3"/>
      <c r="U131" s="63" t="s">
        <v>1187</v>
      </c>
      <c r="V131" s="4" t="s">
        <v>1188</v>
      </c>
      <c r="W131" s="7" t="s">
        <v>167</v>
      </c>
      <c r="X131" s="63" t="s">
        <v>1189</v>
      </c>
      <c r="Y131" s="63"/>
      <c r="Z131" s="63"/>
      <c r="AA131" s="63"/>
      <c r="AB131" s="180">
        <v>45204</v>
      </c>
      <c r="AC131" s="150">
        <v>43360</v>
      </c>
      <c r="AD131" s="82"/>
      <c r="AE131" s="180"/>
      <c r="AF131" s="150"/>
    </row>
    <row r="132" ht="18" customHeight="1">
      <c r="A132" s="15">
        <f t="shared" si="2"/>
        <v>11</v>
      </c>
      <c r="B132" s="5" t="s">
        <v>1191</v>
      </c>
      <c r="C132" s="5"/>
      <c r="D132" s="1" t="s">
        <v>43</v>
      </c>
      <c r="E132" s="1"/>
      <c r="F132" s="63" t="s">
        <v>1192</v>
      </c>
      <c r="G132" s="4"/>
      <c r="H132" s="4"/>
      <c r="I132" s="18"/>
      <c r="J132" s="4"/>
      <c r="K132" s="4"/>
      <c r="L132" s="1" t="s">
        <v>1193</v>
      </c>
      <c r="M132" s="1" t="s">
        <v>372</v>
      </c>
      <c r="N132" s="3">
        <v>35909</v>
      </c>
      <c r="O132" s="324" t="s">
        <v>1194</v>
      </c>
      <c r="P132" s="3" t="s">
        <v>53</v>
      </c>
      <c r="Q132" s="3" t="s">
        <v>98</v>
      </c>
      <c r="R132" s="3" t="s">
        <v>55</v>
      </c>
      <c r="S132" s="13"/>
      <c r="T132" s="3"/>
      <c r="U132" s="63" t="s">
        <v>1195</v>
      </c>
      <c r="V132" s="4"/>
      <c r="W132" s="7" t="s">
        <v>497</v>
      </c>
      <c r="X132" s="63" t="s">
        <v>324</v>
      </c>
      <c r="Y132" s="63"/>
      <c r="Z132" s="63"/>
      <c r="AA132" s="63"/>
      <c r="AB132" s="180"/>
      <c r="AC132" s="150">
        <v>43360</v>
      </c>
      <c r="AD132" s="82"/>
      <c r="AE132" s="180"/>
      <c r="AF132" s="150"/>
    </row>
    <row r="133" ht="18" customHeight="1">
      <c r="A133" s="15">
        <f t="shared" si="2"/>
        <v>12</v>
      </c>
      <c r="B133" s="5" t="s">
        <v>1197</v>
      </c>
      <c r="C133" s="5"/>
      <c r="D133" s="1" t="s">
        <v>43</v>
      </c>
      <c r="E133" s="1"/>
      <c r="F133" s="63" t="s">
        <v>1198</v>
      </c>
      <c r="G133" s="4"/>
      <c r="H133" s="4"/>
      <c r="I133" s="18"/>
      <c r="J133" s="4"/>
      <c r="K133" s="4"/>
      <c r="L133" s="1" t="s">
        <v>1199</v>
      </c>
      <c r="M133" s="1" t="s">
        <v>107</v>
      </c>
      <c r="N133" s="3">
        <v>30473</v>
      </c>
      <c r="O133" s="324" t="s">
        <v>1200</v>
      </c>
      <c r="P133" s="3" t="s">
        <v>53</v>
      </c>
      <c r="Q133" s="3" t="s">
        <v>179</v>
      </c>
      <c r="R133" s="3" t="s">
        <v>132</v>
      </c>
      <c r="S133" s="13"/>
      <c r="T133" s="3"/>
      <c r="U133" s="63" t="s">
        <v>1201</v>
      </c>
      <c r="V133" s="4"/>
      <c r="W133" s="7" t="s">
        <v>143</v>
      </c>
      <c r="X133" s="63" t="s">
        <v>1202</v>
      </c>
      <c r="Y133" s="63"/>
      <c r="Z133" s="63"/>
      <c r="AA133" s="63"/>
      <c r="AB133" s="180">
        <v>45083</v>
      </c>
      <c r="AC133" s="150">
        <v>43340</v>
      </c>
      <c r="AD133" s="82"/>
      <c r="AE133" s="180"/>
      <c r="AF133" s="150"/>
    </row>
    <row r="134">
      <c r="A134" s="15">
        <f t="shared" si="2"/>
        <v>13</v>
      </c>
      <c r="B134" s="5" t="s">
        <v>1204</v>
      </c>
      <c r="C134" s="5"/>
      <c r="D134" s="1" t="s">
        <v>43</v>
      </c>
      <c r="E134" s="1"/>
      <c r="F134" s="63" t="s">
        <v>1205</v>
      </c>
      <c r="G134" s="4" t="s">
        <v>1206</v>
      </c>
      <c r="H134" s="4" t="s">
        <v>48</v>
      </c>
      <c r="I134" s="18"/>
      <c r="J134" s="4"/>
      <c r="K134" s="4"/>
      <c r="L134" s="1"/>
      <c r="M134" s="1"/>
      <c r="N134" s="3"/>
      <c r="O134" s="324"/>
      <c r="P134" s="3"/>
      <c r="Q134" s="3"/>
      <c r="R134" s="3"/>
      <c r="S134" s="13"/>
      <c r="T134" s="3"/>
      <c r="U134" s="63"/>
      <c r="V134" s="4"/>
      <c r="W134" s="7"/>
      <c r="X134" s="63"/>
      <c r="Y134" s="63"/>
      <c r="Z134" s="63"/>
      <c r="AA134" s="63"/>
      <c r="AB134" s="180"/>
      <c r="AC134" s="150">
        <v>43396</v>
      </c>
      <c r="AD134" s="82"/>
      <c r="AE134" s="180"/>
      <c r="AF134" s="150"/>
    </row>
    <row r="135">
      <c r="A135" s="15">
        <f t="shared" si="2"/>
        <v>14</v>
      </c>
      <c r="B135" s="5" t="s">
        <v>1208</v>
      </c>
      <c r="C135" s="5"/>
      <c r="D135" s="1" t="s">
        <v>43</v>
      </c>
      <c r="E135" s="1"/>
      <c r="F135" s="63" t="s">
        <v>1209</v>
      </c>
      <c r="G135" s="4" t="s">
        <v>1210</v>
      </c>
      <c r="H135" s="4" t="s">
        <v>1211</v>
      </c>
      <c r="I135" s="18"/>
      <c r="J135" s="4"/>
      <c r="K135" s="4"/>
      <c r="L135" s="1" t="s">
        <v>1212</v>
      </c>
      <c r="M135" s="1" t="s">
        <v>1213</v>
      </c>
      <c r="N135" s="3">
        <v>29915</v>
      </c>
      <c r="O135" s="324" t="s">
        <v>1214</v>
      </c>
      <c r="P135" s="3" t="s">
        <v>53</v>
      </c>
      <c r="Q135" s="3" t="s">
        <v>54</v>
      </c>
      <c r="R135" s="3" t="s">
        <v>55</v>
      </c>
      <c r="S135" s="13" t="s">
        <v>967</v>
      </c>
      <c r="T135" s="3"/>
      <c r="U135" s="63" t="s">
        <v>1215</v>
      </c>
      <c r="V135" s="4"/>
      <c r="W135" s="7" t="s">
        <v>167</v>
      </c>
      <c r="X135" s="63" t="s">
        <v>1216</v>
      </c>
      <c r="Y135" s="63"/>
      <c r="Z135" s="63"/>
      <c r="AA135" s="63"/>
      <c r="AB135" s="180">
        <v>44890</v>
      </c>
      <c r="AC135" s="150">
        <v>43340</v>
      </c>
      <c r="AD135" s="82"/>
      <c r="AE135" s="180"/>
      <c r="AF135" s="150"/>
    </row>
    <row r="136">
      <c r="A136" s="15">
        <f t="shared" si="2"/>
        <v>15</v>
      </c>
      <c r="B136" s="5" t="s">
        <v>89</v>
      </c>
      <c r="C136" s="5"/>
      <c r="D136" s="1" t="s">
        <v>43</v>
      </c>
      <c r="E136" s="1"/>
      <c r="F136" s="64" t="s">
        <v>92</v>
      </c>
      <c r="G136" s="1"/>
      <c r="H136" s="1"/>
      <c r="I136" s="19"/>
      <c r="J136" s="4"/>
      <c r="K136" s="4"/>
      <c r="L136" s="1"/>
      <c r="M136" s="1"/>
      <c r="N136" s="3"/>
      <c r="O136" s="324"/>
      <c r="P136" s="3"/>
      <c r="Q136" s="3"/>
      <c r="R136" s="3"/>
      <c r="S136" s="13"/>
      <c r="T136" s="3"/>
      <c r="U136" s="63"/>
      <c r="V136" s="4"/>
      <c r="W136" s="7"/>
      <c r="X136" s="63"/>
      <c r="Y136" s="63"/>
      <c r="Z136" s="63"/>
      <c r="AA136" s="63"/>
      <c r="AB136" s="180"/>
      <c r="AC136" s="150">
        <v>43388</v>
      </c>
      <c r="AD136" s="82"/>
      <c r="AE136" s="180"/>
      <c r="AF136" s="150"/>
    </row>
    <row r="137">
      <c r="A137" s="15">
        <f t="shared" si="2"/>
        <v>16</v>
      </c>
      <c r="B137" s="5" t="s">
        <v>1219</v>
      </c>
      <c r="C137" s="5"/>
      <c r="D137" s="1" t="s">
        <v>43</v>
      </c>
      <c r="E137" s="1"/>
      <c r="F137" s="63" t="s">
        <v>1220</v>
      </c>
      <c r="G137" s="4"/>
      <c r="H137" s="4"/>
      <c r="I137" s="18"/>
      <c r="J137" s="4"/>
      <c r="K137" s="4"/>
      <c r="L137" s="1" t="s">
        <v>1221</v>
      </c>
      <c r="M137" s="1" t="s">
        <v>321</v>
      </c>
      <c r="N137" s="3">
        <v>33365</v>
      </c>
      <c r="O137" s="324"/>
      <c r="P137" s="3"/>
      <c r="Q137" s="3"/>
      <c r="R137" s="3"/>
      <c r="S137" s="13" t="s">
        <v>1222</v>
      </c>
      <c r="T137" s="3"/>
      <c r="U137" s="65" t="s">
        <v>1223</v>
      </c>
      <c r="V137" s="4"/>
      <c r="W137" s="7" t="s">
        <v>167</v>
      </c>
      <c r="X137" s="63" t="s">
        <v>1224</v>
      </c>
      <c r="Y137" s="63"/>
      <c r="Z137" s="63"/>
      <c r="AA137" s="63"/>
      <c r="AB137" s="180">
        <v>45163</v>
      </c>
      <c r="AC137" s="150">
        <v>43405</v>
      </c>
      <c r="AD137" s="82"/>
      <c r="AE137" s="180"/>
      <c r="AF137" s="150"/>
    </row>
    <row r="138">
      <c r="A138" s="15">
        <f t="shared" si="2"/>
        <v>17</v>
      </c>
      <c r="B138" s="5" t="s">
        <v>1226</v>
      </c>
      <c r="C138" s="5"/>
      <c r="D138" s="1" t="s">
        <v>43</v>
      </c>
      <c r="E138" s="1"/>
      <c r="F138" s="63" t="s">
        <v>1227</v>
      </c>
      <c r="G138" s="4" t="s">
        <v>1228</v>
      </c>
      <c r="H138" s="4" t="s">
        <v>1229</v>
      </c>
      <c r="I138" s="17" t="s">
        <v>49</v>
      </c>
      <c r="J138" s="4"/>
      <c r="K138" s="4"/>
      <c r="L138" s="1" t="s">
        <v>1230</v>
      </c>
      <c r="M138" s="1" t="s">
        <v>130</v>
      </c>
      <c r="N138" s="3">
        <v>29376</v>
      </c>
      <c r="O138" s="324" t="s">
        <v>1231</v>
      </c>
      <c r="P138" s="3" t="s">
        <v>53</v>
      </c>
      <c r="Q138" s="3" t="s">
        <v>54</v>
      </c>
      <c r="R138" s="3" t="s">
        <v>110</v>
      </c>
      <c r="S138" s="13" t="s">
        <v>1232</v>
      </c>
      <c r="T138" s="3"/>
      <c r="U138" s="63" t="s">
        <v>1233</v>
      </c>
      <c r="V138" s="4" t="s">
        <v>1234</v>
      </c>
      <c r="W138" s="7" t="s">
        <v>167</v>
      </c>
      <c r="X138" s="63" t="s">
        <v>1235</v>
      </c>
      <c r="Y138" s="63"/>
      <c r="Z138" s="63"/>
      <c r="AA138" s="63"/>
      <c r="AB138" s="180">
        <v>43986</v>
      </c>
      <c r="AC138" s="150">
        <v>43360</v>
      </c>
      <c r="AD138" s="82"/>
      <c r="AE138" s="180"/>
      <c r="AF138" s="150"/>
    </row>
    <row r="139">
      <c r="A139" s="15">
        <f t="shared" si="2"/>
        <v>18</v>
      </c>
      <c r="B139" s="5" t="s">
        <v>1237</v>
      </c>
      <c r="C139" s="5"/>
      <c r="D139" s="1" t="s">
        <v>43</v>
      </c>
      <c r="E139" s="1"/>
      <c r="F139" s="63" t="s">
        <v>1238</v>
      </c>
      <c r="G139" s="4"/>
      <c r="H139" s="4"/>
      <c r="I139" s="17" t="s">
        <v>49</v>
      </c>
      <c r="J139" s="4"/>
      <c r="K139" s="4"/>
      <c r="L139" s="1" t="s">
        <v>1239</v>
      </c>
      <c r="M139" s="1" t="s">
        <v>130</v>
      </c>
      <c r="N139" s="3">
        <v>30669</v>
      </c>
      <c r="O139" s="324" t="s">
        <v>1240</v>
      </c>
      <c r="P139" s="3" t="s">
        <v>53</v>
      </c>
      <c r="Q139" s="3" t="s">
        <v>70</v>
      </c>
      <c r="R139" s="3" t="s">
        <v>164</v>
      </c>
      <c r="S139" s="13" t="s">
        <v>1241</v>
      </c>
      <c r="T139" s="3"/>
      <c r="U139" s="63" t="s">
        <v>1242</v>
      </c>
      <c r="V139" s="4" t="s">
        <v>1243</v>
      </c>
      <c r="W139" s="7" t="s">
        <v>167</v>
      </c>
      <c r="X139" s="63" t="s">
        <v>1244</v>
      </c>
      <c r="Y139" s="63"/>
      <c r="Z139" s="63"/>
      <c r="AA139" s="63"/>
      <c r="AB139" s="180">
        <v>43818</v>
      </c>
      <c r="AC139" s="150">
        <v>43360</v>
      </c>
      <c r="AD139" s="82"/>
      <c r="AE139" s="180"/>
      <c r="AF139" s="150"/>
    </row>
    <row r="140">
      <c r="A140" s="15">
        <f t="shared" si="2"/>
        <v>19</v>
      </c>
      <c r="B140" s="5" t="s">
        <v>1246</v>
      </c>
      <c r="C140" s="5"/>
      <c r="D140" s="1" t="s">
        <v>43</v>
      </c>
      <c r="E140" s="1"/>
      <c r="F140" s="64" t="s">
        <v>1247</v>
      </c>
      <c r="G140" s="1"/>
      <c r="H140" s="1"/>
      <c r="I140" s="19"/>
      <c r="J140" s="4"/>
      <c r="K140" s="4"/>
      <c r="L140" s="1"/>
      <c r="M140" s="1"/>
      <c r="N140" s="3"/>
      <c r="O140" s="324"/>
      <c r="P140" s="3"/>
      <c r="Q140" s="3"/>
      <c r="R140" s="3"/>
      <c r="S140" s="13"/>
      <c r="T140" s="3"/>
      <c r="U140" s="63"/>
      <c r="V140" s="4"/>
      <c r="W140" s="7"/>
      <c r="X140" s="63"/>
      <c r="Y140" s="63"/>
      <c r="Z140" s="63"/>
      <c r="AA140" s="63"/>
      <c r="AB140" s="180"/>
      <c r="AC140" s="150">
        <v>43377</v>
      </c>
      <c r="AD140" s="82"/>
      <c r="AE140" s="180"/>
      <c r="AF140" s="150"/>
    </row>
    <row r="141">
      <c r="A141" s="15">
        <f t="shared" si="2"/>
        <v>20</v>
      </c>
      <c r="B141" s="5" t="s">
        <v>1249</v>
      </c>
      <c r="C141" s="5"/>
      <c r="D141" s="1" t="s">
        <v>43</v>
      </c>
      <c r="E141" s="1"/>
      <c r="F141" s="64" t="s">
        <v>1250</v>
      </c>
      <c r="G141" s="1"/>
      <c r="H141" s="1"/>
      <c r="I141" s="19"/>
      <c r="J141" s="4"/>
      <c r="K141" s="4"/>
      <c r="L141" s="1"/>
      <c r="M141" s="1"/>
      <c r="N141" s="3"/>
      <c r="O141" s="324"/>
      <c r="P141" s="3"/>
      <c r="Q141" s="3"/>
      <c r="R141" s="3"/>
      <c r="S141" s="13"/>
      <c r="T141" s="3"/>
      <c r="U141" s="63"/>
      <c r="V141" s="4"/>
      <c r="W141" s="7"/>
      <c r="X141" s="63"/>
      <c r="Y141" s="63"/>
      <c r="Z141" s="63"/>
      <c r="AA141" s="63"/>
      <c r="AB141" s="180"/>
      <c r="AC141" s="150">
        <v>43377</v>
      </c>
      <c r="AD141" s="82"/>
      <c r="AE141" s="180"/>
      <c r="AF141" s="150"/>
    </row>
    <row r="142">
      <c r="A142" s="15">
        <f t="shared" si="2"/>
        <v>21</v>
      </c>
      <c r="B142" s="5" t="s">
        <v>1252</v>
      </c>
      <c r="C142" s="5"/>
      <c r="D142" s="1" t="s">
        <v>43</v>
      </c>
      <c r="E142" s="1"/>
      <c r="F142" s="64" t="s">
        <v>1253</v>
      </c>
      <c r="G142" s="1"/>
      <c r="H142" s="1"/>
      <c r="I142" s="19"/>
      <c r="J142" s="4"/>
      <c r="K142" s="4"/>
      <c r="L142" s="1"/>
      <c r="M142" s="1"/>
      <c r="N142" s="3"/>
      <c r="O142" s="324"/>
      <c r="P142" s="3"/>
      <c r="Q142" s="3"/>
      <c r="R142" s="3"/>
      <c r="S142" s="13"/>
      <c r="T142" s="3"/>
      <c r="U142" s="63"/>
      <c r="V142" s="4"/>
      <c r="W142" s="7"/>
      <c r="X142" s="63"/>
      <c r="Y142" s="63"/>
      <c r="Z142" s="63"/>
      <c r="AA142" s="63"/>
      <c r="AB142" s="180"/>
      <c r="AC142" s="150">
        <v>43377</v>
      </c>
      <c r="AD142" s="82"/>
      <c r="AE142" s="180"/>
      <c r="AF142" s="150"/>
    </row>
    <row r="143">
      <c r="A143" s="15">
        <f t="shared" si="2"/>
        <v>22</v>
      </c>
      <c r="B143" s="5" t="s">
        <v>1255</v>
      </c>
      <c r="C143" s="5"/>
      <c r="D143" s="1" t="s">
        <v>43</v>
      </c>
      <c r="E143" s="1"/>
      <c r="F143" s="63" t="s">
        <v>1256</v>
      </c>
      <c r="G143" s="4"/>
      <c r="H143" s="4"/>
      <c r="I143" s="17" t="s">
        <v>49</v>
      </c>
      <c r="J143" s="4"/>
      <c r="K143" s="4"/>
      <c r="L143" s="1" t="s">
        <v>1257</v>
      </c>
      <c r="M143" s="1" t="s">
        <v>107</v>
      </c>
      <c r="N143" s="3">
        <v>34029</v>
      </c>
      <c r="O143" s="324" t="s">
        <v>1258</v>
      </c>
      <c r="P143" s="3" t="s">
        <v>53</v>
      </c>
      <c r="Q143" s="3" t="s">
        <v>98</v>
      </c>
      <c r="R143" s="3" t="s">
        <v>164</v>
      </c>
      <c r="S143" s="13"/>
      <c r="T143" s="3"/>
      <c r="U143" s="63" t="s">
        <v>1259</v>
      </c>
      <c r="V143" s="4" t="s">
        <v>1260</v>
      </c>
      <c r="W143" s="7" t="s">
        <v>211</v>
      </c>
      <c r="X143" s="63" t="s">
        <v>1261</v>
      </c>
      <c r="Y143" s="63"/>
      <c r="Z143" s="63"/>
      <c r="AA143" s="63"/>
      <c r="AB143" s="180">
        <v>44621</v>
      </c>
      <c r="AC143" s="150">
        <v>43370</v>
      </c>
      <c r="AD143" s="82"/>
      <c r="AE143" s="180"/>
      <c r="AF143" s="150"/>
    </row>
    <row r="144">
      <c r="A144" s="15">
        <f t="shared" si="2"/>
        <v>23</v>
      </c>
      <c r="B144" s="5" t="s">
        <v>1263</v>
      </c>
      <c r="C144" s="5"/>
      <c r="D144" s="1" t="s">
        <v>43</v>
      </c>
      <c r="E144" s="1"/>
      <c r="F144" s="63" t="s">
        <v>1264</v>
      </c>
      <c r="G144" s="4"/>
      <c r="H144" s="4"/>
      <c r="I144" s="18"/>
      <c r="J144" s="4"/>
      <c r="K144" s="4"/>
      <c r="L144" s="1" t="s">
        <v>1265</v>
      </c>
      <c r="M144" s="1" t="s">
        <v>130</v>
      </c>
      <c r="N144" s="3">
        <v>33397</v>
      </c>
      <c r="O144" s="324" t="s">
        <v>225</v>
      </c>
      <c r="P144" s="3"/>
      <c r="Q144" s="3"/>
      <c r="R144" s="3" t="s">
        <v>55</v>
      </c>
      <c r="S144" s="13"/>
      <c r="T144" s="3"/>
      <c r="U144" s="63" t="s">
        <v>1266</v>
      </c>
      <c r="V144" s="4"/>
      <c r="W144" s="7" t="s">
        <v>167</v>
      </c>
      <c r="X144" s="63" t="s">
        <v>1267</v>
      </c>
      <c r="Y144" s="63"/>
      <c r="Z144" s="63"/>
      <c r="AA144" s="63"/>
      <c r="AB144" s="180">
        <v>44720</v>
      </c>
      <c r="AC144" s="150">
        <v>43370</v>
      </c>
      <c r="AD144" s="82"/>
      <c r="AE144" s="180"/>
      <c r="AF144" s="150"/>
    </row>
    <row r="145">
      <c r="A145" s="15">
        <f t="shared" si="2"/>
        <v>24</v>
      </c>
      <c r="B145" s="5" t="s">
        <v>1269</v>
      </c>
      <c r="C145" s="5"/>
      <c r="D145" s="1" t="s">
        <v>43</v>
      </c>
      <c r="E145" s="1"/>
      <c r="F145" s="63" t="s">
        <v>1270</v>
      </c>
      <c r="G145" s="4"/>
      <c r="H145" s="4"/>
      <c r="I145" s="18"/>
      <c r="J145" s="4"/>
      <c r="K145" s="4"/>
      <c r="L145" s="1" t="s">
        <v>1271</v>
      </c>
      <c r="M145" s="1" t="s">
        <v>321</v>
      </c>
      <c r="N145" s="3">
        <v>33706</v>
      </c>
      <c r="O145" s="324"/>
      <c r="P145" s="3"/>
      <c r="Q145" s="3"/>
      <c r="R145" s="3"/>
      <c r="S145" s="13"/>
      <c r="T145" s="3"/>
      <c r="U145" s="68" t="s">
        <v>1272</v>
      </c>
      <c r="V145" s="4"/>
      <c r="W145" s="7" t="s">
        <v>167</v>
      </c>
      <c r="X145" s="63" t="s">
        <v>1273</v>
      </c>
      <c r="Y145" s="63"/>
      <c r="Z145" s="63"/>
      <c r="AA145" s="63"/>
      <c r="AB145" s="180">
        <v>45028</v>
      </c>
      <c r="AC145" s="150">
        <v>43405</v>
      </c>
      <c r="AD145" s="82"/>
      <c r="AE145" s="180"/>
      <c r="AF145" s="150"/>
    </row>
    <row r="146">
      <c r="A146" s="15">
        <f t="shared" si="2"/>
        <v>25</v>
      </c>
      <c r="B146" s="5" t="s">
        <v>1276</v>
      </c>
      <c r="C146" s="5"/>
      <c r="D146" s="1" t="s">
        <v>1277</v>
      </c>
      <c r="E146" s="1"/>
      <c r="F146" s="63" t="s">
        <v>1278</v>
      </c>
      <c r="G146" s="4"/>
      <c r="H146" s="4"/>
      <c r="I146" s="18"/>
      <c r="J146" s="4" t="s">
        <v>1279</v>
      </c>
      <c r="K146" s="4" t="s">
        <v>1280</v>
      </c>
      <c r="L146" s="1" t="s">
        <v>1281</v>
      </c>
      <c r="M146" s="1" t="s">
        <v>1282</v>
      </c>
      <c r="N146" s="3">
        <v>34453</v>
      </c>
      <c r="O146" s="324"/>
      <c r="P146" s="3"/>
      <c r="Q146" s="3"/>
      <c r="R146" s="3"/>
      <c r="S146" s="13"/>
      <c r="T146" s="3"/>
      <c r="U146" s="63" t="s">
        <v>1283</v>
      </c>
      <c r="V146" s="4"/>
      <c r="W146" s="7" t="s">
        <v>85</v>
      </c>
      <c r="X146" s="63" t="s">
        <v>1284</v>
      </c>
      <c r="Y146" s="63"/>
      <c r="Z146" s="63"/>
      <c r="AA146" s="63"/>
      <c r="AB146" s="180">
        <v>44680</v>
      </c>
      <c r="AC146" s="150">
        <v>43412</v>
      </c>
      <c r="AD146" s="82"/>
      <c r="AE146" s="180"/>
      <c r="AF146" s="150">
        <v>43448</v>
      </c>
      <c r="AG146" s="0" t="s">
        <v>1285</v>
      </c>
    </row>
    <row r="147">
      <c r="A147" s="15">
        <f t="shared" si="2"/>
        <v>26</v>
      </c>
      <c r="B147" s="5" t="s">
        <v>1287</v>
      </c>
      <c r="C147" s="5"/>
      <c r="D147" s="1" t="s">
        <v>43</v>
      </c>
      <c r="E147" s="1"/>
      <c r="F147" s="63" t="s">
        <v>1288</v>
      </c>
      <c r="G147" s="4"/>
      <c r="H147" s="4"/>
      <c r="I147" s="17" t="s">
        <v>49</v>
      </c>
      <c r="J147" s="4"/>
      <c r="K147" s="4"/>
      <c r="L147" s="1" t="s">
        <v>1289</v>
      </c>
      <c r="M147" s="1" t="s">
        <v>130</v>
      </c>
      <c r="N147" s="3">
        <v>31451</v>
      </c>
      <c r="O147" s="324" t="s">
        <v>1290</v>
      </c>
      <c r="P147" s="3" t="s">
        <v>53</v>
      </c>
      <c r="Q147" s="3" t="s">
        <v>179</v>
      </c>
      <c r="R147" s="3" t="s">
        <v>110</v>
      </c>
      <c r="S147" s="13" t="s">
        <v>1291</v>
      </c>
      <c r="T147" s="3"/>
      <c r="U147" s="63" t="s">
        <v>1292</v>
      </c>
      <c r="V147" s="4" t="s">
        <v>1293</v>
      </c>
      <c r="W147" s="7" t="s">
        <v>1294</v>
      </c>
      <c r="X147" s="63" t="s">
        <v>1295</v>
      </c>
      <c r="Y147" s="63"/>
      <c r="Z147" s="63"/>
      <c r="AA147" s="63"/>
      <c r="AB147" s="180">
        <v>43869</v>
      </c>
      <c r="AC147" s="150">
        <v>43360</v>
      </c>
      <c r="AD147" s="82"/>
      <c r="AE147" s="180"/>
      <c r="AF147" s="150"/>
    </row>
    <row r="148">
      <c r="A148" s="15">
        <f t="shared" si="2"/>
        <v>27</v>
      </c>
      <c r="B148" s="5" t="s">
        <v>1297</v>
      </c>
      <c r="C148" s="5"/>
      <c r="D148" s="1" t="s">
        <v>43</v>
      </c>
      <c r="E148" s="1"/>
      <c r="F148" s="63" t="s">
        <v>1298</v>
      </c>
      <c r="G148" s="4"/>
      <c r="H148" s="4"/>
      <c r="I148" s="18"/>
      <c r="J148" s="4"/>
      <c r="K148" s="4"/>
      <c r="L148" s="1" t="s">
        <v>1299</v>
      </c>
      <c r="M148" s="1" t="s">
        <v>1300</v>
      </c>
      <c r="N148" s="3">
        <v>32940</v>
      </c>
      <c r="O148" s="324" t="s">
        <v>1301</v>
      </c>
      <c r="P148" s="3" t="s">
        <v>53</v>
      </c>
      <c r="Q148" s="3" t="s">
        <v>98</v>
      </c>
      <c r="R148" s="3" t="s">
        <v>55</v>
      </c>
      <c r="S148" s="13"/>
      <c r="T148" s="3"/>
      <c r="U148" s="63" t="s">
        <v>1302</v>
      </c>
      <c r="V148" s="4"/>
      <c r="W148" s="7" t="s">
        <v>1303</v>
      </c>
      <c r="X148" s="63" t="s">
        <v>1304</v>
      </c>
      <c r="Y148" s="63"/>
      <c r="Z148" s="63"/>
      <c r="AA148" s="63"/>
      <c r="AB148" s="180">
        <v>44628</v>
      </c>
      <c r="AC148" s="150">
        <v>43370</v>
      </c>
      <c r="AD148" s="82"/>
      <c r="AE148" s="180"/>
      <c r="AF148" s="150"/>
    </row>
    <row r="149" ht="18" customHeight="1">
      <c r="A149" s="15">
        <f t="shared" si="2"/>
        <v>28</v>
      </c>
      <c r="B149" s="5" t="s">
        <v>1305</v>
      </c>
      <c r="C149" s="5"/>
      <c r="D149" s="1" t="s">
        <v>43</v>
      </c>
      <c r="E149" s="1"/>
      <c r="F149" s="63" t="s">
        <v>1306</v>
      </c>
      <c r="G149" s="4"/>
      <c r="H149" s="4"/>
      <c r="I149" s="17"/>
      <c r="J149" s="4" t="s">
        <v>1307</v>
      </c>
      <c r="K149" s="4" t="s">
        <v>1308</v>
      </c>
      <c r="L149" s="1" t="s">
        <v>1309</v>
      </c>
      <c r="M149" s="1" t="s">
        <v>460</v>
      </c>
      <c r="N149" s="3">
        <v>31429</v>
      </c>
      <c r="O149" s="324" t="s">
        <v>1310</v>
      </c>
      <c r="P149" s="3" t="s">
        <v>53</v>
      </c>
      <c r="Q149" s="3" t="s">
        <v>70</v>
      </c>
      <c r="R149" s="3" t="s">
        <v>164</v>
      </c>
      <c r="S149" s="13"/>
      <c r="T149" s="3"/>
      <c r="U149" s="63" t="s">
        <v>1311</v>
      </c>
      <c r="V149" s="4" t="s">
        <v>1312</v>
      </c>
      <c r="W149" s="7" t="s">
        <v>211</v>
      </c>
      <c r="X149" s="63" t="s">
        <v>1313</v>
      </c>
      <c r="Y149" s="63"/>
      <c r="Z149" s="63"/>
      <c r="AA149" s="63"/>
      <c r="AB149" s="180">
        <v>43482</v>
      </c>
      <c r="AC149" s="150">
        <v>43440</v>
      </c>
      <c r="AD149" s="82"/>
      <c r="AE149" s="180"/>
      <c r="AF149" s="150"/>
    </row>
    <row r="150">
      <c r="A150" s="15">
        <f>+A269+1</f>
        <v>4</v>
      </c>
      <c r="B150" s="5" t="s">
        <v>1315</v>
      </c>
      <c r="C150" s="5"/>
      <c r="D150" s="1" t="s">
        <v>43</v>
      </c>
      <c r="E150" s="1"/>
      <c r="F150" s="63" t="s">
        <v>1316</v>
      </c>
      <c r="G150" s="4"/>
      <c r="H150" s="4"/>
      <c r="I150" s="17" t="s">
        <v>49</v>
      </c>
      <c r="J150" s="4"/>
      <c r="K150" s="4"/>
      <c r="L150" s="1" t="s">
        <v>1317</v>
      </c>
      <c r="M150" s="1" t="s">
        <v>130</v>
      </c>
      <c r="N150" s="3">
        <v>30710</v>
      </c>
      <c r="O150" s="324" t="s">
        <v>1318</v>
      </c>
      <c r="P150" s="3" t="s">
        <v>53</v>
      </c>
      <c r="Q150" s="3" t="s">
        <v>1319</v>
      </c>
      <c r="R150" s="3" t="s">
        <v>132</v>
      </c>
      <c r="S150" s="13" t="s">
        <v>1320</v>
      </c>
      <c r="T150" s="3"/>
      <c r="U150" s="63" t="s">
        <v>1321</v>
      </c>
      <c r="V150" s="4"/>
      <c r="W150" s="7" t="s">
        <v>167</v>
      </c>
      <c r="X150" s="63" t="s">
        <v>1322</v>
      </c>
      <c r="Y150" s="63"/>
      <c r="Z150" s="63"/>
      <c r="AA150" s="63"/>
      <c r="AB150" s="180">
        <v>44225</v>
      </c>
      <c r="AC150" s="150">
        <v>43360</v>
      </c>
      <c r="AD150" s="82"/>
      <c r="AE150" s="180"/>
      <c r="AF150" s="150"/>
    </row>
    <row r="151">
      <c r="A151" s="15">
        <v>1</v>
      </c>
      <c r="B151" s="20" t="s">
        <v>1324</v>
      </c>
      <c r="C151" s="20"/>
      <c r="D151" s="1" t="s">
        <v>43</v>
      </c>
      <c r="E151" s="1"/>
      <c r="F151" s="64" t="s">
        <v>604</v>
      </c>
      <c r="G151" s="4" t="s">
        <v>605</v>
      </c>
      <c r="H151" s="1" t="s">
        <v>606</v>
      </c>
      <c r="I151" s="19"/>
      <c r="J151" s="4" t="s">
        <v>607</v>
      </c>
      <c r="K151" s="4" t="s">
        <v>608</v>
      </c>
      <c r="L151" s="1" t="s">
        <v>609</v>
      </c>
      <c r="M151" s="1" t="s">
        <v>107</v>
      </c>
      <c r="N151" s="3">
        <v>35833</v>
      </c>
      <c r="O151" s="324" t="s">
        <v>610</v>
      </c>
      <c r="P151" s="3" t="s">
        <v>53</v>
      </c>
      <c r="Q151" s="3" t="s">
        <v>179</v>
      </c>
      <c r="R151" s="3" t="s">
        <v>55</v>
      </c>
      <c r="S151" s="13" t="s">
        <v>1320</v>
      </c>
      <c r="T151" s="3"/>
      <c r="U151" s="63" t="s">
        <v>611</v>
      </c>
      <c r="V151" s="4" t="s">
        <v>612</v>
      </c>
      <c r="W151" s="7" t="s">
        <v>613</v>
      </c>
      <c r="X151" s="63" t="s">
        <v>614</v>
      </c>
      <c r="Y151" s="63"/>
      <c r="Z151" s="63"/>
      <c r="AA151" s="63"/>
      <c r="AB151" s="180">
        <v>44599</v>
      </c>
      <c r="AC151" s="150">
        <v>43388</v>
      </c>
      <c r="AD151" s="82"/>
      <c r="AE151" s="180"/>
      <c r="AF151" s="150"/>
    </row>
    <row r="152">
      <c r="A152" s="15">
        <f>+A200+1</f>
        <v>28</v>
      </c>
      <c r="B152" s="5" t="s">
        <v>1326</v>
      </c>
      <c r="C152" s="5"/>
      <c r="D152" s="1" t="s">
        <v>1277</v>
      </c>
      <c r="E152" s="1"/>
      <c r="F152" s="63" t="s">
        <v>1327</v>
      </c>
      <c r="G152" s="4"/>
      <c r="H152" s="4"/>
      <c r="I152" s="21" t="s">
        <v>49</v>
      </c>
      <c r="J152" s="4" t="s">
        <v>1328</v>
      </c>
      <c r="K152" s="4" t="s">
        <v>1329</v>
      </c>
      <c r="L152" s="1" t="s">
        <v>1330</v>
      </c>
      <c r="M152" s="1" t="s">
        <v>96</v>
      </c>
      <c r="N152" s="3">
        <v>35107</v>
      </c>
      <c r="O152" s="324"/>
      <c r="P152" s="3"/>
      <c r="Q152" s="3"/>
      <c r="R152" s="3"/>
      <c r="S152" s="13"/>
      <c r="T152" s="3"/>
      <c r="U152" s="63" t="s">
        <v>1331</v>
      </c>
      <c r="V152" s="4"/>
      <c r="W152" s="7" t="s">
        <v>85</v>
      </c>
      <c r="X152" s="63" t="s">
        <v>1332</v>
      </c>
      <c r="Y152" s="63"/>
      <c r="Z152" s="63"/>
      <c r="AA152" s="63"/>
      <c r="AB152" s="180">
        <v>44969</v>
      </c>
      <c r="AC152" s="150">
        <v>43411</v>
      </c>
      <c r="AD152" s="82"/>
      <c r="AE152" s="180"/>
      <c r="AF152" s="150"/>
    </row>
    <row r="153">
      <c r="A153" s="15">
        <v>1</v>
      </c>
      <c r="B153" s="5" t="s">
        <v>1334</v>
      </c>
      <c r="C153" s="5"/>
      <c r="D153" s="1" t="s">
        <v>1277</v>
      </c>
      <c r="E153" s="1"/>
      <c r="F153" s="63" t="s">
        <v>1335</v>
      </c>
      <c r="G153" s="4"/>
      <c r="H153" s="4"/>
      <c r="I153" s="21" t="s">
        <v>49</v>
      </c>
      <c r="J153" s="4" t="s">
        <v>1336</v>
      </c>
      <c r="K153" s="4" t="s">
        <v>1337</v>
      </c>
      <c r="L153" s="1" t="s">
        <v>1338</v>
      </c>
      <c r="M153" s="1" t="s">
        <v>321</v>
      </c>
      <c r="N153" s="3">
        <v>39570</v>
      </c>
      <c r="O153" s="324"/>
      <c r="P153" s="3"/>
      <c r="Q153" s="3"/>
      <c r="R153" s="3"/>
      <c r="S153" s="13"/>
      <c r="T153" s="3"/>
      <c r="U153" s="63" t="s">
        <v>1339</v>
      </c>
      <c r="V153" s="4"/>
      <c r="W153" s="7" t="s">
        <v>167</v>
      </c>
      <c r="X153" s="63" t="s">
        <v>1340</v>
      </c>
      <c r="Y153" s="63"/>
      <c r="Z153" s="63"/>
      <c r="AA153" s="63"/>
      <c r="AB153" s="180">
        <v>43587</v>
      </c>
      <c r="AC153" s="150">
        <v>43411</v>
      </c>
      <c r="AD153" s="82"/>
      <c r="AE153" s="180"/>
      <c r="AF153" s="150"/>
    </row>
    <row r="154">
      <c r="A154" s="15">
        <f>+A153+1</f>
        <v>2</v>
      </c>
      <c r="B154" s="5" t="s">
        <v>1342</v>
      </c>
      <c r="C154" s="5"/>
      <c r="D154" s="1" t="s">
        <v>1277</v>
      </c>
      <c r="E154" s="1"/>
      <c r="F154" s="63" t="s">
        <v>1343</v>
      </c>
      <c r="G154" s="4" t="s">
        <v>1344</v>
      </c>
      <c r="H154" s="4" t="s">
        <v>1345</v>
      </c>
      <c r="I154" s="21" t="s">
        <v>49</v>
      </c>
      <c r="J154" s="4" t="s">
        <v>1346</v>
      </c>
      <c r="K154" s="4" t="s">
        <v>1347</v>
      </c>
      <c r="L154" s="1" t="s">
        <v>1330</v>
      </c>
      <c r="M154" s="1" t="s">
        <v>96</v>
      </c>
      <c r="N154" s="3">
        <v>32373</v>
      </c>
      <c r="O154" s="324"/>
      <c r="P154" s="3"/>
      <c r="Q154" s="3"/>
      <c r="R154" s="3"/>
      <c r="S154" s="13"/>
      <c r="T154" s="3"/>
      <c r="U154" s="63" t="s">
        <v>1348</v>
      </c>
      <c r="V154" s="4"/>
      <c r="W154" s="7" t="s">
        <v>85</v>
      </c>
      <c r="X154" s="63" t="s">
        <v>1349</v>
      </c>
      <c r="Y154" s="63"/>
      <c r="Z154" s="63"/>
      <c r="AA154" s="63"/>
      <c r="AB154" s="180">
        <v>45156</v>
      </c>
      <c r="AC154" s="150">
        <v>43411</v>
      </c>
      <c r="AD154" s="82"/>
      <c r="AE154" s="180"/>
      <c r="AF154" s="150"/>
    </row>
    <row r="155" ht="18" customHeight="1">
      <c r="A155" s="15">
        <v>1</v>
      </c>
      <c r="B155" s="5" t="s">
        <v>1351</v>
      </c>
      <c r="C155" s="5"/>
      <c r="D155" s="1" t="s">
        <v>43</v>
      </c>
      <c r="E155" s="1"/>
      <c r="F155" s="63" t="s">
        <v>1352</v>
      </c>
      <c r="G155" s="4" t="s">
        <v>1353</v>
      </c>
      <c r="H155" s="4" t="s">
        <v>1229</v>
      </c>
      <c r="I155" s="17"/>
      <c r="J155" s="4" t="s">
        <v>1354</v>
      </c>
      <c r="K155" s="4" t="s">
        <v>1355</v>
      </c>
      <c r="L155" s="1" t="s">
        <v>1356</v>
      </c>
      <c r="M155" s="1" t="s">
        <v>224</v>
      </c>
      <c r="N155" s="3">
        <v>32028</v>
      </c>
      <c r="O155" s="324" t="s">
        <v>1357</v>
      </c>
      <c r="P155" s="3" t="s">
        <v>53</v>
      </c>
      <c r="Q155" s="3" t="s">
        <v>98</v>
      </c>
      <c r="R155" s="3" t="s">
        <v>132</v>
      </c>
      <c r="S155" s="13"/>
      <c r="T155" s="3"/>
      <c r="U155" s="63" t="s">
        <v>1358</v>
      </c>
      <c r="V155" s="4"/>
      <c r="W155" s="7" t="s">
        <v>211</v>
      </c>
      <c r="X155" s="63" t="s">
        <v>1359</v>
      </c>
      <c r="Y155" s="63"/>
      <c r="Z155" s="63"/>
      <c r="AA155" s="63"/>
      <c r="AB155" s="180">
        <v>45177</v>
      </c>
      <c r="AC155" s="150">
        <v>43431</v>
      </c>
      <c r="AD155" s="82"/>
      <c r="AE155" s="180"/>
      <c r="AF155" s="150"/>
    </row>
    <row r="156" ht="18" customHeight="1">
      <c r="A156" s="15">
        <f>+A173+1</f>
        <v>26</v>
      </c>
      <c r="B156" s="5" t="s">
        <v>1361</v>
      </c>
      <c r="C156" s="5"/>
      <c r="D156" s="1" t="s">
        <v>43</v>
      </c>
      <c r="E156" s="1"/>
      <c r="F156" s="63" t="s">
        <v>1362</v>
      </c>
      <c r="G156" s="4"/>
      <c r="H156" s="4"/>
      <c r="I156" s="17" t="s">
        <v>49</v>
      </c>
      <c r="J156" s="4" t="s">
        <v>1363</v>
      </c>
      <c r="K156" s="4"/>
      <c r="L156" s="1" t="s">
        <v>1364</v>
      </c>
      <c r="M156" s="1" t="s">
        <v>130</v>
      </c>
      <c r="N156" s="3">
        <v>31662</v>
      </c>
      <c r="O156" s="324"/>
      <c r="P156" s="3"/>
      <c r="Q156" s="3"/>
      <c r="R156" s="3"/>
      <c r="S156" s="13"/>
      <c r="T156" s="3"/>
      <c r="U156" s="63" t="s">
        <v>1365</v>
      </c>
      <c r="V156" s="4"/>
      <c r="W156" s="7" t="s">
        <v>143</v>
      </c>
      <c r="X156" s="63" t="s">
        <v>1366</v>
      </c>
      <c r="Y156" s="63"/>
      <c r="Z156" s="63"/>
      <c r="AA156" s="63"/>
      <c r="AB156" s="180">
        <v>44811</v>
      </c>
      <c r="AC156" s="150">
        <v>43419</v>
      </c>
      <c r="AD156" s="82"/>
      <c r="AE156" s="180"/>
      <c r="AF156" s="150"/>
    </row>
    <row r="157" ht="18" customHeight="1">
      <c r="A157" s="15"/>
      <c r="B157" s="5" t="s">
        <v>1368</v>
      </c>
      <c r="C157" s="5"/>
      <c r="D157" s="1" t="s">
        <v>43</v>
      </c>
      <c r="E157" s="1"/>
      <c r="F157" s="63" t="s">
        <v>1369</v>
      </c>
      <c r="G157" s="4"/>
      <c r="H157" s="4"/>
      <c r="I157" s="17"/>
      <c r="J157" s="4"/>
      <c r="K157" s="4"/>
      <c r="L157" s="1"/>
      <c r="M157" s="1"/>
      <c r="N157" s="3"/>
      <c r="O157" s="324"/>
      <c r="P157" s="3"/>
      <c r="Q157" s="3"/>
      <c r="R157" s="3"/>
      <c r="S157" s="13"/>
      <c r="T157" s="3"/>
      <c r="U157" s="63"/>
      <c r="V157" s="4"/>
      <c r="W157" s="7"/>
      <c r="X157" s="63"/>
      <c r="Y157" s="63"/>
      <c r="Z157" s="63"/>
      <c r="AA157" s="63"/>
      <c r="AB157" s="180"/>
      <c r="AC157" s="150">
        <v>43481</v>
      </c>
      <c r="AD157" s="82">
        <v>43481</v>
      </c>
      <c r="AE157" s="180">
        <v>43661</v>
      </c>
      <c r="AF157" s="150"/>
    </row>
    <row r="158" ht="18" customHeight="1">
      <c r="A158" s="15"/>
      <c r="B158" s="5" t="s">
        <v>1371</v>
      </c>
      <c r="C158" s="5"/>
      <c r="D158" s="1" t="s">
        <v>43</v>
      </c>
      <c r="E158" s="1"/>
      <c r="F158" s="63" t="s">
        <v>1372</v>
      </c>
      <c r="G158" s="4"/>
      <c r="H158" s="4"/>
      <c r="I158" s="17"/>
      <c r="J158" s="4" t="s">
        <v>1373</v>
      </c>
      <c r="K158" s="4" t="s">
        <v>1374</v>
      </c>
      <c r="L158" s="1" t="s">
        <v>1375</v>
      </c>
      <c r="M158" s="1" t="s">
        <v>130</v>
      </c>
      <c r="N158" s="3">
        <v>32780</v>
      </c>
      <c r="O158" s="324" t="s">
        <v>1376</v>
      </c>
      <c r="P158" s="3" t="s">
        <v>53</v>
      </c>
      <c r="Q158" s="3" t="s">
        <v>70</v>
      </c>
      <c r="R158" s="3" t="s">
        <v>132</v>
      </c>
      <c r="S158" s="14"/>
      <c r="T158" s="3"/>
      <c r="U158" s="63" t="s">
        <v>1377</v>
      </c>
      <c r="V158" s="4"/>
      <c r="W158" s="7" t="s">
        <v>446</v>
      </c>
      <c r="X158" s="63" t="s">
        <v>1378</v>
      </c>
      <c r="Y158" s="63"/>
      <c r="Z158" s="63"/>
      <c r="AA158" s="63"/>
      <c r="AB158" s="180">
        <v>45564</v>
      </c>
      <c r="AC158" s="150">
        <v>43494</v>
      </c>
      <c r="AD158" s="82"/>
      <c r="AE158" s="180"/>
      <c r="AF158" s="150"/>
    </row>
    <row r="159" ht="18" customHeight="1">
      <c r="A159" s="15"/>
      <c r="B159" s="5" t="s">
        <v>1380</v>
      </c>
      <c r="C159" s="5"/>
      <c r="D159" s="1" t="s">
        <v>43</v>
      </c>
      <c r="E159" s="1"/>
      <c r="F159" s="63">
        <v>87821618949</v>
      </c>
      <c r="G159" s="4"/>
      <c r="H159" s="4"/>
      <c r="I159" s="17"/>
      <c r="J159" s="4" t="s">
        <v>1381</v>
      </c>
      <c r="K159" s="4" t="s">
        <v>1374</v>
      </c>
      <c r="L159" s="1" t="s">
        <v>1382</v>
      </c>
      <c r="M159" s="1" t="s">
        <v>1383</v>
      </c>
      <c r="N159" s="3">
        <v>33715</v>
      </c>
      <c r="O159" s="324" t="s">
        <v>1384</v>
      </c>
      <c r="P159" s="3" t="s">
        <v>53</v>
      </c>
      <c r="Q159" s="3" t="s">
        <v>179</v>
      </c>
      <c r="R159" s="3" t="s">
        <v>132</v>
      </c>
      <c r="S159" s="14"/>
      <c r="T159" s="3"/>
      <c r="U159" s="63" t="s">
        <v>1385</v>
      </c>
      <c r="V159" s="4"/>
      <c r="W159" s="7" t="s">
        <v>74</v>
      </c>
      <c r="X159" s="63" t="s">
        <v>1386</v>
      </c>
      <c r="Y159" s="63"/>
      <c r="Z159" s="63"/>
      <c r="AA159" s="63"/>
      <c r="AB159" s="180">
        <v>45037</v>
      </c>
      <c r="AC159" s="150">
        <v>43494</v>
      </c>
      <c r="AD159" s="82"/>
      <c r="AE159" s="180"/>
      <c r="AF159" s="150"/>
      <c r="AG159" s="1"/>
    </row>
    <row r="160">
      <c r="A160" s="15">
        <f>+A189+1</f>
        <v>40</v>
      </c>
      <c r="B160" s="5" t="s">
        <v>1388</v>
      </c>
      <c r="C160" s="5"/>
      <c r="D160" s="1" t="s">
        <v>43</v>
      </c>
      <c r="E160" s="1" t="s">
        <v>7</v>
      </c>
      <c r="F160" s="63" t="s">
        <v>1389</v>
      </c>
      <c r="G160" s="4" t="s">
        <v>1390</v>
      </c>
      <c r="H160" s="4" t="s">
        <v>1345</v>
      </c>
      <c r="I160" s="25" t="s">
        <v>49</v>
      </c>
      <c r="J160" s="4"/>
      <c r="K160" s="4"/>
      <c r="L160" s="1" t="s">
        <v>1391</v>
      </c>
      <c r="M160" s="1" t="s">
        <v>1392</v>
      </c>
      <c r="N160" s="3">
        <v>29411</v>
      </c>
      <c r="O160" s="324" t="s">
        <v>1393</v>
      </c>
      <c r="P160" s="3" t="s">
        <v>53</v>
      </c>
      <c r="Q160" s="3" t="s">
        <v>179</v>
      </c>
      <c r="R160" s="3" t="s">
        <v>164</v>
      </c>
      <c r="S160" s="13" t="s">
        <v>1394</v>
      </c>
      <c r="T160" s="27" t="s">
        <v>1395</v>
      </c>
      <c r="U160" s="63" t="s">
        <v>1396</v>
      </c>
      <c r="V160" s="4"/>
      <c r="W160" s="7" t="s">
        <v>1397</v>
      </c>
      <c r="X160" s="63" t="s">
        <v>1398</v>
      </c>
      <c r="Y160" s="63"/>
      <c r="Z160" s="63"/>
      <c r="AA160" s="63"/>
      <c r="AB160" s="180">
        <v>45116</v>
      </c>
      <c r="AC160" s="150">
        <v>43340</v>
      </c>
      <c r="AD160" s="82"/>
      <c r="AE160" s="180"/>
      <c r="AF160" s="150">
        <v>43480</v>
      </c>
      <c r="AG160" s="1"/>
    </row>
    <row r="161">
      <c r="A161" s="15">
        <f>+A223+1</f>
        <v>16</v>
      </c>
      <c r="B161" s="5" t="s">
        <v>1400</v>
      </c>
      <c r="C161" s="5"/>
      <c r="D161" s="1" t="s">
        <v>43</v>
      </c>
      <c r="E161" s="1" t="s">
        <v>7</v>
      </c>
      <c r="F161" s="63" t="s">
        <v>1401</v>
      </c>
      <c r="G161" s="4"/>
      <c r="H161" s="4"/>
      <c r="I161" s="25" t="s">
        <v>49</v>
      </c>
      <c r="J161" s="4"/>
      <c r="K161" s="4"/>
      <c r="L161" s="1" t="s">
        <v>1168</v>
      </c>
      <c r="M161" s="1" t="s">
        <v>1402</v>
      </c>
      <c r="N161" s="3">
        <v>34090</v>
      </c>
      <c r="O161" s="324" t="s">
        <v>1403</v>
      </c>
      <c r="P161" s="3" t="s">
        <v>53</v>
      </c>
      <c r="Q161" s="3" t="s">
        <v>54</v>
      </c>
      <c r="R161" s="3" t="s">
        <v>164</v>
      </c>
      <c r="S161" s="13" t="s">
        <v>959</v>
      </c>
      <c r="T161" s="27" t="s">
        <v>1404</v>
      </c>
      <c r="U161" s="63" t="s">
        <v>1405</v>
      </c>
      <c r="V161" s="4" t="s">
        <v>1406</v>
      </c>
      <c r="W161" s="7" t="s">
        <v>167</v>
      </c>
      <c r="X161" s="63" t="s">
        <v>1407</v>
      </c>
      <c r="Y161" s="63"/>
      <c r="Z161" s="63"/>
      <c r="AA161" s="63"/>
      <c r="AB161" s="180">
        <v>44682</v>
      </c>
      <c r="AC161" s="150">
        <v>43340</v>
      </c>
      <c r="AD161" s="82"/>
      <c r="AE161" s="180"/>
      <c r="AF161" s="150">
        <v>43524</v>
      </c>
      <c r="AG161" s="1"/>
    </row>
    <row r="162" ht="18" customHeight="1">
      <c r="A162" s="15"/>
      <c r="B162" s="5" t="s">
        <v>1409</v>
      </c>
      <c r="C162" s="5"/>
      <c r="D162" s="1" t="s">
        <v>43</v>
      </c>
      <c r="E162" s="1"/>
      <c r="F162" s="63" t="s">
        <v>1410</v>
      </c>
      <c r="G162" s="4"/>
      <c r="H162" s="4"/>
      <c r="I162" s="25" t="s">
        <v>49</v>
      </c>
      <c r="J162" s="4" t="s">
        <v>1411</v>
      </c>
      <c r="K162" s="4" t="s">
        <v>411</v>
      </c>
      <c r="L162" s="1" t="s">
        <v>1412</v>
      </c>
      <c r="M162" s="1" t="s">
        <v>332</v>
      </c>
      <c r="N162" s="3">
        <v>29315</v>
      </c>
      <c r="O162" s="324" t="s">
        <v>1413</v>
      </c>
      <c r="P162" s="3" t="s">
        <v>53</v>
      </c>
      <c r="Q162" s="3" t="s">
        <v>519</v>
      </c>
      <c r="R162" s="3" t="s">
        <v>132</v>
      </c>
      <c r="S162" s="13"/>
      <c r="T162" s="3"/>
      <c r="U162" s="63" t="s">
        <v>1414</v>
      </c>
      <c r="V162" s="4"/>
      <c r="W162" s="7" t="s">
        <v>74</v>
      </c>
      <c r="X162" s="63" t="s">
        <v>1415</v>
      </c>
      <c r="Y162" s="63"/>
      <c r="Z162" s="63"/>
      <c r="AA162" s="63"/>
      <c r="AB162" s="180">
        <v>45020</v>
      </c>
      <c r="AC162" s="150">
        <v>43487</v>
      </c>
      <c r="AD162" s="82"/>
      <c r="AE162" s="180"/>
      <c r="AF162" s="150">
        <v>43523</v>
      </c>
      <c r="AG162" s="1"/>
    </row>
    <row r="163" ht="18" customHeight="1">
      <c r="A163" s="15"/>
      <c r="B163" s="5" t="s">
        <v>1417</v>
      </c>
      <c r="C163" s="5"/>
      <c r="D163" s="1" t="s">
        <v>43</v>
      </c>
      <c r="E163" s="1"/>
      <c r="F163" s="63" t="s">
        <v>1418</v>
      </c>
      <c r="G163" s="4"/>
      <c r="H163" s="4"/>
      <c r="I163" s="25" t="s">
        <v>49</v>
      </c>
      <c r="J163" s="4" t="s">
        <v>1419</v>
      </c>
      <c r="K163" s="4" t="s">
        <v>608</v>
      </c>
      <c r="L163" s="1" t="s">
        <v>1420</v>
      </c>
      <c r="M163" s="1" t="s">
        <v>96</v>
      </c>
      <c r="N163" s="3">
        <v>34945</v>
      </c>
      <c r="O163" s="324" t="s">
        <v>1421</v>
      </c>
      <c r="P163" s="3" t="s">
        <v>53</v>
      </c>
      <c r="Q163" s="3" t="s">
        <v>98</v>
      </c>
      <c r="R163" s="3" t="s">
        <v>55</v>
      </c>
      <c r="S163" s="13"/>
      <c r="T163" s="3"/>
      <c r="U163" s="63" t="s">
        <v>1422</v>
      </c>
      <c r="V163" s="4"/>
      <c r="W163" s="7" t="s">
        <v>74</v>
      </c>
      <c r="X163" s="63" t="s">
        <v>1423</v>
      </c>
      <c r="Y163" s="63"/>
      <c r="Z163" s="63"/>
      <c r="AA163" s="63"/>
      <c r="AB163" s="180">
        <v>45172</v>
      </c>
      <c r="AC163" s="150">
        <v>43487</v>
      </c>
      <c r="AD163" s="82"/>
      <c r="AE163" s="180"/>
      <c r="AF163" s="150"/>
      <c r="AG163" s="1"/>
    </row>
    <row r="164" ht="18" customHeight="1">
      <c r="A164" s="15"/>
      <c r="B164" s="5" t="s">
        <v>1425</v>
      </c>
      <c r="C164" s="5"/>
      <c r="D164" s="1" t="s">
        <v>43</v>
      </c>
      <c r="E164" s="1"/>
      <c r="F164" s="63" t="s">
        <v>1426</v>
      </c>
      <c r="G164" s="4"/>
      <c r="H164" s="4"/>
      <c r="I164" s="25" t="s">
        <v>49</v>
      </c>
      <c r="J164" s="4" t="s">
        <v>1427</v>
      </c>
      <c r="K164" s="4" t="s">
        <v>411</v>
      </c>
      <c r="L164" s="1" t="s">
        <v>1428</v>
      </c>
      <c r="M164" s="1" t="s">
        <v>1429</v>
      </c>
      <c r="N164" s="3">
        <v>30837</v>
      </c>
      <c r="O164" s="324" t="s">
        <v>1430</v>
      </c>
      <c r="P164" s="3" t="s">
        <v>507</v>
      </c>
      <c r="Q164" s="3" t="s">
        <v>179</v>
      </c>
      <c r="R164" s="3" t="s">
        <v>132</v>
      </c>
      <c r="S164" s="14" t="s">
        <v>1431</v>
      </c>
      <c r="T164" s="3"/>
      <c r="U164" s="63" t="s">
        <v>1432</v>
      </c>
      <c r="V164" s="4"/>
      <c r="W164" s="7" t="s">
        <v>211</v>
      </c>
      <c r="X164" s="63" t="s">
        <v>1433</v>
      </c>
      <c r="Y164" s="63"/>
      <c r="Z164" s="63"/>
      <c r="AA164" s="63"/>
      <c r="AB164" s="180"/>
      <c r="AC164" s="150">
        <v>43487</v>
      </c>
      <c r="AD164" s="82"/>
      <c r="AE164" s="180"/>
      <c r="AF164" s="150"/>
      <c r="AG164" s="1"/>
    </row>
    <row r="165" ht="18" customHeight="1">
      <c r="A165" s="28">
        <f>+A250+1</f>
        <v>20</v>
      </c>
      <c r="B165" s="5" t="s">
        <v>1435</v>
      </c>
      <c r="C165" s="5"/>
      <c r="D165" s="1" t="s">
        <v>43</v>
      </c>
      <c r="E165" s="1"/>
      <c r="F165" s="63" t="s">
        <v>1436</v>
      </c>
      <c r="G165" s="4"/>
      <c r="H165" s="4"/>
      <c r="I165" s="25" t="s">
        <v>49</v>
      </c>
      <c r="J165" s="4" t="s">
        <v>1437</v>
      </c>
      <c r="K165" s="4" t="s">
        <v>411</v>
      </c>
      <c r="L165" s="1" t="s">
        <v>1438</v>
      </c>
      <c r="M165" s="1" t="s">
        <v>107</v>
      </c>
      <c r="N165" s="3">
        <v>35535</v>
      </c>
      <c r="O165" s="324" t="s">
        <v>1439</v>
      </c>
      <c r="P165" s="3" t="s">
        <v>53</v>
      </c>
      <c r="Q165" s="3" t="s">
        <v>54</v>
      </c>
      <c r="R165" s="3" t="s">
        <v>132</v>
      </c>
      <c r="S165" s="13"/>
      <c r="T165" s="3"/>
      <c r="U165" s="63" t="s">
        <v>1440</v>
      </c>
      <c r="V165" s="4"/>
      <c r="W165" s="7" t="s">
        <v>74</v>
      </c>
      <c r="X165" s="63" t="s">
        <v>1441</v>
      </c>
      <c r="Y165" s="63"/>
      <c r="Z165" s="63"/>
      <c r="AA165" s="63"/>
      <c r="AB165" s="180">
        <v>44669</v>
      </c>
      <c r="AC165" s="150">
        <v>43487</v>
      </c>
      <c r="AD165" s="82"/>
      <c r="AE165" s="180"/>
      <c r="AF165" s="150"/>
      <c r="AG165" s="1"/>
    </row>
    <row r="166" ht="18" customHeight="1">
      <c r="A166" s="28">
        <f>+A174+1</f>
        <v>27</v>
      </c>
      <c r="B166" s="5" t="s">
        <v>1443</v>
      </c>
      <c r="C166" s="5"/>
      <c r="D166" s="1" t="s">
        <v>43</v>
      </c>
      <c r="E166" s="1" t="s">
        <v>7</v>
      </c>
      <c r="F166" s="63" t="s">
        <v>1444</v>
      </c>
      <c r="G166" s="4"/>
      <c r="H166" s="4"/>
      <c r="I166" s="25" t="s">
        <v>49</v>
      </c>
      <c r="J166" s="4" t="s">
        <v>1445</v>
      </c>
      <c r="K166" s="4" t="s">
        <v>1446</v>
      </c>
      <c r="L166" s="1" t="s">
        <v>1447</v>
      </c>
      <c r="M166" s="1" t="s">
        <v>107</v>
      </c>
      <c r="N166" s="3">
        <v>32771</v>
      </c>
      <c r="O166" s="324" t="s">
        <v>1448</v>
      </c>
      <c r="P166" s="3" t="s">
        <v>53</v>
      </c>
      <c r="Q166" s="3" t="s">
        <v>54</v>
      </c>
      <c r="R166" s="3" t="s">
        <v>164</v>
      </c>
      <c r="S166" s="13" t="s">
        <v>1449</v>
      </c>
      <c r="T166" s="29"/>
      <c r="U166" s="63" t="s">
        <v>1450</v>
      </c>
      <c r="V166" s="4"/>
      <c r="W166" s="7" t="s">
        <v>211</v>
      </c>
      <c r="X166" s="63" t="s">
        <v>1451</v>
      </c>
      <c r="Y166" s="63"/>
      <c r="Z166" s="63"/>
      <c r="AA166" s="63"/>
      <c r="AB166" s="180">
        <v>44824</v>
      </c>
      <c r="AC166" s="150">
        <v>43440</v>
      </c>
      <c r="AD166" s="82"/>
      <c r="AE166" s="180"/>
      <c r="AF166" s="150"/>
      <c r="AG166" s="1"/>
    </row>
    <row r="167" ht="18" customHeight="1">
      <c r="A167" s="28">
        <f>+A227+1</f>
        <v>31</v>
      </c>
      <c r="B167" s="5" t="s">
        <v>1453</v>
      </c>
      <c r="C167" s="5"/>
      <c r="D167" s="1" t="s">
        <v>43</v>
      </c>
      <c r="E167" s="1"/>
      <c r="F167" s="63" t="s">
        <v>1454</v>
      </c>
      <c r="G167" s="4" t="s">
        <v>1455</v>
      </c>
      <c r="H167" s="4" t="s">
        <v>1453</v>
      </c>
      <c r="I167" s="25" t="s">
        <v>49</v>
      </c>
      <c r="J167" s="4" t="s">
        <v>1456</v>
      </c>
      <c r="K167" s="4" t="s">
        <v>1457</v>
      </c>
      <c r="L167" s="1" t="s">
        <v>1458</v>
      </c>
      <c r="M167" s="1" t="s">
        <v>107</v>
      </c>
      <c r="N167" s="3">
        <v>30048</v>
      </c>
      <c r="O167" s="324" t="s">
        <v>1459</v>
      </c>
      <c r="P167" s="3" t="s">
        <v>53</v>
      </c>
      <c r="Q167" s="3" t="s">
        <v>98</v>
      </c>
      <c r="R167" s="3" t="s">
        <v>132</v>
      </c>
      <c r="S167" s="14"/>
      <c r="T167" s="3"/>
      <c r="U167" s="63" t="s">
        <v>1460</v>
      </c>
      <c r="V167" s="4"/>
      <c r="W167" s="7" t="s">
        <v>1461</v>
      </c>
      <c r="X167" s="63" t="s">
        <v>1462</v>
      </c>
      <c r="Y167" s="63"/>
      <c r="Z167" s="63"/>
      <c r="AA167" s="63"/>
      <c r="AB167" s="180">
        <v>44293</v>
      </c>
      <c r="AC167" s="150">
        <v>43510</v>
      </c>
      <c r="AD167" s="82"/>
      <c r="AE167" s="180"/>
      <c r="AF167" s="150"/>
      <c r="AG167" s="1"/>
    </row>
    <row r="168">
      <c r="A168" s="28">
        <f>+A190+1</f>
        <v>8</v>
      </c>
      <c r="B168" s="5" t="s">
        <v>1463</v>
      </c>
      <c r="C168" s="5"/>
      <c r="D168" s="1" t="s">
        <v>43</v>
      </c>
      <c r="E168" s="1" t="s">
        <v>7</v>
      </c>
      <c r="F168" s="64" t="s">
        <v>1464</v>
      </c>
      <c r="G168" s="4" t="s">
        <v>1465</v>
      </c>
      <c r="H168" s="1" t="s">
        <v>48</v>
      </c>
      <c r="I168" s="25" t="s">
        <v>49</v>
      </c>
      <c r="J168" s="4"/>
      <c r="K168" s="4"/>
      <c r="L168" s="1" t="s">
        <v>1466</v>
      </c>
      <c r="M168" s="1" t="s">
        <v>107</v>
      </c>
      <c r="N168" s="3">
        <v>32619</v>
      </c>
      <c r="O168" s="324" t="s">
        <v>1467</v>
      </c>
      <c r="P168" s="3" t="s">
        <v>53</v>
      </c>
      <c r="Q168" s="3" t="s">
        <v>98</v>
      </c>
      <c r="R168" s="3" t="s">
        <v>55</v>
      </c>
      <c r="S168" s="13" t="s">
        <v>1468</v>
      </c>
      <c r="T168" s="13" t="s">
        <v>1469</v>
      </c>
      <c r="U168" s="63" t="s">
        <v>1470</v>
      </c>
      <c r="V168" s="4" t="s">
        <v>1471</v>
      </c>
      <c r="W168" s="7" t="s">
        <v>112</v>
      </c>
      <c r="X168" s="63" t="s">
        <v>1472</v>
      </c>
      <c r="Y168" s="63"/>
      <c r="Z168" s="63"/>
      <c r="AA168" s="63"/>
      <c r="AB168" s="180">
        <v>44307</v>
      </c>
      <c r="AC168" s="150">
        <v>43388</v>
      </c>
      <c r="AD168" s="82"/>
      <c r="AE168" s="180"/>
      <c r="AF168" s="150">
        <v>43569</v>
      </c>
      <c r="AG168" s="1" t="s">
        <v>1473</v>
      </c>
    </row>
    <row r="169" ht="18" customHeight="1">
      <c r="A169" s="28">
        <f>+A270+1</f>
        <v>6</v>
      </c>
      <c r="B169" s="5" t="s">
        <v>1475</v>
      </c>
      <c r="C169" s="5"/>
      <c r="D169" s="1" t="s">
        <v>43</v>
      </c>
      <c r="E169" s="1"/>
      <c r="F169" s="63"/>
      <c r="G169" s="4"/>
      <c r="H169" s="4"/>
      <c r="I169" s="17"/>
      <c r="J169" s="4"/>
      <c r="K169" s="4"/>
      <c r="L169" s="1" t="s">
        <v>1476</v>
      </c>
      <c r="M169" s="1" t="s">
        <v>224</v>
      </c>
      <c r="N169" s="3">
        <v>28983</v>
      </c>
      <c r="O169" s="324" t="s">
        <v>1477</v>
      </c>
      <c r="P169" s="3" t="s">
        <v>53</v>
      </c>
      <c r="Q169" s="3" t="s">
        <v>396</v>
      </c>
      <c r="R169" s="3" t="s">
        <v>132</v>
      </c>
      <c r="S169" s="13"/>
      <c r="T169" s="3"/>
      <c r="U169" s="63" t="s">
        <v>1478</v>
      </c>
      <c r="V169" s="4"/>
      <c r="W169" s="7" t="s">
        <v>1479</v>
      </c>
      <c r="X169" s="63" t="s">
        <v>1480</v>
      </c>
      <c r="Y169" s="63"/>
      <c r="Z169" s="63"/>
      <c r="AA169" s="63"/>
      <c r="AB169" s="180">
        <v>43593</v>
      </c>
      <c r="AC169" s="150">
        <v>43523</v>
      </c>
      <c r="AD169" s="82"/>
      <c r="AE169" s="180"/>
      <c r="AF169" s="150"/>
      <c r="AG169" s="1"/>
    </row>
    <row r="170" ht="18" customHeight="1">
      <c r="A170" s="28">
        <f>+A178+1</f>
        <v>37</v>
      </c>
      <c r="B170" s="5" t="s">
        <v>1482</v>
      </c>
      <c r="C170" s="5"/>
      <c r="D170" s="1" t="s">
        <v>43</v>
      </c>
      <c r="E170" s="1"/>
      <c r="F170" s="63" t="s">
        <v>1483</v>
      </c>
      <c r="G170" s="4"/>
      <c r="H170" s="4"/>
      <c r="I170" s="25" t="s">
        <v>49</v>
      </c>
      <c r="J170" s="4" t="s">
        <v>1484</v>
      </c>
      <c r="K170" s="4" t="s">
        <v>1485</v>
      </c>
      <c r="L170" s="1" t="s">
        <v>1486</v>
      </c>
      <c r="M170" s="1" t="s">
        <v>224</v>
      </c>
      <c r="N170" s="3">
        <v>34863</v>
      </c>
      <c r="O170" s="324" t="s">
        <v>1487</v>
      </c>
      <c r="P170" s="3" t="s">
        <v>53</v>
      </c>
      <c r="Q170" s="3" t="s">
        <v>98</v>
      </c>
      <c r="R170" s="3" t="s">
        <v>55</v>
      </c>
      <c r="S170" s="14"/>
      <c r="T170" s="3"/>
      <c r="U170" s="63" t="s">
        <v>1488</v>
      </c>
      <c r="V170" s="4"/>
      <c r="W170" s="7" t="s">
        <v>1397</v>
      </c>
      <c r="X170" s="63" t="s">
        <v>1489</v>
      </c>
      <c r="Y170" s="63"/>
      <c r="Z170" s="63"/>
      <c r="AA170" s="63"/>
      <c r="AB170" s="180">
        <v>43629</v>
      </c>
      <c r="AC170" s="150">
        <v>43523</v>
      </c>
      <c r="AD170" s="82"/>
      <c r="AE170" s="180"/>
      <c r="AF170" s="150"/>
      <c r="AG170" s="1"/>
    </row>
    <row r="171" ht="22.5" customHeight="1">
      <c r="A171" s="28">
        <f>+A227+1</f>
        <v>31</v>
      </c>
      <c r="B171" s="49" t="s">
        <v>1491</v>
      </c>
      <c r="C171" s="49"/>
      <c r="D171" s="1" t="s">
        <v>43</v>
      </c>
      <c r="E171" s="1" t="s">
        <v>1492</v>
      </c>
      <c r="F171" s="63"/>
      <c r="G171" s="4" t="s">
        <v>1493</v>
      </c>
      <c r="H171" s="4" t="s">
        <v>48</v>
      </c>
      <c r="I171" s="17"/>
      <c r="J171" s="4"/>
      <c r="K171" s="4"/>
      <c r="L171" s="1" t="s">
        <v>1494</v>
      </c>
      <c r="M171" s="1" t="s">
        <v>224</v>
      </c>
      <c r="N171" s="3">
        <v>30619</v>
      </c>
      <c r="O171" s="324"/>
      <c r="P171" s="3" t="s">
        <v>53</v>
      </c>
      <c r="Q171" s="3"/>
      <c r="R171" s="3" t="s">
        <v>132</v>
      </c>
      <c r="S171" s="13" t="s">
        <v>1495</v>
      </c>
      <c r="T171" s="3"/>
      <c r="U171" s="63" t="s">
        <v>1496</v>
      </c>
      <c r="V171" s="4"/>
      <c r="W171" s="7" t="s">
        <v>1479</v>
      </c>
      <c r="X171" s="63" t="s">
        <v>1497</v>
      </c>
      <c r="Y171" s="63"/>
      <c r="Z171" s="63"/>
      <c r="AA171" s="63"/>
      <c r="AB171" s="180">
        <v>44499</v>
      </c>
      <c r="AC171" s="150">
        <v>43544</v>
      </c>
      <c r="AD171" s="82">
        <v>43544</v>
      </c>
      <c r="AE171" s="180">
        <v>43738</v>
      </c>
      <c r="AF171" s="150"/>
      <c r="AG171" s="1"/>
    </row>
    <row r="172" ht="22.5" customHeight="1">
      <c r="A172" s="28">
        <f>+A184+1</f>
        <v>24</v>
      </c>
      <c r="B172" s="5" t="s">
        <v>1499</v>
      </c>
      <c r="C172" s="5"/>
      <c r="D172" s="1" t="s">
        <v>43</v>
      </c>
      <c r="E172" s="1" t="s">
        <v>345</v>
      </c>
      <c r="F172" s="63" t="s">
        <v>1500</v>
      </c>
      <c r="G172" s="22" t="s">
        <v>1501</v>
      </c>
      <c r="H172" s="22" t="s">
        <v>48</v>
      </c>
      <c r="I172" s="25" t="s">
        <v>49</v>
      </c>
      <c r="J172" s="4" t="s">
        <v>1502</v>
      </c>
      <c r="K172" s="4" t="s">
        <v>1503</v>
      </c>
      <c r="L172" s="1" t="s">
        <v>1504</v>
      </c>
      <c r="M172" s="1" t="s">
        <v>107</v>
      </c>
      <c r="N172" s="3">
        <v>31661</v>
      </c>
      <c r="O172" s="324"/>
      <c r="P172" s="3"/>
      <c r="Q172" s="3"/>
      <c r="R172" s="3"/>
      <c r="S172" s="13" t="s">
        <v>1505</v>
      </c>
      <c r="T172" s="29"/>
      <c r="U172" s="63" t="s">
        <v>1506</v>
      </c>
      <c r="V172" s="4"/>
      <c r="W172" s="7" t="s">
        <v>1479</v>
      </c>
      <c r="X172" s="63" t="s">
        <v>1507</v>
      </c>
      <c r="Y172" s="63"/>
      <c r="Z172" s="63"/>
      <c r="AA172" s="63"/>
      <c r="AB172" s="180">
        <v>45175</v>
      </c>
      <c r="AC172" s="150">
        <v>43411</v>
      </c>
      <c r="AD172" s="82">
        <v>43411</v>
      </c>
      <c r="AE172" s="180">
        <v>43591</v>
      </c>
      <c r="AF172" s="150"/>
      <c r="AG172" s="1"/>
    </row>
    <row r="173" ht="22.5" customHeight="1">
      <c r="A173" s="28">
        <f>+A172+1</f>
        <v>25</v>
      </c>
      <c r="B173" s="5" t="s">
        <v>1509</v>
      </c>
      <c r="C173" s="5"/>
      <c r="D173" s="1" t="s">
        <v>43</v>
      </c>
      <c r="E173" s="1" t="s">
        <v>234</v>
      </c>
      <c r="F173" s="63" t="s">
        <v>1510</v>
      </c>
      <c r="G173" s="4"/>
      <c r="H173" s="4"/>
      <c r="I173" s="25" t="s">
        <v>49</v>
      </c>
      <c r="J173" s="4" t="s">
        <v>1511</v>
      </c>
      <c r="K173" s="4" t="s">
        <v>411</v>
      </c>
      <c r="L173" s="1" t="s">
        <v>1512</v>
      </c>
      <c r="M173" s="1" t="s">
        <v>1213</v>
      </c>
      <c r="N173" s="3">
        <v>30661</v>
      </c>
      <c r="O173" s="324"/>
      <c r="P173" s="3"/>
      <c r="Q173" s="3"/>
      <c r="R173" s="3"/>
      <c r="S173" s="13" t="s">
        <v>1513</v>
      </c>
      <c r="T173" s="29"/>
      <c r="U173" s="63" t="s">
        <v>1514</v>
      </c>
      <c r="V173" s="4"/>
      <c r="W173" s="7" t="s">
        <v>143</v>
      </c>
      <c r="X173" s="63" t="s">
        <v>1515</v>
      </c>
      <c r="Y173" s="63"/>
      <c r="Z173" s="63"/>
      <c r="AA173" s="63"/>
      <c r="AB173" s="180">
        <v>45261</v>
      </c>
      <c r="AC173" s="150">
        <v>43412</v>
      </c>
      <c r="AD173" s="82">
        <v>43412</v>
      </c>
      <c r="AE173" s="180">
        <v>43592</v>
      </c>
      <c r="AF173" s="150"/>
      <c r="AG173" s="1"/>
    </row>
    <row r="174" ht="25.5" customHeight="1">
      <c r="A174" s="28">
        <f>+A173+1</f>
        <v>26</v>
      </c>
      <c r="B174" s="5" t="s">
        <v>1517</v>
      </c>
      <c r="C174" s="5"/>
      <c r="D174" s="1" t="s">
        <v>43</v>
      </c>
      <c r="E174" s="1" t="s">
        <v>7</v>
      </c>
      <c r="F174" s="63" t="s">
        <v>1518</v>
      </c>
      <c r="G174" s="4" t="s">
        <v>1519</v>
      </c>
      <c r="H174" s="4" t="s">
        <v>48</v>
      </c>
      <c r="I174" s="25" t="s">
        <v>49</v>
      </c>
      <c r="J174" s="4" t="s">
        <v>1520</v>
      </c>
      <c r="K174" s="4" t="s">
        <v>411</v>
      </c>
      <c r="L174" s="1" t="s">
        <v>1521</v>
      </c>
      <c r="M174" s="1" t="s">
        <v>224</v>
      </c>
      <c r="N174" s="3">
        <v>31527</v>
      </c>
      <c r="O174" s="324" t="s">
        <v>1522</v>
      </c>
      <c r="P174" s="3" t="s">
        <v>53</v>
      </c>
      <c r="Q174" s="3" t="s">
        <v>1523</v>
      </c>
      <c r="R174" s="3" t="s">
        <v>132</v>
      </c>
      <c r="S174" s="13" t="s">
        <v>1524</v>
      </c>
      <c r="T174" s="29"/>
      <c r="U174" s="63" t="s">
        <v>1525</v>
      </c>
      <c r="V174" s="4"/>
      <c r="W174" s="7" t="s">
        <v>211</v>
      </c>
      <c r="X174" s="63" t="s">
        <v>1526</v>
      </c>
      <c r="Y174" s="63"/>
      <c r="Z174" s="63"/>
      <c r="AA174" s="63"/>
      <c r="AB174" s="180">
        <v>43946</v>
      </c>
      <c r="AC174" s="150">
        <v>43440</v>
      </c>
      <c r="AD174" s="82">
        <v>43440</v>
      </c>
      <c r="AE174" s="180">
        <v>43621</v>
      </c>
      <c r="AF174" s="150"/>
      <c r="AG174" s="1"/>
    </row>
    <row r="175" ht="25.5" customHeight="1">
      <c r="A175" s="28">
        <f>+A177+1</f>
        <v>4</v>
      </c>
      <c r="B175" s="5" t="s">
        <v>1528</v>
      </c>
      <c r="C175" s="5"/>
      <c r="D175" s="1" t="s">
        <v>43</v>
      </c>
      <c r="E175" s="1" t="s">
        <v>1529</v>
      </c>
      <c r="F175" s="63" t="s">
        <v>1530</v>
      </c>
      <c r="G175" s="4" t="s">
        <v>1531</v>
      </c>
      <c r="H175" s="4" t="s">
        <v>48</v>
      </c>
      <c r="I175" s="25" t="s">
        <v>49</v>
      </c>
      <c r="J175" s="4" t="s">
        <v>1532</v>
      </c>
      <c r="K175" s="4" t="s">
        <v>1533</v>
      </c>
      <c r="L175" s="1" t="s">
        <v>1534</v>
      </c>
      <c r="M175" s="1" t="s">
        <v>107</v>
      </c>
      <c r="N175" s="3">
        <v>30834</v>
      </c>
      <c r="O175" s="324" t="s">
        <v>1535</v>
      </c>
      <c r="P175" s="3" t="s">
        <v>53</v>
      </c>
      <c r="Q175" s="3" t="s">
        <v>1536</v>
      </c>
      <c r="R175" s="3" t="s">
        <v>1537</v>
      </c>
      <c r="S175" s="13" t="s">
        <v>1538</v>
      </c>
      <c r="T175" s="29"/>
      <c r="U175" s="63" t="s">
        <v>1539</v>
      </c>
      <c r="V175" s="4"/>
      <c r="W175" s="7" t="s">
        <v>211</v>
      </c>
      <c r="X175" s="63" t="s">
        <v>1540</v>
      </c>
      <c r="Y175" s="63"/>
      <c r="Z175" s="63"/>
      <c r="AA175" s="63"/>
      <c r="AB175" s="180">
        <v>45078</v>
      </c>
      <c r="AC175" s="150">
        <v>43440</v>
      </c>
      <c r="AD175" s="82">
        <v>43440</v>
      </c>
      <c r="AE175" s="180">
        <v>43621</v>
      </c>
      <c r="AF175" s="150"/>
      <c r="AG175" s="3">
        <v>43614</v>
      </c>
    </row>
    <row r="176" ht="21" customHeight="1">
      <c r="A176" s="28">
        <f>+A180+1</f>
        <v>41</v>
      </c>
      <c r="B176" s="5" t="s">
        <v>1542</v>
      </c>
      <c r="C176" s="5"/>
      <c r="D176" s="1" t="s">
        <v>43</v>
      </c>
      <c r="E176" s="1" t="s">
        <v>1543</v>
      </c>
      <c r="F176" s="63"/>
      <c r="G176" s="4"/>
      <c r="H176" s="4"/>
      <c r="I176" s="25" t="s">
        <v>49</v>
      </c>
      <c r="J176" s="4"/>
      <c r="K176" s="4"/>
      <c r="L176" s="1" t="s">
        <v>1544</v>
      </c>
      <c r="M176" s="1" t="s">
        <v>130</v>
      </c>
      <c r="N176" s="3">
        <v>30012</v>
      </c>
      <c r="O176" s="324"/>
      <c r="P176" s="3" t="s">
        <v>53</v>
      </c>
      <c r="Q176" s="3"/>
      <c r="R176" s="3"/>
      <c r="S176" s="13"/>
      <c r="T176" s="3"/>
      <c r="U176" s="63" t="s">
        <v>1545</v>
      </c>
      <c r="V176" s="4"/>
      <c r="W176" s="7" t="s">
        <v>143</v>
      </c>
      <c r="X176" s="63" t="s">
        <v>1546</v>
      </c>
      <c r="Y176" s="63"/>
      <c r="Z176" s="63"/>
      <c r="AA176" s="63"/>
      <c r="AB176" s="180">
        <v>45353</v>
      </c>
      <c r="AC176" s="150">
        <v>43542</v>
      </c>
      <c r="AD176" s="82">
        <v>43542</v>
      </c>
      <c r="AE176" s="180">
        <v>43738</v>
      </c>
      <c r="AF176" s="150"/>
      <c r="AG176" s="3">
        <v>43614</v>
      </c>
    </row>
    <row r="177" ht="25.5" customHeight="1">
      <c r="A177" s="28">
        <f>+A6+1</f>
        <v>3</v>
      </c>
      <c r="B177" s="5" t="s">
        <v>1548</v>
      </c>
      <c r="C177" s="5"/>
      <c r="D177" s="1" t="s">
        <v>43</v>
      </c>
      <c r="E177" s="1" t="s">
        <v>45</v>
      </c>
      <c r="F177" s="63" t="s">
        <v>1549</v>
      </c>
      <c r="G177" s="4" t="s">
        <v>1550</v>
      </c>
      <c r="H177" s="4" t="s">
        <v>48</v>
      </c>
      <c r="I177" s="25" t="s">
        <v>49</v>
      </c>
      <c r="J177" s="4" t="s">
        <v>1551</v>
      </c>
      <c r="K177" s="4" t="s">
        <v>1552</v>
      </c>
      <c r="L177" s="1" t="s">
        <v>1553</v>
      </c>
      <c r="M177" s="1" t="s">
        <v>130</v>
      </c>
      <c r="N177" s="3">
        <v>33800</v>
      </c>
      <c r="O177" s="324" t="s">
        <v>424</v>
      </c>
      <c r="P177" s="3" t="s">
        <v>53</v>
      </c>
      <c r="Q177" s="3" t="s">
        <v>179</v>
      </c>
      <c r="R177" s="3" t="s">
        <v>1537</v>
      </c>
      <c r="S177" s="13" t="s">
        <v>1554</v>
      </c>
      <c r="T177" s="29"/>
      <c r="U177" s="63" t="s">
        <v>1555</v>
      </c>
      <c r="V177" s="4" t="s">
        <v>1556</v>
      </c>
      <c r="W177" s="7" t="s">
        <v>74</v>
      </c>
      <c r="X177" s="63" t="s">
        <v>1557</v>
      </c>
      <c r="Y177" s="63"/>
      <c r="Z177" s="63"/>
      <c r="AA177" s="63"/>
      <c r="AB177" s="180">
        <v>45122</v>
      </c>
      <c r="AC177" s="150">
        <v>43440</v>
      </c>
      <c r="AD177" s="82">
        <v>43440</v>
      </c>
      <c r="AE177" s="180">
        <v>43621</v>
      </c>
      <c r="AF177" s="150"/>
      <c r="AG177" s="1"/>
    </row>
    <row r="178" ht="21" customHeight="1">
      <c r="A178" s="28">
        <f>+A188+1</f>
        <v>36</v>
      </c>
      <c r="B178" s="5" t="s">
        <v>1559</v>
      </c>
      <c r="C178" s="5"/>
      <c r="D178" s="1" t="s">
        <v>43</v>
      </c>
      <c r="E178" s="1" t="s">
        <v>1560</v>
      </c>
      <c r="F178" s="63" t="s">
        <v>1561</v>
      </c>
      <c r="G178" s="4"/>
      <c r="H178" s="4"/>
      <c r="I178" s="25" t="s">
        <v>49</v>
      </c>
      <c r="J178" s="4" t="s">
        <v>1562</v>
      </c>
      <c r="K178" s="4" t="s">
        <v>1563</v>
      </c>
      <c r="L178" s="1" t="s">
        <v>1564</v>
      </c>
      <c r="M178" s="1" t="s">
        <v>107</v>
      </c>
      <c r="N178" s="3">
        <v>30909</v>
      </c>
      <c r="O178" s="324" t="s">
        <v>1565</v>
      </c>
      <c r="P178" s="3" t="s">
        <v>53</v>
      </c>
      <c r="Q178" s="3" t="s">
        <v>98</v>
      </c>
      <c r="R178" s="3" t="s">
        <v>110</v>
      </c>
      <c r="S178" s="14"/>
      <c r="T178" s="3"/>
      <c r="U178" s="63" t="s">
        <v>1566</v>
      </c>
      <c r="V178" s="4"/>
      <c r="W178" s="7" t="s">
        <v>497</v>
      </c>
      <c r="X178" s="63" t="s">
        <v>1567</v>
      </c>
      <c r="Y178" s="63"/>
      <c r="Z178" s="63"/>
      <c r="AA178" s="63"/>
      <c r="AB178" s="180">
        <v>45519</v>
      </c>
      <c r="AC178" s="150">
        <v>43523</v>
      </c>
      <c r="AD178" s="82">
        <v>43523</v>
      </c>
      <c r="AE178" s="180">
        <v>43708</v>
      </c>
      <c r="AF178" s="150"/>
      <c r="AG178" s="1"/>
    </row>
    <row r="179" ht="21" customHeight="1" s="46" customFormat="1">
      <c r="A179" s="28">
        <f>+A178+1</f>
        <v>37</v>
      </c>
      <c r="B179" s="41" t="s">
        <v>1569</v>
      </c>
      <c r="C179" s="41"/>
      <c r="D179" s="41" t="s">
        <v>43</v>
      </c>
      <c r="E179" s="41"/>
      <c r="F179" s="66" t="s">
        <v>1570</v>
      </c>
      <c r="G179" s="42" t="s">
        <v>1571</v>
      </c>
      <c r="H179" s="42" t="s">
        <v>48</v>
      </c>
      <c r="I179" s="43" t="s">
        <v>49</v>
      </c>
      <c r="J179" s="42" t="s">
        <v>1572</v>
      </c>
      <c r="K179" s="42" t="s">
        <v>1573</v>
      </c>
      <c r="L179" s="41" t="s">
        <v>1574</v>
      </c>
      <c r="M179" s="41" t="s">
        <v>107</v>
      </c>
      <c r="N179" s="44">
        <v>27794</v>
      </c>
      <c r="O179" s="325" t="s">
        <v>1575</v>
      </c>
      <c r="P179" s="44" t="s">
        <v>53</v>
      </c>
      <c r="Q179" s="44" t="s">
        <v>54</v>
      </c>
      <c r="R179" s="44" t="s">
        <v>1576</v>
      </c>
      <c r="S179" s="42"/>
      <c r="T179" s="44"/>
      <c r="U179" s="66" t="s">
        <v>1577</v>
      </c>
      <c r="V179" s="42"/>
      <c r="W179" s="45" t="s">
        <v>1479</v>
      </c>
      <c r="X179" s="66" t="s">
        <v>1578</v>
      </c>
      <c r="Y179" s="66"/>
      <c r="Z179" s="66"/>
      <c r="AA179" s="66"/>
      <c r="AB179" s="181">
        <v>43865</v>
      </c>
      <c r="AC179" s="168">
        <v>43523</v>
      </c>
      <c r="AD179" s="83">
        <v>43523</v>
      </c>
      <c r="AE179" s="181">
        <v>43708</v>
      </c>
      <c r="AF179" s="168"/>
      <c r="AG179" s="41"/>
    </row>
    <row r="180" ht="21" customHeight="1">
      <c r="A180" s="28">
        <f>+A230+1</f>
        <v>40</v>
      </c>
      <c r="B180" s="5" t="s">
        <v>1163</v>
      </c>
      <c r="C180" s="5"/>
      <c r="D180" s="1" t="s">
        <v>43</v>
      </c>
      <c r="E180" s="1" t="s">
        <v>1543</v>
      </c>
      <c r="F180" s="63"/>
      <c r="G180" s="4"/>
      <c r="H180" s="4"/>
      <c r="I180" s="25" t="s">
        <v>49</v>
      </c>
      <c r="J180" s="4"/>
      <c r="K180" s="4"/>
      <c r="L180" s="1" t="s">
        <v>1580</v>
      </c>
      <c r="M180" s="1" t="s">
        <v>107</v>
      </c>
      <c r="N180" s="3">
        <v>28496</v>
      </c>
      <c r="O180" s="324"/>
      <c r="P180" s="3" t="s">
        <v>53</v>
      </c>
      <c r="Q180" s="3"/>
      <c r="R180" s="3"/>
      <c r="S180" s="13"/>
      <c r="T180" s="3"/>
      <c r="U180" s="63" t="s">
        <v>1581</v>
      </c>
      <c r="V180" s="4"/>
      <c r="W180" s="7" t="s">
        <v>134</v>
      </c>
      <c r="X180" s="63" t="s">
        <v>1582</v>
      </c>
      <c r="Y180" s="63"/>
      <c r="Z180" s="63"/>
      <c r="AA180" s="63"/>
      <c r="AB180" s="180">
        <v>43836</v>
      </c>
      <c r="AC180" s="150">
        <v>43542</v>
      </c>
      <c r="AD180" s="82">
        <v>43542</v>
      </c>
      <c r="AE180" s="180">
        <v>43738</v>
      </c>
      <c r="AF180" s="150"/>
      <c r="AG180" s="1"/>
    </row>
    <row r="181" ht="21" customHeight="1" s="46" customFormat="1">
      <c r="A181" s="28">
        <f>+A176+1</f>
        <v>42</v>
      </c>
      <c r="B181" s="41" t="s">
        <v>1584</v>
      </c>
      <c r="C181" s="41"/>
      <c r="D181" s="41" t="s">
        <v>43</v>
      </c>
      <c r="E181" s="1" t="s">
        <v>1543</v>
      </c>
      <c r="F181" s="66"/>
      <c r="G181" s="42"/>
      <c r="H181" s="42"/>
      <c r="I181" s="43" t="s">
        <v>49</v>
      </c>
      <c r="J181" s="42"/>
      <c r="K181" s="42"/>
      <c r="L181" s="41" t="s">
        <v>1585</v>
      </c>
      <c r="M181" s="41" t="s">
        <v>107</v>
      </c>
      <c r="N181" s="44">
        <v>27526</v>
      </c>
      <c r="O181" s="325"/>
      <c r="P181" s="44" t="s">
        <v>53</v>
      </c>
      <c r="Q181" s="44"/>
      <c r="R181" s="44"/>
      <c r="S181" s="47"/>
      <c r="T181" s="44"/>
      <c r="U181" s="66" t="s">
        <v>1586</v>
      </c>
      <c r="V181" s="42"/>
      <c r="W181" s="45" t="s">
        <v>1587</v>
      </c>
      <c r="X181" s="66" t="s">
        <v>1588</v>
      </c>
      <c r="Y181" s="66"/>
      <c r="Z181" s="66"/>
      <c r="AA181" s="66"/>
      <c r="AB181" s="181"/>
      <c r="AC181" s="168">
        <v>43542</v>
      </c>
      <c r="AD181" s="83">
        <v>43542</v>
      </c>
      <c r="AE181" s="181">
        <v>43738</v>
      </c>
      <c r="AF181" s="168"/>
      <c r="AG181" s="41"/>
    </row>
    <row r="182" ht="21" customHeight="1" s="46" customFormat="1">
      <c r="A182" s="28">
        <f>+A193+1</f>
        <v>35</v>
      </c>
      <c r="B182" s="41" t="s">
        <v>1590</v>
      </c>
      <c r="C182" s="41"/>
      <c r="D182" s="41" t="s">
        <v>43</v>
      </c>
      <c r="E182" s="41"/>
      <c r="F182" s="66" t="s">
        <v>1591</v>
      </c>
      <c r="G182" s="42"/>
      <c r="H182" s="42"/>
      <c r="I182" s="43" t="s">
        <v>49</v>
      </c>
      <c r="J182" s="42" t="s">
        <v>1592</v>
      </c>
      <c r="K182" s="42" t="s">
        <v>1593</v>
      </c>
      <c r="L182" s="41" t="s">
        <v>1594</v>
      </c>
      <c r="M182" s="41" t="s">
        <v>107</v>
      </c>
      <c r="N182" s="44">
        <v>30976</v>
      </c>
      <c r="O182" s="325" t="s">
        <v>1595</v>
      </c>
      <c r="P182" s="44" t="s">
        <v>53</v>
      </c>
      <c r="Q182" s="44" t="s">
        <v>98</v>
      </c>
      <c r="R182" s="44" t="s">
        <v>164</v>
      </c>
      <c r="S182" s="47"/>
      <c r="T182" s="44"/>
      <c r="U182" s="66" t="s">
        <v>1596</v>
      </c>
      <c r="V182" s="42"/>
      <c r="W182" s="45" t="s">
        <v>1597</v>
      </c>
      <c r="X182" s="66" t="s">
        <v>1598</v>
      </c>
      <c r="Y182" s="66"/>
      <c r="Z182" s="66"/>
      <c r="AA182" s="66"/>
      <c r="AB182" s="181">
        <v>45586</v>
      </c>
      <c r="AC182" s="168">
        <v>43557</v>
      </c>
      <c r="AD182" s="83">
        <v>43557</v>
      </c>
      <c r="AE182" s="181">
        <v>43738</v>
      </c>
      <c r="AF182" s="168"/>
      <c r="AG182" s="41"/>
    </row>
    <row r="183" ht="21" customHeight="1">
      <c r="A183" s="28">
        <f>+A224+1</f>
        <v>22</v>
      </c>
      <c r="B183" s="5" t="s">
        <v>1600</v>
      </c>
      <c r="C183" s="5"/>
      <c r="D183" s="1" t="s">
        <v>43</v>
      </c>
      <c r="E183" s="1" t="s">
        <v>1560</v>
      </c>
      <c r="F183" s="63" t="s">
        <v>1601</v>
      </c>
      <c r="G183" s="4"/>
      <c r="H183" s="4"/>
      <c r="I183" s="25"/>
      <c r="J183" s="4" t="s">
        <v>1602</v>
      </c>
      <c r="K183" s="4" t="s">
        <v>411</v>
      </c>
      <c r="L183" s="1" t="s">
        <v>1603</v>
      </c>
      <c r="M183" s="1" t="s">
        <v>130</v>
      </c>
      <c r="N183" s="3">
        <v>32944</v>
      </c>
      <c r="O183" s="324" t="s">
        <v>1604</v>
      </c>
      <c r="P183" s="3" t="s">
        <v>53</v>
      </c>
      <c r="Q183" s="3" t="s">
        <v>54</v>
      </c>
      <c r="R183" s="3" t="s">
        <v>164</v>
      </c>
      <c r="S183" s="13"/>
      <c r="T183" s="3"/>
      <c r="U183" s="63" t="s">
        <v>1605</v>
      </c>
      <c r="V183" s="4"/>
      <c r="W183" s="7" t="s">
        <v>143</v>
      </c>
      <c r="X183" s="63" t="s">
        <v>1606</v>
      </c>
      <c r="Y183" s="63"/>
      <c r="Z183" s="63"/>
      <c r="AA183" s="63"/>
      <c r="AB183" s="180">
        <v>44997</v>
      </c>
      <c r="AC183" s="169">
        <v>43585</v>
      </c>
      <c r="AD183" s="82">
        <v>43585</v>
      </c>
      <c r="AE183" s="180">
        <v>43677</v>
      </c>
      <c r="AF183" s="150"/>
      <c r="AG183" s="1"/>
    </row>
    <row r="184" ht="21" customHeight="1">
      <c r="A184" s="28">
        <f>+A183+1</f>
        <v>23</v>
      </c>
      <c r="B184" s="5" t="s">
        <v>1608</v>
      </c>
      <c r="C184" s="5"/>
      <c r="D184" s="1" t="s">
        <v>43</v>
      </c>
      <c r="E184" s="1" t="s">
        <v>1560</v>
      </c>
      <c r="F184" s="63" t="s">
        <v>1609</v>
      </c>
      <c r="G184" s="4"/>
      <c r="H184" s="4"/>
      <c r="I184" s="25"/>
      <c r="J184" s="4" t="s">
        <v>1610</v>
      </c>
      <c r="K184" s="4" t="s">
        <v>411</v>
      </c>
      <c r="L184" s="1" t="s">
        <v>1611</v>
      </c>
      <c r="M184" s="1" t="s">
        <v>1612</v>
      </c>
      <c r="N184" s="3">
        <v>28678</v>
      </c>
      <c r="O184" s="324" t="s">
        <v>1613</v>
      </c>
      <c r="P184" s="3" t="s">
        <v>53</v>
      </c>
      <c r="Q184" s="3" t="s">
        <v>396</v>
      </c>
      <c r="R184" s="3" t="s">
        <v>110</v>
      </c>
      <c r="S184" s="13"/>
      <c r="T184" s="3"/>
      <c r="U184" s="63" t="s">
        <v>1614</v>
      </c>
      <c r="V184" s="4"/>
      <c r="W184" s="7" t="s">
        <v>100</v>
      </c>
      <c r="X184" s="63" t="s">
        <v>1615</v>
      </c>
      <c r="Y184" s="63"/>
      <c r="Z184" s="63"/>
      <c r="AA184" s="63"/>
      <c r="AB184" s="180">
        <v>45114</v>
      </c>
      <c r="AC184" s="169">
        <v>43585</v>
      </c>
      <c r="AD184" s="82">
        <v>43585</v>
      </c>
      <c r="AE184" s="180">
        <v>43677</v>
      </c>
      <c r="AF184" s="150"/>
      <c r="AG184" s="1"/>
    </row>
    <row r="185" ht="21" customHeight="1" s="26" customFormat="1">
      <c r="A185" s="28"/>
      <c r="B185" s="5" t="s">
        <v>1616</v>
      </c>
      <c r="C185" s="5"/>
      <c r="D185" s="1"/>
      <c r="E185" s="5"/>
      <c r="F185" s="65" t="s">
        <v>1617</v>
      </c>
      <c r="G185" s="14"/>
      <c r="H185" s="14"/>
      <c r="I185" s="51"/>
      <c r="J185" s="14"/>
      <c r="K185" s="14"/>
      <c r="L185" s="5" t="s">
        <v>1618</v>
      </c>
      <c r="M185" s="5" t="s">
        <v>130</v>
      </c>
      <c r="N185" s="29">
        <v>33510</v>
      </c>
      <c r="O185" s="320" t="s">
        <v>1619</v>
      </c>
      <c r="P185" s="29" t="s">
        <v>53</v>
      </c>
      <c r="Q185" s="29" t="s">
        <v>179</v>
      </c>
      <c r="R185" s="29" t="s">
        <v>110</v>
      </c>
      <c r="S185" s="13"/>
      <c r="T185" s="29"/>
      <c r="U185" s="65" t="s">
        <v>1620</v>
      </c>
      <c r="V185" s="14"/>
      <c r="W185" s="52" t="s">
        <v>167</v>
      </c>
      <c r="X185" s="65" t="s">
        <v>1621</v>
      </c>
      <c r="Y185" s="65"/>
      <c r="Z185" s="65"/>
      <c r="AA185" s="65"/>
      <c r="AB185" s="176">
        <v>45564</v>
      </c>
      <c r="AC185" s="161"/>
      <c r="AD185" s="81"/>
      <c r="AE185" s="176"/>
      <c r="AF185" s="161"/>
      <c r="AG185" s="5"/>
    </row>
    <row r="186" ht="22.5" customHeight="1" s="53" customFormat="1">
      <c r="A186" s="54">
        <f>+A272+1</f>
        <v>10</v>
      </c>
      <c r="B186" s="50" t="s">
        <v>1623</v>
      </c>
      <c r="C186" s="50"/>
      <c r="D186" s="50" t="s">
        <v>43</v>
      </c>
      <c r="E186" s="50" t="s">
        <v>1624</v>
      </c>
      <c r="F186" s="67" t="s">
        <v>1625</v>
      </c>
      <c r="G186" s="56"/>
      <c r="H186" s="56"/>
      <c r="I186" s="57" t="s">
        <v>49</v>
      </c>
      <c r="J186" s="56" t="s">
        <v>1626</v>
      </c>
      <c r="K186" s="56" t="s">
        <v>1627</v>
      </c>
      <c r="L186" s="50" t="s">
        <v>1628</v>
      </c>
      <c r="M186" s="50" t="s">
        <v>1629</v>
      </c>
      <c r="N186" s="58">
        <v>34807</v>
      </c>
      <c r="O186" s="326" t="s">
        <v>1630</v>
      </c>
      <c r="P186" s="58" t="s">
        <v>507</v>
      </c>
      <c r="Q186" s="58" t="s">
        <v>179</v>
      </c>
      <c r="R186" s="58" t="s">
        <v>55</v>
      </c>
      <c r="S186" s="12" t="s">
        <v>1631</v>
      </c>
      <c r="T186" s="58"/>
      <c r="U186" s="67" t="s">
        <v>1632</v>
      </c>
      <c r="V186" s="56"/>
      <c r="W186" s="59" t="s">
        <v>74</v>
      </c>
      <c r="X186" s="67" t="s">
        <v>1633</v>
      </c>
      <c r="Y186" s="67"/>
      <c r="Z186" s="67"/>
      <c r="AA186" s="67"/>
      <c r="AB186" s="182">
        <v>43573</v>
      </c>
      <c r="AC186" s="170">
        <v>43542</v>
      </c>
      <c r="AD186" s="84">
        <v>43542</v>
      </c>
      <c r="AE186" s="182">
        <v>43738</v>
      </c>
      <c r="AF186" s="170"/>
      <c r="AG186" s="50"/>
    </row>
    <row r="187" ht="21" customHeight="1" s="53" customFormat="1">
      <c r="A187" s="54">
        <f>+A186+1</f>
        <v>11</v>
      </c>
      <c r="B187" s="50" t="s">
        <v>1635</v>
      </c>
      <c r="C187" s="50"/>
      <c r="D187" s="50" t="s">
        <v>43</v>
      </c>
      <c r="E187" s="50" t="s">
        <v>116</v>
      </c>
      <c r="F187" s="67" t="s">
        <v>1636</v>
      </c>
      <c r="G187" s="56"/>
      <c r="H187" s="56"/>
      <c r="I187" s="57" t="s">
        <v>49</v>
      </c>
      <c r="J187" s="56" t="s">
        <v>1637</v>
      </c>
      <c r="K187" s="56" t="s">
        <v>608</v>
      </c>
      <c r="L187" s="50" t="s">
        <v>1638</v>
      </c>
      <c r="M187" s="50" t="s">
        <v>130</v>
      </c>
      <c r="N187" s="58">
        <v>31854</v>
      </c>
      <c r="O187" s="326"/>
      <c r="P187" s="58" t="s">
        <v>53</v>
      </c>
      <c r="Q187" s="58"/>
      <c r="R187" s="58" t="s">
        <v>164</v>
      </c>
      <c r="S187" s="56" t="s">
        <v>1639</v>
      </c>
      <c r="T187" s="58"/>
      <c r="U187" s="67" t="s">
        <v>1640</v>
      </c>
      <c r="V187" s="56"/>
      <c r="W187" s="59" t="s">
        <v>74</v>
      </c>
      <c r="X187" s="67" t="s">
        <v>1641</v>
      </c>
      <c r="Y187" s="67"/>
      <c r="Z187" s="67"/>
      <c r="AA187" s="67"/>
      <c r="AB187" s="182">
        <v>45369</v>
      </c>
      <c r="AC187" s="170">
        <v>43542</v>
      </c>
      <c r="AD187" s="84">
        <v>43542</v>
      </c>
      <c r="AE187" s="182">
        <v>43738</v>
      </c>
      <c r="AF187" s="170"/>
      <c r="AG187" s="50"/>
    </row>
    <row r="188" ht="25.5" customHeight="1">
      <c r="A188" s="28">
        <f>+A221+1</f>
        <v>35</v>
      </c>
      <c r="B188" s="50" t="s">
        <v>1643</v>
      </c>
      <c r="C188" s="50"/>
      <c r="D188" s="1" t="s">
        <v>43</v>
      </c>
      <c r="E188" s="1" t="s">
        <v>1560</v>
      </c>
      <c r="F188" s="63" t="s">
        <v>1644</v>
      </c>
      <c r="G188" s="4" t="s">
        <v>1645</v>
      </c>
      <c r="H188" s="4" t="s">
        <v>48</v>
      </c>
      <c r="I188" s="25" t="s">
        <v>49</v>
      </c>
      <c r="J188" s="4" t="s">
        <v>1646</v>
      </c>
      <c r="K188" s="4" t="s">
        <v>1647</v>
      </c>
      <c r="L188" s="1" t="s">
        <v>1648</v>
      </c>
      <c r="M188" s="1" t="s">
        <v>107</v>
      </c>
      <c r="N188" s="3">
        <v>28291</v>
      </c>
      <c r="O188" s="324" t="s">
        <v>1649</v>
      </c>
      <c r="P188" s="3" t="s">
        <v>53</v>
      </c>
      <c r="Q188" s="3" t="s">
        <v>1650</v>
      </c>
      <c r="R188" s="3" t="s">
        <v>132</v>
      </c>
      <c r="S188" s="14" t="s">
        <v>1651</v>
      </c>
      <c r="T188" s="3"/>
      <c r="U188" s="63" t="s">
        <v>1652</v>
      </c>
      <c r="V188" s="4"/>
      <c r="W188" s="7" t="s">
        <v>74</v>
      </c>
      <c r="X188" s="63" t="s">
        <v>1653</v>
      </c>
      <c r="Y188" s="63"/>
      <c r="Z188" s="63"/>
      <c r="AA188" s="63"/>
      <c r="AB188" s="180">
        <v>43997</v>
      </c>
      <c r="AC188" s="150">
        <v>43510</v>
      </c>
      <c r="AD188" s="82">
        <v>43510</v>
      </c>
      <c r="AE188" s="180">
        <v>43690</v>
      </c>
      <c r="AF188" s="150"/>
      <c r="AG188" s="1"/>
    </row>
    <row r="189" ht="22.5" customHeight="1" s="26" customFormat="1">
      <c r="A189" s="28">
        <f>+A46+1</f>
        <v>39</v>
      </c>
      <c r="B189" s="5" t="s">
        <v>1655</v>
      </c>
      <c r="C189" s="5"/>
      <c r="D189" s="5" t="s">
        <v>43</v>
      </c>
      <c r="E189" s="5" t="s">
        <v>345</v>
      </c>
      <c r="F189" s="65" t="s">
        <v>1656</v>
      </c>
      <c r="G189" s="14"/>
      <c r="H189" s="14"/>
      <c r="I189" s="51" t="s">
        <v>49</v>
      </c>
      <c r="J189" s="14" t="s">
        <v>1657</v>
      </c>
      <c r="K189" s="14" t="s">
        <v>1658</v>
      </c>
      <c r="L189" s="5" t="s">
        <v>1659</v>
      </c>
      <c r="M189" s="5" t="s">
        <v>844</v>
      </c>
      <c r="N189" s="29">
        <v>31690</v>
      </c>
      <c r="O189" s="320"/>
      <c r="P189" s="29"/>
      <c r="Q189" s="29"/>
      <c r="R189" s="29"/>
      <c r="S189" s="13" t="s">
        <v>1660</v>
      </c>
      <c r="T189" s="13" t="s">
        <v>1661</v>
      </c>
      <c r="U189" s="65" t="s">
        <v>845</v>
      </c>
      <c r="V189" s="14"/>
      <c r="W189" s="52" t="s">
        <v>1662</v>
      </c>
      <c r="X189" s="65" t="s">
        <v>1663</v>
      </c>
      <c r="Y189" s="65"/>
      <c r="Z189" s="65"/>
      <c r="AA189" s="65"/>
      <c r="AB189" s="176">
        <v>43743</v>
      </c>
      <c r="AC189" s="161">
        <v>43419</v>
      </c>
      <c r="AD189" s="81">
        <v>43419</v>
      </c>
      <c r="AE189" s="176">
        <v>43599</v>
      </c>
      <c r="AF189" s="161"/>
      <c r="AG189" s="5"/>
    </row>
    <row r="190" ht="22.5" customHeight="1" s="26" customFormat="1">
      <c r="A190" s="24" t="s">
        <v>2470</v>
      </c>
      <c r="B190" s="76" t="s">
        <v>1665</v>
      </c>
      <c r="C190" s="76"/>
      <c r="D190" s="5" t="s">
        <v>43</v>
      </c>
      <c r="E190" s="5" t="s">
        <v>1666</v>
      </c>
      <c r="F190" s="65" t="s">
        <v>1667</v>
      </c>
      <c r="G190" s="14" t="s">
        <v>1668</v>
      </c>
      <c r="H190" s="14" t="s">
        <v>1669</v>
      </c>
      <c r="I190" s="51" t="s">
        <v>49</v>
      </c>
      <c r="J190" s="14"/>
      <c r="K190" s="14"/>
      <c r="L190" s="5" t="s">
        <v>1670</v>
      </c>
      <c r="M190" s="5" t="s">
        <v>460</v>
      </c>
      <c r="N190" s="29">
        <v>31831</v>
      </c>
      <c r="O190" s="320" t="s">
        <v>1671</v>
      </c>
      <c r="P190" s="29" t="s">
        <v>53</v>
      </c>
      <c r="Q190" s="29" t="s">
        <v>54</v>
      </c>
      <c r="R190" s="29" t="s">
        <v>132</v>
      </c>
      <c r="S190" s="13" t="s">
        <v>1672</v>
      </c>
      <c r="T190" s="13" t="s">
        <v>1673</v>
      </c>
      <c r="U190" s="65" t="s">
        <v>1674</v>
      </c>
      <c r="V190" s="14"/>
      <c r="W190" s="52" t="s">
        <v>1675</v>
      </c>
      <c r="X190" s="65" t="s">
        <v>1676</v>
      </c>
      <c r="Y190" s="65"/>
      <c r="Z190" s="65"/>
      <c r="AA190" s="65"/>
      <c r="AB190" s="176">
        <v>44615</v>
      </c>
      <c r="AC190" s="161">
        <v>43360</v>
      </c>
      <c r="AD190" s="81">
        <v>43541</v>
      </c>
      <c r="AE190" s="176">
        <v>43359</v>
      </c>
      <c r="AF190" s="161"/>
      <c r="AG190" s="5"/>
    </row>
    <row r="191" ht="22.5" customHeight="1" s="26" customFormat="1">
      <c r="A191" s="24" t="s">
        <v>2473</v>
      </c>
      <c r="B191" s="76" t="s">
        <v>1678</v>
      </c>
      <c r="C191" s="76"/>
      <c r="D191" s="5" t="s">
        <v>43</v>
      </c>
      <c r="E191" s="5" t="s">
        <v>1679</v>
      </c>
      <c r="F191" s="65" t="s">
        <v>1680</v>
      </c>
      <c r="G191" s="14" t="s">
        <v>1681</v>
      </c>
      <c r="H191" s="14" t="s">
        <v>48</v>
      </c>
      <c r="I191" s="71"/>
      <c r="J191" s="14"/>
      <c r="K191" s="14"/>
      <c r="L191" s="5" t="s">
        <v>1682</v>
      </c>
      <c r="M191" s="5" t="s">
        <v>130</v>
      </c>
      <c r="N191" s="29">
        <v>31299</v>
      </c>
      <c r="O191" s="320" t="s">
        <v>1683</v>
      </c>
      <c r="P191" s="29" t="s">
        <v>53</v>
      </c>
      <c r="Q191" s="29" t="s">
        <v>179</v>
      </c>
      <c r="R191" s="29" t="s">
        <v>110</v>
      </c>
      <c r="S191" s="13" t="s">
        <v>967</v>
      </c>
      <c r="T191" s="13" t="s">
        <v>1684</v>
      </c>
      <c r="U191" s="65" t="s">
        <v>1685</v>
      </c>
      <c r="V191" s="14" t="s">
        <v>1686</v>
      </c>
      <c r="W191" s="52" t="s">
        <v>167</v>
      </c>
      <c r="X191" s="65" t="s">
        <v>1687</v>
      </c>
      <c r="Y191" s="65"/>
      <c r="Z191" s="65"/>
      <c r="AA191" s="65"/>
      <c r="AB191" s="176">
        <v>44448</v>
      </c>
      <c r="AC191" s="161">
        <v>43340</v>
      </c>
      <c r="AD191" s="81">
        <v>43525</v>
      </c>
      <c r="AE191" s="176">
        <v>43708</v>
      </c>
      <c r="AF191" s="161"/>
      <c r="AG191" s="5"/>
      <c r="AJ191" s="26" t="s">
        <v>1688</v>
      </c>
    </row>
    <row r="192" ht="22.5" customHeight="1" s="26" customFormat="1">
      <c r="A192" s="24" t="s">
        <v>2480</v>
      </c>
      <c r="B192" s="76" t="s">
        <v>1690</v>
      </c>
      <c r="C192" s="76"/>
      <c r="D192" s="5" t="s">
        <v>43</v>
      </c>
      <c r="E192" s="5" t="s">
        <v>393</v>
      </c>
      <c r="F192" s="65" t="s">
        <v>1691</v>
      </c>
      <c r="G192" s="14" t="s">
        <v>1692</v>
      </c>
      <c r="H192" s="14" t="s">
        <v>174</v>
      </c>
      <c r="I192" s="51" t="s">
        <v>49</v>
      </c>
      <c r="J192" s="14" t="s">
        <v>1693</v>
      </c>
      <c r="K192" s="14" t="s">
        <v>1694</v>
      </c>
      <c r="L192" s="5" t="s">
        <v>1695</v>
      </c>
      <c r="M192" s="5" t="s">
        <v>130</v>
      </c>
      <c r="N192" s="13">
        <v>30996</v>
      </c>
      <c r="O192" s="320"/>
      <c r="P192" s="29"/>
      <c r="Q192" s="29"/>
      <c r="R192" s="29"/>
      <c r="S192" s="13" t="s">
        <v>967</v>
      </c>
      <c r="T192" s="13" t="s">
        <v>1696</v>
      </c>
      <c r="U192" s="65" t="s">
        <v>1697</v>
      </c>
      <c r="V192" s="14"/>
      <c r="W192" s="52" t="s">
        <v>143</v>
      </c>
      <c r="X192" s="65" t="s">
        <v>1698</v>
      </c>
      <c r="Y192" s="65"/>
      <c r="Z192" s="65"/>
      <c r="AA192" s="65"/>
      <c r="AB192" s="176">
        <v>45210</v>
      </c>
      <c r="AC192" s="161">
        <v>43419</v>
      </c>
      <c r="AD192" s="81">
        <v>43600</v>
      </c>
      <c r="AE192" s="176">
        <v>43710</v>
      </c>
      <c r="AF192" s="161"/>
      <c r="AG192" s="5"/>
    </row>
    <row r="193" ht="21" customHeight="1" s="26" customFormat="1">
      <c r="A193" s="24" t="s">
        <v>2511</v>
      </c>
      <c r="B193" s="76" t="s">
        <v>1700</v>
      </c>
      <c r="C193" s="76"/>
      <c r="D193" s="5" t="s">
        <v>43</v>
      </c>
      <c r="E193" s="5" t="s">
        <v>1701</v>
      </c>
      <c r="F193" s="65" t="s">
        <v>1702</v>
      </c>
      <c r="G193" s="14"/>
      <c r="H193" s="14"/>
      <c r="I193" s="51" t="s">
        <v>49</v>
      </c>
      <c r="J193" s="14" t="s">
        <v>1703</v>
      </c>
      <c r="K193" s="14" t="s">
        <v>1704</v>
      </c>
      <c r="L193" s="5" t="s">
        <v>1705</v>
      </c>
      <c r="M193" s="5" t="s">
        <v>107</v>
      </c>
      <c r="N193" s="29">
        <v>34679</v>
      </c>
      <c r="O193" s="320" t="s">
        <v>1649</v>
      </c>
      <c r="P193" s="29" t="s">
        <v>53</v>
      </c>
      <c r="Q193" s="29" t="s">
        <v>1319</v>
      </c>
      <c r="R193" s="29" t="s">
        <v>55</v>
      </c>
      <c r="S193" s="13" t="s">
        <v>1706</v>
      </c>
      <c r="T193" s="29"/>
      <c r="U193" s="65" t="s">
        <v>1707</v>
      </c>
      <c r="V193" s="14"/>
      <c r="W193" s="52" t="s">
        <v>613</v>
      </c>
      <c r="X193" s="65" t="s">
        <v>1708</v>
      </c>
      <c r="Y193" s="65"/>
      <c r="Z193" s="65"/>
      <c r="AA193" s="65"/>
      <c r="AB193" s="176">
        <v>45242</v>
      </c>
      <c r="AC193" s="161">
        <v>43557</v>
      </c>
      <c r="AD193" s="81">
        <v>43557</v>
      </c>
      <c r="AE193" s="176">
        <v>43738</v>
      </c>
      <c r="AF193" s="161"/>
      <c r="AG193" s="5"/>
    </row>
    <row r="194" ht="21" customHeight="1" s="26" customFormat="1">
      <c r="A194" s="24" t="s">
        <v>2512</v>
      </c>
      <c r="B194" s="76" t="s">
        <v>1710</v>
      </c>
      <c r="C194" s="76"/>
      <c r="D194" s="5" t="s">
        <v>43</v>
      </c>
      <c r="E194" s="5" t="s">
        <v>1624</v>
      </c>
      <c r="F194" s="65" t="s">
        <v>1711</v>
      </c>
      <c r="G194" s="14"/>
      <c r="H194" s="14"/>
      <c r="I194" s="51" t="s">
        <v>49</v>
      </c>
      <c r="J194" s="14" t="s">
        <v>1712</v>
      </c>
      <c r="K194" s="14" t="s">
        <v>1713</v>
      </c>
      <c r="L194" s="5" t="s">
        <v>1714</v>
      </c>
      <c r="M194" s="5" t="s">
        <v>1715</v>
      </c>
      <c r="N194" s="29">
        <v>31713</v>
      </c>
      <c r="O194" s="320" t="s">
        <v>1716</v>
      </c>
      <c r="P194" s="29" t="s">
        <v>53</v>
      </c>
      <c r="Q194" s="29" t="s">
        <v>98</v>
      </c>
      <c r="R194" s="29" t="s">
        <v>164</v>
      </c>
      <c r="S194" s="13" t="s">
        <v>1717</v>
      </c>
      <c r="T194" s="29"/>
      <c r="U194" s="65" t="s">
        <v>1718</v>
      </c>
      <c r="V194" s="14"/>
      <c r="W194" s="52" t="s">
        <v>1719</v>
      </c>
      <c r="X194" s="65" t="s">
        <v>1720</v>
      </c>
      <c r="Y194" s="65"/>
      <c r="Z194" s="65"/>
      <c r="AA194" s="65"/>
      <c r="AB194" s="176">
        <v>45227</v>
      </c>
      <c r="AC194" s="161">
        <v>43557</v>
      </c>
      <c r="AD194" s="81">
        <v>43557</v>
      </c>
      <c r="AE194" s="176">
        <v>43738</v>
      </c>
      <c r="AF194" s="161"/>
      <c r="AG194" s="5"/>
    </row>
    <row r="195" ht="21" customHeight="1" s="26" customFormat="1">
      <c r="A195" s="24" t="s">
        <v>2513</v>
      </c>
      <c r="B195" s="76" t="s">
        <v>1722</v>
      </c>
      <c r="C195" s="76"/>
      <c r="D195" s="5" t="s">
        <v>43</v>
      </c>
      <c r="E195" s="5"/>
      <c r="F195" s="65" t="s">
        <v>1723</v>
      </c>
      <c r="G195" s="14"/>
      <c r="H195" s="14"/>
      <c r="I195" s="51" t="s">
        <v>49</v>
      </c>
      <c r="J195" s="14"/>
      <c r="K195" s="14"/>
      <c r="L195" s="5" t="s">
        <v>1724</v>
      </c>
      <c r="M195" s="5" t="s">
        <v>130</v>
      </c>
      <c r="N195" s="29">
        <v>30704</v>
      </c>
      <c r="O195" s="320"/>
      <c r="P195" s="29" t="s">
        <v>53</v>
      </c>
      <c r="Q195" s="29" t="s">
        <v>98</v>
      </c>
      <c r="R195" s="29" t="s">
        <v>132</v>
      </c>
      <c r="S195" s="13" t="s">
        <v>1725</v>
      </c>
      <c r="T195" s="29" t="s">
        <v>1726</v>
      </c>
      <c r="U195" s="65" t="s">
        <v>1727</v>
      </c>
      <c r="V195" s="14"/>
      <c r="W195" s="52" t="s">
        <v>167</v>
      </c>
      <c r="X195" s="65" t="s">
        <v>1728</v>
      </c>
      <c r="Y195" s="65"/>
      <c r="Z195" s="65"/>
      <c r="AA195" s="65"/>
      <c r="AB195" s="176">
        <v>43853</v>
      </c>
      <c r="AC195" s="161">
        <v>43642</v>
      </c>
      <c r="AD195" s="81"/>
      <c r="AE195" s="176"/>
      <c r="AF195" s="161"/>
      <c r="AG195" s="5"/>
    </row>
    <row r="196" ht="21" customHeight="1" s="26" customFormat="1">
      <c r="A196" s="24" t="s">
        <v>2514</v>
      </c>
      <c r="B196" s="77" t="s">
        <v>1730</v>
      </c>
      <c r="C196" s="77"/>
      <c r="D196" s="5" t="s">
        <v>43</v>
      </c>
      <c r="E196" s="5"/>
      <c r="F196" s="65" t="s">
        <v>1731</v>
      </c>
      <c r="G196" s="14"/>
      <c r="H196" s="14"/>
      <c r="I196" s="51"/>
      <c r="J196" s="14"/>
      <c r="K196" s="14"/>
      <c r="L196" s="5" t="s">
        <v>1732</v>
      </c>
      <c r="M196" s="5" t="s">
        <v>107</v>
      </c>
      <c r="N196" s="29">
        <v>30012</v>
      </c>
      <c r="O196" s="320"/>
      <c r="P196" s="29" t="s">
        <v>53</v>
      </c>
      <c r="Q196" s="29" t="s">
        <v>98</v>
      </c>
      <c r="R196" s="29" t="s">
        <v>132</v>
      </c>
      <c r="S196" s="13" t="s">
        <v>1733</v>
      </c>
      <c r="T196" s="29"/>
      <c r="U196" s="65" t="s">
        <v>1734</v>
      </c>
      <c r="V196" s="14"/>
      <c r="W196" s="52" t="s">
        <v>134</v>
      </c>
      <c r="X196" s="65" t="s">
        <v>1735</v>
      </c>
      <c r="Y196" s="65"/>
      <c r="Z196" s="65"/>
      <c r="AA196" s="65"/>
      <c r="AB196" s="176">
        <v>44987</v>
      </c>
      <c r="AC196" s="161">
        <v>43654</v>
      </c>
      <c r="AD196" s="81">
        <v>43654</v>
      </c>
      <c r="AE196" s="176">
        <v>43830</v>
      </c>
      <c r="AF196" s="161"/>
      <c r="AG196" s="5" t="s">
        <v>1736</v>
      </c>
    </row>
    <row r="197" ht="21" customHeight="1" s="26" customFormat="1">
      <c r="A197" s="28">
        <f>+A196+1</f>
        <v>47</v>
      </c>
      <c r="B197" s="77" t="s">
        <v>1738</v>
      </c>
      <c r="C197" s="77"/>
      <c r="D197" s="5" t="s">
        <v>43</v>
      </c>
      <c r="E197" s="5"/>
      <c r="F197" s="65" t="s">
        <v>1739</v>
      </c>
      <c r="G197" s="14"/>
      <c r="H197" s="14"/>
      <c r="I197" s="51" t="s">
        <v>49</v>
      </c>
      <c r="J197" s="14"/>
      <c r="K197" s="14"/>
      <c r="L197" s="5" t="s">
        <v>1740</v>
      </c>
      <c r="M197" s="5" t="s">
        <v>96</v>
      </c>
      <c r="N197" s="29">
        <v>32761</v>
      </c>
      <c r="O197" s="320"/>
      <c r="P197" s="29" t="s">
        <v>53</v>
      </c>
      <c r="Q197" s="29" t="s">
        <v>179</v>
      </c>
      <c r="R197" s="29" t="s">
        <v>288</v>
      </c>
      <c r="S197" s="13"/>
      <c r="T197" s="29"/>
      <c r="U197" s="65" t="s">
        <v>1741</v>
      </c>
      <c r="V197" s="14"/>
      <c r="W197" s="52" t="s">
        <v>167</v>
      </c>
      <c r="X197" s="65" t="s">
        <v>1742</v>
      </c>
      <c r="Y197" s="65"/>
      <c r="Z197" s="65"/>
      <c r="AA197" s="65"/>
      <c r="AB197" s="176">
        <v>45179</v>
      </c>
      <c r="AC197" s="161">
        <v>43642</v>
      </c>
      <c r="AD197" s="81"/>
      <c r="AE197" s="176"/>
      <c r="AF197" s="161"/>
      <c r="AG197" s="5"/>
    </row>
    <row r="198" ht="21" customHeight="1" s="26" customFormat="1">
      <c r="A198" s="28">
        <f>+A197+1</f>
        <v>48</v>
      </c>
      <c r="B198" s="77" t="s">
        <v>1744</v>
      </c>
      <c r="C198" s="77"/>
      <c r="D198" s="5" t="s">
        <v>43</v>
      </c>
      <c r="E198" s="5"/>
      <c r="F198" s="65" t="s">
        <v>1745</v>
      </c>
      <c r="G198" s="14"/>
      <c r="H198" s="14"/>
      <c r="I198" s="51" t="s">
        <v>49</v>
      </c>
      <c r="J198" s="14"/>
      <c r="K198" s="14"/>
      <c r="L198" s="5" t="s">
        <v>1746</v>
      </c>
      <c r="M198" s="5" t="s">
        <v>596</v>
      </c>
      <c r="N198" s="29">
        <v>30272</v>
      </c>
      <c r="O198" s="320" t="s">
        <v>1747</v>
      </c>
      <c r="P198" s="29" t="s">
        <v>53</v>
      </c>
      <c r="Q198" s="29" t="s">
        <v>54</v>
      </c>
      <c r="R198" s="29" t="s">
        <v>110</v>
      </c>
      <c r="S198" s="13"/>
      <c r="T198" s="29"/>
      <c r="U198" s="65" t="s">
        <v>1748</v>
      </c>
      <c r="V198" s="14"/>
      <c r="W198" s="52" t="s">
        <v>167</v>
      </c>
      <c r="X198" s="65" t="s">
        <v>1749</v>
      </c>
      <c r="Y198" s="65"/>
      <c r="Z198" s="65"/>
      <c r="AA198" s="65"/>
      <c r="AB198" s="176">
        <v>45257</v>
      </c>
      <c r="AC198" s="161">
        <v>43642</v>
      </c>
      <c r="AD198" s="81"/>
      <c r="AE198" s="176"/>
      <c r="AF198" s="161"/>
      <c r="AG198" s="5"/>
    </row>
    <row r="199" ht="21" customHeight="1" s="26" customFormat="1">
      <c r="A199" s="28">
        <f>+A211+1</f>
        <v>62</v>
      </c>
      <c r="B199" s="76" t="s">
        <v>1751</v>
      </c>
      <c r="C199" s="76"/>
      <c r="D199" s="5" t="s">
        <v>43</v>
      </c>
      <c r="E199" s="5"/>
      <c r="F199" s="63" t="s">
        <v>1752</v>
      </c>
      <c r="G199" s="14"/>
      <c r="H199" s="14"/>
      <c r="I199" s="51"/>
      <c r="J199" s="14"/>
      <c r="K199" s="14"/>
      <c r="L199" s="5" t="s">
        <v>1753</v>
      </c>
      <c r="M199" s="5" t="s">
        <v>1754</v>
      </c>
      <c r="N199" s="29">
        <v>32105</v>
      </c>
      <c r="O199" s="320"/>
      <c r="P199" s="29"/>
      <c r="Q199" s="29"/>
      <c r="R199" s="29"/>
      <c r="S199" s="13"/>
      <c r="T199" s="29"/>
      <c r="U199" s="65" t="s">
        <v>1755</v>
      </c>
      <c r="V199" s="14"/>
      <c r="W199" s="52"/>
      <c r="X199" s="65"/>
      <c r="Y199" s="65"/>
      <c r="Z199" s="65"/>
      <c r="AA199" s="65"/>
      <c r="AB199" s="176"/>
      <c r="AC199" s="161">
        <v>43699</v>
      </c>
      <c r="AD199" s="81">
        <v>43699</v>
      </c>
      <c r="AE199" s="176">
        <v>43889</v>
      </c>
      <c r="AF199" s="161"/>
      <c r="AG199" s="5"/>
    </row>
    <row r="200" ht="22.5" customHeight="1" s="26" customFormat="1">
      <c r="A200" s="24" t="s">
        <v>2515</v>
      </c>
      <c r="B200" s="5" t="s">
        <v>1757</v>
      </c>
      <c r="C200" s="5"/>
      <c r="D200" s="5" t="s">
        <v>43</v>
      </c>
      <c r="E200" s="5" t="s">
        <v>664</v>
      </c>
      <c r="F200" s="65" t="s">
        <v>1758</v>
      </c>
      <c r="G200" s="14" t="s">
        <v>1759</v>
      </c>
      <c r="H200" s="14" t="s">
        <v>1760</v>
      </c>
      <c r="I200" s="51" t="s">
        <v>49</v>
      </c>
      <c r="J200" s="14"/>
      <c r="K200" s="14"/>
      <c r="L200" s="5" t="s">
        <v>1761</v>
      </c>
      <c r="M200" s="5" t="s">
        <v>51</v>
      </c>
      <c r="N200" s="29">
        <v>29420</v>
      </c>
      <c r="O200" s="320" t="s">
        <v>1762</v>
      </c>
      <c r="P200" s="29" t="s">
        <v>53</v>
      </c>
      <c r="Q200" s="29" t="s">
        <v>54</v>
      </c>
      <c r="R200" s="29" t="s">
        <v>164</v>
      </c>
      <c r="S200" s="13" t="s">
        <v>1763</v>
      </c>
      <c r="T200" s="13" t="s">
        <v>1764</v>
      </c>
      <c r="U200" s="65" t="s">
        <v>1765</v>
      </c>
      <c r="V200" s="14" t="s">
        <v>1766</v>
      </c>
      <c r="W200" s="52" t="s">
        <v>211</v>
      </c>
      <c r="X200" s="65" t="s">
        <v>1767</v>
      </c>
      <c r="Y200" s="65"/>
      <c r="Z200" s="65"/>
      <c r="AA200" s="65"/>
      <c r="AB200" s="176" t="s">
        <v>1768</v>
      </c>
      <c r="AC200" s="161">
        <v>43340</v>
      </c>
      <c r="AD200" s="81">
        <v>43525</v>
      </c>
      <c r="AE200" s="173">
        <v>43889</v>
      </c>
      <c r="AF200" s="161">
        <v>43753</v>
      </c>
      <c r="AG200" s="5"/>
    </row>
    <row r="201" ht="22.5" customHeight="1" s="26" customFormat="1">
      <c r="A201" s="24" t="s">
        <v>2516</v>
      </c>
      <c r="B201" s="5" t="s">
        <v>1770</v>
      </c>
      <c r="C201" s="5"/>
      <c r="D201" s="5" t="s">
        <v>43</v>
      </c>
      <c r="E201" s="5" t="s">
        <v>664</v>
      </c>
      <c r="F201" s="65" t="s">
        <v>1771</v>
      </c>
      <c r="G201" s="14" t="s">
        <v>1772</v>
      </c>
      <c r="H201" s="14" t="s">
        <v>48</v>
      </c>
      <c r="I201" s="51" t="s">
        <v>49</v>
      </c>
      <c r="J201" s="14"/>
      <c r="K201" s="14"/>
      <c r="L201" s="5" t="s">
        <v>1773</v>
      </c>
      <c r="M201" s="5" t="s">
        <v>130</v>
      </c>
      <c r="N201" s="29">
        <v>29294</v>
      </c>
      <c r="O201" s="320" t="s">
        <v>1774</v>
      </c>
      <c r="P201" s="29" t="s">
        <v>53</v>
      </c>
      <c r="Q201" s="29" t="s">
        <v>396</v>
      </c>
      <c r="R201" s="29" t="s">
        <v>110</v>
      </c>
      <c r="S201" s="13" t="s">
        <v>1775</v>
      </c>
      <c r="T201" s="13" t="s">
        <v>1776</v>
      </c>
      <c r="U201" s="65" t="s">
        <v>1777</v>
      </c>
      <c r="V201" s="14" t="s">
        <v>1778</v>
      </c>
      <c r="W201" s="52" t="s">
        <v>167</v>
      </c>
      <c r="X201" s="65" t="s">
        <v>1779</v>
      </c>
      <c r="Y201" s="65" t="s">
        <v>326</v>
      </c>
      <c r="Z201" s="65"/>
      <c r="AA201" s="65" t="s">
        <v>1780</v>
      </c>
      <c r="AB201" s="176">
        <v>44269</v>
      </c>
      <c r="AC201" s="161">
        <v>43360</v>
      </c>
      <c r="AD201" s="81">
        <v>43541</v>
      </c>
      <c r="AE201" s="176">
        <v>43359</v>
      </c>
      <c r="AF201" s="161">
        <v>43753</v>
      </c>
      <c r="AG201" s="5"/>
    </row>
    <row r="202" ht="21" customHeight="1" s="26" customFormat="1">
      <c r="A202" s="24" t="s">
        <v>2517</v>
      </c>
      <c r="B202" s="48" t="s">
        <v>1782</v>
      </c>
      <c r="C202" s="48"/>
      <c r="D202" s="5" t="s">
        <v>43</v>
      </c>
      <c r="E202" s="5" t="s">
        <v>307</v>
      </c>
      <c r="F202" s="65" t="s">
        <v>1783</v>
      </c>
      <c r="G202" s="14" t="s">
        <v>1784</v>
      </c>
      <c r="H202" s="14" t="s">
        <v>48</v>
      </c>
      <c r="I202" s="51"/>
      <c r="J202" s="14"/>
      <c r="K202" s="14"/>
      <c r="L202" s="5" t="s">
        <v>1785</v>
      </c>
      <c r="M202" s="5" t="s">
        <v>321</v>
      </c>
      <c r="N202" s="29">
        <v>35708</v>
      </c>
      <c r="O202" s="320"/>
      <c r="P202" s="29" t="s">
        <v>53</v>
      </c>
      <c r="Q202" s="29" t="s">
        <v>98</v>
      </c>
      <c r="R202" s="29" t="s">
        <v>55</v>
      </c>
      <c r="S202" s="13"/>
      <c r="T202" s="29"/>
      <c r="U202" s="65" t="s">
        <v>1786</v>
      </c>
      <c r="V202" s="14"/>
      <c r="W202" s="52" t="s">
        <v>167</v>
      </c>
      <c r="X202" s="65" t="s">
        <v>1787</v>
      </c>
      <c r="Y202" s="65"/>
      <c r="Z202" s="65"/>
      <c r="AA202" s="65"/>
      <c r="AB202" s="176">
        <v>45204</v>
      </c>
      <c r="AC202" s="161">
        <v>43672</v>
      </c>
      <c r="AD202" s="81">
        <v>43672</v>
      </c>
      <c r="AE202" s="176">
        <v>43769</v>
      </c>
      <c r="AF202" s="161"/>
      <c r="AG202" s="5"/>
    </row>
    <row r="203" ht="21" customHeight="1" s="26" customFormat="1">
      <c r="A203" s="24" t="s">
        <v>2518</v>
      </c>
      <c r="B203" s="5" t="s">
        <v>1789</v>
      </c>
      <c r="C203" s="5"/>
      <c r="D203" s="5" t="s">
        <v>43</v>
      </c>
      <c r="E203" s="5" t="s">
        <v>1790</v>
      </c>
      <c r="F203" s="65" t="s">
        <v>1791</v>
      </c>
      <c r="G203" s="14"/>
      <c r="H203" s="14"/>
      <c r="I203" s="51" t="s">
        <v>49</v>
      </c>
      <c r="J203" s="14"/>
      <c r="K203" s="14"/>
      <c r="L203" s="5" t="s">
        <v>1792</v>
      </c>
      <c r="M203" s="5" t="s">
        <v>107</v>
      </c>
      <c r="N203" s="29">
        <v>34045</v>
      </c>
      <c r="O203" s="320"/>
      <c r="P203" s="29" t="s">
        <v>53</v>
      </c>
      <c r="Q203" s="29" t="s">
        <v>98</v>
      </c>
      <c r="R203" s="29" t="s">
        <v>132</v>
      </c>
      <c r="S203" s="13" t="s">
        <v>1793</v>
      </c>
      <c r="T203" s="29" t="s">
        <v>1726</v>
      </c>
      <c r="U203" s="65" t="s">
        <v>1794</v>
      </c>
      <c r="V203" s="14"/>
      <c r="W203" s="52" t="s">
        <v>1795</v>
      </c>
      <c r="X203" s="65" t="s">
        <v>1796</v>
      </c>
      <c r="Y203" s="65"/>
      <c r="Z203" s="65"/>
      <c r="AA203" s="65"/>
      <c r="AB203" s="176">
        <v>44272</v>
      </c>
      <c r="AC203" s="161">
        <v>43636</v>
      </c>
      <c r="AD203" s="81">
        <v>43636</v>
      </c>
      <c r="AE203" s="173">
        <v>43889</v>
      </c>
      <c r="AF203" s="161">
        <v>43755</v>
      </c>
      <c r="AG203" s="5"/>
    </row>
    <row r="204" s="1" customFormat="1">
      <c r="A204" s="24" t="s">
        <v>2519</v>
      </c>
      <c r="B204" s="1" t="s">
        <v>1798</v>
      </c>
      <c r="D204" s="5" t="s">
        <v>43</v>
      </c>
      <c r="E204" s="1" t="s">
        <v>307</v>
      </c>
      <c r="F204" s="63" t="s">
        <v>1799</v>
      </c>
      <c r="I204" s="19"/>
      <c r="L204" s="1" t="s">
        <v>1800</v>
      </c>
      <c r="M204" s="1" t="s">
        <v>1801</v>
      </c>
      <c r="N204" s="3">
        <v>28055</v>
      </c>
      <c r="O204" s="327"/>
      <c r="P204" s="1" t="s">
        <v>53</v>
      </c>
      <c r="Q204" s="1" t="s">
        <v>54</v>
      </c>
      <c r="R204" s="1" t="s">
        <v>132</v>
      </c>
      <c r="S204" s="5"/>
      <c r="U204" s="63" t="s">
        <v>1802</v>
      </c>
      <c r="W204" s="7" t="s">
        <v>1803</v>
      </c>
      <c r="X204" s="63" t="s">
        <v>1804</v>
      </c>
      <c r="Y204" s="63"/>
      <c r="Z204" s="63"/>
      <c r="AA204" s="63"/>
      <c r="AB204" s="180">
        <v>44491</v>
      </c>
      <c r="AC204" s="150">
        <v>43717</v>
      </c>
      <c r="AD204" s="82">
        <v>43717</v>
      </c>
      <c r="AE204" s="176">
        <v>43889</v>
      </c>
      <c r="AF204" s="150" t="s">
        <v>1688</v>
      </c>
    </row>
    <row r="205" ht="21" customHeight="1" s="26" customFormat="1">
      <c r="A205" s="24" t="s">
        <v>2520</v>
      </c>
      <c r="B205" s="48" t="s">
        <v>1806</v>
      </c>
      <c r="C205" s="48"/>
      <c r="D205" s="5" t="s">
        <v>43</v>
      </c>
      <c r="E205" s="5" t="s">
        <v>1807</v>
      </c>
      <c r="F205" s="65" t="s">
        <v>1808</v>
      </c>
      <c r="G205" s="14"/>
      <c r="H205" s="14"/>
      <c r="I205" s="51" t="s">
        <v>49</v>
      </c>
      <c r="J205" s="14"/>
      <c r="K205" s="14"/>
      <c r="L205" s="5" t="s">
        <v>1809</v>
      </c>
      <c r="M205" s="5" t="s">
        <v>107</v>
      </c>
      <c r="N205" s="13">
        <v>29438</v>
      </c>
      <c r="O205" s="320" t="s">
        <v>1810</v>
      </c>
      <c r="P205" s="29" t="s">
        <v>53</v>
      </c>
      <c r="Q205" s="29" t="s">
        <v>54</v>
      </c>
      <c r="R205" s="29" t="s">
        <v>110</v>
      </c>
      <c r="S205" s="13"/>
      <c r="T205" s="29"/>
      <c r="U205" s="65" t="s">
        <v>1811</v>
      </c>
      <c r="V205" s="14"/>
      <c r="W205" s="52" t="s">
        <v>1812</v>
      </c>
      <c r="X205" s="65" t="s">
        <v>1813</v>
      </c>
      <c r="Y205" s="65"/>
      <c r="Z205" s="65"/>
      <c r="AA205" s="65"/>
      <c r="AB205" s="176">
        <v>45143</v>
      </c>
      <c r="AC205" s="161">
        <v>43644</v>
      </c>
      <c r="AD205" s="81">
        <v>43644</v>
      </c>
      <c r="AE205" s="176">
        <v>43830</v>
      </c>
      <c r="AF205" s="161">
        <v>43738</v>
      </c>
      <c r="AG205" s="5"/>
    </row>
    <row r="206" ht="21" customHeight="1" s="26" customFormat="1">
      <c r="A206" s="24" t="s">
        <v>2521</v>
      </c>
      <c r="B206" s="5" t="s">
        <v>1815</v>
      </c>
      <c r="C206" s="5"/>
      <c r="D206" s="5" t="s">
        <v>43</v>
      </c>
      <c r="E206" s="5" t="s">
        <v>369</v>
      </c>
      <c r="F206" s="65" t="s">
        <v>1816</v>
      </c>
      <c r="G206" s="14" t="s">
        <v>1817</v>
      </c>
      <c r="H206" s="14" t="s">
        <v>48</v>
      </c>
      <c r="I206" s="51"/>
      <c r="J206" s="14"/>
      <c r="K206" s="14"/>
      <c r="L206" s="5" t="s">
        <v>1818</v>
      </c>
      <c r="M206" s="5" t="s">
        <v>747</v>
      </c>
      <c r="N206" s="29">
        <v>33125</v>
      </c>
      <c r="O206" s="320"/>
      <c r="P206" s="29" t="s">
        <v>53</v>
      </c>
      <c r="Q206" s="29" t="s">
        <v>179</v>
      </c>
      <c r="R206" s="29" t="s">
        <v>132</v>
      </c>
      <c r="S206" s="13" t="s">
        <v>1819</v>
      </c>
      <c r="T206" s="13" t="s">
        <v>1819</v>
      </c>
      <c r="U206" s="65" t="s">
        <v>1820</v>
      </c>
      <c r="V206" s="14"/>
      <c r="W206" s="52" t="s">
        <v>167</v>
      </c>
      <c r="X206" s="65" t="s">
        <v>1821</v>
      </c>
      <c r="Y206" s="65"/>
      <c r="Z206" s="65"/>
      <c r="AA206" s="65"/>
      <c r="AB206" s="176">
        <v>43717</v>
      </c>
      <c r="AC206" s="161">
        <v>43672</v>
      </c>
      <c r="AD206" s="81">
        <v>43672</v>
      </c>
      <c r="AE206" s="173">
        <v>43830</v>
      </c>
      <c r="AF206" s="161">
        <v>43738</v>
      </c>
      <c r="AG206" s="5"/>
    </row>
    <row r="207" s="1" customFormat="1">
      <c r="A207" s="24" t="s">
        <v>2522</v>
      </c>
      <c r="B207" s="1" t="s">
        <v>1823</v>
      </c>
      <c r="D207" s="5" t="s">
        <v>43</v>
      </c>
      <c r="E207" s="1" t="s">
        <v>307</v>
      </c>
      <c r="F207" s="63" t="s">
        <v>1824</v>
      </c>
      <c r="I207" s="19"/>
      <c r="L207" s="1" t="s">
        <v>1825</v>
      </c>
      <c r="M207" s="1" t="s">
        <v>702</v>
      </c>
      <c r="N207" s="3">
        <v>33496</v>
      </c>
      <c r="O207" s="327"/>
      <c r="P207" s="1" t="s">
        <v>108</v>
      </c>
      <c r="Q207" s="1" t="s">
        <v>322</v>
      </c>
      <c r="R207" s="1" t="s">
        <v>164</v>
      </c>
      <c r="S207" s="5"/>
      <c r="U207" s="63" t="s">
        <v>1826</v>
      </c>
      <c r="W207" s="7" t="s">
        <v>398</v>
      </c>
      <c r="X207" s="63" t="s">
        <v>1827</v>
      </c>
      <c r="Y207" s="63"/>
      <c r="Z207" s="63"/>
      <c r="AA207" s="63" t="s">
        <v>1828</v>
      </c>
      <c r="AB207" s="180">
        <v>45041</v>
      </c>
      <c r="AC207" s="150">
        <v>43717</v>
      </c>
      <c r="AD207" s="82">
        <v>43717</v>
      </c>
      <c r="AE207" s="176">
        <v>43889</v>
      </c>
      <c r="AF207" s="150"/>
    </row>
    <row r="208" ht="20.25" customHeight="1" s="26" customFormat="1">
      <c r="A208" s="24" t="s">
        <v>2468</v>
      </c>
      <c r="B208" s="5" t="s">
        <v>1830</v>
      </c>
      <c r="C208" s="5"/>
      <c r="D208" s="5" t="s">
        <v>43</v>
      </c>
      <c r="E208" s="5" t="s">
        <v>1831</v>
      </c>
      <c r="F208" s="65" t="s">
        <v>1832</v>
      </c>
      <c r="G208" s="14"/>
      <c r="H208" s="14"/>
      <c r="I208" s="51" t="s">
        <v>49</v>
      </c>
      <c r="J208" s="14"/>
      <c r="K208" s="14"/>
      <c r="L208" s="5" t="s">
        <v>1833</v>
      </c>
      <c r="M208" s="5" t="s">
        <v>107</v>
      </c>
      <c r="N208" s="29">
        <v>27732</v>
      </c>
      <c r="O208" s="320"/>
      <c r="P208" s="29" t="s">
        <v>108</v>
      </c>
      <c r="Q208" s="29" t="s">
        <v>1834</v>
      </c>
      <c r="R208" s="29" t="s">
        <v>288</v>
      </c>
      <c r="S208" s="13" t="s">
        <v>1835</v>
      </c>
      <c r="T208" s="13" t="s">
        <v>1836</v>
      </c>
      <c r="U208" s="65" t="s">
        <v>1837</v>
      </c>
      <c r="V208" s="14"/>
      <c r="W208" s="52" t="s">
        <v>767</v>
      </c>
      <c r="X208" s="65" t="s">
        <v>1838</v>
      </c>
      <c r="Y208" s="65"/>
      <c r="Z208" s="65"/>
      <c r="AA208" s="65"/>
      <c r="AB208" s="176">
        <v>44169</v>
      </c>
      <c r="AC208" s="161">
        <v>43481</v>
      </c>
      <c r="AD208" s="81">
        <v>43662</v>
      </c>
      <c r="AE208" s="173">
        <v>43889</v>
      </c>
      <c r="AF208" s="161">
        <v>43773</v>
      </c>
      <c r="AG208" s="5"/>
    </row>
    <row r="209" ht="21" customHeight="1" s="26" customFormat="1">
      <c r="A209" s="24" t="s">
        <v>2523</v>
      </c>
      <c r="B209" s="115" t="s">
        <v>1840</v>
      </c>
      <c r="C209" s="115"/>
      <c r="D209" s="5" t="s">
        <v>43</v>
      </c>
      <c r="E209" s="5" t="s">
        <v>1841</v>
      </c>
      <c r="F209" s="65" t="s">
        <v>1842</v>
      </c>
      <c r="G209" s="14" t="s">
        <v>1843</v>
      </c>
      <c r="H209" s="14" t="s">
        <v>48</v>
      </c>
      <c r="I209" s="51" t="s">
        <v>49</v>
      </c>
      <c r="J209" s="14"/>
      <c r="K209" s="14"/>
      <c r="L209" s="5" t="s">
        <v>1844</v>
      </c>
      <c r="M209" s="5" t="s">
        <v>224</v>
      </c>
      <c r="N209" s="29">
        <v>32442</v>
      </c>
      <c r="O209" s="320"/>
      <c r="P209" s="29" t="s">
        <v>53</v>
      </c>
      <c r="Q209" s="29" t="s">
        <v>179</v>
      </c>
      <c r="R209" s="29" t="s">
        <v>55</v>
      </c>
      <c r="S209" s="13" t="s">
        <v>950</v>
      </c>
      <c r="T209" s="13" t="s">
        <v>1845</v>
      </c>
      <c r="U209" s="65" t="s">
        <v>1846</v>
      </c>
      <c r="V209" s="14"/>
      <c r="W209" s="52" t="s">
        <v>613</v>
      </c>
      <c r="X209" s="65" t="s">
        <v>1847</v>
      </c>
      <c r="Y209" s="65"/>
      <c r="Z209" s="65"/>
      <c r="AA209" s="65" t="s">
        <v>1848</v>
      </c>
      <c r="AB209" s="176">
        <v>44495</v>
      </c>
      <c r="AC209" s="161">
        <v>43642</v>
      </c>
      <c r="AD209" s="81">
        <v>43642</v>
      </c>
      <c r="AE209" s="176">
        <v>43642</v>
      </c>
      <c r="AF209" s="161">
        <v>43754</v>
      </c>
      <c r="AG209" s="5"/>
    </row>
    <row r="210" ht="21" customHeight="1" s="26" customFormat="1">
      <c r="A210" s="24" t="s">
        <v>2519</v>
      </c>
      <c r="B210" s="5" t="s">
        <v>1850</v>
      </c>
      <c r="C210" s="5"/>
      <c r="D210" s="5" t="s">
        <v>43</v>
      </c>
      <c r="E210" s="5" t="s">
        <v>307</v>
      </c>
      <c r="F210" s="65" t="s">
        <v>1851</v>
      </c>
      <c r="G210" s="14"/>
      <c r="H210" s="14"/>
      <c r="I210" s="51"/>
      <c r="J210" s="14"/>
      <c r="K210" s="14"/>
      <c r="L210" s="5" t="s">
        <v>1852</v>
      </c>
      <c r="M210" s="5" t="s">
        <v>130</v>
      </c>
      <c r="N210" s="29">
        <v>27760</v>
      </c>
      <c r="O210" s="320"/>
      <c r="P210" s="29" t="s">
        <v>53</v>
      </c>
      <c r="Q210" s="29" t="s">
        <v>54</v>
      </c>
      <c r="R210" s="29" t="s">
        <v>164</v>
      </c>
      <c r="S210" s="13"/>
      <c r="T210" s="29"/>
      <c r="U210" s="65" t="s">
        <v>1853</v>
      </c>
      <c r="V210" s="14"/>
      <c r="W210" s="52" t="s">
        <v>167</v>
      </c>
      <c r="X210" s="65" t="s">
        <v>1854</v>
      </c>
      <c r="Y210" s="65"/>
      <c r="Z210" s="65"/>
      <c r="AA210" s="65"/>
      <c r="AB210" s="176">
        <v>44562</v>
      </c>
      <c r="AC210" s="161">
        <v>43682</v>
      </c>
      <c r="AD210" s="81">
        <v>43682</v>
      </c>
      <c r="AE210" s="173">
        <v>43861</v>
      </c>
      <c r="AF210" s="161"/>
      <c r="AG210" s="5"/>
    </row>
    <row r="211" ht="21" customHeight="1" s="26" customFormat="1">
      <c r="A211" s="24" t="s">
        <v>2524</v>
      </c>
      <c r="B211" s="90" t="s">
        <v>1856</v>
      </c>
      <c r="C211" s="90"/>
      <c r="D211" s="90" t="s">
        <v>43</v>
      </c>
      <c r="E211" s="90" t="s">
        <v>369</v>
      </c>
      <c r="F211" s="91" t="s">
        <v>1857</v>
      </c>
      <c r="G211" s="92"/>
      <c r="H211" s="92"/>
      <c r="I211" s="93"/>
      <c r="J211" s="92"/>
      <c r="K211" s="92"/>
      <c r="L211" s="90" t="s">
        <v>1858</v>
      </c>
      <c r="M211" s="90" t="s">
        <v>1402</v>
      </c>
      <c r="N211" s="94">
        <v>33131</v>
      </c>
      <c r="O211" s="328"/>
      <c r="P211" s="94" t="s">
        <v>108</v>
      </c>
      <c r="Q211" s="94" t="s">
        <v>1859</v>
      </c>
      <c r="R211" s="94" t="s">
        <v>164</v>
      </c>
      <c r="S211" s="95"/>
      <c r="T211" s="94"/>
      <c r="U211" s="96" t="s">
        <v>1860</v>
      </c>
      <c r="V211" s="92"/>
      <c r="W211" s="97" t="s">
        <v>167</v>
      </c>
      <c r="X211" s="96" t="s">
        <v>1861</v>
      </c>
      <c r="Y211" s="96"/>
      <c r="Z211" s="96"/>
      <c r="AA211" s="96"/>
      <c r="AB211" s="177">
        <v>44819</v>
      </c>
      <c r="AC211" s="163">
        <v>43699</v>
      </c>
      <c r="AD211" s="98">
        <v>43699</v>
      </c>
      <c r="AE211" s="177">
        <v>43889</v>
      </c>
      <c r="AF211" s="163">
        <v>43780</v>
      </c>
      <c r="AG211" s="90"/>
    </row>
    <row r="212" ht="21" customHeight="1" s="26" customFormat="1">
      <c r="A212" s="24" t="s">
        <v>2486</v>
      </c>
      <c r="B212" s="5" t="s">
        <v>1863</v>
      </c>
      <c r="C212" s="5"/>
      <c r="D212" s="5" t="s">
        <v>43</v>
      </c>
      <c r="E212" s="5" t="s">
        <v>1841</v>
      </c>
      <c r="F212" s="65" t="s">
        <v>1864</v>
      </c>
      <c r="G212" s="14" t="s">
        <v>1865</v>
      </c>
      <c r="H212" s="14" t="s">
        <v>48</v>
      </c>
      <c r="I212" s="51" t="s">
        <v>49</v>
      </c>
      <c r="J212" s="14"/>
      <c r="K212" s="14"/>
      <c r="L212" s="5" t="s">
        <v>1866</v>
      </c>
      <c r="M212" s="5" t="s">
        <v>321</v>
      </c>
      <c r="N212" s="29">
        <v>29109</v>
      </c>
      <c r="O212" s="320"/>
      <c r="P212" s="29" t="s">
        <v>53</v>
      </c>
      <c r="Q212" s="29" t="s">
        <v>54</v>
      </c>
      <c r="R212" s="29" t="s">
        <v>132</v>
      </c>
      <c r="S212" s="13" t="s">
        <v>1867</v>
      </c>
      <c r="T212" s="29" t="s">
        <v>1726</v>
      </c>
      <c r="U212" s="65" t="s">
        <v>1868</v>
      </c>
      <c r="V212" s="14"/>
      <c r="W212" s="52" t="s">
        <v>167</v>
      </c>
      <c r="X212" s="65" t="s">
        <v>1869</v>
      </c>
      <c r="Y212" s="65"/>
      <c r="Z212" s="65"/>
      <c r="AA212" s="65" t="s">
        <v>1870</v>
      </c>
      <c r="AB212" s="176">
        <v>44552</v>
      </c>
      <c r="AC212" s="161">
        <v>43642</v>
      </c>
      <c r="AD212" s="81">
        <v>43642</v>
      </c>
      <c r="AE212" s="173">
        <v>43889</v>
      </c>
      <c r="AF212" s="161">
        <v>43782</v>
      </c>
      <c r="AG212" s="5"/>
    </row>
    <row r="213" ht="21" customHeight="1" s="26" customFormat="1">
      <c r="A213" s="24" t="s">
        <v>2469</v>
      </c>
      <c r="B213" s="5" t="s">
        <v>1872</v>
      </c>
      <c r="C213" s="5"/>
      <c r="D213" s="5" t="s">
        <v>43</v>
      </c>
      <c r="E213" s="5" t="s">
        <v>1831</v>
      </c>
      <c r="F213" s="65" t="s">
        <v>1873</v>
      </c>
      <c r="G213" s="14"/>
      <c r="H213" s="14"/>
      <c r="I213" s="51" t="s">
        <v>49</v>
      </c>
      <c r="J213" s="14"/>
      <c r="K213" s="14"/>
      <c r="L213" s="5" t="s">
        <v>1874</v>
      </c>
      <c r="M213" s="5" t="s">
        <v>130</v>
      </c>
      <c r="N213" s="29">
        <v>30503</v>
      </c>
      <c r="O213" s="320" t="s">
        <v>1875</v>
      </c>
      <c r="P213" s="29" t="s">
        <v>53</v>
      </c>
      <c r="Q213" s="29" t="s">
        <v>519</v>
      </c>
      <c r="R213" s="29" t="s">
        <v>132</v>
      </c>
      <c r="S213" s="13" t="s">
        <v>1876</v>
      </c>
      <c r="T213" s="13" t="s">
        <v>1877</v>
      </c>
      <c r="U213" s="65" t="s">
        <v>1878</v>
      </c>
      <c r="V213" s="14"/>
      <c r="W213" s="52" t="s">
        <v>143</v>
      </c>
      <c r="X213" s="65" t="s">
        <v>1879</v>
      </c>
      <c r="Y213" s="65"/>
      <c r="Z213" s="65"/>
      <c r="AA213" s="65"/>
      <c r="AB213" s="176">
        <v>45479</v>
      </c>
      <c r="AC213" s="161">
        <v>43644</v>
      </c>
      <c r="AD213" s="81">
        <v>43644</v>
      </c>
      <c r="AE213" s="176">
        <v>43830</v>
      </c>
      <c r="AF213" s="161">
        <v>43811</v>
      </c>
      <c r="AG213" s="5"/>
    </row>
    <row r="214" s="1" customFormat="1">
      <c r="A214" s="24" t="s">
        <v>2525</v>
      </c>
      <c r="B214" s="1" t="s">
        <v>1881</v>
      </c>
      <c r="D214" s="1" t="s">
        <v>233</v>
      </c>
      <c r="F214" s="63" t="s">
        <v>1882</v>
      </c>
      <c r="I214" s="19"/>
      <c r="J214" s="4" t="s">
        <v>1883</v>
      </c>
      <c r="K214" s="1" t="s">
        <v>1884</v>
      </c>
      <c r="L214" s="1" t="s">
        <v>1885</v>
      </c>
      <c r="O214" s="15"/>
      <c r="S214" s="5"/>
      <c r="U214" s="64"/>
      <c r="W214" s="7"/>
      <c r="X214" s="64"/>
      <c r="Y214" s="64"/>
      <c r="Z214" s="64"/>
      <c r="AA214" s="64"/>
      <c r="AB214" s="180"/>
      <c r="AC214" s="150">
        <v>43801</v>
      </c>
      <c r="AD214" s="3">
        <v>43801</v>
      </c>
      <c r="AE214" s="180">
        <v>43982</v>
      </c>
      <c r="AF214" s="161">
        <v>43811</v>
      </c>
    </row>
    <row r="215" ht="21" customHeight="1" s="26" customFormat="1">
      <c r="A215" s="24" t="s">
        <v>2526</v>
      </c>
      <c r="B215" s="5" t="s">
        <v>1887</v>
      </c>
      <c r="C215" s="5"/>
      <c r="D215" s="5" t="s">
        <v>43</v>
      </c>
      <c r="E215" s="5" t="s">
        <v>515</v>
      </c>
      <c r="F215" s="65" t="s">
        <v>1888</v>
      </c>
      <c r="G215" s="14"/>
      <c r="H215" s="14"/>
      <c r="I215" s="51" t="s">
        <v>49</v>
      </c>
      <c r="J215" s="14"/>
      <c r="K215" s="14"/>
      <c r="L215" s="5" t="s">
        <v>1889</v>
      </c>
      <c r="M215" s="5" t="s">
        <v>275</v>
      </c>
      <c r="N215" s="29">
        <v>35431</v>
      </c>
      <c r="O215" s="320"/>
      <c r="P215" s="29" t="s">
        <v>53</v>
      </c>
      <c r="Q215" s="29" t="s">
        <v>1859</v>
      </c>
      <c r="R215" s="29" t="s">
        <v>55</v>
      </c>
      <c r="S215" s="13" t="s">
        <v>950</v>
      </c>
      <c r="T215" s="29"/>
      <c r="U215" s="65" t="s">
        <v>1890</v>
      </c>
      <c r="V215" s="14"/>
      <c r="W215" s="52" t="s">
        <v>143</v>
      </c>
      <c r="X215" s="65" t="s">
        <v>1891</v>
      </c>
      <c r="Y215" s="65"/>
      <c r="Z215" s="65"/>
      <c r="AA215" s="65"/>
      <c r="AB215" s="176">
        <v>44562</v>
      </c>
      <c r="AC215" s="161">
        <v>43644</v>
      </c>
      <c r="AD215" s="81">
        <v>43644</v>
      </c>
      <c r="AE215" s="176">
        <v>43830</v>
      </c>
      <c r="AF215" s="161"/>
      <c r="AG215" s="5"/>
    </row>
    <row r="216" s="1" customFormat="1">
      <c r="A216" s="24" t="s">
        <v>2527</v>
      </c>
      <c r="B216" s="1" t="s">
        <v>1893</v>
      </c>
      <c r="D216" s="1" t="s">
        <v>233</v>
      </c>
      <c r="E216" s="1" t="s">
        <v>1894</v>
      </c>
      <c r="F216" s="64"/>
      <c r="I216" s="19"/>
      <c r="O216" s="15"/>
      <c r="S216" s="14" t="s">
        <v>1895</v>
      </c>
      <c r="U216" s="63" t="s">
        <v>1896</v>
      </c>
      <c r="W216" s="7"/>
      <c r="X216" s="64"/>
      <c r="Y216" s="64"/>
      <c r="Z216" s="64"/>
      <c r="AA216" s="64"/>
      <c r="AB216" s="180"/>
      <c r="AC216" s="150">
        <v>43801</v>
      </c>
      <c r="AD216" s="3">
        <v>43801</v>
      </c>
      <c r="AE216" s="180">
        <v>43982</v>
      </c>
      <c r="AF216" s="150">
        <v>43872</v>
      </c>
    </row>
    <row r="217" ht="21" customHeight="1" s="102" customFormat="1">
      <c r="A217" s="24" t="s">
        <v>2525</v>
      </c>
      <c r="B217" s="104" t="s">
        <v>1898</v>
      </c>
      <c r="C217" s="104"/>
      <c r="D217" s="5" t="s">
        <v>43</v>
      </c>
      <c r="E217" s="105" t="s">
        <v>369</v>
      </c>
      <c r="F217" s="106" t="s">
        <v>1899</v>
      </c>
      <c r="G217" s="107"/>
      <c r="H217" s="107"/>
      <c r="I217" s="108"/>
      <c r="J217" s="107"/>
      <c r="K217" s="107"/>
      <c r="L217" s="109" t="s">
        <v>1900</v>
      </c>
      <c r="M217" s="109" t="s">
        <v>1901</v>
      </c>
      <c r="N217" s="111">
        <v>33349</v>
      </c>
      <c r="O217" s="329"/>
      <c r="P217" s="110" t="s">
        <v>646</v>
      </c>
      <c r="Q217" s="110" t="s">
        <v>322</v>
      </c>
      <c r="R217" s="110" t="s">
        <v>132</v>
      </c>
      <c r="S217" s="111" t="s">
        <v>1902</v>
      </c>
      <c r="T217" s="110"/>
      <c r="U217" s="106" t="s">
        <v>1903</v>
      </c>
      <c r="V217" s="107"/>
      <c r="W217" s="112" t="s">
        <v>143</v>
      </c>
      <c r="X217" s="106" t="s">
        <v>1904</v>
      </c>
      <c r="Y217" s="106"/>
      <c r="Z217" s="106"/>
      <c r="AA217" s="106"/>
      <c r="AB217" s="171"/>
      <c r="AC217" s="165">
        <v>43858</v>
      </c>
      <c r="AD217" s="110">
        <v>43858</v>
      </c>
      <c r="AE217" s="171">
        <v>44043</v>
      </c>
      <c r="AF217" s="165">
        <v>43906</v>
      </c>
      <c r="AG217" s="109"/>
      <c r="AH217" s="102" t="s">
        <v>1905</v>
      </c>
    </row>
    <row r="218" ht="21" customHeight="1" s="26" customFormat="1">
      <c r="A218" s="24" t="s">
        <v>2528</v>
      </c>
      <c r="B218" s="5" t="s">
        <v>1907</v>
      </c>
      <c r="C218" s="5"/>
      <c r="D218" s="5" t="s">
        <v>43</v>
      </c>
      <c r="E218" s="5" t="s">
        <v>1841</v>
      </c>
      <c r="F218" s="63" t="s">
        <v>1908</v>
      </c>
      <c r="G218" s="14"/>
      <c r="H218" s="14"/>
      <c r="I218" s="51"/>
      <c r="J218" s="14" t="s">
        <v>1909</v>
      </c>
      <c r="K218" s="14" t="s">
        <v>1910</v>
      </c>
      <c r="L218" s="5" t="s">
        <v>1911</v>
      </c>
      <c r="M218" s="5" t="s">
        <v>224</v>
      </c>
      <c r="N218" s="29">
        <v>29478</v>
      </c>
      <c r="O218" s="320"/>
      <c r="P218" s="29" t="s">
        <v>53</v>
      </c>
      <c r="Q218" s="29" t="s">
        <v>396</v>
      </c>
      <c r="R218" s="29" t="s">
        <v>110</v>
      </c>
      <c r="S218" s="13" t="s">
        <v>1912</v>
      </c>
      <c r="T218" s="13" t="s">
        <v>1912</v>
      </c>
      <c r="U218" s="65" t="s">
        <v>1913</v>
      </c>
      <c r="V218" s="14"/>
      <c r="W218" s="52" t="s">
        <v>167</v>
      </c>
      <c r="X218" s="65" t="s">
        <v>1914</v>
      </c>
      <c r="Y218" s="65"/>
      <c r="Z218" s="65"/>
      <c r="AA218" s="65"/>
      <c r="AB218" s="176">
        <v>44453</v>
      </c>
      <c r="AC218" s="161">
        <v>43699</v>
      </c>
      <c r="AD218" s="81">
        <v>43891</v>
      </c>
      <c r="AE218" s="183">
        <v>43982</v>
      </c>
      <c r="AF218" s="161">
        <v>43895</v>
      </c>
      <c r="AG218" s="5"/>
      <c r="AH218" s="120">
        <v>43895</v>
      </c>
    </row>
    <row r="219" ht="21" customHeight="1" s="26" customFormat="1">
      <c r="A219" s="24" t="s">
        <v>2529</v>
      </c>
      <c r="B219" s="5" t="s">
        <v>1916</v>
      </c>
      <c r="C219" s="5"/>
      <c r="D219" s="5" t="s">
        <v>43</v>
      </c>
      <c r="E219" s="5" t="s">
        <v>1917</v>
      </c>
      <c r="F219" s="65" t="s">
        <v>1918</v>
      </c>
      <c r="G219" s="14"/>
      <c r="H219" s="14"/>
      <c r="I219" s="51" t="s">
        <v>49</v>
      </c>
      <c r="J219" s="14" t="s">
        <v>1919</v>
      </c>
      <c r="K219" s="14" t="s">
        <v>411</v>
      </c>
      <c r="L219" s="5" t="s">
        <v>1920</v>
      </c>
      <c r="M219" s="5" t="s">
        <v>868</v>
      </c>
      <c r="N219" s="29">
        <v>30786</v>
      </c>
      <c r="O219" s="320" t="s">
        <v>1921</v>
      </c>
      <c r="P219" s="29" t="s">
        <v>53</v>
      </c>
      <c r="Q219" s="29" t="s">
        <v>98</v>
      </c>
      <c r="R219" s="29" t="s">
        <v>164</v>
      </c>
      <c r="S219" s="13" t="s">
        <v>1922</v>
      </c>
      <c r="T219" s="13" t="s">
        <v>1923</v>
      </c>
      <c r="U219" s="65" t="s">
        <v>1924</v>
      </c>
      <c r="V219" s="14"/>
      <c r="W219" s="52" t="s">
        <v>85</v>
      </c>
      <c r="X219" s="65" t="s">
        <v>1925</v>
      </c>
      <c r="Y219" s="65"/>
      <c r="Z219" s="65"/>
      <c r="AA219" s="65"/>
      <c r="AB219" s="176">
        <v>45396</v>
      </c>
      <c r="AC219" s="161">
        <v>43542</v>
      </c>
      <c r="AD219" s="81">
        <v>43542</v>
      </c>
      <c r="AE219" s="122">
        <v>43921</v>
      </c>
      <c r="AF219" s="161">
        <v>43891</v>
      </c>
      <c r="AG219" s="5"/>
      <c r="AH219" s="120">
        <v>43895</v>
      </c>
    </row>
    <row r="220" s="1" customFormat="1">
      <c r="A220" s="24" t="s">
        <v>2530</v>
      </c>
      <c r="B220" s="1" t="s">
        <v>1927</v>
      </c>
      <c r="D220" s="1" t="s">
        <v>233</v>
      </c>
      <c r="E220" s="5" t="s">
        <v>45</v>
      </c>
      <c r="F220" s="63" t="s">
        <v>1928</v>
      </c>
      <c r="I220" s="19"/>
      <c r="J220" s="4" t="s">
        <v>1929</v>
      </c>
      <c r="K220" s="1" t="s">
        <v>1930</v>
      </c>
      <c r="L220" s="1" t="s">
        <v>1931</v>
      </c>
      <c r="M220" s="1" t="s">
        <v>187</v>
      </c>
      <c r="N220" s="99">
        <v>30773</v>
      </c>
      <c r="O220" s="15"/>
      <c r="P220" s="1" t="s">
        <v>108</v>
      </c>
      <c r="Q220" s="1" t="s">
        <v>248</v>
      </c>
      <c r="R220" s="1" t="s">
        <v>288</v>
      </c>
      <c r="S220" s="14" t="s">
        <v>1932</v>
      </c>
      <c r="U220" s="63" t="s">
        <v>1933</v>
      </c>
      <c r="V220" s="4" t="s">
        <v>1934</v>
      </c>
      <c r="W220" s="7" t="s">
        <v>398</v>
      </c>
      <c r="X220" s="63" t="s">
        <v>1935</v>
      </c>
      <c r="Y220" s="64"/>
      <c r="Z220" s="64"/>
      <c r="AA220" s="64" t="s">
        <v>1936</v>
      </c>
      <c r="AB220" s="180">
        <v>43338</v>
      </c>
      <c r="AC220" s="150">
        <v>43766</v>
      </c>
      <c r="AD220" s="82">
        <v>43766</v>
      </c>
      <c r="AE220" s="180">
        <v>43951</v>
      </c>
      <c r="AF220" s="150">
        <v>43895</v>
      </c>
      <c r="AH220" s="120">
        <v>43895</v>
      </c>
    </row>
    <row r="221" ht="21" customHeight="1" s="26" customFormat="1">
      <c r="A221" s="24" t="s">
        <v>2511</v>
      </c>
      <c r="B221" s="5" t="s">
        <v>125</v>
      </c>
      <c r="C221" s="5"/>
      <c r="D221" s="5" t="s">
        <v>43</v>
      </c>
      <c r="E221" s="5" t="s">
        <v>1938</v>
      </c>
      <c r="F221" s="65" t="s">
        <v>127</v>
      </c>
      <c r="G221" s="14" t="s">
        <v>128</v>
      </c>
      <c r="H221" s="14" t="s">
        <v>48</v>
      </c>
      <c r="I221" s="51" t="s">
        <v>49</v>
      </c>
      <c r="J221" s="14"/>
      <c r="K221" s="14"/>
      <c r="L221" s="5" t="s">
        <v>129</v>
      </c>
      <c r="M221" s="5" t="s">
        <v>130</v>
      </c>
      <c r="N221" s="29">
        <v>30307</v>
      </c>
      <c r="O221" s="320"/>
      <c r="P221" s="29" t="s">
        <v>53</v>
      </c>
      <c r="Q221" s="29" t="s">
        <v>131</v>
      </c>
      <c r="R221" s="29" t="s">
        <v>132</v>
      </c>
      <c r="S221" s="13" t="s">
        <v>924</v>
      </c>
      <c r="T221" s="13" t="s">
        <v>925</v>
      </c>
      <c r="U221" s="65" t="s">
        <v>133</v>
      </c>
      <c r="V221" s="14"/>
      <c r="W221" s="52" t="s">
        <v>134</v>
      </c>
      <c r="X221" s="65" t="s">
        <v>135</v>
      </c>
      <c r="Y221" s="65"/>
      <c r="Z221" s="65"/>
      <c r="AA221" s="65"/>
      <c r="AB221" s="176">
        <v>45574</v>
      </c>
      <c r="AC221" s="161">
        <v>43542</v>
      </c>
      <c r="AD221" s="81">
        <v>43542</v>
      </c>
      <c r="AE221" s="176">
        <v>43921</v>
      </c>
      <c r="AF221" s="161" t="s">
        <v>1939</v>
      </c>
      <c r="AG221" s="5"/>
      <c r="AH221" s="26" t="s">
        <v>1940</v>
      </c>
    </row>
    <row r="222" ht="22.5" customHeight="1" s="26" customFormat="1">
      <c r="A222" s="24" t="s">
        <v>2475</v>
      </c>
      <c r="B222" s="5" t="s">
        <v>1942</v>
      </c>
      <c r="C222" s="5"/>
      <c r="D222" s="5" t="s">
        <v>43</v>
      </c>
      <c r="E222" s="5" t="s">
        <v>1666</v>
      </c>
      <c r="F222" s="65" t="s">
        <v>1943</v>
      </c>
      <c r="G222" s="14"/>
      <c r="H222" s="14"/>
      <c r="I222" s="71"/>
      <c r="J222" s="14"/>
      <c r="K222" s="14"/>
      <c r="L222" s="5" t="s">
        <v>1944</v>
      </c>
      <c r="M222" s="5" t="s">
        <v>1945</v>
      </c>
      <c r="N222" s="29">
        <v>29893</v>
      </c>
      <c r="O222" s="320"/>
      <c r="P222" s="29"/>
      <c r="Q222" s="29"/>
      <c r="R222" s="29" t="s">
        <v>132</v>
      </c>
      <c r="S222" s="13" t="s">
        <v>1946</v>
      </c>
      <c r="T222" s="13" t="s">
        <v>1947</v>
      </c>
      <c r="U222" s="65" t="s">
        <v>1948</v>
      </c>
      <c r="V222" s="14"/>
      <c r="W222" s="52"/>
      <c r="X222" s="65"/>
      <c r="Y222" s="65"/>
      <c r="Z222" s="65"/>
      <c r="AA222" s="65"/>
      <c r="AB222" s="176"/>
      <c r="AC222" s="161">
        <v>43405</v>
      </c>
      <c r="AD222" s="81">
        <v>43586</v>
      </c>
      <c r="AE222" s="150">
        <v>43951</v>
      </c>
      <c r="AF222" s="161"/>
      <c r="AG222" s="5" t="s">
        <v>1949</v>
      </c>
      <c r="AH222" s="120">
        <v>43922</v>
      </c>
    </row>
    <row r="223" ht="22.5" customHeight="1" s="26" customFormat="1">
      <c r="A223" s="24" t="s">
        <v>2478</v>
      </c>
      <c r="B223" s="5" t="s">
        <v>1951</v>
      </c>
      <c r="C223" s="5"/>
      <c r="D223" s="5" t="s">
        <v>43</v>
      </c>
      <c r="E223" s="5" t="s">
        <v>1666</v>
      </c>
      <c r="F223" s="65" t="s">
        <v>1952</v>
      </c>
      <c r="G223" s="14"/>
      <c r="H223" s="14"/>
      <c r="I223" s="51" t="s">
        <v>49</v>
      </c>
      <c r="J223" s="14" t="s">
        <v>1953</v>
      </c>
      <c r="K223" s="14" t="s">
        <v>1954</v>
      </c>
      <c r="L223" s="5" t="s">
        <v>1955</v>
      </c>
      <c r="M223" s="5" t="s">
        <v>321</v>
      </c>
      <c r="N223" s="29">
        <v>32758</v>
      </c>
      <c r="O223" s="320"/>
      <c r="P223" s="29" t="s">
        <v>53</v>
      </c>
      <c r="Q223" s="29"/>
      <c r="R223" s="29"/>
      <c r="S223" s="13" t="s">
        <v>1956</v>
      </c>
      <c r="T223" s="13" t="s">
        <v>1957</v>
      </c>
      <c r="U223" s="65" t="s">
        <v>1958</v>
      </c>
      <c r="V223" s="14"/>
      <c r="W223" s="52" t="s">
        <v>143</v>
      </c>
      <c r="X223" s="65" t="s">
        <v>1959</v>
      </c>
      <c r="Y223" s="65"/>
      <c r="Z223" s="65" t="s">
        <v>1960</v>
      </c>
      <c r="AA223" s="65"/>
      <c r="AB223" s="176">
        <v>44446</v>
      </c>
      <c r="AC223" s="161">
        <v>43419</v>
      </c>
      <c r="AD223" s="81">
        <v>43891</v>
      </c>
      <c r="AE223" s="176">
        <v>43982</v>
      </c>
      <c r="AF223" s="161"/>
      <c r="AG223" s="5"/>
      <c r="AH223" s="120">
        <v>43922</v>
      </c>
    </row>
    <row r="224" ht="21" customHeight="1" s="26" customFormat="1">
      <c r="A224" s="24" t="s">
        <v>2484</v>
      </c>
      <c r="B224" s="5" t="s">
        <v>115</v>
      </c>
      <c r="C224" s="5"/>
      <c r="D224" s="5" t="s">
        <v>43</v>
      </c>
      <c r="E224" s="5" t="s">
        <v>1961</v>
      </c>
      <c r="F224" s="65" t="s">
        <v>117</v>
      </c>
      <c r="G224" s="14"/>
      <c r="H224" s="14"/>
      <c r="I224" s="51"/>
      <c r="J224" s="14" t="s">
        <v>118</v>
      </c>
      <c r="K224" s="14" t="s">
        <v>119</v>
      </c>
      <c r="L224" s="5" t="s">
        <v>120</v>
      </c>
      <c r="M224" s="5" t="s">
        <v>107</v>
      </c>
      <c r="N224" s="29">
        <v>34337</v>
      </c>
      <c r="O224" s="320" t="s">
        <v>121</v>
      </c>
      <c r="P224" s="29" t="s">
        <v>53</v>
      </c>
      <c r="Q224" s="29" t="s">
        <v>98</v>
      </c>
      <c r="R224" s="29" t="s">
        <v>55</v>
      </c>
      <c r="S224" s="13" t="s">
        <v>938</v>
      </c>
      <c r="T224" s="13" t="s">
        <v>939</v>
      </c>
      <c r="U224" s="65" t="s">
        <v>122</v>
      </c>
      <c r="V224" s="14"/>
      <c r="W224" s="52" t="s">
        <v>112</v>
      </c>
      <c r="X224" s="65" t="s">
        <v>123</v>
      </c>
      <c r="Y224" s="65"/>
      <c r="Z224" s="65"/>
      <c r="AA224" s="65"/>
      <c r="AB224" s="176">
        <v>45322</v>
      </c>
      <c r="AC224" s="162">
        <v>43585</v>
      </c>
      <c r="AD224" s="81">
        <v>43862</v>
      </c>
      <c r="AE224" s="176">
        <v>44012</v>
      </c>
      <c r="AF224" s="161"/>
      <c r="AG224" s="5"/>
      <c r="AH224" s="120">
        <v>43922</v>
      </c>
    </row>
    <row r="225" ht="22.5" customHeight="1" s="26" customFormat="1">
      <c r="A225" s="24" t="s">
        <v>2531</v>
      </c>
      <c r="B225" s="5" t="s">
        <v>1963</v>
      </c>
      <c r="C225" s="5"/>
      <c r="D225" s="5" t="s">
        <v>43</v>
      </c>
      <c r="E225" s="5" t="s">
        <v>1964</v>
      </c>
      <c r="F225" s="65" t="s">
        <v>1965</v>
      </c>
      <c r="G225" s="14"/>
      <c r="H225" s="14"/>
      <c r="I225" s="51" t="s">
        <v>49</v>
      </c>
      <c r="J225" s="14" t="s">
        <v>1966</v>
      </c>
      <c r="K225" s="14" t="s">
        <v>411</v>
      </c>
      <c r="L225" s="5" t="s">
        <v>1967</v>
      </c>
      <c r="M225" s="5" t="s">
        <v>1968</v>
      </c>
      <c r="N225" s="29">
        <v>31550</v>
      </c>
      <c r="O225" s="320"/>
      <c r="P225" s="29" t="s">
        <v>53</v>
      </c>
      <c r="Q225" s="29" t="s">
        <v>70</v>
      </c>
      <c r="R225" s="29" t="s">
        <v>132</v>
      </c>
      <c r="S225" s="13" t="s">
        <v>1969</v>
      </c>
      <c r="T225" s="13" t="s">
        <v>1970</v>
      </c>
      <c r="U225" s="65" t="s">
        <v>1971</v>
      </c>
      <c r="V225" s="14"/>
      <c r="W225" s="52" t="s">
        <v>1972</v>
      </c>
      <c r="X225" s="65" t="s">
        <v>1973</v>
      </c>
      <c r="Y225" s="65"/>
      <c r="Z225" s="65"/>
      <c r="AA225" s="65"/>
      <c r="AB225" s="176">
        <v>44334</v>
      </c>
      <c r="AC225" s="161">
        <v>43412</v>
      </c>
      <c r="AD225" s="81">
        <v>43891</v>
      </c>
      <c r="AE225" s="176">
        <v>43982</v>
      </c>
      <c r="AF225" s="161"/>
      <c r="AG225" s="5"/>
      <c r="AH225" s="120">
        <v>43922</v>
      </c>
    </row>
    <row r="226" ht="22.5" customHeight="1" s="26" customFormat="1">
      <c r="A226" s="24" t="s">
        <v>2516</v>
      </c>
      <c r="B226" s="5" t="s">
        <v>1975</v>
      </c>
      <c r="C226" s="5"/>
      <c r="D226" s="5" t="s">
        <v>43</v>
      </c>
      <c r="E226" s="5" t="s">
        <v>742</v>
      </c>
      <c r="F226" s="65" t="s">
        <v>1976</v>
      </c>
      <c r="G226" s="14"/>
      <c r="H226" s="14"/>
      <c r="I226" s="51" t="s">
        <v>49</v>
      </c>
      <c r="J226" s="14" t="s">
        <v>1977</v>
      </c>
      <c r="K226" s="14" t="s">
        <v>1978</v>
      </c>
      <c r="L226" s="5" t="s">
        <v>1979</v>
      </c>
      <c r="M226" s="5" t="s">
        <v>1980</v>
      </c>
      <c r="N226" s="29">
        <v>34072</v>
      </c>
      <c r="O226" s="320" t="s">
        <v>1981</v>
      </c>
      <c r="P226" s="29" t="s">
        <v>53</v>
      </c>
      <c r="Q226" s="29" t="s">
        <v>54</v>
      </c>
      <c r="R226" s="29" t="s">
        <v>55</v>
      </c>
      <c r="S226" s="13" t="s">
        <v>967</v>
      </c>
      <c r="T226" s="13" t="s">
        <v>1982</v>
      </c>
      <c r="U226" s="65" t="s">
        <v>1983</v>
      </c>
      <c r="V226" s="14"/>
      <c r="W226" s="52" t="s">
        <v>134</v>
      </c>
      <c r="X226" s="65" t="s">
        <v>1984</v>
      </c>
      <c r="Y226" s="65"/>
      <c r="Z226" s="65"/>
      <c r="AA226" s="65"/>
      <c r="AB226" s="176">
        <v>44664</v>
      </c>
      <c r="AC226" s="161" t="s">
        <v>1985</v>
      </c>
      <c r="AD226" s="81">
        <v>43891</v>
      </c>
      <c r="AE226" s="176">
        <v>43982</v>
      </c>
      <c r="AF226" s="161"/>
      <c r="AG226" s="5"/>
      <c r="AH226" s="120">
        <v>43922</v>
      </c>
    </row>
    <row r="227" ht="22.5" customHeight="1" s="26" customFormat="1">
      <c r="A227" s="24" t="s">
        <v>2532</v>
      </c>
      <c r="B227" s="5" t="s">
        <v>741</v>
      </c>
      <c r="C227" s="5"/>
      <c r="D227" s="5" t="s">
        <v>43</v>
      </c>
      <c r="E227" s="5" t="s">
        <v>742</v>
      </c>
      <c r="F227" s="65" t="s">
        <v>743</v>
      </c>
      <c r="G227" s="14" t="s">
        <v>744</v>
      </c>
      <c r="H227" s="14" t="s">
        <v>48</v>
      </c>
      <c r="I227" s="51" t="s">
        <v>49</v>
      </c>
      <c r="J227" s="14" t="s">
        <v>745</v>
      </c>
      <c r="K227" s="14" t="s">
        <v>411</v>
      </c>
      <c r="L227" s="5" t="s">
        <v>746</v>
      </c>
      <c r="M227" s="5" t="s">
        <v>747</v>
      </c>
      <c r="N227" s="29">
        <v>29771</v>
      </c>
      <c r="O227" s="320" t="s">
        <v>748</v>
      </c>
      <c r="P227" s="29" t="s">
        <v>53</v>
      </c>
      <c r="Q227" s="29" t="s">
        <v>98</v>
      </c>
      <c r="R227" s="29" t="s">
        <v>132</v>
      </c>
      <c r="S227" s="14" t="s">
        <v>1038</v>
      </c>
      <c r="T227" s="13" t="s">
        <v>1039</v>
      </c>
      <c r="U227" s="65" t="s">
        <v>749</v>
      </c>
      <c r="V227" s="14"/>
      <c r="W227" s="52" t="s">
        <v>750</v>
      </c>
      <c r="X227" s="65" t="s">
        <v>751</v>
      </c>
      <c r="Y227" s="65"/>
      <c r="Z227" s="65"/>
      <c r="AA227" s="65"/>
      <c r="AB227" s="176">
        <v>45111</v>
      </c>
      <c r="AC227" s="161">
        <v>43510</v>
      </c>
      <c r="AD227" s="81">
        <v>43862</v>
      </c>
      <c r="AE227" s="176">
        <v>44012</v>
      </c>
      <c r="AF227" s="161"/>
      <c r="AG227" s="5"/>
      <c r="AH227" s="120">
        <v>43922</v>
      </c>
    </row>
    <row r="228" ht="21" customHeight="1" s="26" customFormat="1">
      <c r="A228" s="24" t="s">
        <v>2533</v>
      </c>
      <c r="B228" s="5" t="s">
        <v>1988</v>
      </c>
      <c r="C228" s="5"/>
      <c r="D228" s="5" t="s">
        <v>43</v>
      </c>
      <c r="E228" s="5" t="s">
        <v>393</v>
      </c>
      <c r="F228" s="65" t="s">
        <v>1989</v>
      </c>
      <c r="G228" s="88" t="s">
        <v>1990</v>
      </c>
      <c r="H228" s="88" t="s">
        <v>48</v>
      </c>
      <c r="I228" s="51"/>
      <c r="J228" s="14"/>
      <c r="K228" s="14"/>
      <c r="L228" s="5" t="s">
        <v>1991</v>
      </c>
      <c r="M228" s="5" t="s">
        <v>868</v>
      </c>
      <c r="N228" s="29">
        <v>34208</v>
      </c>
      <c r="O228" s="320"/>
      <c r="P228" s="29" t="s">
        <v>53</v>
      </c>
      <c r="Q228" s="29" t="s">
        <v>179</v>
      </c>
      <c r="R228" s="29" t="s">
        <v>164</v>
      </c>
      <c r="S228" s="13" t="s">
        <v>1992</v>
      </c>
      <c r="T228" s="13" t="s">
        <v>1993</v>
      </c>
      <c r="U228" s="65" t="s">
        <v>1994</v>
      </c>
      <c r="V228" s="14"/>
      <c r="W228" s="52" t="s">
        <v>167</v>
      </c>
      <c r="X228" s="65" t="s">
        <v>1995</v>
      </c>
      <c r="Y228" s="65"/>
      <c r="Z228" s="65"/>
      <c r="AA228" s="65"/>
      <c r="AB228" s="176">
        <v>44435</v>
      </c>
      <c r="AC228" s="161">
        <v>43672</v>
      </c>
      <c r="AD228" s="81">
        <v>43831</v>
      </c>
      <c r="AE228" s="176">
        <v>44012</v>
      </c>
      <c r="AF228" s="161"/>
      <c r="AG228" s="5"/>
      <c r="AH228" s="120">
        <v>43922</v>
      </c>
    </row>
    <row r="229" ht="21" customHeight="1" s="26" customFormat="1">
      <c r="A229" s="24" t="s">
        <v>2534</v>
      </c>
      <c r="B229" s="5" t="s">
        <v>1996</v>
      </c>
      <c r="C229" s="5"/>
      <c r="D229" s="5" t="s">
        <v>43</v>
      </c>
      <c r="E229" s="5" t="s">
        <v>1997</v>
      </c>
      <c r="F229" s="65" t="s">
        <v>1998</v>
      </c>
      <c r="G229" s="14"/>
      <c r="H229" s="14"/>
      <c r="I229" s="51"/>
      <c r="J229" s="14"/>
      <c r="K229" s="14"/>
      <c r="L229" s="5" t="s">
        <v>1999</v>
      </c>
      <c r="M229" s="29" t="s">
        <v>2000</v>
      </c>
      <c r="N229" s="29">
        <v>33881</v>
      </c>
      <c r="O229" s="320"/>
      <c r="P229" s="29" t="s">
        <v>53</v>
      </c>
      <c r="Q229" s="29" t="s">
        <v>179</v>
      </c>
      <c r="R229" s="29" t="s">
        <v>164</v>
      </c>
      <c r="S229" s="13" t="s">
        <v>2001</v>
      </c>
      <c r="T229" s="29" t="s">
        <v>2002</v>
      </c>
      <c r="U229" s="65" t="s">
        <v>2003</v>
      </c>
      <c r="V229" s="14"/>
      <c r="W229" s="52" t="s">
        <v>446</v>
      </c>
      <c r="X229" s="65" t="s">
        <v>2004</v>
      </c>
      <c r="Y229" s="65"/>
      <c r="Z229" s="65"/>
      <c r="AA229" s="65"/>
      <c r="AB229" s="176">
        <v>44108</v>
      </c>
      <c r="AC229" s="161">
        <v>43672</v>
      </c>
      <c r="AD229" s="81">
        <v>43831</v>
      </c>
      <c r="AE229" s="176">
        <v>44012</v>
      </c>
      <c r="AF229" s="161"/>
      <c r="AG229" s="5"/>
      <c r="AH229" s="120">
        <v>43922</v>
      </c>
    </row>
    <row r="230" ht="21" customHeight="1" s="26" customFormat="1">
      <c r="A230" s="24" t="s">
        <v>2535</v>
      </c>
      <c r="B230" s="5" t="s">
        <v>2006</v>
      </c>
      <c r="C230" s="5"/>
      <c r="D230" s="5" t="s">
        <v>43</v>
      </c>
      <c r="E230" s="5" t="s">
        <v>2007</v>
      </c>
      <c r="F230" s="65" t="s">
        <v>2008</v>
      </c>
      <c r="G230" s="14"/>
      <c r="H230" s="14"/>
      <c r="I230" s="51" t="s">
        <v>49</v>
      </c>
      <c r="J230" s="14"/>
      <c r="K230" s="14"/>
      <c r="L230" s="5" t="s">
        <v>2009</v>
      </c>
      <c r="M230" s="5" t="s">
        <v>2010</v>
      </c>
      <c r="N230" s="29">
        <v>27676</v>
      </c>
      <c r="O230" s="320"/>
      <c r="P230" s="29" t="s">
        <v>53</v>
      </c>
      <c r="Q230" s="29" t="s">
        <v>179</v>
      </c>
      <c r="R230" s="29" t="s">
        <v>132</v>
      </c>
      <c r="S230" s="13" t="s">
        <v>2011</v>
      </c>
      <c r="T230" s="13" t="s">
        <v>2012</v>
      </c>
      <c r="U230" s="65" t="s">
        <v>2013</v>
      </c>
      <c r="V230" s="14"/>
      <c r="W230" s="52" t="s">
        <v>167</v>
      </c>
      <c r="X230" s="65" t="s">
        <v>2014</v>
      </c>
      <c r="Y230" s="65"/>
      <c r="Z230" s="65"/>
      <c r="AA230" s="65"/>
      <c r="AB230" s="176">
        <v>44552</v>
      </c>
      <c r="AC230" s="161">
        <v>43542</v>
      </c>
      <c r="AD230" s="81">
        <v>43542</v>
      </c>
      <c r="AE230" s="150">
        <v>43921</v>
      </c>
      <c r="AF230" s="161"/>
      <c r="AG230" s="5"/>
      <c r="AH230" s="120">
        <v>43922</v>
      </c>
    </row>
    <row r="231" ht="21" customHeight="1" s="26" customFormat="1">
      <c r="A231" s="24" t="s">
        <v>2536</v>
      </c>
      <c r="B231" s="5" t="s">
        <v>2016</v>
      </c>
      <c r="C231" s="5"/>
      <c r="D231" s="5" t="s">
        <v>43</v>
      </c>
      <c r="E231" s="5" t="s">
        <v>2017</v>
      </c>
      <c r="F231" s="65" t="s">
        <v>2018</v>
      </c>
      <c r="G231" s="14"/>
      <c r="H231" s="14"/>
      <c r="I231" s="51" t="s">
        <v>49</v>
      </c>
      <c r="J231" s="14"/>
      <c r="K231" s="14"/>
      <c r="L231" s="5" t="s">
        <v>2019</v>
      </c>
      <c r="M231" s="5" t="s">
        <v>107</v>
      </c>
      <c r="N231" s="29">
        <v>35294</v>
      </c>
      <c r="O231" s="320" t="s">
        <v>2020</v>
      </c>
      <c r="P231" s="29" t="s">
        <v>53</v>
      </c>
      <c r="Q231" s="29" t="s">
        <v>54</v>
      </c>
      <c r="R231" s="29" t="s">
        <v>55</v>
      </c>
      <c r="S231" s="13" t="s">
        <v>2021</v>
      </c>
      <c r="T231" s="13" t="s">
        <v>2022</v>
      </c>
      <c r="U231" s="65" t="s">
        <v>2023</v>
      </c>
      <c r="V231" s="14"/>
      <c r="W231" s="52" t="s">
        <v>1479</v>
      </c>
      <c r="X231" s="65" t="s">
        <v>2024</v>
      </c>
      <c r="Y231" s="65"/>
      <c r="Z231" s="65"/>
      <c r="AA231" s="65"/>
      <c r="AB231" s="176">
        <v>45521</v>
      </c>
      <c r="AC231" s="161">
        <v>43642</v>
      </c>
      <c r="AD231" s="81">
        <v>43831</v>
      </c>
      <c r="AE231" s="176">
        <v>44012</v>
      </c>
      <c r="AF231" s="161"/>
      <c r="AG231" s="5"/>
      <c r="AH231" s="120">
        <v>43922</v>
      </c>
    </row>
    <row r="232" ht="21" customHeight="1" s="26" customFormat="1">
      <c r="A232" s="24" t="s">
        <v>2514</v>
      </c>
      <c r="B232" s="5" t="s">
        <v>2026</v>
      </c>
      <c r="C232" s="5"/>
      <c r="D232" s="5" t="s">
        <v>43</v>
      </c>
      <c r="E232" s="5" t="s">
        <v>337</v>
      </c>
      <c r="F232" s="65" t="s">
        <v>2027</v>
      </c>
      <c r="G232" s="14"/>
      <c r="H232" s="14"/>
      <c r="I232" s="51" t="s">
        <v>49</v>
      </c>
      <c r="J232" s="14"/>
      <c r="K232" s="14"/>
      <c r="L232" s="5" t="s">
        <v>2028</v>
      </c>
      <c r="M232" s="5" t="s">
        <v>275</v>
      </c>
      <c r="N232" s="29">
        <v>27578</v>
      </c>
      <c r="O232" s="320" t="s">
        <v>2029</v>
      </c>
      <c r="P232" s="29" t="s">
        <v>53</v>
      </c>
      <c r="Q232" s="29" t="s">
        <v>54</v>
      </c>
      <c r="R232" s="29" t="s">
        <v>110</v>
      </c>
      <c r="S232" s="13" t="s">
        <v>950</v>
      </c>
      <c r="T232" s="13" t="s">
        <v>2030</v>
      </c>
      <c r="U232" s="65" t="s">
        <v>2031</v>
      </c>
      <c r="V232" s="14"/>
      <c r="W232" s="52" t="s">
        <v>143</v>
      </c>
      <c r="X232" s="65" t="s">
        <v>2032</v>
      </c>
      <c r="Y232" s="65"/>
      <c r="Z232" s="65"/>
      <c r="AA232" s="65"/>
      <c r="AB232" s="187">
        <v>44380</v>
      </c>
      <c r="AC232" s="161">
        <v>43642</v>
      </c>
      <c r="AD232" s="81">
        <v>43831</v>
      </c>
      <c r="AE232" s="176">
        <v>44012</v>
      </c>
      <c r="AF232" s="161"/>
      <c r="AG232" s="5"/>
      <c r="AH232" s="120">
        <v>43922</v>
      </c>
    </row>
    <row r="233" ht="21" customHeight="1" s="26" customFormat="1">
      <c r="A233" s="24" t="s">
        <v>2537</v>
      </c>
      <c r="B233" s="5" t="s">
        <v>2034</v>
      </c>
      <c r="C233" s="5"/>
      <c r="D233" s="5" t="s">
        <v>43</v>
      </c>
      <c r="E233" s="103" t="s">
        <v>2035</v>
      </c>
      <c r="F233" s="65" t="s">
        <v>2036</v>
      </c>
      <c r="G233" s="14"/>
      <c r="H233" s="14"/>
      <c r="I233" s="51" t="s">
        <v>49</v>
      </c>
      <c r="J233" s="14"/>
      <c r="K233" s="14"/>
      <c r="L233" s="5" t="s">
        <v>2037</v>
      </c>
      <c r="M233" s="5" t="s">
        <v>372</v>
      </c>
      <c r="N233" s="29">
        <v>34502</v>
      </c>
      <c r="O233" s="320" t="s">
        <v>2038</v>
      </c>
      <c r="P233" s="29" t="s">
        <v>53</v>
      </c>
      <c r="Q233" s="29" t="s">
        <v>98</v>
      </c>
      <c r="R233" s="29" t="s">
        <v>132</v>
      </c>
      <c r="S233" s="13" t="s">
        <v>2039</v>
      </c>
      <c r="T233" s="13" t="s">
        <v>2040</v>
      </c>
      <c r="U233" s="65" t="s">
        <v>2041</v>
      </c>
      <c r="V233" s="14"/>
      <c r="W233" s="52" t="s">
        <v>1294</v>
      </c>
      <c r="X233" s="65" t="s">
        <v>2042</v>
      </c>
      <c r="Y233" s="65"/>
      <c r="Z233" s="65"/>
      <c r="AA233" s="65"/>
      <c r="AB233" s="176">
        <v>45094</v>
      </c>
      <c r="AC233" s="161">
        <v>43644</v>
      </c>
      <c r="AD233" s="81">
        <v>43831</v>
      </c>
      <c r="AE233" s="176">
        <v>44012</v>
      </c>
      <c r="AF233" s="161"/>
      <c r="AG233" s="5"/>
      <c r="AH233" s="120">
        <v>43922</v>
      </c>
    </row>
    <row r="234" ht="21" customHeight="1" s="26" customFormat="1">
      <c r="A234" s="24" t="s">
        <v>2538</v>
      </c>
      <c r="B234" s="5" t="s">
        <v>2044</v>
      </c>
      <c r="C234" s="5"/>
      <c r="D234" s="5" t="s">
        <v>43</v>
      </c>
      <c r="E234" s="5" t="s">
        <v>2045</v>
      </c>
      <c r="F234" s="65" t="s">
        <v>2046</v>
      </c>
      <c r="G234" s="14"/>
      <c r="H234" s="14"/>
      <c r="I234" s="51"/>
      <c r="J234" s="14"/>
      <c r="K234" s="14"/>
      <c r="L234" s="5" t="s">
        <v>2047</v>
      </c>
      <c r="M234" s="5" t="s">
        <v>107</v>
      </c>
      <c r="N234" s="29">
        <v>34755</v>
      </c>
      <c r="O234" s="320"/>
      <c r="P234" s="29" t="s">
        <v>53</v>
      </c>
      <c r="Q234" s="29" t="s">
        <v>98</v>
      </c>
      <c r="R234" s="29" t="s">
        <v>55</v>
      </c>
      <c r="S234" s="13" t="s">
        <v>950</v>
      </c>
      <c r="T234" s="13" t="s">
        <v>2040</v>
      </c>
      <c r="U234" s="65" t="s">
        <v>2048</v>
      </c>
      <c r="V234" s="14"/>
      <c r="W234" s="52" t="s">
        <v>613</v>
      </c>
      <c r="X234" s="65" t="s">
        <v>2049</v>
      </c>
      <c r="Y234" s="65"/>
      <c r="Z234" s="65"/>
      <c r="AA234" s="65"/>
      <c r="AB234" s="176">
        <v>42553</v>
      </c>
      <c r="AC234" s="161">
        <v>43682</v>
      </c>
      <c r="AD234" s="81">
        <v>43862</v>
      </c>
      <c r="AE234" s="176">
        <v>44043</v>
      </c>
      <c r="AF234" s="161"/>
      <c r="AG234" s="5"/>
      <c r="AH234" s="120">
        <v>43922</v>
      </c>
    </row>
    <row r="235">
      <c r="A235" s="24" t="s">
        <v>2539</v>
      </c>
      <c r="B235" s="1" t="s">
        <v>2051</v>
      </c>
      <c r="C235" s="1"/>
      <c r="D235" s="1" t="s">
        <v>233</v>
      </c>
      <c r="E235" s="1" t="s">
        <v>337</v>
      </c>
      <c r="F235" s="63" t="s">
        <v>2052</v>
      </c>
      <c r="G235" s="1"/>
      <c r="H235" s="1"/>
      <c r="I235" s="51" t="s">
        <v>49</v>
      </c>
      <c r="J235" s="4" t="s">
        <v>2053</v>
      </c>
      <c r="K235" s="1" t="s">
        <v>2054</v>
      </c>
      <c r="L235" s="1" t="s">
        <v>2055</v>
      </c>
      <c r="M235" s="1" t="s">
        <v>161</v>
      </c>
      <c r="N235" s="3">
        <v>31794</v>
      </c>
      <c r="O235" s="15" t="s">
        <v>2056</v>
      </c>
      <c r="P235" s="1" t="s">
        <v>108</v>
      </c>
      <c r="Q235" s="1" t="s">
        <v>98</v>
      </c>
      <c r="R235" s="1" t="s">
        <v>164</v>
      </c>
      <c r="S235" s="14" t="s">
        <v>2057</v>
      </c>
      <c r="T235" s="4" t="s">
        <v>2058</v>
      </c>
      <c r="U235" s="63" t="s">
        <v>2059</v>
      </c>
      <c r="V235" s="1"/>
      <c r="W235" s="7" t="s">
        <v>648</v>
      </c>
      <c r="X235" s="63" t="s">
        <v>2060</v>
      </c>
      <c r="Y235" s="64"/>
      <c r="Z235" s="63" t="s">
        <v>2061</v>
      </c>
      <c r="AA235" s="64"/>
      <c r="AB235" s="180">
        <v>45308</v>
      </c>
      <c r="AC235" s="150">
        <v>43783</v>
      </c>
      <c r="AD235" s="82">
        <v>43783</v>
      </c>
      <c r="AE235" s="180">
        <v>43951</v>
      </c>
      <c r="AF235" s="150"/>
      <c r="AG235" s="1"/>
      <c r="AH235" s="120">
        <v>43922</v>
      </c>
    </row>
    <row r="236" ht="21" customHeight="1" s="102" customFormat="1">
      <c r="A236" s="24" t="s">
        <v>2540</v>
      </c>
      <c r="B236" s="5" t="s">
        <v>2063</v>
      </c>
      <c r="C236" s="5"/>
      <c r="D236" s="5" t="s">
        <v>43</v>
      </c>
      <c r="E236" s="103" t="s">
        <v>2064</v>
      </c>
      <c r="F236" s="65" t="s">
        <v>2065</v>
      </c>
      <c r="G236" s="14"/>
      <c r="H236" s="14"/>
      <c r="I236" s="51"/>
      <c r="J236" s="14"/>
      <c r="K236" s="14"/>
      <c r="L236" s="5" t="s">
        <v>2066</v>
      </c>
      <c r="M236" s="5" t="s">
        <v>107</v>
      </c>
      <c r="N236" s="13">
        <v>32740</v>
      </c>
      <c r="O236" s="320"/>
      <c r="P236" s="29" t="s">
        <v>108</v>
      </c>
      <c r="Q236" s="29" t="s">
        <v>248</v>
      </c>
      <c r="R236" s="29" t="s">
        <v>132</v>
      </c>
      <c r="S236" s="13"/>
      <c r="T236" s="29"/>
      <c r="U236" s="65" t="s">
        <v>2067</v>
      </c>
      <c r="V236" s="14" t="s">
        <v>2068</v>
      </c>
      <c r="W236" s="52" t="s">
        <v>613</v>
      </c>
      <c r="X236" s="65" t="s">
        <v>2069</v>
      </c>
      <c r="Y236" s="65"/>
      <c r="Z236" s="65"/>
      <c r="AA236" s="65"/>
      <c r="AB236" s="176">
        <v>43600</v>
      </c>
      <c r="AC236" s="150">
        <v>43900</v>
      </c>
      <c r="AD236" s="3">
        <v>43900</v>
      </c>
      <c r="AE236" s="150">
        <v>43982</v>
      </c>
      <c r="AF236" s="161"/>
      <c r="AG236" s="5"/>
      <c r="AH236" s="120">
        <v>43922</v>
      </c>
    </row>
    <row r="237" ht="22.5" customHeight="1" s="26" customFormat="1">
      <c r="A237" s="24" t="s">
        <v>2480</v>
      </c>
      <c r="B237" s="5" t="s">
        <v>2071</v>
      </c>
      <c r="C237" s="5"/>
      <c r="D237" s="5" t="s">
        <v>43</v>
      </c>
      <c r="E237" s="5" t="s">
        <v>1679</v>
      </c>
      <c r="F237" s="65" t="s">
        <v>2072</v>
      </c>
      <c r="G237" s="14"/>
      <c r="H237" s="14"/>
      <c r="I237" s="51" t="s">
        <v>49</v>
      </c>
      <c r="J237" s="14"/>
      <c r="K237" s="14"/>
      <c r="L237" s="5" t="s">
        <v>2073</v>
      </c>
      <c r="M237" s="5" t="s">
        <v>372</v>
      </c>
      <c r="N237" s="29">
        <v>30056</v>
      </c>
      <c r="O237" s="320"/>
      <c r="P237" s="29" t="s">
        <v>108</v>
      </c>
      <c r="Q237" s="29" t="s">
        <v>322</v>
      </c>
      <c r="R237" s="29" t="s">
        <v>110</v>
      </c>
      <c r="S237" s="13" t="s">
        <v>2074</v>
      </c>
      <c r="T237" s="73" t="s">
        <v>2075</v>
      </c>
      <c r="U237" s="65" t="s">
        <v>2076</v>
      </c>
      <c r="V237" s="14"/>
      <c r="W237" s="52" t="s">
        <v>398</v>
      </c>
      <c r="X237" s="65" t="s">
        <v>2077</v>
      </c>
      <c r="Y237" s="65"/>
      <c r="Z237" s="65"/>
      <c r="AA237" s="65"/>
      <c r="AB237" s="176">
        <v>45031</v>
      </c>
      <c r="AC237" s="161">
        <v>43481</v>
      </c>
      <c r="AD237" s="81">
        <v>43862</v>
      </c>
      <c r="AE237" s="176">
        <v>44043</v>
      </c>
      <c r="AF237" s="161"/>
      <c r="AG237" s="5"/>
      <c r="AH237" s="120">
        <v>43922</v>
      </c>
    </row>
    <row r="238" ht="21" customHeight="1" s="26" customFormat="1">
      <c r="A238" s="24" t="s">
        <v>2513</v>
      </c>
      <c r="B238" s="5" t="s">
        <v>2079</v>
      </c>
      <c r="C238" s="5"/>
      <c r="D238" s="5" t="s">
        <v>43</v>
      </c>
      <c r="E238" s="5" t="s">
        <v>369</v>
      </c>
      <c r="F238" s="65" t="s">
        <v>2080</v>
      </c>
      <c r="G238" s="14"/>
      <c r="H238" s="14"/>
      <c r="I238" s="51" t="s">
        <v>49</v>
      </c>
      <c r="J238" s="14"/>
      <c r="K238" s="14"/>
      <c r="L238" s="5" t="s">
        <v>2081</v>
      </c>
      <c r="M238" s="5" t="s">
        <v>130</v>
      </c>
      <c r="N238" s="29">
        <v>28053</v>
      </c>
      <c r="O238" s="320"/>
      <c r="P238" s="29" t="s">
        <v>53</v>
      </c>
      <c r="Q238" s="29" t="s">
        <v>54</v>
      </c>
      <c r="R238" s="29" t="s">
        <v>132</v>
      </c>
      <c r="S238" s="13" t="s">
        <v>2082</v>
      </c>
      <c r="T238" s="13" t="s">
        <v>2083</v>
      </c>
      <c r="U238" s="65" t="s">
        <v>2084</v>
      </c>
      <c r="V238" s="14"/>
      <c r="W238" s="52" t="s">
        <v>167</v>
      </c>
      <c r="X238" s="65" t="s">
        <v>2085</v>
      </c>
      <c r="Y238" s="65"/>
      <c r="Z238" s="65"/>
      <c r="AA238" s="65"/>
      <c r="AB238" s="176">
        <v>45432</v>
      </c>
      <c r="AC238" s="161">
        <v>43642</v>
      </c>
      <c r="AD238" s="81">
        <v>43891</v>
      </c>
      <c r="AE238" s="176">
        <v>43982</v>
      </c>
      <c r="AF238" s="161"/>
      <c r="AG238" s="5"/>
      <c r="AH238" s="120">
        <v>43922</v>
      </c>
    </row>
    <row r="239" ht="21" customHeight="1" s="5" customFormat="1">
      <c r="A239" s="24" t="s">
        <v>2541</v>
      </c>
      <c r="B239" s="114" t="s">
        <v>2087</v>
      </c>
      <c r="C239" s="114"/>
      <c r="D239" s="1" t="s">
        <v>233</v>
      </c>
      <c r="E239" s="1" t="s">
        <v>369</v>
      </c>
      <c r="F239" s="65" t="s">
        <v>2088</v>
      </c>
      <c r="G239" s="14"/>
      <c r="H239" s="14"/>
      <c r="I239" s="51"/>
      <c r="J239" s="14" t="s">
        <v>2089</v>
      </c>
      <c r="K239" s="14" t="s">
        <v>2090</v>
      </c>
      <c r="L239" s="5" t="s">
        <v>2091</v>
      </c>
      <c r="M239" s="5" t="s">
        <v>2092</v>
      </c>
      <c r="N239" s="29">
        <v>33093</v>
      </c>
      <c r="O239" s="320"/>
      <c r="P239" s="29" t="s">
        <v>108</v>
      </c>
      <c r="Q239" s="29" t="s">
        <v>248</v>
      </c>
      <c r="R239" s="29" t="s">
        <v>164</v>
      </c>
      <c r="S239" s="13" t="s">
        <v>2093</v>
      </c>
      <c r="T239" s="29"/>
      <c r="U239" s="65" t="s">
        <v>2094</v>
      </c>
      <c r="V239" s="14"/>
      <c r="W239" s="52" t="s">
        <v>303</v>
      </c>
      <c r="X239" s="65" t="s">
        <v>2095</v>
      </c>
      <c r="Y239" s="65"/>
      <c r="Z239" s="65"/>
      <c r="AA239" s="65"/>
      <c r="AB239" s="176"/>
      <c r="AC239" s="161">
        <v>43860</v>
      </c>
      <c r="AD239" s="81">
        <v>43860</v>
      </c>
      <c r="AE239" s="176">
        <v>44043</v>
      </c>
      <c r="AF239" s="161"/>
      <c r="AH239" s="120">
        <v>43922</v>
      </c>
    </row>
    <row r="240" ht="22.5" customHeight="1" s="26" customFormat="1">
      <c r="A240" s="24" t="s">
        <v>2484</v>
      </c>
      <c r="B240" s="5" t="s">
        <v>2097</v>
      </c>
      <c r="C240" s="5"/>
      <c r="D240" s="5" t="s">
        <v>43</v>
      </c>
      <c r="E240" s="5" t="s">
        <v>742</v>
      </c>
      <c r="F240" s="65" t="s">
        <v>2098</v>
      </c>
      <c r="G240" s="14" t="s">
        <v>2099</v>
      </c>
      <c r="H240" s="14" t="s">
        <v>48</v>
      </c>
      <c r="I240" s="51" t="s">
        <v>49</v>
      </c>
      <c r="J240" s="14" t="s">
        <v>2100</v>
      </c>
      <c r="K240" s="14" t="s">
        <v>1563</v>
      </c>
      <c r="L240" s="5" t="s">
        <v>2101</v>
      </c>
      <c r="M240" s="5" t="s">
        <v>310</v>
      </c>
      <c r="N240" s="29">
        <v>31283</v>
      </c>
      <c r="O240" s="320" t="s">
        <v>2102</v>
      </c>
      <c r="P240" s="29" t="s">
        <v>53</v>
      </c>
      <c r="Q240" s="29" t="s">
        <v>98</v>
      </c>
      <c r="R240" s="29" t="s">
        <v>2103</v>
      </c>
      <c r="S240" s="14" t="s">
        <v>2104</v>
      </c>
      <c r="T240" s="13" t="s">
        <v>2105</v>
      </c>
      <c r="U240" s="65" t="s">
        <v>2106</v>
      </c>
      <c r="V240" s="14"/>
      <c r="W240" s="52" t="s">
        <v>85</v>
      </c>
      <c r="X240" s="65" t="s">
        <v>2107</v>
      </c>
      <c r="Y240" s="65"/>
      <c r="Z240" s="65"/>
      <c r="AA240" s="65"/>
      <c r="AB240" s="176">
        <v>44797</v>
      </c>
      <c r="AC240" s="161">
        <v>43523</v>
      </c>
      <c r="AD240" s="81">
        <v>43891</v>
      </c>
      <c r="AE240" s="176">
        <v>43982</v>
      </c>
      <c r="AF240" s="161"/>
      <c r="AG240" s="5"/>
      <c r="AH240" s="120">
        <v>43922</v>
      </c>
    </row>
    <row r="241" s="1" customFormat="1">
      <c r="A241" s="24" t="s">
        <v>2542</v>
      </c>
      <c r="B241" s="1" t="s">
        <v>2109</v>
      </c>
      <c r="D241" s="5" t="s">
        <v>43</v>
      </c>
      <c r="E241" s="1" t="s">
        <v>307</v>
      </c>
      <c r="F241" s="63" t="s">
        <v>2110</v>
      </c>
      <c r="G241" s="86" t="s">
        <v>2111</v>
      </c>
      <c r="H241" s="87" t="s">
        <v>359</v>
      </c>
      <c r="I241" s="19"/>
      <c r="L241" s="1" t="s">
        <v>2112</v>
      </c>
      <c r="M241" s="1" t="s">
        <v>130</v>
      </c>
      <c r="N241" s="75">
        <v>29865</v>
      </c>
      <c r="O241" s="327"/>
      <c r="P241" s="1" t="s">
        <v>108</v>
      </c>
      <c r="Q241" s="1" t="s">
        <v>131</v>
      </c>
      <c r="R241" s="1" t="s">
        <v>132</v>
      </c>
      <c r="S241" s="5"/>
      <c r="U241" s="63" t="s">
        <v>2113</v>
      </c>
      <c r="W241" s="11"/>
      <c r="X241" s="64"/>
      <c r="Y241" s="64"/>
      <c r="Z241" s="64"/>
      <c r="AA241" s="64"/>
      <c r="AB241" s="180"/>
      <c r="AC241" s="150">
        <v>43717</v>
      </c>
      <c r="AD241" s="81">
        <v>43891</v>
      </c>
      <c r="AE241" s="183">
        <v>43982</v>
      </c>
      <c r="AF241" s="150"/>
      <c r="AH241" s="120">
        <v>43922</v>
      </c>
    </row>
    <row r="242" ht="22.5" customHeight="1" s="26" customFormat="1">
      <c r="A242" s="24" t="s">
        <v>2473</v>
      </c>
      <c r="B242" s="5" t="s">
        <v>2115</v>
      </c>
      <c r="C242" s="5"/>
      <c r="D242" s="5" t="s">
        <v>43</v>
      </c>
      <c r="E242" s="5" t="s">
        <v>1666</v>
      </c>
      <c r="F242" s="65" t="s">
        <v>2116</v>
      </c>
      <c r="G242" s="14"/>
      <c r="H242" s="14"/>
      <c r="I242" s="70"/>
      <c r="J242" s="14"/>
      <c r="K242" s="14"/>
      <c r="L242" s="5" t="s">
        <v>2117</v>
      </c>
      <c r="M242" s="5" t="s">
        <v>2118</v>
      </c>
      <c r="N242" s="29">
        <v>31629</v>
      </c>
      <c r="O242" s="320"/>
      <c r="P242" s="29" t="s">
        <v>507</v>
      </c>
      <c r="Q242" s="29"/>
      <c r="R242" s="29" t="s">
        <v>55</v>
      </c>
      <c r="S242" s="13" t="s">
        <v>2119</v>
      </c>
      <c r="T242" s="13" t="s">
        <v>2120</v>
      </c>
      <c r="U242" s="65" t="s">
        <v>2121</v>
      </c>
      <c r="V242" s="14"/>
      <c r="W242" s="52" t="s">
        <v>2122</v>
      </c>
      <c r="X242" s="65" t="s">
        <v>2123</v>
      </c>
      <c r="Y242" s="65"/>
      <c r="Z242" s="65"/>
      <c r="AA242" s="65"/>
      <c r="AB242" s="176">
        <v>44048</v>
      </c>
      <c r="AC242" s="161">
        <v>43405</v>
      </c>
      <c r="AD242" s="81">
        <v>43586</v>
      </c>
      <c r="AE242" s="176">
        <v>43951</v>
      </c>
      <c r="AF242" s="161"/>
      <c r="AG242" s="5" t="s">
        <v>1949</v>
      </c>
      <c r="AH242" s="26" t="s">
        <v>2124</v>
      </c>
    </row>
    <row r="243" ht="22.5" customHeight="1" s="26" customFormat="1">
      <c r="A243" s="24" t="s">
        <v>2477</v>
      </c>
      <c r="B243" s="5" t="s">
        <v>2126</v>
      </c>
      <c r="C243" s="5"/>
      <c r="D243" s="5" t="s">
        <v>43</v>
      </c>
      <c r="E243" s="5" t="s">
        <v>1666</v>
      </c>
      <c r="F243" s="65" t="s">
        <v>2127</v>
      </c>
      <c r="G243" s="14"/>
      <c r="H243" s="14"/>
      <c r="I243" s="70"/>
      <c r="J243" s="14"/>
      <c r="K243" s="14"/>
      <c r="L243" s="5" t="s">
        <v>1338</v>
      </c>
      <c r="M243" s="5" t="s">
        <v>321</v>
      </c>
      <c r="N243" s="29">
        <v>32781</v>
      </c>
      <c r="O243" s="320"/>
      <c r="P243" s="29" t="s">
        <v>53</v>
      </c>
      <c r="Q243" s="29"/>
      <c r="R243" s="29" t="s">
        <v>132</v>
      </c>
      <c r="S243" s="13" t="s">
        <v>2128</v>
      </c>
      <c r="T243" s="13" t="s">
        <v>2129</v>
      </c>
      <c r="U243" s="65" t="s">
        <v>2130</v>
      </c>
      <c r="V243" s="14"/>
      <c r="W243" s="52" t="s">
        <v>2131</v>
      </c>
      <c r="X243" s="65" t="s">
        <v>2132</v>
      </c>
      <c r="Y243" s="65"/>
      <c r="Z243" s="65"/>
      <c r="AA243" s="65"/>
      <c r="AB243" s="176">
        <v>44469</v>
      </c>
      <c r="AC243" s="161">
        <v>43405</v>
      </c>
      <c r="AD243" s="81">
        <v>43586</v>
      </c>
      <c r="AE243" s="150">
        <v>43951</v>
      </c>
      <c r="AF243" s="161"/>
      <c r="AG243" s="5" t="s">
        <v>1949</v>
      </c>
      <c r="AH243" s="26" t="s">
        <v>2124</v>
      </c>
    </row>
    <row r="244" ht="20.25" customHeight="1" s="1" customFormat="1">
      <c r="A244" s="24" t="s">
        <v>2533</v>
      </c>
      <c r="B244" s="1" t="s">
        <v>2134</v>
      </c>
      <c r="D244" s="1" t="s">
        <v>233</v>
      </c>
      <c r="E244" s="103" t="s">
        <v>337</v>
      </c>
      <c r="F244" s="63" t="s">
        <v>2135</v>
      </c>
      <c r="I244" s="19"/>
      <c r="J244" s="4" t="s">
        <v>2136</v>
      </c>
      <c r="K244" s="1" t="s">
        <v>2137</v>
      </c>
      <c r="L244" s="1" t="s">
        <v>2138</v>
      </c>
      <c r="M244" s="1" t="s">
        <v>2139</v>
      </c>
      <c r="N244" s="3">
        <v>28483</v>
      </c>
      <c r="O244" s="15"/>
      <c r="P244" s="1" t="s">
        <v>108</v>
      </c>
      <c r="Q244" s="1" t="s">
        <v>248</v>
      </c>
      <c r="R244" s="1" t="s">
        <v>110</v>
      </c>
      <c r="S244" s="14" t="s">
        <v>2140</v>
      </c>
      <c r="T244" s="4" t="s">
        <v>2141</v>
      </c>
      <c r="U244" s="63" t="s">
        <v>2142</v>
      </c>
      <c r="W244" s="7" t="s">
        <v>787</v>
      </c>
      <c r="X244" s="63" t="s">
        <v>2143</v>
      </c>
      <c r="Y244" s="64"/>
      <c r="Z244" s="64"/>
      <c r="AA244" s="64" t="s">
        <v>2144</v>
      </c>
      <c r="AB244" s="180">
        <v>45650</v>
      </c>
      <c r="AC244" s="150">
        <v>43766</v>
      </c>
      <c r="AD244" s="82">
        <v>43766</v>
      </c>
      <c r="AE244" s="180">
        <v>43951</v>
      </c>
      <c r="AF244" s="150"/>
      <c r="AH244" s="26" t="s">
        <v>2124</v>
      </c>
    </row>
    <row r="245">
      <c r="A245" s="24" t="s">
        <v>2536</v>
      </c>
      <c r="B245" s="1" t="s">
        <v>2146</v>
      </c>
      <c r="C245" s="1"/>
      <c r="D245" s="1" t="s">
        <v>233</v>
      </c>
      <c r="E245" s="1" t="s">
        <v>356</v>
      </c>
      <c r="F245" s="63" t="s">
        <v>2147</v>
      </c>
      <c r="G245" s="88" t="s">
        <v>2148</v>
      </c>
      <c r="H245" s="103" t="s">
        <v>359</v>
      </c>
      <c r="I245" s="51" t="s">
        <v>49</v>
      </c>
      <c r="J245" s="4" t="s">
        <v>2149</v>
      </c>
      <c r="K245" s="1" t="s">
        <v>2150</v>
      </c>
      <c r="L245" s="1" t="s">
        <v>2151</v>
      </c>
      <c r="M245" s="1" t="s">
        <v>130</v>
      </c>
      <c r="N245" s="3">
        <v>29387</v>
      </c>
      <c r="O245" s="15" t="s">
        <v>2152</v>
      </c>
      <c r="P245" s="1" t="s">
        <v>108</v>
      </c>
      <c r="Q245" s="1" t="s">
        <v>98</v>
      </c>
      <c r="R245" s="1" t="s">
        <v>164</v>
      </c>
      <c r="S245" s="14" t="s">
        <v>2153</v>
      </c>
      <c r="T245" s="4" t="s">
        <v>2154</v>
      </c>
      <c r="U245" s="63" t="s">
        <v>2155</v>
      </c>
      <c r="V245" s="1"/>
      <c r="W245" s="7" t="s">
        <v>250</v>
      </c>
      <c r="X245" s="63" t="s">
        <v>2156</v>
      </c>
      <c r="Y245" s="64"/>
      <c r="Z245" s="63" t="s">
        <v>2157</v>
      </c>
      <c r="AA245" s="64"/>
      <c r="AB245" s="180">
        <v>43997</v>
      </c>
      <c r="AC245" s="150">
        <v>43783</v>
      </c>
      <c r="AD245" s="82">
        <v>43783</v>
      </c>
      <c r="AE245" s="180">
        <v>43951</v>
      </c>
      <c r="AF245" s="150"/>
      <c r="AG245" s="1"/>
      <c r="AH245" s="26" t="s">
        <v>2124</v>
      </c>
    </row>
    <row r="246">
      <c r="A246" s="24" t="s">
        <v>2513</v>
      </c>
      <c r="B246" s="1" t="s">
        <v>651</v>
      </c>
      <c r="C246" s="1"/>
      <c r="D246" s="1" t="s">
        <v>233</v>
      </c>
      <c r="E246" s="103" t="s">
        <v>652</v>
      </c>
      <c r="F246" s="63" t="s">
        <v>653</v>
      </c>
      <c r="G246" s="88" t="s">
        <v>654</v>
      </c>
      <c r="H246" s="103" t="s">
        <v>48</v>
      </c>
      <c r="I246" s="51" t="s">
        <v>49</v>
      </c>
      <c r="J246" s="4" t="s">
        <v>655</v>
      </c>
      <c r="K246" s="1" t="s">
        <v>656</v>
      </c>
      <c r="L246" s="1" t="s">
        <v>657</v>
      </c>
      <c r="M246" s="1" t="s">
        <v>658</v>
      </c>
      <c r="N246" s="3">
        <v>29037</v>
      </c>
      <c r="O246" s="15" t="s">
        <v>659</v>
      </c>
      <c r="P246" s="1" t="s">
        <v>108</v>
      </c>
      <c r="Q246" s="1" t="s">
        <v>70</v>
      </c>
      <c r="R246" s="1" t="s">
        <v>110</v>
      </c>
      <c r="S246" s="14" t="s">
        <v>1019</v>
      </c>
      <c r="T246" s="4" t="s">
        <v>1020</v>
      </c>
      <c r="U246" s="63" t="s">
        <v>660</v>
      </c>
      <c r="V246" s="1"/>
      <c r="W246" s="7" t="s">
        <v>250</v>
      </c>
      <c r="X246" s="63" t="s">
        <v>661</v>
      </c>
      <c r="Y246" s="64"/>
      <c r="Z246" s="64"/>
      <c r="AA246" s="64"/>
      <c r="AB246" s="180">
        <v>44013</v>
      </c>
      <c r="AC246" s="150">
        <v>43783</v>
      </c>
      <c r="AD246" s="82">
        <v>43783</v>
      </c>
      <c r="AE246" s="180">
        <v>43951</v>
      </c>
      <c r="AF246" s="150"/>
      <c r="AG246" s="1"/>
      <c r="AH246" s="30">
        <v>43952</v>
      </c>
    </row>
    <row r="247">
      <c r="A247" s="24" t="s">
        <v>2543</v>
      </c>
      <c r="B247" s="1" t="s">
        <v>638</v>
      </c>
      <c r="C247" s="1"/>
      <c r="D247" s="1" t="s">
        <v>233</v>
      </c>
      <c r="E247" s="1" t="s">
        <v>639</v>
      </c>
      <c r="F247" s="63" t="s">
        <v>640</v>
      </c>
      <c r="G247" s="1"/>
      <c r="H247" s="1"/>
      <c r="I247" s="51" t="s">
        <v>49</v>
      </c>
      <c r="J247" s="4" t="s">
        <v>641</v>
      </c>
      <c r="K247" s="1" t="s">
        <v>642</v>
      </c>
      <c r="L247" s="1" t="s">
        <v>643</v>
      </c>
      <c r="M247" s="1" t="s">
        <v>644</v>
      </c>
      <c r="N247" s="3">
        <v>34614</v>
      </c>
      <c r="O247" s="15" t="s">
        <v>645</v>
      </c>
      <c r="P247" s="1" t="s">
        <v>646</v>
      </c>
      <c r="Q247" s="1" t="s">
        <v>141</v>
      </c>
      <c r="R247" s="1" t="s">
        <v>55</v>
      </c>
      <c r="S247" s="14" t="s">
        <v>991</v>
      </c>
      <c r="T247" s="4" t="s">
        <v>992</v>
      </c>
      <c r="U247" s="63" t="s">
        <v>647</v>
      </c>
      <c r="V247" s="1"/>
      <c r="W247" s="7" t="s">
        <v>648</v>
      </c>
      <c r="X247" s="63" t="s">
        <v>649</v>
      </c>
      <c r="Y247" s="64"/>
      <c r="Z247" s="100"/>
      <c r="AA247" s="64"/>
      <c r="AB247" s="180">
        <v>45572</v>
      </c>
      <c r="AC247" s="150">
        <v>43783</v>
      </c>
      <c r="AD247" s="82">
        <v>43783</v>
      </c>
      <c r="AE247" s="180">
        <v>43951</v>
      </c>
      <c r="AF247" s="150"/>
      <c r="AG247" s="1"/>
      <c r="AH247" s="30">
        <v>43952</v>
      </c>
    </row>
    <row r="248" ht="22.5" customHeight="1" s="26" customFormat="1">
      <c r="A248" s="24" t="s">
        <v>2477</v>
      </c>
      <c r="B248" s="5" t="s">
        <v>2161</v>
      </c>
      <c r="C248" s="5"/>
      <c r="D248" s="5" t="s">
        <v>43</v>
      </c>
      <c r="E248" s="5" t="s">
        <v>315</v>
      </c>
      <c r="F248" s="65" t="s">
        <v>2162</v>
      </c>
      <c r="G248" s="14" t="s">
        <v>2163</v>
      </c>
      <c r="H248" s="14" t="s">
        <v>48</v>
      </c>
      <c r="I248" s="51" t="s">
        <v>49</v>
      </c>
      <c r="J248" s="14" t="s">
        <v>2164</v>
      </c>
      <c r="K248" s="14" t="s">
        <v>2165</v>
      </c>
      <c r="L248" s="5" t="s">
        <v>2166</v>
      </c>
      <c r="M248" s="5" t="s">
        <v>68</v>
      </c>
      <c r="N248" s="29">
        <v>35675</v>
      </c>
      <c r="O248" s="320"/>
      <c r="P248" s="29" t="s">
        <v>108</v>
      </c>
      <c r="Q248" s="29" t="s">
        <v>1650</v>
      </c>
      <c r="R248" s="29" t="s">
        <v>55</v>
      </c>
      <c r="S248" s="13" t="s">
        <v>2167</v>
      </c>
      <c r="T248" s="13" t="s">
        <v>2168</v>
      </c>
      <c r="U248" s="65" t="s">
        <v>2169</v>
      </c>
      <c r="V248" s="14"/>
      <c r="W248" s="52" t="s">
        <v>143</v>
      </c>
      <c r="X248" s="65" t="s">
        <v>2170</v>
      </c>
      <c r="Y248" s="65" t="s">
        <v>2171</v>
      </c>
      <c r="Z248" s="65"/>
      <c r="AA248" s="65"/>
      <c r="AB248" s="176">
        <v>45171</v>
      </c>
      <c r="AC248" s="161">
        <v>43412</v>
      </c>
      <c r="AD248" s="81">
        <v>43891</v>
      </c>
      <c r="AE248" s="176">
        <v>43982</v>
      </c>
      <c r="AF248" s="161"/>
      <c r="AG248" s="5"/>
      <c r="AH248" s="30">
        <v>43952</v>
      </c>
    </row>
    <row r="249" ht="22.5" customHeight="1" s="26" customFormat="1">
      <c r="A249" s="24" t="s">
        <v>2481</v>
      </c>
      <c r="B249" s="5" t="s">
        <v>2173</v>
      </c>
      <c r="C249" s="5"/>
      <c r="D249" s="5" t="s">
        <v>43</v>
      </c>
      <c r="E249" s="5" t="s">
        <v>742</v>
      </c>
      <c r="F249" s="65" t="s">
        <v>2174</v>
      </c>
      <c r="G249" s="14"/>
      <c r="H249" s="14"/>
      <c r="I249" s="51" t="s">
        <v>49</v>
      </c>
      <c r="J249" s="14" t="s">
        <v>2175</v>
      </c>
      <c r="K249" s="14" t="s">
        <v>411</v>
      </c>
      <c r="L249" s="5" t="s">
        <v>2176</v>
      </c>
      <c r="M249" s="5" t="s">
        <v>224</v>
      </c>
      <c r="N249" s="29">
        <v>27347</v>
      </c>
      <c r="O249" s="320" t="s">
        <v>2177</v>
      </c>
      <c r="P249" s="29" t="s">
        <v>53</v>
      </c>
      <c r="Q249" s="29" t="s">
        <v>396</v>
      </c>
      <c r="R249" s="29" t="s">
        <v>132</v>
      </c>
      <c r="S249" s="13" t="s">
        <v>2178</v>
      </c>
      <c r="T249" s="13" t="s">
        <v>2179</v>
      </c>
      <c r="U249" s="65" t="s">
        <v>2180</v>
      </c>
      <c r="V249" s="14"/>
      <c r="W249" s="52" t="s">
        <v>211</v>
      </c>
      <c r="X249" s="65" t="s">
        <v>2181</v>
      </c>
      <c r="Y249" s="65" t="s">
        <v>2182</v>
      </c>
      <c r="Z249" s="65" t="s">
        <v>2183</v>
      </c>
      <c r="AA249" s="65"/>
      <c r="AB249" s="176">
        <v>44514</v>
      </c>
      <c r="AC249" s="161">
        <v>43487</v>
      </c>
      <c r="AD249" s="81">
        <v>43862</v>
      </c>
      <c r="AE249" s="176">
        <v>44012</v>
      </c>
      <c r="AF249" s="161"/>
      <c r="AG249" s="5"/>
      <c r="AH249" s="30">
        <v>43952</v>
      </c>
    </row>
    <row r="250" ht="21" customHeight="1" s="26" customFormat="1">
      <c r="A250" s="24" t="s">
        <v>2482</v>
      </c>
      <c r="B250" s="5" t="s">
        <v>171</v>
      </c>
      <c r="C250" s="5"/>
      <c r="D250" s="5" t="s">
        <v>43</v>
      </c>
      <c r="E250" s="5" t="s">
        <v>742</v>
      </c>
      <c r="F250" s="65" t="s">
        <v>172</v>
      </c>
      <c r="G250" s="14" t="s">
        <v>173</v>
      </c>
      <c r="H250" s="14" t="s">
        <v>174</v>
      </c>
      <c r="I250" s="51" t="s">
        <v>49</v>
      </c>
      <c r="J250" s="14" t="s">
        <v>175</v>
      </c>
      <c r="K250" s="14" t="s">
        <v>176</v>
      </c>
      <c r="L250" s="5" t="s">
        <v>177</v>
      </c>
      <c r="M250" s="5" t="s">
        <v>107</v>
      </c>
      <c r="N250" s="29">
        <v>33502</v>
      </c>
      <c r="O250" s="320" t="s">
        <v>178</v>
      </c>
      <c r="P250" s="29" t="s">
        <v>53</v>
      </c>
      <c r="Q250" s="29" t="s">
        <v>179</v>
      </c>
      <c r="R250" s="29" t="s">
        <v>164</v>
      </c>
      <c r="S250" s="13" t="s">
        <v>928</v>
      </c>
      <c r="T250" s="13" t="s">
        <v>929</v>
      </c>
      <c r="U250" s="65" t="s">
        <v>180</v>
      </c>
      <c r="V250" s="14"/>
      <c r="W250" s="52" t="s">
        <v>112</v>
      </c>
      <c r="X250" s="65" t="s">
        <v>181</v>
      </c>
      <c r="Y250" s="65"/>
      <c r="Z250" s="65"/>
      <c r="AA250" s="65"/>
      <c r="AB250" s="176">
        <v>45190</v>
      </c>
      <c r="AC250" s="161">
        <v>43481</v>
      </c>
      <c r="AD250" s="81">
        <v>43862</v>
      </c>
      <c r="AE250" s="176">
        <v>44012</v>
      </c>
      <c r="AF250" s="161"/>
      <c r="AG250" s="5"/>
      <c r="AH250" s="30">
        <v>43952</v>
      </c>
    </row>
    <row r="251" ht="21" customHeight="1" s="26" customFormat="1">
      <c r="A251" s="24" t="s">
        <v>2484</v>
      </c>
      <c r="B251" s="5" t="s">
        <v>2185</v>
      </c>
      <c r="C251" s="5"/>
      <c r="D251" s="5" t="s">
        <v>43</v>
      </c>
      <c r="E251" s="5" t="s">
        <v>1790</v>
      </c>
      <c r="F251" s="65" t="s">
        <v>2186</v>
      </c>
      <c r="G251" s="14"/>
      <c r="H251" s="14"/>
      <c r="I251" s="51"/>
      <c r="J251" s="14"/>
      <c r="K251" s="14"/>
      <c r="L251" s="5" t="s">
        <v>2187</v>
      </c>
      <c r="M251" s="5" t="s">
        <v>224</v>
      </c>
      <c r="N251" s="29">
        <v>34917</v>
      </c>
      <c r="O251" s="320" t="s">
        <v>518</v>
      </c>
      <c r="P251" s="29" t="s">
        <v>53</v>
      </c>
      <c r="Q251" s="29" t="s">
        <v>98</v>
      </c>
      <c r="R251" s="29" t="s">
        <v>55</v>
      </c>
      <c r="S251" s="13" t="s">
        <v>2188</v>
      </c>
      <c r="T251" s="13" t="s">
        <v>2189</v>
      </c>
      <c r="U251" s="65" t="s">
        <v>2190</v>
      </c>
      <c r="V251" s="14"/>
      <c r="W251" s="52" t="s">
        <v>112</v>
      </c>
      <c r="X251" s="65" t="s">
        <v>2191</v>
      </c>
      <c r="Y251" s="65"/>
      <c r="Z251" s="65" t="s">
        <v>2192</v>
      </c>
      <c r="AA251" s="65"/>
      <c r="AB251" s="176">
        <v>45144</v>
      </c>
      <c r="AC251" s="161">
        <v>43636</v>
      </c>
      <c r="AD251" s="81">
        <v>43891</v>
      </c>
      <c r="AE251" s="176">
        <v>43982</v>
      </c>
      <c r="AF251" s="161"/>
      <c r="AG251" s="5"/>
      <c r="AH251" s="30">
        <v>43952</v>
      </c>
    </row>
    <row r="252" ht="21" customHeight="1" s="26" customFormat="1">
      <c r="A252" s="24" t="s">
        <v>2486</v>
      </c>
      <c r="B252" s="5" t="s">
        <v>2194</v>
      </c>
      <c r="C252" s="5"/>
      <c r="D252" s="5" t="s">
        <v>43</v>
      </c>
      <c r="E252" s="5" t="s">
        <v>393</v>
      </c>
      <c r="F252" s="65" t="s">
        <v>2195</v>
      </c>
      <c r="G252" s="14"/>
      <c r="H252" s="14"/>
      <c r="I252" s="51"/>
      <c r="J252" s="14"/>
      <c r="K252" s="14"/>
      <c r="L252" s="5" t="s">
        <v>2196</v>
      </c>
      <c r="M252" s="5" t="s">
        <v>1145</v>
      </c>
      <c r="N252" s="29">
        <v>28686</v>
      </c>
      <c r="O252" s="320"/>
      <c r="P252" s="29" t="s">
        <v>53</v>
      </c>
      <c r="Q252" s="29" t="s">
        <v>131</v>
      </c>
      <c r="R252" s="29" t="s">
        <v>164</v>
      </c>
      <c r="S252" s="13" t="s">
        <v>2197</v>
      </c>
      <c r="T252" s="13" t="s">
        <v>2198</v>
      </c>
      <c r="U252" s="65" t="s">
        <v>2199</v>
      </c>
      <c r="V252" s="14"/>
      <c r="W252" s="52" t="s">
        <v>143</v>
      </c>
      <c r="X252" s="65" t="s">
        <v>2200</v>
      </c>
      <c r="Y252" s="65"/>
      <c r="Z252" s="65"/>
      <c r="AA252" s="65"/>
      <c r="AB252" s="176">
        <v>44392</v>
      </c>
      <c r="AC252" s="161">
        <v>43672</v>
      </c>
      <c r="AD252" s="81">
        <v>43831</v>
      </c>
      <c r="AE252" s="176">
        <v>44012</v>
      </c>
      <c r="AF252" s="161"/>
      <c r="AG252" s="5"/>
      <c r="AH252" s="30">
        <v>43952</v>
      </c>
    </row>
    <row r="253" ht="21" customHeight="1" s="26" customFormat="1">
      <c r="A253" s="24" t="s">
        <v>2544</v>
      </c>
      <c r="B253" s="5" t="s">
        <v>2202</v>
      </c>
      <c r="C253" s="5"/>
      <c r="D253" s="5" t="s">
        <v>43</v>
      </c>
      <c r="E253" s="5" t="s">
        <v>418</v>
      </c>
      <c r="F253" s="65" t="s">
        <v>2203</v>
      </c>
      <c r="G253" s="14"/>
      <c r="H253" s="14"/>
      <c r="I253" s="51" t="s">
        <v>49</v>
      </c>
      <c r="J253" s="14" t="s">
        <v>2204</v>
      </c>
      <c r="K253" s="14" t="s">
        <v>2205</v>
      </c>
      <c r="L253" s="5" t="s">
        <v>2206</v>
      </c>
      <c r="M253" s="5" t="s">
        <v>2207</v>
      </c>
      <c r="N253" s="29">
        <v>34718</v>
      </c>
      <c r="O253" s="320" t="s">
        <v>2208</v>
      </c>
      <c r="P253" s="29" t="s">
        <v>53</v>
      </c>
      <c r="Q253" s="29" t="s">
        <v>179</v>
      </c>
      <c r="R253" s="29" t="s">
        <v>55</v>
      </c>
      <c r="S253" s="13" t="s">
        <v>2209</v>
      </c>
      <c r="T253" s="13" t="s">
        <v>2210</v>
      </c>
      <c r="U253" s="65" t="s">
        <v>2211</v>
      </c>
      <c r="V253" s="14"/>
      <c r="W253" s="52" t="s">
        <v>303</v>
      </c>
      <c r="X253" s="65" t="s">
        <v>2212</v>
      </c>
      <c r="Y253" s="65"/>
      <c r="Z253" s="65" t="s">
        <v>427</v>
      </c>
      <c r="AA253" s="65"/>
      <c r="AB253" s="176">
        <v>45218</v>
      </c>
      <c r="AC253" s="161">
        <v>43542</v>
      </c>
      <c r="AD253" s="81">
        <v>43542</v>
      </c>
      <c r="AE253" s="150">
        <v>43921</v>
      </c>
      <c r="AF253" s="161"/>
      <c r="AG253" s="5"/>
      <c r="AH253" s="30">
        <v>43952</v>
      </c>
    </row>
    <row r="254" ht="21" customHeight="1" s="26" customFormat="1">
      <c r="A254" s="24" t="s">
        <v>2531</v>
      </c>
      <c r="B254" s="5" t="s">
        <v>729</v>
      </c>
      <c r="C254" s="5"/>
      <c r="D254" s="5" t="s">
        <v>43</v>
      </c>
      <c r="E254" s="5" t="s">
        <v>2214</v>
      </c>
      <c r="F254" s="65" t="s">
        <v>731</v>
      </c>
      <c r="G254" s="14" t="s">
        <v>732</v>
      </c>
      <c r="H254" s="14" t="s">
        <v>48</v>
      </c>
      <c r="I254" s="51" t="s">
        <v>49</v>
      </c>
      <c r="J254" s="14" t="s">
        <v>733</v>
      </c>
      <c r="K254" s="14" t="s">
        <v>734</v>
      </c>
      <c r="L254" s="5" t="s">
        <v>735</v>
      </c>
      <c r="M254" s="5" t="s">
        <v>736</v>
      </c>
      <c r="N254" s="29">
        <v>30848</v>
      </c>
      <c r="O254" s="320" t="s">
        <v>737</v>
      </c>
      <c r="P254" s="29" t="s">
        <v>53</v>
      </c>
      <c r="Q254" s="29" t="s">
        <v>179</v>
      </c>
      <c r="R254" s="29" t="s">
        <v>110</v>
      </c>
      <c r="S254" s="13" t="s">
        <v>971</v>
      </c>
      <c r="T254" s="13" t="s">
        <v>972</v>
      </c>
      <c r="U254" s="65" t="s">
        <v>738</v>
      </c>
      <c r="V254" s="14"/>
      <c r="W254" s="52" t="s">
        <v>577</v>
      </c>
      <c r="X254" s="65" t="s">
        <v>739</v>
      </c>
      <c r="Y254" s="65"/>
      <c r="Z254" s="65"/>
      <c r="AA254" s="65"/>
      <c r="AB254" s="176">
        <v>44727</v>
      </c>
      <c r="AC254" s="161">
        <v>43557</v>
      </c>
      <c r="AD254" s="81">
        <v>43557</v>
      </c>
      <c r="AE254" s="150">
        <v>43921</v>
      </c>
      <c r="AF254" s="161"/>
      <c r="AG254" s="5"/>
      <c r="AH254" s="30">
        <v>43952</v>
      </c>
    </row>
    <row r="255" ht="21" customHeight="1" s="26" customFormat="1">
      <c r="A255" s="24" t="s">
        <v>2515</v>
      </c>
      <c r="B255" s="5" t="s">
        <v>2216</v>
      </c>
      <c r="C255" s="5"/>
      <c r="D255" s="5" t="s">
        <v>43</v>
      </c>
      <c r="E255" s="5" t="s">
        <v>2214</v>
      </c>
      <c r="F255" s="65" t="s">
        <v>2217</v>
      </c>
      <c r="G255" s="14"/>
      <c r="H255" s="14"/>
      <c r="I255" s="51" t="s">
        <v>49</v>
      </c>
      <c r="J255" s="14" t="s">
        <v>2218</v>
      </c>
      <c r="K255" s="14" t="s">
        <v>2219</v>
      </c>
      <c r="L255" s="5" t="s">
        <v>2220</v>
      </c>
      <c r="M255" s="5" t="s">
        <v>460</v>
      </c>
      <c r="N255" s="29">
        <v>29999</v>
      </c>
      <c r="O255" s="320" t="s">
        <v>2221</v>
      </c>
      <c r="P255" s="29" t="s">
        <v>53</v>
      </c>
      <c r="Q255" s="29" t="s">
        <v>179</v>
      </c>
      <c r="R255" s="29" t="s">
        <v>288</v>
      </c>
      <c r="S255" s="13" t="s">
        <v>2222</v>
      </c>
      <c r="T255" s="13" t="s">
        <v>2223</v>
      </c>
      <c r="U255" s="65" t="s">
        <v>2224</v>
      </c>
      <c r="V255" s="14" t="s">
        <v>2225</v>
      </c>
      <c r="W255" s="52" t="s">
        <v>112</v>
      </c>
      <c r="X255" s="65" t="s">
        <v>2226</v>
      </c>
      <c r="Y255" s="65"/>
      <c r="Z255" s="65"/>
      <c r="AA255" s="65"/>
      <c r="AB255" s="176">
        <v>44609</v>
      </c>
      <c r="AC255" s="161">
        <v>43557</v>
      </c>
      <c r="AD255" s="81">
        <v>43557</v>
      </c>
      <c r="AE255" s="150">
        <v>43921</v>
      </c>
      <c r="AF255" s="161"/>
      <c r="AG255" s="5"/>
      <c r="AH255" s="30">
        <v>43952</v>
      </c>
    </row>
    <row r="256" ht="21" customHeight="1" s="26" customFormat="1">
      <c r="A256" s="24" t="s">
        <v>2516</v>
      </c>
      <c r="B256" s="5" t="s">
        <v>137</v>
      </c>
      <c r="C256" s="5"/>
      <c r="D256" s="5" t="s">
        <v>43</v>
      </c>
      <c r="E256" s="5" t="s">
        <v>393</v>
      </c>
      <c r="F256" s="74" t="s">
        <v>139</v>
      </c>
      <c r="G256" s="14"/>
      <c r="H256" s="14"/>
      <c r="I256" s="51"/>
      <c r="J256" s="14"/>
      <c r="K256" s="14"/>
      <c r="L256" s="5" t="s">
        <v>140</v>
      </c>
      <c r="M256" s="5" t="s">
        <v>130</v>
      </c>
      <c r="N256" s="29">
        <v>31567</v>
      </c>
      <c r="O256" s="320"/>
      <c r="P256" s="29" t="s">
        <v>108</v>
      </c>
      <c r="Q256" s="29" t="s">
        <v>141</v>
      </c>
      <c r="R256" s="29" t="s">
        <v>132</v>
      </c>
      <c r="S256" s="13" t="s">
        <v>950</v>
      </c>
      <c r="T256" s="13" t="s">
        <v>951</v>
      </c>
      <c r="U256" s="65" t="s">
        <v>142</v>
      </c>
      <c r="V256" s="14"/>
      <c r="W256" s="52" t="s">
        <v>143</v>
      </c>
      <c r="X256" s="65" t="s">
        <v>144</v>
      </c>
      <c r="Y256" s="65"/>
      <c r="Z256" s="65"/>
      <c r="AA256" s="65"/>
      <c r="AB256" s="176">
        <v>45447</v>
      </c>
      <c r="AC256" s="161">
        <v>43699</v>
      </c>
      <c r="AD256" s="81">
        <v>43891</v>
      </c>
      <c r="AE256" s="176">
        <v>43982</v>
      </c>
      <c r="AF256" s="161"/>
      <c r="AG256" s="5"/>
      <c r="AH256" s="30">
        <v>43952</v>
      </c>
    </row>
    <row r="257" ht="21" customHeight="1" s="26" customFormat="1">
      <c r="A257" s="24" t="s">
        <v>2545</v>
      </c>
      <c r="B257" s="5" t="s">
        <v>2229</v>
      </c>
      <c r="C257" s="5"/>
      <c r="D257" s="5" t="s">
        <v>43</v>
      </c>
      <c r="E257" s="5" t="s">
        <v>337</v>
      </c>
      <c r="F257" s="65" t="s">
        <v>338</v>
      </c>
      <c r="G257" s="14"/>
      <c r="H257" s="14"/>
      <c r="I257" s="51"/>
      <c r="J257" s="14"/>
      <c r="K257" s="14"/>
      <c r="L257" s="5" t="s">
        <v>339</v>
      </c>
      <c r="M257" s="5" t="s">
        <v>107</v>
      </c>
      <c r="N257" s="29">
        <v>30043</v>
      </c>
      <c r="O257" s="320"/>
      <c r="P257" s="29" t="s">
        <v>53</v>
      </c>
      <c r="Q257" s="29" t="s">
        <v>98</v>
      </c>
      <c r="R257" s="29" t="s">
        <v>110</v>
      </c>
      <c r="S257" s="13" t="s">
        <v>1040</v>
      </c>
      <c r="T257" s="13" t="s">
        <v>2230</v>
      </c>
      <c r="U257" s="65" t="s">
        <v>340</v>
      </c>
      <c r="V257" s="14"/>
      <c r="W257" s="52" t="s">
        <v>112</v>
      </c>
      <c r="X257" s="65" t="s">
        <v>341</v>
      </c>
      <c r="Y257" s="65"/>
      <c r="Z257" s="65"/>
      <c r="AA257" s="65" t="s">
        <v>342</v>
      </c>
      <c r="AB257" s="176">
        <v>45384</v>
      </c>
      <c r="AC257" s="161">
        <v>43682</v>
      </c>
      <c r="AD257" s="81">
        <v>43862</v>
      </c>
      <c r="AE257" s="176">
        <v>44043</v>
      </c>
      <c r="AF257" s="161"/>
      <c r="AG257" s="5"/>
      <c r="AH257" s="30">
        <v>43952</v>
      </c>
    </row>
    <row r="258" ht="21" customHeight="1" s="26" customFormat="1">
      <c r="A258" s="24" t="s">
        <v>2532</v>
      </c>
      <c r="B258" s="5" t="s">
        <v>753</v>
      </c>
      <c r="C258" s="5"/>
      <c r="D258" s="5" t="s">
        <v>43</v>
      </c>
      <c r="E258" s="5" t="s">
        <v>337</v>
      </c>
      <c r="F258" s="65" t="s">
        <v>754</v>
      </c>
      <c r="G258" s="14" t="s">
        <v>755</v>
      </c>
      <c r="H258" s="14" t="s">
        <v>48</v>
      </c>
      <c r="I258" s="51"/>
      <c r="J258" s="14"/>
      <c r="K258" s="14"/>
      <c r="L258" s="5" t="s">
        <v>756</v>
      </c>
      <c r="M258" s="5" t="s">
        <v>68</v>
      </c>
      <c r="N258" s="29">
        <v>29176</v>
      </c>
      <c r="O258" s="320"/>
      <c r="P258" s="29" t="s">
        <v>53</v>
      </c>
      <c r="Q258" s="29" t="s">
        <v>131</v>
      </c>
      <c r="R258" s="29" t="s">
        <v>110</v>
      </c>
      <c r="S258" s="13" t="s">
        <v>1025</v>
      </c>
      <c r="T258" s="13" t="s">
        <v>2232</v>
      </c>
      <c r="U258" s="65" t="s">
        <v>757</v>
      </c>
      <c r="V258" s="14"/>
      <c r="W258" s="52" t="s">
        <v>112</v>
      </c>
      <c r="X258" s="65" t="s">
        <v>758</v>
      </c>
      <c r="Y258" s="65"/>
      <c r="Z258" s="65"/>
      <c r="AA258" s="65" t="s">
        <v>759</v>
      </c>
      <c r="AB258" s="176">
        <v>45613</v>
      </c>
      <c r="AC258" s="161">
        <v>43672</v>
      </c>
      <c r="AD258" s="81">
        <v>43831</v>
      </c>
      <c r="AE258" s="176">
        <v>44012</v>
      </c>
      <c r="AF258" s="161"/>
      <c r="AG258" s="5"/>
      <c r="AH258" s="30">
        <v>43952</v>
      </c>
    </row>
    <row r="259" ht="21" customHeight="1" s="26" customFormat="1">
      <c r="A259" s="24" t="s">
        <v>2546</v>
      </c>
      <c r="B259" s="5" t="s">
        <v>2234</v>
      </c>
      <c r="C259" s="5"/>
      <c r="D259" s="5" t="s">
        <v>43</v>
      </c>
      <c r="E259" s="5" t="s">
        <v>515</v>
      </c>
      <c r="F259" s="65" t="s">
        <v>516</v>
      </c>
      <c r="G259" s="14"/>
      <c r="H259" s="14"/>
      <c r="I259" s="51" t="s">
        <v>49</v>
      </c>
      <c r="J259" s="14"/>
      <c r="K259" s="14"/>
      <c r="L259" s="5" t="s">
        <v>517</v>
      </c>
      <c r="M259" s="5" t="s">
        <v>107</v>
      </c>
      <c r="N259" s="29">
        <v>29042</v>
      </c>
      <c r="O259" s="320" t="s">
        <v>518</v>
      </c>
      <c r="P259" s="29" t="s">
        <v>53</v>
      </c>
      <c r="Q259" s="29" t="s">
        <v>519</v>
      </c>
      <c r="R259" s="29" t="s">
        <v>110</v>
      </c>
      <c r="S259" s="13" t="s">
        <v>977</v>
      </c>
      <c r="T259" s="13" t="s">
        <v>978</v>
      </c>
      <c r="U259" s="65" t="s">
        <v>520</v>
      </c>
      <c r="V259" s="14"/>
      <c r="W259" s="52" t="s">
        <v>112</v>
      </c>
      <c r="X259" s="65" t="s">
        <v>521</v>
      </c>
      <c r="Y259" s="65"/>
      <c r="Z259" s="65"/>
      <c r="AA259" s="65"/>
      <c r="AB259" s="176">
        <v>45113</v>
      </c>
      <c r="AC259" s="161">
        <v>43644</v>
      </c>
      <c r="AD259" s="81">
        <v>43831</v>
      </c>
      <c r="AE259" s="176">
        <v>44012</v>
      </c>
      <c r="AF259" s="161"/>
      <c r="AG259" s="5"/>
      <c r="AH259" s="30">
        <v>43952</v>
      </c>
    </row>
    <row r="260" ht="21" customHeight="1" s="26" customFormat="1">
      <c r="A260" s="24" t="s">
        <v>2547</v>
      </c>
      <c r="B260" s="5" t="s">
        <v>2236</v>
      </c>
      <c r="C260" s="5"/>
      <c r="D260" s="5" t="s">
        <v>43</v>
      </c>
      <c r="E260" s="5" t="s">
        <v>2237</v>
      </c>
      <c r="F260" s="65" t="s">
        <v>2238</v>
      </c>
      <c r="G260" s="14"/>
      <c r="H260" s="14"/>
      <c r="I260" s="51"/>
      <c r="J260" s="14"/>
      <c r="K260" s="14"/>
      <c r="L260" s="5" t="s">
        <v>2239</v>
      </c>
      <c r="M260" s="5" t="s">
        <v>107</v>
      </c>
      <c r="N260" s="29">
        <v>28770</v>
      </c>
      <c r="O260" s="320"/>
      <c r="P260" s="29" t="s">
        <v>53</v>
      </c>
      <c r="Q260" s="29" t="s">
        <v>98</v>
      </c>
      <c r="R260" s="29" t="s">
        <v>288</v>
      </c>
      <c r="S260" s="13" t="s">
        <v>2240</v>
      </c>
      <c r="T260" s="13" t="s">
        <v>2241</v>
      </c>
      <c r="U260" s="65" t="s">
        <v>2242</v>
      </c>
      <c r="V260" s="14"/>
      <c r="W260" s="52" t="s">
        <v>112</v>
      </c>
      <c r="X260" s="65" t="s">
        <v>2243</v>
      </c>
      <c r="Y260" s="65"/>
      <c r="Z260" s="65"/>
      <c r="AA260" s="65" t="s">
        <v>2244</v>
      </c>
      <c r="AB260" s="176">
        <v>44476</v>
      </c>
      <c r="AC260" s="161">
        <v>43672</v>
      </c>
      <c r="AD260" s="81">
        <v>43831</v>
      </c>
      <c r="AE260" s="176">
        <v>44012</v>
      </c>
      <c r="AF260" s="161"/>
      <c r="AG260" s="5"/>
      <c r="AH260" s="30">
        <v>43952</v>
      </c>
    </row>
    <row r="261" s="1" customFormat="1">
      <c r="A261" s="24" t="s">
        <v>2513</v>
      </c>
      <c r="B261" s="1" t="s">
        <v>294</v>
      </c>
      <c r="D261" s="1" t="s">
        <v>233</v>
      </c>
      <c r="E261" s="1" t="s">
        <v>295</v>
      </c>
      <c r="F261" s="63" t="s">
        <v>296</v>
      </c>
      <c r="I261" s="19"/>
      <c r="J261" s="4" t="s">
        <v>297</v>
      </c>
      <c r="K261" s="1" t="s">
        <v>298</v>
      </c>
      <c r="L261" s="1" t="s">
        <v>299</v>
      </c>
      <c r="M261" s="1" t="s">
        <v>300</v>
      </c>
      <c r="N261" s="3">
        <v>33034</v>
      </c>
      <c r="O261" s="15" t="s">
        <v>301</v>
      </c>
      <c r="P261" s="1" t="s">
        <v>108</v>
      </c>
      <c r="Q261" s="1" t="s">
        <v>248</v>
      </c>
      <c r="R261" s="1" t="s">
        <v>132</v>
      </c>
      <c r="S261" s="48"/>
      <c r="T261" s="4" t="s">
        <v>1037</v>
      </c>
      <c r="U261" s="63" t="s">
        <v>302</v>
      </c>
      <c r="W261" s="7" t="s">
        <v>303</v>
      </c>
      <c r="X261" s="63" t="s">
        <v>304</v>
      </c>
      <c r="Y261" s="64"/>
      <c r="Z261" s="64"/>
      <c r="AA261" s="64"/>
      <c r="AB261" s="180">
        <v>44722</v>
      </c>
      <c r="AC261" s="150">
        <v>43801</v>
      </c>
      <c r="AD261" s="3">
        <v>43801</v>
      </c>
      <c r="AE261" s="180">
        <v>43982</v>
      </c>
      <c r="AF261" s="150"/>
      <c r="AH261" s="30">
        <v>43952</v>
      </c>
    </row>
    <row r="262" ht="21" customHeight="1" s="5" customFormat="1">
      <c r="A262" s="24" t="s">
        <v>2548</v>
      </c>
      <c r="B262" s="5" t="s">
        <v>2247</v>
      </c>
      <c r="D262" s="5" t="s">
        <v>233</v>
      </c>
      <c r="E262" s="103" t="s">
        <v>2248</v>
      </c>
      <c r="F262" s="65"/>
      <c r="G262" s="14"/>
      <c r="H262" s="14"/>
      <c r="I262" s="51"/>
      <c r="J262" s="14"/>
      <c r="K262" s="14"/>
      <c r="L262" s="5" t="s">
        <v>2249</v>
      </c>
      <c r="M262" s="5" t="s">
        <v>2250</v>
      </c>
      <c r="N262" s="29">
        <v>31598</v>
      </c>
      <c r="O262" s="320"/>
      <c r="P262" s="29" t="s">
        <v>108</v>
      </c>
      <c r="Q262" s="29"/>
      <c r="R262" s="29" t="s">
        <v>110</v>
      </c>
      <c r="S262" s="13" t="s">
        <v>2251</v>
      </c>
      <c r="T262" s="29"/>
      <c r="U262" s="65" t="s">
        <v>2252</v>
      </c>
      <c r="V262" s="14"/>
      <c r="W262" s="52" t="s">
        <v>250</v>
      </c>
      <c r="X262" s="65" t="s">
        <v>2253</v>
      </c>
      <c r="Y262" s="65"/>
      <c r="Z262" s="65" t="s">
        <v>2254</v>
      </c>
      <c r="AA262" s="65"/>
      <c r="AB262" s="176">
        <v>44238</v>
      </c>
      <c r="AC262" s="161">
        <v>43844</v>
      </c>
      <c r="AD262" s="81">
        <v>43844</v>
      </c>
      <c r="AE262" s="176">
        <v>44012</v>
      </c>
      <c r="AF262" s="161"/>
      <c r="AH262" s="30">
        <v>43952</v>
      </c>
    </row>
    <row r="263" ht="21" customHeight="1" s="26" customFormat="1">
      <c r="A263" s="24" t="s">
        <v>2536</v>
      </c>
      <c r="B263" s="49" t="s">
        <v>103</v>
      </c>
      <c r="C263" s="49"/>
      <c r="D263" s="5" t="s">
        <v>43</v>
      </c>
      <c r="E263" s="5" t="s">
        <v>782</v>
      </c>
      <c r="F263" s="63" t="s">
        <v>105</v>
      </c>
      <c r="G263" s="14"/>
      <c r="H263" s="14"/>
      <c r="I263" s="51"/>
      <c r="J263" s="14"/>
      <c r="K263" s="14"/>
      <c r="L263" s="5" t="s">
        <v>106</v>
      </c>
      <c r="M263" s="5" t="s">
        <v>107</v>
      </c>
      <c r="N263" s="29">
        <v>30060</v>
      </c>
      <c r="O263" s="320"/>
      <c r="P263" s="29" t="s">
        <v>108</v>
      </c>
      <c r="Q263" s="29" t="s">
        <v>109</v>
      </c>
      <c r="R263" s="29" t="s">
        <v>110</v>
      </c>
      <c r="S263" s="13" t="s">
        <v>941</v>
      </c>
      <c r="T263" s="29"/>
      <c r="U263" s="65" t="s">
        <v>111</v>
      </c>
      <c r="V263" s="14"/>
      <c r="W263" s="52" t="s">
        <v>112</v>
      </c>
      <c r="X263" s="65" t="s">
        <v>113</v>
      </c>
      <c r="Y263" s="65"/>
      <c r="Z263" s="65"/>
      <c r="AA263" s="65"/>
      <c r="AB263" s="176">
        <v>45035</v>
      </c>
      <c r="AC263" s="161">
        <v>43699</v>
      </c>
      <c r="AD263" s="81">
        <v>43891</v>
      </c>
      <c r="AE263" s="176">
        <v>43982</v>
      </c>
      <c r="AF263" s="161"/>
      <c r="AG263" s="5"/>
      <c r="AH263" s="30">
        <v>43952</v>
      </c>
    </row>
    <row r="264" s="1" customFormat="1">
      <c r="A264" s="24" t="s">
        <v>2543</v>
      </c>
      <c r="B264" s="1" t="s">
        <v>2257</v>
      </c>
      <c r="D264" s="5" t="s">
        <v>43</v>
      </c>
      <c r="E264" s="1" t="s">
        <v>782</v>
      </c>
      <c r="F264" s="63" t="s">
        <v>783</v>
      </c>
      <c r="I264" s="19"/>
      <c r="L264" s="1" t="s">
        <v>784</v>
      </c>
      <c r="M264" s="1" t="s">
        <v>785</v>
      </c>
      <c r="N264" s="3">
        <v>33314</v>
      </c>
      <c r="O264" s="327"/>
      <c r="P264" s="1" t="s">
        <v>108</v>
      </c>
      <c r="Q264" s="1" t="s">
        <v>98</v>
      </c>
      <c r="R264" s="1" t="s">
        <v>55</v>
      </c>
      <c r="S264" s="14" t="s">
        <v>1034</v>
      </c>
      <c r="U264" s="63" t="s">
        <v>786</v>
      </c>
      <c r="W264" s="7" t="s">
        <v>787</v>
      </c>
      <c r="X264" s="63" t="s">
        <v>788</v>
      </c>
      <c r="Y264" s="63"/>
      <c r="Z264" s="63"/>
      <c r="AA264" s="63"/>
      <c r="AB264" s="180">
        <v>45419</v>
      </c>
      <c r="AC264" s="150">
        <v>43717</v>
      </c>
      <c r="AD264" s="81">
        <v>43891</v>
      </c>
      <c r="AE264" s="176">
        <v>43982</v>
      </c>
      <c r="AF264" s="150"/>
      <c r="AH264" s="30">
        <v>43952</v>
      </c>
    </row>
    <row r="265" ht="21" customHeight="1" s="26" customFormat="1">
      <c r="A265" s="24" t="s">
        <v>2549</v>
      </c>
      <c r="B265" s="104" t="s">
        <v>2259</v>
      </c>
      <c r="C265" s="104"/>
      <c r="D265" s="5" t="s">
        <v>43</v>
      </c>
      <c r="E265" s="105" t="s">
        <v>2260</v>
      </c>
      <c r="F265" s="106"/>
      <c r="G265" s="107"/>
      <c r="H265" s="107"/>
      <c r="I265" s="108"/>
      <c r="J265" s="107"/>
      <c r="K265" s="107"/>
      <c r="L265" s="109" t="s">
        <v>2261</v>
      </c>
      <c r="M265" s="109" t="s">
        <v>2262</v>
      </c>
      <c r="N265" s="110">
        <v>30483</v>
      </c>
      <c r="O265" s="329"/>
      <c r="P265" s="110" t="s">
        <v>108</v>
      </c>
      <c r="Q265" s="110" t="s">
        <v>811</v>
      </c>
      <c r="R265" s="110" t="s">
        <v>132</v>
      </c>
      <c r="S265" s="111"/>
      <c r="T265" s="111"/>
      <c r="U265" s="106" t="s">
        <v>2263</v>
      </c>
      <c r="V265" s="107"/>
      <c r="W265" s="112" t="s">
        <v>250</v>
      </c>
      <c r="X265" s="106" t="s">
        <v>2264</v>
      </c>
      <c r="Y265" s="106"/>
      <c r="Z265" s="106"/>
      <c r="AA265" s="106"/>
      <c r="AB265" s="171">
        <v>43998</v>
      </c>
      <c r="AC265" s="171">
        <v>43882</v>
      </c>
      <c r="AD265" s="113">
        <v>43882</v>
      </c>
      <c r="AE265" s="176">
        <v>43982</v>
      </c>
      <c r="AF265" s="165"/>
      <c r="AG265" s="109"/>
      <c r="AH265" s="30">
        <v>43952</v>
      </c>
    </row>
    <row r="266" ht="21" customHeight="1" s="5" customFormat="1">
      <c r="A266" s="24" t="s">
        <v>2550</v>
      </c>
      <c r="B266" s="114" t="s">
        <v>2266</v>
      </c>
      <c r="C266" s="114"/>
      <c r="D266" s="1" t="s">
        <v>233</v>
      </c>
      <c r="E266" s="1" t="s">
        <v>2267</v>
      </c>
      <c r="F266" s="65" t="s">
        <v>2268</v>
      </c>
      <c r="G266" s="14"/>
      <c r="H266" s="14"/>
      <c r="I266" s="51"/>
      <c r="J266" s="14" t="s">
        <v>2269</v>
      </c>
      <c r="K266" s="14"/>
      <c r="L266" s="5" t="s">
        <v>2270</v>
      </c>
      <c r="M266" s="5" t="s">
        <v>187</v>
      </c>
      <c r="N266" s="29">
        <v>31041</v>
      </c>
      <c r="O266" s="320"/>
      <c r="P266" s="29" t="s">
        <v>108</v>
      </c>
      <c r="Q266" s="29" t="s">
        <v>322</v>
      </c>
      <c r="R266" s="29" t="s">
        <v>110</v>
      </c>
      <c r="S266" s="13" t="s">
        <v>2271</v>
      </c>
      <c r="T266" s="29"/>
      <c r="U266" s="65" t="s">
        <v>2272</v>
      </c>
      <c r="V266" s="14"/>
      <c r="W266" s="52" t="s">
        <v>446</v>
      </c>
      <c r="X266" s="65" t="s">
        <v>2273</v>
      </c>
      <c r="Y266" s="65"/>
      <c r="Z266" s="65"/>
      <c r="AA266" s="65" t="s">
        <v>2274</v>
      </c>
      <c r="AB266" s="176"/>
      <c r="AC266" s="161">
        <v>43860</v>
      </c>
      <c r="AD266" s="81">
        <v>43860</v>
      </c>
      <c r="AE266" s="176">
        <v>44043</v>
      </c>
      <c r="AF266" s="161"/>
      <c r="AH266" s="30">
        <v>43952</v>
      </c>
    </row>
    <row r="267" ht="21" customHeight="1" s="102" customFormat="1">
      <c r="A267" s="24" t="s">
        <v>2537</v>
      </c>
      <c r="B267" s="5" t="s">
        <v>2276</v>
      </c>
      <c r="C267" s="5"/>
      <c r="D267" s="5" t="s">
        <v>43</v>
      </c>
      <c r="E267" s="103" t="s">
        <v>2277</v>
      </c>
      <c r="F267" s="65"/>
      <c r="G267" s="14"/>
      <c r="H267" s="14"/>
      <c r="I267" s="51"/>
      <c r="J267" s="14"/>
      <c r="K267" s="14"/>
      <c r="L267" s="5" t="s">
        <v>2278</v>
      </c>
      <c r="M267" s="5" t="s">
        <v>321</v>
      </c>
      <c r="N267" s="13">
        <v>28366</v>
      </c>
      <c r="O267" s="320"/>
      <c r="P267" s="29" t="s">
        <v>108</v>
      </c>
      <c r="Q267" s="29" t="s">
        <v>322</v>
      </c>
      <c r="R267" s="29" t="s">
        <v>288</v>
      </c>
      <c r="S267" s="13"/>
      <c r="T267" s="29"/>
      <c r="U267" s="65" t="s">
        <v>2279</v>
      </c>
      <c r="V267" s="14" t="s">
        <v>2280</v>
      </c>
      <c r="W267" s="52" t="s">
        <v>250</v>
      </c>
      <c r="X267" s="65" t="s">
        <v>2281</v>
      </c>
      <c r="Y267" s="65"/>
      <c r="Z267" s="65" t="s">
        <v>2282</v>
      </c>
      <c r="AA267" s="65"/>
      <c r="AB267" s="176">
        <v>43340</v>
      </c>
      <c r="AC267" s="150">
        <v>43900</v>
      </c>
      <c r="AD267" s="3">
        <v>43900</v>
      </c>
      <c r="AE267" s="150">
        <v>43982</v>
      </c>
      <c r="AF267" s="161"/>
      <c r="AG267" s="5"/>
      <c r="AH267" s="30">
        <v>43952</v>
      </c>
    </row>
    <row r="268" ht="21" customHeight="1" s="102" customFormat="1">
      <c r="A268" s="24" t="s">
        <v>2541</v>
      </c>
      <c r="B268" s="5" t="s">
        <v>232</v>
      </c>
      <c r="C268" s="117"/>
      <c r="D268" s="117"/>
      <c r="E268" s="105"/>
      <c r="F268" s="106"/>
      <c r="G268" s="118"/>
      <c r="H268" s="118"/>
      <c r="I268" s="108"/>
      <c r="J268" s="107"/>
      <c r="K268" s="107"/>
      <c r="L268" s="109"/>
      <c r="M268" s="109"/>
      <c r="N268" s="111"/>
      <c r="O268" s="329"/>
      <c r="P268" s="110"/>
      <c r="Q268" s="110"/>
      <c r="R268" s="110"/>
      <c r="S268" s="111"/>
      <c r="T268" s="110"/>
      <c r="U268" s="106"/>
      <c r="V268" s="107"/>
      <c r="W268" s="119"/>
      <c r="X268" s="106"/>
      <c r="Y268" s="106"/>
      <c r="Z268" s="106"/>
      <c r="AA268" s="106"/>
      <c r="AB268" s="171"/>
      <c r="AC268" s="165">
        <v>43920</v>
      </c>
      <c r="AD268" s="110">
        <v>43920</v>
      </c>
      <c r="AE268" s="171">
        <v>44012</v>
      </c>
      <c r="AF268" s="165"/>
      <c r="AG268" s="109"/>
      <c r="AH268" s="30">
        <v>43952</v>
      </c>
    </row>
    <row r="269" ht="23.25" customHeight="1" s="26" customFormat="1">
      <c r="A269" s="24" t="s">
        <v>2466</v>
      </c>
      <c r="B269" s="5" t="s">
        <v>2285</v>
      </c>
      <c r="C269" s="5"/>
      <c r="D269" s="5" t="s">
        <v>43</v>
      </c>
      <c r="E269" s="5" t="s">
        <v>78</v>
      </c>
      <c r="F269" s="65" t="s">
        <v>2286</v>
      </c>
      <c r="G269" s="14" t="s">
        <v>2287</v>
      </c>
      <c r="H269" s="14" t="s">
        <v>48</v>
      </c>
      <c r="I269" s="51" t="s">
        <v>49</v>
      </c>
      <c r="J269" s="14"/>
      <c r="K269" s="14"/>
      <c r="L269" s="5" t="s">
        <v>2288</v>
      </c>
      <c r="M269" s="5" t="s">
        <v>275</v>
      </c>
      <c r="N269" s="29">
        <v>30443</v>
      </c>
      <c r="O269" s="320"/>
      <c r="P269" s="29" t="s">
        <v>53</v>
      </c>
      <c r="Q269" s="29" t="s">
        <v>54</v>
      </c>
      <c r="R269" s="29" t="s">
        <v>164</v>
      </c>
      <c r="S269" s="13" t="s">
        <v>2289</v>
      </c>
      <c r="T269" s="13" t="s">
        <v>2290</v>
      </c>
      <c r="U269" s="65" t="s">
        <v>2291</v>
      </c>
      <c r="V269" s="14" t="s">
        <v>2292</v>
      </c>
      <c r="W269" s="52" t="s">
        <v>167</v>
      </c>
      <c r="X269" s="65" t="s">
        <v>2293</v>
      </c>
      <c r="Y269" s="65"/>
      <c r="Z269" s="65"/>
      <c r="AA269" s="65"/>
      <c r="AB269" s="176">
        <v>45053</v>
      </c>
      <c r="AC269" s="161">
        <v>43360</v>
      </c>
      <c r="AD269" s="84">
        <v>43922</v>
      </c>
      <c r="AE269" s="182">
        <v>44012</v>
      </c>
      <c r="AF269" s="161">
        <v>43982</v>
      </c>
      <c r="AG269" s="5"/>
    </row>
    <row r="270" ht="21" customHeight="1" s="26" customFormat="1">
      <c r="A270" s="24" t="s">
        <v>2468</v>
      </c>
      <c r="B270" s="5" t="s">
        <v>2295</v>
      </c>
      <c r="C270" s="5"/>
      <c r="D270" s="5" t="s">
        <v>43</v>
      </c>
      <c r="E270" s="5" t="s">
        <v>45</v>
      </c>
      <c r="F270" s="65"/>
      <c r="G270" s="14"/>
      <c r="H270" s="14"/>
      <c r="I270" s="51" t="s">
        <v>49</v>
      </c>
      <c r="J270" s="14"/>
      <c r="K270" s="14"/>
      <c r="L270" s="5" t="s">
        <v>2296</v>
      </c>
      <c r="M270" s="5" t="s">
        <v>107</v>
      </c>
      <c r="N270" s="29">
        <v>28823</v>
      </c>
      <c r="O270" s="320" t="s">
        <v>2297</v>
      </c>
      <c r="P270" s="29" t="s">
        <v>53</v>
      </c>
      <c r="Q270" s="29" t="s">
        <v>2298</v>
      </c>
      <c r="R270" s="29" t="s">
        <v>132</v>
      </c>
      <c r="S270" s="13" t="s">
        <v>2299</v>
      </c>
      <c r="T270" s="13" t="s">
        <v>2300</v>
      </c>
      <c r="U270" s="65" t="s">
        <v>2301</v>
      </c>
      <c r="V270" s="14"/>
      <c r="W270" s="52" t="s">
        <v>134</v>
      </c>
      <c r="X270" s="65" t="s">
        <v>2302</v>
      </c>
      <c r="Y270" s="65" t="s">
        <v>2303</v>
      </c>
      <c r="Z270" s="65"/>
      <c r="AA270" s="65"/>
      <c r="AB270" s="176">
        <v>44155</v>
      </c>
      <c r="AC270" s="161">
        <v>43523</v>
      </c>
      <c r="AD270" s="81">
        <v>43891</v>
      </c>
      <c r="AE270" s="176">
        <v>43982</v>
      </c>
      <c r="AF270" s="161" t="s">
        <v>2304</v>
      </c>
      <c r="AG270" s="5"/>
    </row>
    <row r="271" s="1" customFormat="1">
      <c r="A271" s="24" t="s">
        <v>2471</v>
      </c>
      <c r="B271" s="1" t="s">
        <v>2306</v>
      </c>
      <c r="D271" s="1" t="s">
        <v>233</v>
      </c>
      <c r="E271" s="1" t="s">
        <v>45</v>
      </c>
      <c r="F271" s="63" t="s">
        <v>2307</v>
      </c>
      <c r="I271" s="19"/>
      <c r="J271" s="4" t="s">
        <v>2308</v>
      </c>
      <c r="K271" s="1" t="s">
        <v>2309</v>
      </c>
      <c r="L271" s="1" t="s">
        <v>2310</v>
      </c>
      <c r="M271" s="1" t="s">
        <v>2311</v>
      </c>
      <c r="N271" s="3">
        <v>30625</v>
      </c>
      <c r="O271" s="15" t="s">
        <v>2312</v>
      </c>
      <c r="P271" s="101" t="s">
        <v>108</v>
      </c>
      <c r="Q271" s="1" t="s">
        <v>248</v>
      </c>
      <c r="R271" s="1" t="s">
        <v>110</v>
      </c>
      <c r="S271" s="14" t="s">
        <v>2313</v>
      </c>
      <c r="U271" s="63" t="s">
        <v>2314</v>
      </c>
      <c r="W271" s="7" t="s">
        <v>446</v>
      </c>
      <c r="X271" s="63" t="s">
        <v>2315</v>
      </c>
      <c r="Y271" s="64"/>
      <c r="Z271" s="64"/>
      <c r="AA271" s="64"/>
      <c r="AB271" s="180">
        <v>45601</v>
      </c>
      <c r="AC271" s="150">
        <v>43801</v>
      </c>
      <c r="AD271" s="3">
        <v>43801</v>
      </c>
      <c r="AE271" s="180">
        <v>43982</v>
      </c>
      <c r="AF271" s="161" t="s">
        <v>2304</v>
      </c>
    </row>
    <row r="272" ht="21" customHeight="1" s="26" customFormat="1">
      <c r="A272" s="24" t="s">
        <v>2472</v>
      </c>
      <c r="B272" s="5" t="s">
        <v>89</v>
      </c>
      <c r="C272" s="5"/>
      <c r="D272" s="5" t="s">
        <v>43</v>
      </c>
      <c r="E272" s="5" t="s">
        <v>2317</v>
      </c>
      <c r="F272" s="69" t="s">
        <v>92</v>
      </c>
      <c r="G272" s="5"/>
      <c r="H272" s="5"/>
      <c r="I272" s="51" t="s">
        <v>49</v>
      </c>
      <c r="J272" s="14" t="s">
        <v>93</v>
      </c>
      <c r="K272" s="14" t="s">
        <v>94</v>
      </c>
      <c r="L272" s="5" t="s">
        <v>95</v>
      </c>
      <c r="M272" s="5" t="s">
        <v>96</v>
      </c>
      <c r="N272" s="29">
        <v>33643</v>
      </c>
      <c r="O272" s="320" t="s">
        <v>97</v>
      </c>
      <c r="P272" s="29" t="s">
        <v>53</v>
      </c>
      <c r="Q272" s="29" t="s">
        <v>98</v>
      </c>
      <c r="R272" s="29" t="s">
        <v>55</v>
      </c>
      <c r="S272" s="13" t="s">
        <v>930</v>
      </c>
      <c r="T272" s="13" t="s">
        <v>931</v>
      </c>
      <c r="U272" s="65" t="s">
        <v>99</v>
      </c>
      <c r="V272" s="14"/>
      <c r="W272" s="52" t="s">
        <v>100</v>
      </c>
      <c r="X272" s="65" t="s">
        <v>101</v>
      </c>
      <c r="Y272" s="65"/>
      <c r="Z272" s="65"/>
      <c r="AA272" s="65"/>
      <c r="AB272" s="176">
        <v>44601</v>
      </c>
      <c r="AC272" s="161">
        <v>43523</v>
      </c>
      <c r="AD272" s="81">
        <v>43891</v>
      </c>
      <c r="AE272" s="176">
        <v>43982</v>
      </c>
      <c r="AF272" s="161" t="s">
        <v>2304</v>
      </c>
      <c r="AG272" s="5"/>
    </row>
    <row r="273" ht="21" customHeight="1" s="5" customFormat="1">
      <c r="A273" s="24" t="s">
        <v>2523</v>
      </c>
      <c r="B273" s="114" t="s">
        <v>2319</v>
      </c>
      <c r="C273" s="114"/>
      <c r="D273" s="1" t="s">
        <v>233</v>
      </c>
      <c r="E273" s="1" t="s">
        <v>233</v>
      </c>
      <c r="F273" s="65" t="s">
        <v>2320</v>
      </c>
      <c r="G273" s="14"/>
      <c r="H273" s="14"/>
      <c r="I273" s="51"/>
      <c r="J273" s="14"/>
      <c r="K273" s="14"/>
      <c r="L273" s="5" t="s">
        <v>2321</v>
      </c>
      <c r="M273" s="5" t="s">
        <v>187</v>
      </c>
      <c r="N273" s="29">
        <v>34810</v>
      </c>
      <c r="O273" s="320"/>
      <c r="P273" s="29" t="s">
        <v>108</v>
      </c>
      <c r="Q273" s="29" t="s">
        <v>322</v>
      </c>
      <c r="R273" s="29" t="s">
        <v>164</v>
      </c>
      <c r="S273" s="13" t="s">
        <v>2322</v>
      </c>
      <c r="T273" s="29"/>
      <c r="U273" s="65" t="s">
        <v>2323</v>
      </c>
      <c r="V273" s="14"/>
      <c r="W273" s="52" t="s">
        <v>648</v>
      </c>
      <c r="X273" s="65" t="s">
        <v>2324</v>
      </c>
      <c r="Y273" s="65"/>
      <c r="Z273" s="65" t="s">
        <v>2325</v>
      </c>
      <c r="AA273" s="65" t="s">
        <v>2326</v>
      </c>
      <c r="AB273" s="176" t="s">
        <v>2327</v>
      </c>
      <c r="AC273" s="161">
        <v>43860</v>
      </c>
      <c r="AD273" s="81">
        <v>43860</v>
      </c>
      <c r="AE273" s="176">
        <v>44043</v>
      </c>
      <c r="AF273" s="161">
        <v>43987</v>
      </c>
    </row>
    <row r="274" ht="21" customHeight="1" s="102" customFormat="1">
      <c r="A274" s="24" t="s">
        <v>2483</v>
      </c>
      <c r="B274" s="5" t="s">
        <v>2329</v>
      </c>
      <c r="C274" s="5"/>
      <c r="D274" s="5" t="s">
        <v>43</v>
      </c>
      <c r="E274" s="5" t="s">
        <v>2064</v>
      </c>
      <c r="F274" s="65" t="s">
        <v>2330</v>
      </c>
      <c r="G274" s="14"/>
      <c r="H274" s="14"/>
      <c r="I274" s="51"/>
      <c r="J274" s="14"/>
      <c r="K274" s="14"/>
      <c r="L274" s="5" t="s">
        <v>2331</v>
      </c>
      <c r="M274" s="5" t="s">
        <v>1801</v>
      </c>
      <c r="N274" s="13">
        <v>34631</v>
      </c>
      <c r="O274" s="320"/>
      <c r="P274" s="29" t="s">
        <v>108</v>
      </c>
      <c r="Q274" s="29" t="s">
        <v>109</v>
      </c>
      <c r="R274" s="29" t="s">
        <v>164</v>
      </c>
      <c r="S274" s="13" t="s">
        <v>2332</v>
      </c>
      <c r="T274" s="29"/>
      <c r="U274" s="65" t="s">
        <v>2333</v>
      </c>
      <c r="V274" s="14"/>
      <c r="W274" s="52" t="s">
        <v>250</v>
      </c>
      <c r="X274" s="65" t="s">
        <v>2334</v>
      </c>
      <c r="Y274" s="65"/>
      <c r="Z274" s="65" t="s">
        <v>2335</v>
      </c>
      <c r="AA274" s="65"/>
      <c r="AB274" s="176">
        <v>44797</v>
      </c>
      <c r="AC274" s="165">
        <v>43901</v>
      </c>
      <c r="AD274" s="110">
        <v>43901</v>
      </c>
      <c r="AE274" s="176">
        <v>44074</v>
      </c>
      <c r="AF274" s="161">
        <v>44001</v>
      </c>
      <c r="AG274" s="5"/>
    </row>
    <row r="275" ht="21" customHeight="1" s="102" customFormat="1">
      <c r="A275" s="24" t="s">
        <v>2482</v>
      </c>
      <c r="B275" s="104" t="s">
        <v>2337</v>
      </c>
      <c r="C275" s="104"/>
      <c r="D275" s="1" t="s">
        <v>233</v>
      </c>
      <c r="E275" s="5" t="s">
        <v>2338</v>
      </c>
      <c r="F275" s="106" t="s">
        <v>2339</v>
      </c>
      <c r="G275" s="107"/>
      <c r="H275" s="107"/>
      <c r="I275" s="108"/>
      <c r="J275" s="107" t="s">
        <v>2340</v>
      </c>
      <c r="K275" s="107" t="s">
        <v>2341</v>
      </c>
      <c r="L275" s="109" t="s">
        <v>2342</v>
      </c>
      <c r="M275" s="109" t="s">
        <v>658</v>
      </c>
      <c r="N275" s="110">
        <v>30625</v>
      </c>
      <c r="O275" s="329"/>
      <c r="P275" s="110" t="s">
        <v>108</v>
      </c>
      <c r="Q275" s="110" t="s">
        <v>109</v>
      </c>
      <c r="R275" s="110" t="s">
        <v>288</v>
      </c>
      <c r="S275" s="111" t="s">
        <v>2343</v>
      </c>
      <c r="T275" s="110"/>
      <c r="U275" s="106" t="s">
        <v>2344</v>
      </c>
      <c r="V275" s="107"/>
      <c r="W275" s="112" t="s">
        <v>250</v>
      </c>
      <c r="X275" s="106" t="s">
        <v>2345</v>
      </c>
      <c r="Y275" s="106"/>
      <c r="Z275" s="106"/>
      <c r="AA275" s="106" t="s">
        <v>2346</v>
      </c>
      <c r="AB275" s="176"/>
      <c r="AC275" s="161">
        <v>43860</v>
      </c>
      <c r="AD275" s="81">
        <v>43860</v>
      </c>
      <c r="AE275" s="176">
        <v>44043</v>
      </c>
      <c r="AF275" s="165">
        <v>44022</v>
      </c>
      <c r="AG275" s="109"/>
    </row>
    <row r="276" ht="25.5" customHeight="1" s="26" customFormat="1">
      <c r="A276" s="24" t="s">
        <v>40</v>
      </c>
      <c r="B276" s="5" t="s">
        <v>221</v>
      </c>
      <c r="C276" s="5"/>
      <c r="D276" s="5" t="s">
        <v>43</v>
      </c>
      <c r="E276" s="5" t="s">
        <v>78</v>
      </c>
      <c r="F276" s="65" t="s">
        <v>222</v>
      </c>
      <c r="G276" s="14"/>
      <c r="H276" s="14"/>
      <c r="I276" s="51" t="s">
        <v>49</v>
      </c>
      <c r="J276" s="14"/>
      <c r="K276" s="14"/>
      <c r="L276" s="5" t="s">
        <v>223</v>
      </c>
      <c r="M276" s="5" t="s">
        <v>224</v>
      </c>
      <c r="N276" s="29">
        <v>30438</v>
      </c>
      <c r="O276" s="320" t="s">
        <v>225</v>
      </c>
      <c r="P276" s="29" t="s">
        <v>53</v>
      </c>
      <c r="Q276" s="29" t="s">
        <v>179</v>
      </c>
      <c r="R276" s="29" t="s">
        <v>164</v>
      </c>
      <c r="S276" s="13" t="s">
        <v>226</v>
      </c>
      <c r="T276" s="13" t="s">
        <v>227</v>
      </c>
      <c r="U276" s="65" t="s">
        <v>228</v>
      </c>
      <c r="V276" s="14" t="s">
        <v>229</v>
      </c>
      <c r="W276" s="52" t="s">
        <v>167</v>
      </c>
      <c r="X276" s="65" t="s">
        <v>230</v>
      </c>
      <c r="Y276" s="65"/>
      <c r="Z276" s="65"/>
      <c r="AA276" s="65"/>
      <c r="AB276" s="176">
        <v>44683</v>
      </c>
      <c r="AC276" s="161">
        <v>43340</v>
      </c>
      <c r="AD276" s="81">
        <v>43983</v>
      </c>
      <c r="AE276" s="176">
        <v>44074</v>
      </c>
      <c r="AF276" s="161">
        <v>44012</v>
      </c>
      <c r="AG276" s="5"/>
    </row>
    <row r="277" ht="22.5" customHeight="1" s="26" customFormat="1">
      <c r="A277" s="24" t="s">
        <v>2545</v>
      </c>
      <c r="B277" s="5" t="s">
        <v>491</v>
      </c>
      <c r="C277" s="5"/>
      <c r="D277" s="5" t="s">
        <v>43</v>
      </c>
      <c r="E277" s="5"/>
      <c r="F277" s="65" t="s">
        <v>493</v>
      </c>
      <c r="G277" s="14"/>
      <c r="H277" s="14"/>
      <c r="I277" s="70"/>
      <c r="J277" s="14"/>
      <c r="K277" s="14"/>
      <c r="L277" s="5" t="s">
        <v>494</v>
      </c>
      <c r="M277" s="5" t="s">
        <v>495</v>
      </c>
      <c r="N277" s="29">
        <v>29381</v>
      </c>
      <c r="O277" s="320"/>
      <c r="P277" s="29" t="s">
        <v>53</v>
      </c>
      <c r="Q277" s="29"/>
      <c r="R277" s="29" t="s">
        <v>55</v>
      </c>
      <c r="S277" s="13" t="s">
        <v>1032</v>
      </c>
      <c r="T277" s="13"/>
      <c r="U277" s="65" t="s">
        <v>496</v>
      </c>
      <c r="V277" s="14"/>
      <c r="W277" s="52" t="s">
        <v>497</v>
      </c>
      <c r="X277" s="65" t="s">
        <v>498</v>
      </c>
      <c r="Y277" s="65"/>
      <c r="Z277" s="65"/>
      <c r="AA277" s="65"/>
      <c r="AB277" s="176">
        <v>45086</v>
      </c>
      <c r="AC277" s="161">
        <v>43969</v>
      </c>
      <c r="AD277" s="29">
        <v>43969</v>
      </c>
      <c r="AE277" s="176">
        <v>44074</v>
      </c>
      <c r="AF277" s="161">
        <v>44043</v>
      </c>
      <c r="AG277" s="5"/>
    </row>
    <row r="278" ht="22.5" customHeight="1" s="26" customFormat="1">
      <c r="A278" s="24" t="s">
        <v>2532</v>
      </c>
      <c r="B278" s="5" t="s">
        <v>406</v>
      </c>
      <c r="C278" s="5"/>
      <c r="D278" s="5" t="s">
        <v>43</v>
      </c>
      <c r="E278" s="5"/>
      <c r="F278" s="65" t="s">
        <v>408</v>
      </c>
      <c r="G278" s="14" t="s">
        <v>409</v>
      </c>
      <c r="H278" s="14" t="s">
        <v>359</v>
      </c>
      <c r="I278" s="51" t="s">
        <v>49</v>
      </c>
      <c r="J278" s="14" t="s">
        <v>410</v>
      </c>
      <c r="K278" s="14" t="s">
        <v>411</v>
      </c>
      <c r="L278" s="5" t="s">
        <v>412</v>
      </c>
      <c r="M278" s="5" t="s">
        <v>310</v>
      </c>
      <c r="N278" s="29">
        <v>33055</v>
      </c>
      <c r="O278" s="320" t="s">
        <v>413</v>
      </c>
      <c r="P278" s="29" t="s">
        <v>53</v>
      </c>
      <c r="Q278" s="29" t="s">
        <v>70</v>
      </c>
      <c r="R278" s="29" t="s">
        <v>132</v>
      </c>
      <c r="S278" s="14" t="s">
        <v>1021</v>
      </c>
      <c r="T278" s="13"/>
      <c r="U278" s="65" t="s">
        <v>414</v>
      </c>
      <c r="V278" s="14"/>
      <c r="W278" s="52" t="s">
        <v>74</v>
      </c>
      <c r="X278" s="65" t="s">
        <v>415</v>
      </c>
      <c r="Y278" s="65"/>
      <c r="Z278" s="65"/>
      <c r="AA278" s="65"/>
      <c r="AB278" s="176">
        <v>45078</v>
      </c>
      <c r="AC278" s="161">
        <v>43969</v>
      </c>
      <c r="AD278" s="29">
        <v>43969</v>
      </c>
      <c r="AE278" s="176">
        <v>44074</v>
      </c>
      <c r="AF278" s="161">
        <v>44043</v>
      </c>
      <c r="AG278" s="5"/>
      <c r="AH278" s="30"/>
    </row>
    <row r="279" ht="21" customHeight="1" s="102" customFormat="1">
      <c r="A279" s="24" t="s">
        <v>2546</v>
      </c>
      <c r="B279" s="104" t="s">
        <v>449</v>
      </c>
      <c r="C279" s="104"/>
      <c r="D279" s="5" t="s">
        <v>43</v>
      </c>
      <c r="E279" s="109"/>
      <c r="F279" s="106"/>
      <c r="G279" s="107"/>
      <c r="H279" s="107"/>
      <c r="I279" s="108"/>
      <c r="J279" s="107"/>
      <c r="K279" s="107"/>
      <c r="L279" s="109" t="s">
        <v>452</v>
      </c>
      <c r="M279" s="109" t="s">
        <v>453</v>
      </c>
      <c r="N279" s="111">
        <v>34135</v>
      </c>
      <c r="O279" s="329"/>
      <c r="P279" s="110" t="s">
        <v>108</v>
      </c>
      <c r="Q279" s="110"/>
      <c r="R279" s="110"/>
      <c r="S279" s="111" t="s">
        <v>1023</v>
      </c>
      <c r="T279" s="110"/>
      <c r="U279" s="106" t="s">
        <v>454</v>
      </c>
      <c r="V279" s="107"/>
      <c r="W279" s="112" t="s">
        <v>446</v>
      </c>
      <c r="X279" s="106" t="s">
        <v>455</v>
      </c>
      <c r="Y279" s="106"/>
      <c r="Z279" s="106"/>
      <c r="AA279" s="106"/>
      <c r="AB279" s="171"/>
      <c r="AC279" s="161">
        <v>43969</v>
      </c>
      <c r="AD279" s="29">
        <v>43969</v>
      </c>
      <c r="AE279" s="176">
        <v>44074</v>
      </c>
      <c r="AF279" s="161">
        <v>44043</v>
      </c>
      <c r="AG279" s="109"/>
      <c r="AH279" s="30"/>
    </row>
    <row r="280" ht="21" customHeight="1" s="26" customFormat="1">
      <c r="A280" s="24" t="s">
        <v>2523</v>
      </c>
      <c r="B280" s="5" t="s">
        <v>157</v>
      </c>
      <c r="C280" s="5"/>
      <c r="D280" s="5" t="s">
        <v>43</v>
      </c>
      <c r="E280" s="5"/>
      <c r="F280" s="65" t="s">
        <v>158</v>
      </c>
      <c r="G280" s="14" t="s">
        <v>159</v>
      </c>
      <c r="H280" s="14" t="s">
        <v>48</v>
      </c>
      <c r="I280" s="51"/>
      <c r="J280" s="14"/>
      <c r="K280" s="14"/>
      <c r="L280" s="5" t="s">
        <v>160</v>
      </c>
      <c r="M280" s="5" t="s">
        <v>161</v>
      </c>
      <c r="N280" s="29">
        <v>30201</v>
      </c>
      <c r="O280" s="320" t="s">
        <v>162</v>
      </c>
      <c r="P280" s="29" t="s">
        <v>53</v>
      </c>
      <c r="Q280" s="29" t="s">
        <v>163</v>
      </c>
      <c r="R280" s="29" t="s">
        <v>164</v>
      </c>
      <c r="S280" s="13" t="s">
        <v>914</v>
      </c>
      <c r="T280" s="13"/>
      <c r="U280" s="65" t="s">
        <v>165</v>
      </c>
      <c r="V280" s="14" t="s">
        <v>166</v>
      </c>
      <c r="W280" s="52" t="s">
        <v>167</v>
      </c>
      <c r="X280" s="65" t="s">
        <v>168</v>
      </c>
      <c r="Y280" s="65"/>
      <c r="Z280" s="65" t="s">
        <v>169</v>
      </c>
      <c r="AA280" s="65"/>
      <c r="AB280" s="176">
        <v>45542</v>
      </c>
      <c r="AC280" s="161">
        <v>43969</v>
      </c>
      <c r="AD280" s="29">
        <v>43969</v>
      </c>
      <c r="AE280" s="176">
        <v>44074</v>
      </c>
      <c r="AF280" s="161">
        <v>44043</v>
      </c>
      <c r="AG280" s="5"/>
      <c r="AH280" s="30"/>
    </row>
    <row r="281">
      <c r="A281" s="24" t="s">
        <v>2478</v>
      </c>
      <c r="B281" s="5" t="s">
        <v>2352</v>
      </c>
      <c r="C281" s="5"/>
      <c r="D281" s="5" t="s">
        <v>233</v>
      </c>
      <c r="E281" s="5" t="s">
        <v>281</v>
      </c>
      <c r="F281" s="65" t="s">
        <v>2149</v>
      </c>
      <c r="G281" s="5"/>
      <c r="H281" s="5"/>
      <c r="I281" s="51" t="s">
        <v>49</v>
      </c>
      <c r="J281" s="14" t="s">
        <v>2147</v>
      </c>
      <c r="K281" s="5" t="s">
        <v>2146</v>
      </c>
      <c r="L281" s="5" t="s">
        <v>2353</v>
      </c>
      <c r="M281" s="1" t="s">
        <v>187</v>
      </c>
      <c r="N281" s="3">
        <v>29717</v>
      </c>
      <c r="O281" s="15" t="s">
        <v>2354</v>
      </c>
      <c r="P281" s="1" t="s">
        <v>108</v>
      </c>
      <c r="Q281" s="1" t="s">
        <v>54</v>
      </c>
      <c r="R281" s="1" t="s">
        <v>132</v>
      </c>
      <c r="S281" s="14" t="s">
        <v>2355</v>
      </c>
      <c r="T281" s="4" t="s">
        <v>2356</v>
      </c>
      <c r="U281" s="63" t="s">
        <v>2357</v>
      </c>
      <c r="V281" s="1"/>
      <c r="W281" s="7" t="s">
        <v>398</v>
      </c>
      <c r="X281" s="63" t="s">
        <v>2358</v>
      </c>
      <c r="Y281" s="64"/>
      <c r="Z281" s="63" t="s">
        <v>2359</v>
      </c>
      <c r="AA281" s="64"/>
      <c r="AB281" s="180">
        <v>43962</v>
      </c>
      <c r="AC281" s="150">
        <v>43783</v>
      </c>
      <c r="AD281" s="82">
        <v>43783</v>
      </c>
      <c r="AE281" s="180">
        <v>44074</v>
      </c>
      <c r="AF281" s="161">
        <v>44043</v>
      </c>
      <c r="AG281" s="1"/>
    </row>
    <row r="282" ht="22.5" customHeight="1" s="26" customFormat="1">
      <c r="A282" s="24" t="s">
        <v>2469</v>
      </c>
      <c r="B282" s="5" t="s">
        <v>2361</v>
      </c>
      <c r="C282" s="5"/>
      <c r="D282" s="5" t="s">
        <v>43</v>
      </c>
      <c r="E282" s="5" t="s">
        <v>2362</v>
      </c>
      <c r="F282" s="65" t="s">
        <v>2363</v>
      </c>
      <c r="G282" s="14" t="s">
        <v>2364</v>
      </c>
      <c r="H282" s="14" t="s">
        <v>1760</v>
      </c>
      <c r="I282" s="51" t="s">
        <v>49</v>
      </c>
      <c r="J282" s="14" t="s">
        <v>2365</v>
      </c>
      <c r="K282" s="14" t="s">
        <v>1457</v>
      </c>
      <c r="L282" s="5" t="s">
        <v>2366</v>
      </c>
      <c r="M282" s="5" t="s">
        <v>107</v>
      </c>
      <c r="N282" s="29">
        <v>32487</v>
      </c>
      <c r="O282" s="320" t="s">
        <v>2367</v>
      </c>
      <c r="P282" s="29" t="s">
        <v>53</v>
      </c>
      <c r="Q282" s="29" t="s">
        <v>2368</v>
      </c>
      <c r="R282" s="29" t="s">
        <v>55</v>
      </c>
      <c r="S282" s="13" t="s">
        <v>2551</v>
      </c>
      <c r="T282" s="13" t="s">
        <v>2370</v>
      </c>
      <c r="U282" s="65" t="s">
        <v>2371</v>
      </c>
      <c r="V282" s="14"/>
      <c r="W282" s="52" t="s">
        <v>74</v>
      </c>
      <c r="X282" s="65" t="s">
        <v>2372</v>
      </c>
      <c r="Y282" s="65"/>
      <c r="Z282" s="65"/>
      <c r="AA282" s="65"/>
      <c r="AB282" s="176">
        <v>44540</v>
      </c>
      <c r="AC282" s="161">
        <v>43510</v>
      </c>
      <c r="AD282" s="81">
        <v>43983</v>
      </c>
      <c r="AE282" s="176">
        <v>44074</v>
      </c>
      <c r="AF282" s="161">
        <v>44061</v>
      </c>
      <c r="AG282" s="5"/>
    </row>
    <row r="283" ht="21" customHeight="1" s="26" customFormat="1">
      <c r="A283" s="24" t="s">
        <v>2472</v>
      </c>
      <c r="B283" s="5" t="s">
        <v>2374</v>
      </c>
      <c r="C283" s="5"/>
      <c r="D283" s="5" t="s">
        <v>43</v>
      </c>
      <c r="E283" s="5"/>
      <c r="F283" s="63"/>
      <c r="G283" s="14"/>
      <c r="H283" s="14"/>
      <c r="I283" s="51"/>
      <c r="J283" s="14"/>
      <c r="K283" s="14"/>
      <c r="L283" s="121" t="s">
        <v>2375</v>
      </c>
      <c r="M283" s="102" t="s">
        <v>1801</v>
      </c>
      <c r="N283" s="122">
        <v>28672</v>
      </c>
      <c r="O283" s="320"/>
      <c r="P283" s="29" t="s">
        <v>53</v>
      </c>
      <c r="Q283" s="29"/>
      <c r="R283" s="29" t="s">
        <v>132</v>
      </c>
      <c r="S283" s="13"/>
      <c r="T283" s="29"/>
      <c r="U283" s="65" t="s">
        <v>2376</v>
      </c>
      <c r="V283" s="14"/>
      <c r="W283" s="52" t="s">
        <v>303</v>
      </c>
      <c r="X283" s="65" t="s">
        <v>2377</v>
      </c>
      <c r="Y283" s="65"/>
      <c r="Z283" s="65"/>
      <c r="AA283" s="65"/>
      <c r="AB283" s="176"/>
      <c r="AC283" s="162">
        <v>44075</v>
      </c>
      <c r="AD283" s="81">
        <v>44075</v>
      </c>
      <c r="AE283" s="176">
        <v>44165</v>
      </c>
      <c r="AF283" s="161"/>
      <c r="AG283" s="5"/>
      <c r="AH283" s="30"/>
    </row>
    <row r="284" ht="23.25" customHeight="1" s="26" customFormat="1">
      <c r="A284" s="24" t="s">
        <v>2471</v>
      </c>
      <c r="B284" s="5" t="s">
        <v>2285</v>
      </c>
      <c r="C284" s="5"/>
      <c r="D284" s="5" t="s">
        <v>43</v>
      </c>
      <c r="E284" s="5"/>
      <c r="F284" s="65" t="s">
        <v>2286</v>
      </c>
      <c r="G284" s="14" t="s">
        <v>2287</v>
      </c>
      <c r="H284" s="14" t="s">
        <v>48</v>
      </c>
      <c r="I284" s="51" t="s">
        <v>49</v>
      </c>
      <c r="J284" s="14"/>
      <c r="K284" s="14"/>
      <c r="L284" s="5" t="s">
        <v>2288</v>
      </c>
      <c r="M284" s="5" t="s">
        <v>275</v>
      </c>
      <c r="N284" s="29">
        <v>30443</v>
      </c>
      <c r="O284" s="320"/>
      <c r="P284" s="29" t="s">
        <v>53</v>
      </c>
      <c r="Q284" s="29" t="s">
        <v>54</v>
      </c>
      <c r="R284" s="29" t="s">
        <v>164</v>
      </c>
      <c r="S284" s="13" t="s">
        <v>2289</v>
      </c>
      <c r="T284" s="13" t="s">
        <v>2290</v>
      </c>
      <c r="U284" s="65" t="s">
        <v>2291</v>
      </c>
      <c r="V284" s="14" t="s">
        <v>2292</v>
      </c>
      <c r="W284" s="52" t="s">
        <v>167</v>
      </c>
      <c r="X284" s="65" t="s">
        <v>2293</v>
      </c>
      <c r="Y284" s="65"/>
      <c r="Z284" s="65"/>
      <c r="AA284" s="65"/>
      <c r="AB284" s="176">
        <v>45053</v>
      </c>
      <c r="AC284" s="161">
        <v>43983</v>
      </c>
      <c r="AD284" s="81">
        <v>43983</v>
      </c>
      <c r="AE284" s="176">
        <v>44104</v>
      </c>
      <c r="AF284" s="161"/>
      <c r="AG284" s="5"/>
    </row>
    <row r="285" ht="21" customHeight="1" s="26" customFormat="1">
      <c r="A285" s="24" t="s">
        <v>2471</v>
      </c>
      <c r="B285" s="5" t="s">
        <v>2380</v>
      </c>
      <c r="C285" s="5"/>
      <c r="D285" s="5"/>
      <c r="E285" s="5"/>
      <c r="F285" s="65"/>
      <c r="G285" s="14"/>
      <c r="H285" s="14"/>
      <c r="I285" s="51"/>
      <c r="J285" s="14"/>
      <c r="K285" s="14"/>
      <c r="L285" s="121" t="s">
        <v>2381</v>
      </c>
      <c r="M285" s="102" t="s">
        <v>2382</v>
      </c>
      <c r="N285" s="126">
        <v>34867</v>
      </c>
      <c r="O285" s="320"/>
      <c r="P285" s="29" t="s">
        <v>53</v>
      </c>
      <c r="Q285" s="29"/>
      <c r="R285" s="29" t="s">
        <v>132</v>
      </c>
      <c r="S285" s="13" t="s">
        <v>2369</v>
      </c>
      <c r="T285" s="29"/>
      <c r="U285" s="65" t="s">
        <v>2383</v>
      </c>
      <c r="V285" s="14"/>
      <c r="W285" s="52"/>
      <c r="X285" s="65"/>
      <c r="Y285" s="65"/>
      <c r="Z285" s="65"/>
      <c r="AA285" s="65"/>
      <c r="AB285" s="176"/>
      <c r="AC285" s="162">
        <v>44075</v>
      </c>
      <c r="AD285" s="81">
        <v>44075</v>
      </c>
      <c r="AE285" s="176">
        <v>44165</v>
      </c>
      <c r="AF285" s="161"/>
      <c r="AG285" s="5"/>
      <c r="AH285" s="120"/>
    </row>
    <row r="286" ht="25.5" customHeight="1" s="26" customFormat="1">
      <c r="A286" s="24">
        <f>+A60+1</f>
        <v>53</v>
      </c>
      <c r="B286" s="5" t="s">
        <v>2134</v>
      </c>
      <c r="C286" s="5"/>
      <c r="D286" s="5" t="s">
        <v>233</v>
      </c>
      <c r="E286" s="5" t="s">
        <v>337</v>
      </c>
      <c r="F286" s="65" t="s">
        <v>2135</v>
      </c>
      <c r="G286" s="5"/>
      <c r="H286" s="5"/>
      <c r="I286" s="125"/>
      <c r="J286" s="14" t="s">
        <v>2136</v>
      </c>
      <c r="K286" s="5" t="s">
        <v>2137</v>
      </c>
      <c r="L286" s="5" t="s">
        <v>2138</v>
      </c>
      <c r="M286" s="5" t="s">
        <v>2139</v>
      </c>
      <c r="N286" s="29">
        <v>28483</v>
      </c>
      <c r="O286" s="28"/>
      <c r="P286" s="5" t="s">
        <v>108</v>
      </c>
      <c r="Q286" s="5" t="s">
        <v>248</v>
      </c>
      <c r="R286" s="5" t="s">
        <v>110</v>
      </c>
      <c r="S286" s="14" t="s">
        <v>2140</v>
      </c>
      <c r="T286" s="14"/>
      <c r="U286" s="65" t="s">
        <v>2142</v>
      </c>
      <c r="V286" s="5"/>
      <c r="W286" s="52" t="s">
        <v>787</v>
      </c>
      <c r="X286" s="65" t="s">
        <v>2143</v>
      </c>
      <c r="Y286" s="69"/>
      <c r="Z286" s="69"/>
      <c r="AA286" s="69" t="s">
        <v>2144</v>
      </c>
      <c r="AB286" s="176">
        <v>45650</v>
      </c>
      <c r="AC286" s="164"/>
      <c r="AD286" s="29">
        <v>44085</v>
      </c>
      <c r="AE286" s="161">
        <v>44165</v>
      </c>
      <c r="AF286" s="161"/>
      <c r="AG286" s="5"/>
      <c r="AH286" s="120"/>
    </row>
    <row r="287" ht="22.5" customHeight="1" s="26" customFormat="1">
      <c r="A287" s="24">
        <f>+A56+1</f>
        <v>49</v>
      </c>
      <c r="B287" s="90" t="s">
        <v>2173</v>
      </c>
      <c r="C287" s="90"/>
      <c r="D287" s="90" t="s">
        <v>43</v>
      </c>
      <c r="E287" s="90"/>
      <c r="F287" s="96" t="s">
        <v>2174</v>
      </c>
      <c r="G287" s="92"/>
      <c r="H287" s="92"/>
      <c r="I287" s="93" t="s">
        <v>49</v>
      </c>
      <c r="J287" s="92" t="s">
        <v>2175</v>
      </c>
      <c r="K287" s="92" t="s">
        <v>411</v>
      </c>
      <c r="L287" s="90" t="s">
        <v>2176</v>
      </c>
      <c r="M287" s="90" t="s">
        <v>224</v>
      </c>
      <c r="N287" s="94">
        <v>27347</v>
      </c>
      <c r="O287" s="328" t="s">
        <v>2177</v>
      </c>
      <c r="P287" s="94" t="s">
        <v>53</v>
      </c>
      <c r="Q287" s="94" t="s">
        <v>396</v>
      </c>
      <c r="R287" s="94" t="s">
        <v>132</v>
      </c>
      <c r="S287" s="95" t="s">
        <v>2178</v>
      </c>
      <c r="T287" s="95" t="s">
        <v>2179</v>
      </c>
      <c r="U287" s="96" t="s">
        <v>2180</v>
      </c>
      <c r="V287" s="92"/>
      <c r="W287" s="97" t="s">
        <v>211</v>
      </c>
      <c r="X287" s="96" t="s">
        <v>2181</v>
      </c>
      <c r="Y287" s="96" t="s">
        <v>2182</v>
      </c>
      <c r="Z287" s="96" t="s">
        <v>2183</v>
      </c>
      <c r="AA287" s="96"/>
      <c r="AB287" s="177">
        <v>44514</v>
      </c>
      <c r="AC287" s="126">
        <v>44046</v>
      </c>
      <c r="AD287" s="29">
        <v>44046</v>
      </c>
      <c r="AE287" s="161">
        <v>44134</v>
      </c>
      <c r="AF287" s="163"/>
      <c r="AG287" s="90"/>
      <c r="AH287" s="120"/>
    </row>
    <row r="288" ht="25.5" customHeight="1" s="135" customFormat="1">
      <c r="A288" s="132">
        <f>+A65+1</f>
        <v>58</v>
      </c>
      <c r="B288" s="136" t="s">
        <v>2387</v>
      </c>
      <c r="C288" s="136"/>
      <c r="D288" s="49" t="s">
        <v>43</v>
      </c>
      <c r="E288" s="136"/>
      <c r="F288" s="137"/>
      <c r="G288" s="138"/>
      <c r="H288" s="138"/>
      <c r="I288" s="139"/>
      <c r="J288" s="138"/>
      <c r="K288" s="138"/>
      <c r="L288" s="136"/>
      <c r="M288" s="136"/>
      <c r="N288" s="140">
        <v>33112</v>
      </c>
      <c r="O288" s="330"/>
      <c r="P288" s="49" t="s">
        <v>53</v>
      </c>
      <c r="Q288" s="140"/>
      <c r="R288" s="140" t="s">
        <v>132</v>
      </c>
      <c r="S288" s="141" t="s">
        <v>2388</v>
      </c>
      <c r="T288" s="141"/>
      <c r="U288" s="137" t="s">
        <v>2389</v>
      </c>
      <c r="V288" s="138"/>
      <c r="W288" s="142" t="s">
        <v>577</v>
      </c>
      <c r="X288" s="137" t="s">
        <v>2390</v>
      </c>
      <c r="Y288" s="137"/>
      <c r="Z288" s="137"/>
      <c r="AA288" s="137"/>
      <c r="AB288" s="188"/>
      <c r="AC288" s="172">
        <v>44123</v>
      </c>
      <c r="AD288" s="133">
        <v>44123</v>
      </c>
      <c r="AE288" s="172">
        <v>44227</v>
      </c>
      <c r="AF288" s="184"/>
      <c r="AG288" s="136"/>
      <c r="AH288" s="134"/>
    </row>
    <row r="289" ht="21" customHeight="1" s="26" customFormat="1">
      <c r="A289" s="24">
        <f>+A75+1</f>
        <v>68</v>
      </c>
      <c r="B289" s="48" t="s">
        <v>2392</v>
      </c>
      <c r="C289" s="48"/>
      <c r="D289" s="5"/>
      <c r="E289" s="5"/>
      <c r="F289" s="65"/>
      <c r="G289" s="14"/>
      <c r="H289" s="14"/>
      <c r="I289" s="51"/>
      <c r="J289" s="14"/>
      <c r="K289" s="14"/>
      <c r="L289" s="5" t="s">
        <v>2393</v>
      </c>
      <c r="M289" s="5" t="s">
        <v>2394</v>
      </c>
      <c r="N289" s="29">
        <v>30915</v>
      </c>
      <c r="O289" s="320"/>
      <c r="P289" s="5" t="s">
        <v>53</v>
      </c>
      <c r="Q289" s="29"/>
      <c r="R289" s="29"/>
      <c r="S289" s="14" t="s">
        <v>2395</v>
      </c>
      <c r="T289" s="13"/>
      <c r="U289" s="65" t="s">
        <v>2396</v>
      </c>
      <c r="V289" s="14"/>
      <c r="W289" s="52"/>
      <c r="X289" s="65"/>
      <c r="Y289" s="65"/>
      <c r="Z289" s="65"/>
      <c r="AA289" s="65"/>
      <c r="AB289" s="176"/>
      <c r="AC289" s="161"/>
      <c r="AD289" s="29"/>
      <c r="AE289" s="161"/>
      <c r="AF289" s="161"/>
      <c r="AG289" s="5"/>
      <c r="AH289" s="120"/>
    </row>
    <row r="290" ht="25.5" customHeight="1" s="26" customFormat="1">
      <c r="A290" s="123"/>
      <c r="B290" s="5" t="s">
        <v>828</v>
      </c>
      <c r="C290" s="5"/>
      <c r="D290" s="5" t="s">
        <v>43</v>
      </c>
      <c r="E290" s="5"/>
      <c r="F290" s="65"/>
      <c r="G290" s="5"/>
      <c r="H290" s="5"/>
      <c r="I290" s="125"/>
      <c r="J290" s="14"/>
      <c r="K290" s="5"/>
      <c r="L290" s="5" t="s">
        <v>2398</v>
      </c>
      <c r="M290" s="5" t="s">
        <v>107</v>
      </c>
      <c r="N290" s="29">
        <v>31314</v>
      </c>
      <c r="O290" s="28"/>
      <c r="P290" s="5" t="s">
        <v>53</v>
      </c>
      <c r="Q290" s="5"/>
      <c r="R290" s="5"/>
      <c r="S290" s="143" t="s">
        <v>2399</v>
      </c>
      <c r="T290" s="14"/>
      <c r="U290" s="65" t="s">
        <v>2400</v>
      </c>
      <c r="V290" s="5"/>
      <c r="W290" s="52" t="s">
        <v>211</v>
      </c>
      <c r="X290" s="65" t="s">
        <v>2401</v>
      </c>
      <c r="Y290" s="69"/>
      <c r="Z290" s="69"/>
      <c r="AA290" s="69"/>
      <c r="AB290" s="176">
        <v>45559</v>
      </c>
      <c r="AC290" s="161">
        <v>44208</v>
      </c>
      <c r="AD290" s="29">
        <v>44208</v>
      </c>
      <c r="AE290" s="176">
        <v>44286</v>
      </c>
      <c r="AF290" s="161"/>
      <c r="AG290" s="5"/>
      <c r="AH290" s="120"/>
    </row>
    <row r="291" ht="21" customHeight="1" s="26" customFormat="1">
      <c r="A291" s="24">
        <f>+A67+1</f>
        <v>60</v>
      </c>
      <c r="B291" s="48" t="s">
        <v>2403</v>
      </c>
      <c r="C291" s="48"/>
      <c r="D291" s="5" t="s">
        <v>43</v>
      </c>
      <c r="E291" s="5"/>
      <c r="F291" s="65" t="s">
        <v>2404</v>
      </c>
      <c r="G291" s="14"/>
      <c r="H291" s="14"/>
      <c r="I291" s="51"/>
      <c r="J291" s="14"/>
      <c r="K291" s="14"/>
      <c r="L291" s="14" t="s">
        <v>2405</v>
      </c>
      <c r="M291" s="5" t="s">
        <v>2406</v>
      </c>
      <c r="N291" s="29">
        <v>31516</v>
      </c>
      <c r="O291" s="320"/>
      <c r="P291" s="29"/>
      <c r="Q291" s="29"/>
      <c r="R291" s="29"/>
      <c r="S291" s="13" t="s">
        <v>2407</v>
      </c>
      <c r="T291" s="13"/>
      <c r="U291" s="65" t="s">
        <v>2408</v>
      </c>
      <c r="V291" s="14"/>
      <c r="W291" s="52"/>
      <c r="X291" s="65"/>
      <c r="Y291" s="65"/>
      <c r="Z291" s="65"/>
      <c r="AA291" s="65"/>
      <c r="AB291" s="176"/>
      <c r="AC291" s="161"/>
      <c r="AD291" s="29">
        <v>44123</v>
      </c>
      <c r="AE291" s="161">
        <v>44227</v>
      </c>
      <c r="AF291" s="161"/>
      <c r="AG291" s="5"/>
      <c r="AH291" s="120"/>
    </row>
    <row r="292" ht="22.5" customHeight="1" s="26" customFormat="1">
      <c r="A292" s="24">
        <f>+A85+1</f>
        <v>78</v>
      </c>
      <c r="B292" s="48" t="s">
        <v>2552</v>
      </c>
      <c r="C292" s="24" t="s">
        <v>2553</v>
      </c>
      <c r="D292" s="5" t="s">
        <v>43</v>
      </c>
      <c r="E292" s="5" t="s">
        <v>126</v>
      </c>
      <c r="F292" s="65"/>
      <c r="G292" s="14"/>
      <c r="H292" s="14"/>
      <c r="I292" s="51"/>
      <c r="J292" s="14"/>
      <c r="K292" s="14"/>
      <c r="L292" s="1" t="s">
        <v>2554</v>
      </c>
      <c r="M292" s="1" t="s">
        <v>854</v>
      </c>
      <c r="N292" s="150">
        <v>33370</v>
      </c>
      <c r="O292" s="320"/>
      <c r="P292" s="29" t="s">
        <v>53</v>
      </c>
      <c r="Q292" s="29" t="s">
        <v>54</v>
      </c>
      <c r="R292" s="29" t="s">
        <v>55</v>
      </c>
      <c r="S292" s="13"/>
      <c r="T292" s="13"/>
      <c r="U292" s="65" t="s">
        <v>2555</v>
      </c>
      <c r="V292" s="14" t="s">
        <v>2556</v>
      </c>
      <c r="W292" s="52" t="s">
        <v>529</v>
      </c>
      <c r="X292" s="65" t="s">
        <v>2557</v>
      </c>
      <c r="Y292" s="65"/>
      <c r="Z292" s="65"/>
      <c r="AA292" s="65" t="s">
        <v>2558</v>
      </c>
      <c r="AB292" s="176">
        <v>46001</v>
      </c>
      <c r="AC292" s="166">
        <v>44243</v>
      </c>
      <c r="AD292" s="130">
        <v>44243</v>
      </c>
      <c r="AE292" s="161">
        <v>44347</v>
      </c>
      <c r="AF292" s="161"/>
      <c r="AG292" s="5"/>
      <c r="AH292" s="120"/>
    </row>
  </sheetData>
  <sortState xmlns:xlrd2="http://schemas.microsoft.com/office/spreadsheetml/2017/richdata2" ref="B5:AG87">
    <sortCondition ref="AC5:AC87"/>
  </sortState>
  <mergeCells>
    <mergeCell ref="AF2:AF3"/>
    <mergeCell ref="AG2:AG3"/>
    <mergeCell ref="A4:D4"/>
    <mergeCell ref="A120:B120"/>
    <mergeCell ref="C2:C3"/>
    <mergeCell ref="W2:W3"/>
    <mergeCell ref="X2:X3"/>
    <mergeCell ref="Y2:AA2"/>
    <mergeCell ref="AB2:AB3"/>
    <mergeCell ref="AC2:AC3"/>
    <mergeCell ref="AD2:AE2"/>
    <mergeCell ref="N2:N3"/>
    <mergeCell ref="P2:P3"/>
    <mergeCell ref="Q2:Q3"/>
    <mergeCell ref="R2:R3"/>
    <mergeCell ref="U2:U3"/>
    <mergeCell ref="V2:V3"/>
    <mergeCell ref="G2:G3"/>
    <mergeCell ref="H2:H3"/>
    <mergeCell ref="I2:I3"/>
    <mergeCell ref="J2:K2"/>
    <mergeCell ref="L2:L3"/>
    <mergeCell ref="M2:M3"/>
    <mergeCell ref="A2:A3"/>
    <mergeCell ref="B2:B3"/>
    <mergeCell ref="D2:D3"/>
    <mergeCell ref="E2:E3"/>
    <mergeCell ref="F2:F3"/>
  </mergeCells>
  <phoneticPr fontId="13" type="noConversion"/>
  <conditionalFormatting sqref="S20:S50">
    <cfRule type="containsText" dxfId="441" priority="8" operator="containsText" text="BLM">
      <formula>NOT(ISERROR(SEARCH("BLM",S20)))</formula>
    </cfRule>
    <cfRule type="containsText" dxfId="442" priority="9" operator="containsText" text="TUNGGAKAN">
      <formula>NOT(ISERROR(SEARCH("TUNGGAKAN",S20)))</formula>
    </cfRule>
    <cfRule type="containsText" dxfId="443" priority="10" operator="containsText" text="PBI">
      <formula>NOT(ISERROR(SEARCH("PBI",S20)))</formula>
    </cfRule>
  </conditionalFormatting>
  <conditionalFormatting sqref="S188:S195 S1:S7 S14 S120:S186 S197:S283 S64 S18 S57:S58 S285 S287:S288 S74 S11 S66:S69 S291:S1048576">
    <cfRule type="containsText" dxfId="441" priority="169" operator="containsText" text="BLM">
      <formula>NOT(ISERROR(SEARCH("BLM",S1)))</formula>
    </cfRule>
    <cfRule type="containsText" dxfId="442" priority="170" operator="containsText" text="TUNGGAKAN">
      <formula>NOT(ISERROR(SEARCH("TUNGGAKAN",S1)))</formula>
    </cfRule>
    <cfRule type="containsText" dxfId="443" priority="171" operator="containsText" text="PBI">
      <formula>NOT(ISERROR(SEARCH("PBI",S1)))</formula>
    </cfRule>
  </conditionalFormatting>
  <conditionalFormatting sqref="AE185:AE195 AE197:AE199 AE257 AE201:AE202 AE205 AE207 AE211 AE213 AE259 AE215 AE217 AE262 AE271 AE220:AE221 AE227 AE237 AE247 AE1:AE4 AE242 AE268 AE249:AE250 AE120:AE182 AE273 AE281 AE283 AE285 AE290 AE292:AE1048576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83">
    <cfRule type="cellIs" dxfId="444" priority="165" operator="between">
      <formula>43556</formula>
      <formula>43585</formula>
    </cfRule>
    <cfRule type="cellIs" dxfId="445" priority="166" operator="between">
      <formula>"APRIL"</formula>
      <formula>"APRIL"</formula>
    </cfRule>
  </conditionalFormatting>
  <conditionalFormatting sqref="AE184">
    <cfRule type="cellIs" dxfId="444" priority="163" operator="between">
      <formula>43556</formula>
      <formula>43585</formula>
    </cfRule>
    <cfRule type="cellIs" dxfId="445" priority="164" operator="between">
      <formula>"APRIL"</formula>
      <formula>"APRIL"</formula>
    </cfRule>
  </conditionalFormatting>
  <conditionalFormatting sqref="AE197:AE199 AE257 AE201:AE202 AE205 AE207 AE211 AE213 AE259 AE215 AE217 AE262 AE271 AE220:AE221 AE227 AE237 AE247 AE1:AE4 AE242 AE268 AE249:AE250 AE120:AE195 AE273 AE281 AE283 AE285 AE290 AE292:AE1048576">
    <cfRule type="timePeriod" dxfId="443" priority="162" timePeriod="thisMonth">
      <formula>AND(MONTH(AE1)=MONTH(TODAY()),YEAR(AE1)=YEAR(TODAY()))</formula>
    </cfRule>
  </conditionalFormatting>
  <conditionalFormatting sqref="S187">
    <cfRule type="containsText" dxfId="443" priority="161" operator="containsText" text="PBI">
      <formula>NOT(ISERROR(SEARCH("PBI",S187)))</formula>
    </cfRule>
  </conditionalFormatting>
  <conditionalFormatting sqref="S196">
    <cfRule type="containsText" dxfId="441" priority="158" operator="containsText" text="BLM">
      <formula>NOT(ISERROR(SEARCH("BLM",S196)))</formula>
    </cfRule>
    <cfRule type="containsText" dxfId="442" priority="159" operator="containsText" text="TUNGGAKAN">
      <formula>NOT(ISERROR(SEARCH("TUNGGAKAN",S196)))</formula>
    </cfRule>
    <cfRule type="containsText" dxfId="443" priority="160" operator="containsText" text="PBI">
      <formula>NOT(ISERROR(SEARCH("PBI",S196)))</formula>
    </cfRule>
  </conditionalFormatting>
  <conditionalFormatting sqref="AE196">
    <cfRule type="cellIs" dxfId="444" priority="156" operator="between">
      <formula>43556</formula>
      <formula>43585</formula>
    </cfRule>
    <cfRule type="cellIs" dxfId="445" priority="157" operator="between">
      <formula>"APRIL"</formula>
      <formula>"APRIL"</formula>
    </cfRule>
  </conditionalFormatting>
  <conditionalFormatting sqref="AE196">
    <cfRule type="timePeriod" dxfId="443" priority="155" timePeriod="thisMonth">
      <formula>AND(MONTH(AE196)=MONTH(TODAY()),YEAR(AE196)=YEAR(TODAY()))</formula>
    </cfRule>
  </conditionalFormatting>
  <conditionalFormatting sqref="AE204">
    <cfRule type="cellIs" dxfId="444" priority="153" operator="between">
      <formula>43556</formula>
      <formula>43585</formula>
    </cfRule>
    <cfRule type="cellIs" dxfId="445" priority="154" operator="between">
      <formula>"APRIL"</formula>
      <formula>"APRIL"</formula>
    </cfRule>
  </conditionalFormatting>
  <conditionalFormatting sqref="AE204">
    <cfRule type="timePeriod" dxfId="443" priority="152" timePeriod="thisMonth">
      <formula>AND(MONTH(AE204)=MONTH(TODAY()),YEAR(AE204)=YEAR(TODAY()))</formula>
    </cfRule>
  </conditionalFormatting>
  <conditionalFormatting sqref="AE244">
    <cfRule type="cellIs" dxfId="444" priority="150" operator="between">
      <formula>43556</formula>
      <formula>43585</formula>
    </cfRule>
    <cfRule type="cellIs" dxfId="445" priority="151" operator="between">
      <formula>"APRIL"</formula>
      <formula>"APRIL"</formula>
    </cfRule>
  </conditionalFormatting>
  <conditionalFormatting sqref="AE244">
    <cfRule type="timePeriod" dxfId="443" priority="149" timePeriod="thisMonth">
      <formula>AND(MONTH(AE244)=MONTH(TODAY()),YEAR(AE244)=YEAR(TODAY()))</formula>
    </cfRule>
  </conditionalFormatting>
  <conditionalFormatting sqref="AE246">
    <cfRule type="cellIs" dxfId="444" priority="147" operator="between">
      <formula>43556</formula>
      <formula>43585</formula>
    </cfRule>
    <cfRule type="cellIs" dxfId="445" priority="148" operator="between">
      <formula>"APRIL"</formula>
      <formula>"APRIL"</formula>
    </cfRule>
  </conditionalFormatting>
  <conditionalFormatting sqref="AE246">
    <cfRule type="timePeriod" dxfId="443" priority="146" timePeriod="thisMonth">
      <formula>AND(MONTH(AE246)=MONTH(TODAY()),YEAR(AE246)=YEAR(TODAY()))</formula>
    </cfRule>
  </conditionalFormatting>
  <conditionalFormatting sqref="AE245">
    <cfRule type="cellIs" dxfId="444" priority="144" operator="between">
      <formula>43556</formula>
      <formula>43585</formula>
    </cfRule>
    <cfRule type="cellIs" dxfId="445" priority="145" operator="between">
      <formula>"APRIL"</formula>
      <formula>"APRIL"</formula>
    </cfRule>
  </conditionalFormatting>
  <conditionalFormatting sqref="AE245">
    <cfRule type="timePeriod" dxfId="443" priority="143" timePeriod="thisMonth">
      <formula>AND(MONTH(AE245)=MONTH(TODAY()),YEAR(AE245)=YEAR(TODAY()))</formula>
    </cfRule>
  </conditionalFormatting>
  <conditionalFormatting sqref="AE235">
    <cfRule type="cellIs" dxfId="444" priority="141" operator="between">
      <formula>43556</formula>
      <formula>43585</formula>
    </cfRule>
    <cfRule type="cellIs" dxfId="445" priority="142" operator="between">
      <formula>"APRIL"</formula>
      <formula>"APRIL"</formula>
    </cfRule>
  </conditionalFormatting>
  <conditionalFormatting sqref="AE235">
    <cfRule type="timePeriod" dxfId="443" priority="140" timePeriod="thisMonth">
      <formula>AND(MONTH(AE235)=MONTH(TODAY()),YEAR(AE235)=YEAR(TODAY()))</formula>
    </cfRule>
  </conditionalFormatting>
  <conditionalFormatting sqref="AE261">
    <cfRule type="cellIs" dxfId="444" priority="138" operator="between">
      <formula>43556</formula>
      <formula>43585</formula>
    </cfRule>
    <cfRule type="cellIs" dxfId="445" priority="139" operator="between">
      <formula>"APRIL"</formula>
      <formula>"APRIL"</formula>
    </cfRule>
  </conditionalFormatting>
  <conditionalFormatting sqref="AE261">
    <cfRule type="timePeriod" dxfId="443" priority="137" timePeriod="thisMonth">
      <formula>AND(MONTH(AE261)=MONTH(TODAY()),YEAR(AE261)=YEAR(TODAY()))</formula>
    </cfRule>
  </conditionalFormatting>
  <conditionalFormatting sqref="AE214">
    <cfRule type="cellIs" dxfId="444" priority="135" operator="between">
      <formula>43556</formula>
      <formula>43585</formula>
    </cfRule>
    <cfRule type="cellIs" dxfId="445" priority="136" operator="between">
      <formula>"APRIL"</formula>
      <formula>"APRIL"</formula>
    </cfRule>
  </conditionalFormatting>
  <conditionalFormatting sqref="AE214">
    <cfRule type="timePeriod" dxfId="443" priority="134" timePeriod="thisMonth">
      <formula>AND(MONTH(AE214)=MONTH(TODAY()),YEAR(AE214)=YEAR(TODAY()))</formula>
    </cfRule>
  </conditionalFormatting>
  <conditionalFormatting sqref="AE216">
    <cfRule type="cellIs" dxfId="444" priority="132" operator="between">
      <formula>43556</formula>
      <formula>43585</formula>
    </cfRule>
    <cfRule type="cellIs" dxfId="445" priority="133" operator="between">
      <formula>"APRIL"</formula>
      <formula>"APRIL"</formula>
    </cfRule>
  </conditionalFormatting>
  <conditionalFormatting sqref="AE216">
    <cfRule type="timePeriod" dxfId="443" priority="131" timePeriod="thisMonth">
      <formula>AND(MONTH(AE216)=MONTH(TODAY()),YEAR(AE216)=YEAR(TODAY()))</formula>
    </cfRule>
  </conditionalFormatting>
  <conditionalFormatting sqref="AE239">
    <cfRule type="cellIs" dxfId="444" priority="129" operator="between">
      <formula>43556</formula>
      <formula>43585</formula>
    </cfRule>
    <cfRule type="cellIs" dxfId="445" priority="130" operator="between">
      <formula>"APRIL"</formula>
      <formula>"APRIL"</formula>
    </cfRule>
  </conditionalFormatting>
  <conditionalFormatting sqref="AE239">
    <cfRule type="timePeriod" dxfId="443" priority="128" timePeriod="thisMonth">
      <formula>AND(MONTH(AE239)=MONTH(TODAY()),YEAR(AE239)=YEAR(TODAY()))</formula>
    </cfRule>
  </conditionalFormatting>
  <conditionalFormatting sqref="AE266">
    <cfRule type="cellIs" dxfId="444" priority="126" operator="between">
      <formula>43556</formula>
      <formula>43585</formula>
    </cfRule>
    <cfRule type="cellIs" dxfId="445" priority="127" operator="between">
      <formula>"APRIL"</formula>
      <formula>"APRIL"</formula>
    </cfRule>
  </conditionalFormatting>
  <conditionalFormatting sqref="AE266">
    <cfRule type="timePeriod" dxfId="443" priority="125" timePeriod="thisMonth">
      <formula>AND(MONTH(AE266)=MONTH(TODAY()),YEAR(AE266)=YEAR(TODAY()))</formula>
    </cfRule>
  </conditionalFormatting>
  <conditionalFormatting sqref="AE275">
    <cfRule type="cellIs" dxfId="444" priority="123" operator="between">
      <formula>43556</formula>
      <formula>43585</formula>
    </cfRule>
    <cfRule type="cellIs" dxfId="445" priority="124" operator="between">
      <formula>"APRIL"</formula>
      <formula>"APRIL"</formula>
    </cfRule>
  </conditionalFormatting>
  <conditionalFormatting sqref="AE275">
    <cfRule type="timePeriod" dxfId="443" priority="122" timePeriod="thisMonth">
      <formula>AND(MONTH(AE275)=MONTH(TODAY()),YEAR(AE275)=YEAR(TODAY()))</formula>
    </cfRule>
  </conditionalFormatting>
  <conditionalFormatting sqref="AE224">
    <cfRule type="cellIs" dxfId="444" priority="120" operator="between">
      <formula>43556</formula>
      <formula>43585</formula>
    </cfRule>
    <cfRule type="cellIs" dxfId="445" priority="121" operator="between">
      <formula>"APRIL"</formula>
      <formula>"APRIL"</formula>
    </cfRule>
  </conditionalFormatting>
  <conditionalFormatting sqref="AE224">
    <cfRule type="timePeriod" dxfId="443" priority="119" timePeriod="thisMonth">
      <formula>AND(MONTH(AE224)=MONTH(TODAY()),YEAR(AE224)=YEAR(TODAY()))</formula>
    </cfRule>
  </conditionalFormatting>
  <conditionalFormatting sqref="S8">
    <cfRule type="containsText" dxfId="441" priority="116" operator="containsText" text="BLM">
      <formula>NOT(ISERROR(SEARCH("BLM",S8)))</formula>
    </cfRule>
    <cfRule type="containsText" dxfId="442" priority="117" operator="containsText" text="TUNGGAKAN">
      <formula>NOT(ISERROR(SEARCH("TUNGGAKAN",S8)))</formula>
    </cfRule>
    <cfRule type="containsText" dxfId="443" priority="118" operator="containsText" text="PBI">
      <formula>NOT(ISERROR(SEARCH("PBI",S8)))</formula>
    </cfRule>
  </conditionalFormatting>
  <conditionalFormatting sqref="S9">
    <cfRule type="containsText" dxfId="441" priority="113" operator="containsText" text="BLM">
      <formula>NOT(ISERROR(SEARCH("BLM",S9)))</formula>
    </cfRule>
    <cfRule type="containsText" dxfId="442" priority="114" operator="containsText" text="TUNGGAKAN">
      <formula>NOT(ISERROR(SEARCH("TUNGGAKAN",S9)))</formula>
    </cfRule>
    <cfRule type="containsText" dxfId="443" priority="115" operator="containsText" text="PBI">
      <formula>NOT(ISERROR(SEARCH("PBI",S9)))</formula>
    </cfRule>
  </conditionalFormatting>
  <conditionalFormatting sqref="S51">
    <cfRule type="containsText" dxfId="441" priority="110" operator="containsText" text="BLM">
      <formula>NOT(ISERROR(SEARCH("BLM",S51)))</formula>
    </cfRule>
    <cfRule type="containsText" dxfId="442" priority="111" operator="containsText" text="TUNGGAKAN">
      <formula>NOT(ISERROR(SEARCH("TUNGGAKAN",S51)))</formula>
    </cfRule>
    <cfRule type="containsText" dxfId="443" priority="112" operator="containsText" text="PBI">
      <formula>NOT(ISERROR(SEARCH("PBI",S51)))</formula>
    </cfRule>
  </conditionalFormatting>
  <conditionalFormatting sqref="S52">
    <cfRule type="containsText" dxfId="441" priority="107" operator="containsText" text="BLM">
      <formula>NOT(ISERROR(SEARCH("BLM",S52)))</formula>
    </cfRule>
    <cfRule type="containsText" dxfId="442" priority="108" operator="containsText" text="TUNGGAKAN">
      <formula>NOT(ISERROR(SEARCH("TUNGGAKAN",S52)))</formula>
    </cfRule>
    <cfRule type="containsText" dxfId="443" priority="109" operator="containsText" text="PBI">
      <formula>NOT(ISERROR(SEARCH("PBI",S52)))</formula>
    </cfRule>
  </conditionalFormatting>
  <conditionalFormatting sqref="S53">
    <cfRule type="containsText" dxfId="441" priority="104" operator="containsText" text="BLM">
      <formula>NOT(ISERROR(SEARCH("BLM",S53)))</formula>
    </cfRule>
    <cfRule type="containsText" dxfId="442" priority="105" operator="containsText" text="TUNGGAKAN">
      <formula>NOT(ISERROR(SEARCH("TUNGGAKAN",S53)))</formula>
    </cfRule>
    <cfRule type="containsText" dxfId="443" priority="106" operator="containsText" text="PBI">
      <formula>NOT(ISERROR(SEARCH("PBI",S53)))</formula>
    </cfRule>
  </conditionalFormatting>
  <conditionalFormatting sqref="S13">
    <cfRule type="containsText" dxfId="441" priority="101" operator="containsText" text="BLM">
      <formula>NOT(ISERROR(SEARCH("BLM",S13)))</formula>
    </cfRule>
    <cfRule type="containsText" dxfId="442" priority="102" operator="containsText" text="TUNGGAKAN">
      <formula>NOT(ISERROR(SEARCH("TUNGGAKAN",S13)))</formula>
    </cfRule>
    <cfRule type="containsText" dxfId="443" priority="103" operator="containsText" text="PBI">
      <formula>NOT(ISERROR(SEARCH("PBI",S13)))</formula>
    </cfRule>
  </conditionalFormatting>
  <conditionalFormatting sqref="S54:S55">
    <cfRule type="containsText" dxfId="441" priority="98" operator="containsText" text="BLM">
      <formula>NOT(ISERROR(SEARCH("BLM",S54)))</formula>
    </cfRule>
    <cfRule type="containsText" dxfId="442" priority="99" operator="containsText" text="TUNGGAKAN">
      <formula>NOT(ISERROR(SEARCH("TUNGGAKAN",S54)))</formula>
    </cfRule>
    <cfRule type="containsText" dxfId="443" priority="100" operator="containsText" text="PBI">
      <formula>NOT(ISERROR(SEARCH("PBI",S54)))</formula>
    </cfRule>
  </conditionalFormatting>
  <conditionalFormatting sqref="S56">
    <cfRule type="containsText" dxfId="441" priority="95" operator="containsText" text="BLM">
      <formula>NOT(ISERROR(SEARCH("BLM",S56)))</formula>
    </cfRule>
    <cfRule type="containsText" dxfId="442" priority="96" operator="containsText" text="TUNGGAKAN">
      <formula>NOT(ISERROR(SEARCH("TUNGGAKAN",S56)))</formula>
    </cfRule>
    <cfRule type="containsText" dxfId="443" priority="97" operator="containsText" text="PBI">
      <formula>NOT(ISERROR(SEARCH("PBI",S56)))</formula>
    </cfRule>
  </conditionalFormatting>
  <conditionalFormatting sqref="S10">
    <cfRule type="containsText" dxfId="441" priority="92" operator="containsText" text="BLM">
      <formula>NOT(ISERROR(SEARCH("BLM",S10)))</formula>
    </cfRule>
    <cfRule type="containsText" dxfId="442" priority="93" operator="containsText" text="TUNGGAKAN">
      <formula>NOT(ISERROR(SEARCH("TUNGGAKAN",S10)))</formula>
    </cfRule>
    <cfRule type="containsText" dxfId="443" priority="94" operator="containsText" text="PBI">
      <formula>NOT(ISERROR(SEARCH("PBI",S10)))</formula>
    </cfRule>
  </conditionalFormatting>
  <conditionalFormatting sqref="AE10">
    <cfRule type="cellIs" dxfId="444" priority="90" operator="between">
      <formula>43556</formula>
      <formula>43585</formula>
    </cfRule>
    <cfRule type="cellIs" dxfId="445" priority="91" operator="between">
      <formula>"APRIL"</formula>
      <formula>"APRIL"</formula>
    </cfRule>
  </conditionalFormatting>
  <conditionalFormatting sqref="AE10">
    <cfRule type="timePeriod" dxfId="443" priority="89" timePeriod="thisMonth">
      <formula>AND(MONTH(AE10)=MONTH(TODAY()),YEAR(AE10)=YEAR(TODAY()))</formula>
    </cfRule>
  </conditionalFormatting>
  <conditionalFormatting sqref="S12">
    <cfRule type="containsText" dxfId="441" priority="86" operator="containsText" text="BLM">
      <formula>NOT(ISERROR(SEARCH("BLM",S12)))</formula>
    </cfRule>
    <cfRule type="containsText" dxfId="442" priority="87" operator="containsText" text="TUNGGAKAN">
      <formula>NOT(ISERROR(SEARCH("TUNGGAKAN",S12)))</formula>
    </cfRule>
    <cfRule type="containsText" dxfId="443" priority="88" operator="containsText" text="PBI">
      <formula>NOT(ISERROR(SEARCH("PBI",S12)))</formula>
    </cfRule>
  </conditionalFormatting>
  <conditionalFormatting sqref="S284">
    <cfRule type="containsText" dxfId="441" priority="83" operator="containsText" text="BLM">
      <formula>NOT(ISERROR(SEARCH("BLM",S284)))</formula>
    </cfRule>
    <cfRule type="containsText" dxfId="442" priority="84" operator="containsText" text="TUNGGAKAN">
      <formula>NOT(ISERROR(SEARCH("TUNGGAKAN",S284)))</formula>
    </cfRule>
    <cfRule type="containsText" dxfId="443" priority="85" operator="containsText" text="PBI">
      <formula>NOT(ISERROR(SEARCH("PBI",S284)))</formula>
    </cfRule>
  </conditionalFormatting>
  <conditionalFormatting sqref="AE12">
    <cfRule type="cellIs" dxfId="444" priority="81" operator="between">
      <formula>43556</formula>
      <formula>43585</formula>
    </cfRule>
    <cfRule type="cellIs" dxfId="445" priority="82" operator="between">
      <formula>"APRIL"</formula>
      <formula>"APRIL"</formula>
    </cfRule>
  </conditionalFormatting>
  <conditionalFormatting sqref="AE12">
    <cfRule type="timePeriod" dxfId="443" priority="80" timePeriod="thisMonth">
      <formula>AND(MONTH(AE12)=MONTH(TODAY()),YEAR(AE12)=YEAR(TODAY()))</formula>
    </cfRule>
  </conditionalFormatting>
  <conditionalFormatting sqref="AE15">
    <cfRule type="cellIs" dxfId="444" priority="78" operator="between">
      <formula>43556</formula>
      <formula>43585</formula>
    </cfRule>
    <cfRule type="cellIs" dxfId="445" priority="79" operator="between">
      <formula>"APRIL"</formula>
      <formula>"APRIL"</formula>
    </cfRule>
  </conditionalFormatting>
  <conditionalFormatting sqref="AE15">
    <cfRule type="timePeriod" dxfId="443" priority="77" timePeriod="thisMonth">
      <formula>AND(MONTH(AE15)=MONTH(TODAY()),YEAR(AE15)=YEAR(TODAY()))</formula>
    </cfRule>
  </conditionalFormatting>
  <conditionalFormatting sqref="S17">
    <cfRule type="containsText" dxfId="441" priority="74" operator="containsText" text="BLM">
      <formula>NOT(ISERROR(SEARCH("BLM",S17)))</formula>
    </cfRule>
    <cfRule type="containsText" dxfId="442" priority="75" operator="containsText" text="TUNGGAKAN">
      <formula>NOT(ISERROR(SEARCH("TUNGGAKAN",S17)))</formula>
    </cfRule>
    <cfRule type="containsText" dxfId="443" priority="76" operator="containsText" text="PBI">
      <formula>NOT(ISERROR(SEARCH("PBI",S17)))</formula>
    </cfRule>
  </conditionalFormatting>
  <conditionalFormatting sqref="S16">
    <cfRule type="containsText" dxfId="441" priority="71" operator="containsText" text="BLM">
      <formula>NOT(ISERROR(SEARCH("BLM",S16)))</formula>
    </cfRule>
    <cfRule type="containsText" dxfId="442" priority="72" operator="containsText" text="TUNGGAKAN">
      <formula>NOT(ISERROR(SEARCH("TUNGGAKAN",S16)))</formula>
    </cfRule>
    <cfRule type="containsText" dxfId="443" priority="73" operator="containsText" text="PBI">
      <formula>NOT(ISERROR(SEARCH("PBI",S16)))</formula>
    </cfRule>
  </conditionalFormatting>
  <conditionalFormatting sqref="S59">
    <cfRule type="containsText" dxfId="441" priority="68" operator="containsText" text="BLM">
      <formula>NOT(ISERROR(SEARCH("BLM",S59)))</formula>
    </cfRule>
    <cfRule type="containsText" dxfId="442" priority="69" operator="containsText" text="TUNGGAKAN">
      <formula>NOT(ISERROR(SEARCH("TUNGGAKAN",S59)))</formula>
    </cfRule>
    <cfRule type="containsText" dxfId="443" priority="70" operator="containsText" text="PBI">
      <formula>NOT(ISERROR(SEARCH("PBI",S59)))</formula>
    </cfRule>
  </conditionalFormatting>
  <conditionalFormatting sqref="S60">
    <cfRule type="containsText" dxfId="441" priority="65" operator="containsText" text="BLM">
      <formula>NOT(ISERROR(SEARCH("BLM",S60)))</formula>
    </cfRule>
    <cfRule type="containsText" dxfId="442" priority="66" operator="containsText" text="TUNGGAKAN">
      <formula>NOT(ISERROR(SEARCH("TUNGGAKAN",S60)))</formula>
    </cfRule>
    <cfRule type="containsText" dxfId="443" priority="67" operator="containsText" text="PBI">
      <formula>NOT(ISERROR(SEARCH("PBI",S60)))</formula>
    </cfRule>
  </conditionalFormatting>
  <conditionalFormatting sqref="S286">
    <cfRule type="containsText" dxfId="441" priority="62" operator="containsText" text="BLM">
      <formula>NOT(ISERROR(SEARCH("BLM",S286)))</formula>
    </cfRule>
    <cfRule type="containsText" dxfId="442" priority="63" operator="containsText" text="TUNGGAKAN">
      <formula>NOT(ISERROR(SEARCH("TUNGGAKAN",S286)))</formula>
    </cfRule>
    <cfRule type="containsText" dxfId="443" priority="64" operator="containsText" text="PBI">
      <formula>NOT(ISERROR(SEARCH("PBI",S286)))</formula>
    </cfRule>
  </conditionalFormatting>
  <conditionalFormatting sqref="S61 S19 S119">
    <cfRule type="containsText" dxfId="441" priority="59" operator="containsText" text="BLM">
      <formula>NOT(ISERROR(SEARCH("BLM",S19)))</formula>
    </cfRule>
    <cfRule type="containsText" dxfId="442" priority="60" operator="containsText" text="TUNGGAKAN">
      <formula>NOT(ISERROR(SEARCH("TUNGGAKAN",S19)))</formula>
    </cfRule>
    <cfRule type="containsText" dxfId="443" priority="61" operator="containsText" text="PBI">
      <formula>NOT(ISERROR(SEARCH("PBI",S19)))</formula>
    </cfRule>
  </conditionalFormatting>
  <conditionalFormatting sqref="AE119">
    <cfRule type="cellIs" dxfId="444" priority="57" operator="between">
      <formula>43556</formula>
      <formula>43585</formula>
    </cfRule>
    <cfRule type="cellIs" dxfId="445" priority="58" operator="between">
      <formula>"APRIL"</formula>
      <formula>"APRIL"</formula>
    </cfRule>
  </conditionalFormatting>
  <conditionalFormatting sqref="AE119">
    <cfRule type="timePeriod" dxfId="443" priority="56" timePeriod="thisMonth">
      <formula>AND(MONTH(AE119)=MONTH(TODAY()),YEAR(AE119)=YEAR(TODAY()))</formula>
    </cfRule>
  </conditionalFormatting>
  <conditionalFormatting sqref="S62">
    <cfRule type="containsText" dxfId="441" priority="53" operator="containsText" text="BLM">
      <formula>NOT(ISERROR(SEARCH("BLM",S62)))</formula>
    </cfRule>
    <cfRule type="containsText" dxfId="442" priority="54" operator="containsText" text="TUNGGAKAN">
      <formula>NOT(ISERROR(SEARCH("TUNGGAKAN",S62)))</formula>
    </cfRule>
    <cfRule type="containsText" dxfId="443" priority="55" operator="containsText" text="PBI">
      <formula>NOT(ISERROR(SEARCH("PBI",S62)))</formula>
    </cfRule>
  </conditionalFormatting>
  <conditionalFormatting sqref="S63">
    <cfRule type="containsText" dxfId="441" priority="50" operator="containsText" text="BLM">
      <formula>NOT(ISERROR(SEARCH("BLM",S63)))</formula>
    </cfRule>
    <cfRule type="containsText" dxfId="442" priority="51" operator="containsText" text="TUNGGAKAN">
      <formula>NOT(ISERROR(SEARCH("TUNGGAKAN",S63)))</formula>
    </cfRule>
    <cfRule type="containsText" dxfId="443" priority="52" operator="containsText" text="PBI">
      <formula>NOT(ISERROR(SEARCH("PBI",S63)))</formula>
    </cfRule>
  </conditionalFormatting>
  <conditionalFormatting sqref="S15">
    <cfRule type="containsText" dxfId="441" priority="47" operator="containsText" text="BLM">
      <formula>NOT(ISERROR(SEARCH("BLM",S15)))</formula>
    </cfRule>
    <cfRule type="containsText" dxfId="442" priority="48" operator="containsText" text="TUNGGAKAN">
      <formula>NOT(ISERROR(SEARCH("TUNGGAKAN",S15)))</formula>
    </cfRule>
    <cfRule type="containsText" dxfId="443" priority="49" operator="containsText" text="PBI">
      <formula>NOT(ISERROR(SEARCH("PBI",S15)))</formula>
    </cfRule>
  </conditionalFormatting>
  <conditionalFormatting sqref="S65">
    <cfRule type="containsText" dxfId="441" priority="44" operator="containsText" text="BLM">
      <formula>NOT(ISERROR(SEARCH("BLM",S65)))</formula>
    </cfRule>
    <cfRule type="containsText" dxfId="442" priority="45" operator="containsText" text="TUNGGAKAN">
      <formula>NOT(ISERROR(SEARCH("TUNGGAKAN",S65)))</formula>
    </cfRule>
    <cfRule type="containsText" dxfId="443" priority="46" operator="containsText" text="PBI">
      <formula>NOT(ISERROR(SEARCH("PBI",S65)))</formula>
    </cfRule>
  </conditionalFormatting>
  <conditionalFormatting sqref="S71">
    <cfRule type="containsText" dxfId="441" priority="41" operator="containsText" text="BLM">
      <formula>NOT(ISERROR(SEARCH("BLM",S71)))</formula>
    </cfRule>
    <cfRule type="containsText" dxfId="442" priority="42" operator="containsText" text="TUNGGAKAN">
      <formula>NOT(ISERROR(SEARCH("TUNGGAKAN",S71)))</formula>
    </cfRule>
    <cfRule type="containsText" dxfId="443" priority="43" operator="containsText" text="PBI">
      <formula>NOT(ISERROR(SEARCH("PBI",S71)))</formula>
    </cfRule>
  </conditionalFormatting>
  <conditionalFormatting sqref="S72">
    <cfRule type="containsText" dxfId="441" priority="38" operator="containsText" text="BLM">
      <formula>NOT(ISERROR(SEARCH("BLM",S72)))</formula>
    </cfRule>
    <cfRule type="containsText" dxfId="442" priority="39" operator="containsText" text="TUNGGAKAN">
      <formula>NOT(ISERROR(SEARCH("TUNGGAKAN",S72)))</formula>
    </cfRule>
    <cfRule type="containsText" dxfId="443" priority="40" operator="containsText" text="PBI">
      <formula>NOT(ISERROR(SEARCH("PBI",S72)))</formula>
    </cfRule>
  </conditionalFormatting>
  <conditionalFormatting sqref="S73">
    <cfRule type="containsText" dxfId="441" priority="35" operator="containsText" text="BLM">
      <formula>NOT(ISERROR(SEARCH("BLM",S73)))</formula>
    </cfRule>
    <cfRule type="containsText" dxfId="442" priority="36" operator="containsText" text="TUNGGAKAN">
      <formula>NOT(ISERROR(SEARCH("TUNGGAKAN",S73)))</formula>
    </cfRule>
    <cfRule type="containsText" dxfId="443" priority="37" operator="containsText" text="PBI">
      <formula>NOT(ISERROR(SEARCH("PBI",S73)))</formula>
    </cfRule>
  </conditionalFormatting>
  <conditionalFormatting sqref="T72">
    <cfRule type="containsText" dxfId="441" priority="32" operator="containsText" text="BLM">
      <formula>NOT(ISERROR(SEARCH("BLM",T72)))</formula>
    </cfRule>
    <cfRule type="containsText" dxfId="442" priority="33" operator="containsText" text="TUNGGAKAN">
      <formula>NOT(ISERROR(SEARCH("TUNGGAKAN",T72)))</formula>
    </cfRule>
    <cfRule type="containsText" dxfId="443" priority="34" operator="containsText" text="PBI">
      <formula>NOT(ISERROR(SEARCH("PBI",T72)))</formula>
    </cfRule>
  </conditionalFormatting>
  <conditionalFormatting sqref="S70">
    <cfRule type="containsText" dxfId="441" priority="29" operator="containsText" text="BLM">
      <formula>NOT(ISERROR(SEARCH("BLM",S70)))</formula>
    </cfRule>
    <cfRule type="containsText" dxfId="442" priority="30" operator="containsText" text="TUNGGAKAN">
      <formula>NOT(ISERROR(SEARCH("TUNGGAKAN",S70)))</formula>
    </cfRule>
    <cfRule type="containsText" dxfId="443" priority="31" operator="containsText" text="PBI">
      <formula>NOT(ISERROR(SEARCH("PBI",S70)))</formula>
    </cfRule>
  </conditionalFormatting>
  <conditionalFormatting sqref="AE70">
    <cfRule type="cellIs" dxfId="444" priority="27" operator="between">
      <formula>43556</formula>
      <formula>43585</formula>
    </cfRule>
    <cfRule type="cellIs" dxfId="445" priority="28" operator="between">
      <formula>"APRIL"</formula>
      <formula>"APRIL"</formula>
    </cfRule>
  </conditionalFormatting>
  <conditionalFormatting sqref="AE70">
    <cfRule type="timePeriod" dxfId="443" priority="26" timePeriod="thisMonth">
      <formula>AND(MONTH(AE70)=MONTH(TODAY()),YEAR(AE70)=YEAR(TODAY()))</formula>
    </cfRule>
  </conditionalFormatting>
  <conditionalFormatting sqref="S75">
    <cfRule type="containsText" dxfId="441" priority="23" operator="containsText" text="BLM">
      <formula>NOT(ISERROR(SEARCH("BLM",S75)))</formula>
    </cfRule>
    <cfRule type="containsText" dxfId="442" priority="24" operator="containsText" text="TUNGGAKAN">
      <formula>NOT(ISERROR(SEARCH("TUNGGAKAN",S75)))</formula>
    </cfRule>
    <cfRule type="containsText" dxfId="443" priority="25" operator="containsText" text="PBI">
      <formula>NOT(ISERROR(SEARCH("PBI",S75)))</formula>
    </cfRule>
  </conditionalFormatting>
  <conditionalFormatting sqref="S76">
    <cfRule type="containsText" dxfId="441" priority="20" operator="containsText" text="BLM">
      <formula>NOT(ISERROR(SEARCH("BLM",S76)))</formula>
    </cfRule>
    <cfRule type="containsText" dxfId="442" priority="21" operator="containsText" text="TUNGGAKAN">
      <formula>NOT(ISERROR(SEARCH("TUNGGAKAN",S76)))</formula>
    </cfRule>
    <cfRule type="containsText" dxfId="443" priority="22" operator="containsText" text="PBI">
      <formula>NOT(ISERROR(SEARCH("PBI",S76)))</formula>
    </cfRule>
  </conditionalFormatting>
  <conditionalFormatting sqref="S289">
    <cfRule type="containsText" dxfId="441" priority="17" operator="containsText" text="BLM">
      <formula>NOT(ISERROR(SEARCH("BLM",S289)))</formula>
    </cfRule>
    <cfRule type="containsText" dxfId="442" priority="18" operator="containsText" text="TUNGGAKAN">
      <formula>NOT(ISERROR(SEARCH("TUNGGAKAN",S289)))</formula>
    </cfRule>
    <cfRule type="containsText" dxfId="443" priority="19" operator="containsText" text="PBI">
      <formula>NOT(ISERROR(SEARCH("PBI",S289)))</formula>
    </cfRule>
  </conditionalFormatting>
  <conditionalFormatting sqref="S77">
    <cfRule type="containsText" dxfId="441" priority="14" operator="containsText" text="BLM">
      <formula>NOT(ISERROR(SEARCH("BLM",S77)))</formula>
    </cfRule>
    <cfRule type="containsText" dxfId="442" priority="15" operator="containsText" text="TUNGGAKAN">
      <formula>NOT(ISERROR(SEARCH("TUNGGAKAN",S77)))</formula>
    </cfRule>
    <cfRule type="containsText" dxfId="443" priority="16" operator="containsText" text="PBI">
      <formula>NOT(ISERROR(SEARCH("PBI",S77)))</formula>
    </cfRule>
  </conditionalFormatting>
  <conditionalFormatting sqref="AE78">
    <cfRule type="cellIs" dxfId="444" priority="12" operator="between">
      <formula>43556</formula>
      <formula>43585</formula>
    </cfRule>
    <cfRule type="cellIs" dxfId="445" priority="13" operator="between">
      <formula>"APRIL"</formula>
      <formula>"APRIL"</formula>
    </cfRule>
  </conditionalFormatting>
  <conditionalFormatting sqref="AE78">
    <cfRule type="timePeriod" dxfId="443" priority="11" timePeriod="thisMonth">
      <formula>AND(MONTH(AE78)=MONTH(TODAY()),YEAR(AE78)=YEAR(TODAY()))</formula>
    </cfRule>
  </conditionalFormatting>
  <conditionalFormatting sqref="R88:R90">
    <cfRule type="containsText" dxfId="441" priority="5" operator="containsText" text="BLM">
      <formula>NOT(ISERROR(SEARCH("BLM",R88)))</formula>
    </cfRule>
    <cfRule type="containsText" dxfId="442" priority="6" operator="containsText" text="TUNGGAKAN">
      <formula>NOT(ISERROR(SEARCH("TUNGGAKAN",R88)))</formula>
    </cfRule>
    <cfRule type="containsText" dxfId="443" priority="7" operator="containsText" text="PBI">
      <formula>NOT(ISERROR(SEARCH("PBI",R88)))</formula>
    </cfRule>
  </conditionalFormatting>
  <conditionalFormatting sqref="S117">
    <cfRule type="containsText" dxfId="441" priority="2" operator="containsText" text="BLM">
      <formula>NOT(ISERROR(SEARCH("BLM",S117)))</formula>
    </cfRule>
    <cfRule type="containsText" dxfId="442" priority="3" operator="containsText" text="TUNGGAKAN">
      <formula>NOT(ISERROR(SEARCH("TUNGGAKAN",S117)))</formula>
    </cfRule>
    <cfRule type="containsText" dxfId="443" priority="4" operator="containsText" text="PBI">
      <formula>NOT(ISERROR(SEARCH("PBI",S117)))</formula>
    </cfRule>
  </conditionalFormatting>
  <conditionalFormatting sqref="S117">
    <cfRule type="containsText" dxfId="443" priority="1" operator="containsText" text="PBI">
      <formula>NOT(ISERROR(SEARCH("PBI",S117)))</formula>
    </cfRule>
  </conditionalFormatting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82"/>
  <sheetViews>
    <sheetView topLeftCell="A172" zoomScale="75" zoomScaleNormal="75" workbookViewId="0">
      <selection activeCell="A182" sqref="A182:XFD182"/>
    </sheetView>
  </sheetViews>
  <sheetFormatPr defaultRowHeight="15" x14ac:dyDescent="0.25"/>
  <cols>
    <col min="1" max="1" width="5.85546875" customWidth="1" style="8"/>
    <col min="2" max="2" width="10.7109375" customWidth="1"/>
    <col min="3" max="3" width="30.7109375" customWidth="1"/>
    <col min="4" max="4" width="15.140625" customWidth="1"/>
    <col min="5" max="5" bestFit="1" width="25.5703125" customWidth="1"/>
    <col min="6" max="6" width="21.42578125" customWidth="1" style="61"/>
    <col min="7" max="7" width="20.42578125" customWidth="1"/>
    <col min="8" max="8" width="17" customWidth="1"/>
    <col min="9" max="9" width="8.42578125" customWidth="1" style="16"/>
    <col min="10" max="10" width="25.140625" customWidth="1"/>
    <col min="11" max="11" width="30.85546875" customWidth="1"/>
    <col min="12" max="12" width="153.85546875" customWidth="1"/>
    <col min="13" max="13" width="24.5703125" customWidth="1"/>
    <col min="14" max="14" width="18.5703125" customWidth="1"/>
    <col min="15" max="15" width="25.5703125" customWidth="1"/>
    <col min="16" max="16" width="11" customWidth="1"/>
    <col min="17" max="17" width="16" customWidth="1"/>
    <col min="18" max="18" width="22.28515625" customWidth="1"/>
    <col min="19" max="19" bestFit="1" width="38.28515625" customWidth="1" style="26"/>
    <col min="20" max="20" bestFit="1" width="18" customWidth="1"/>
    <col min="21" max="21" width="24" customWidth="1" style="61"/>
    <col min="22" max="22" width="21.7109375" customWidth="1"/>
    <col min="23" max="23" bestFit="1" width="27.7109375" customWidth="1" style="6"/>
    <col min="24" max="24" bestFit="1" width="19.85546875" customWidth="1" style="61"/>
    <col min="25" max="25" bestFit="1" width="18.85546875" customWidth="1" style="61"/>
    <col min="26" max="26" bestFit="1" width="25.5703125" customWidth="1" style="61"/>
    <col min="27" max="27" bestFit="1" width="32.140625" customWidth="1" style="61"/>
    <col min="28" max="28" bestFit="1" width="25.85546875" customWidth="1" style="173"/>
    <col min="29" max="29" bestFit="1" width="20.42578125" customWidth="1" style="122"/>
    <col min="30" max="30" bestFit="1" width="12.28515625" customWidth="1" style="78"/>
    <col min="31" max="31" bestFit="1" width="12.28515625" customWidth="1" style="173"/>
    <col min="32" max="32" bestFit="1" width="20.85546875" customWidth="1" style="122"/>
    <col min="33" max="35" width="20.28515625" customWidth="1"/>
    <col min="36" max="36" bestFit="1" width="2.28515625" customWidth="1"/>
  </cols>
  <sheetData>
    <row r="1" ht="23.25">
      <c r="A1" s="9" t="s">
        <v>0</v>
      </c>
      <c r="G1" s="379" t="s">
        <v>1</v>
      </c>
    </row>
    <row r="2" s="2" customFormat="1">
      <c r="A2" s="351" t="s">
        <v>2</v>
      </c>
      <c r="B2" s="351" t="s">
        <v>3</v>
      </c>
      <c r="C2" s="351" t="s">
        <v>4</v>
      </c>
      <c r="D2" s="351" t="s">
        <v>5</v>
      </c>
      <c r="E2" s="351" t="s">
        <v>7</v>
      </c>
      <c r="F2" s="353" t="s">
        <v>8</v>
      </c>
      <c r="G2" s="351" t="s">
        <v>9</v>
      </c>
      <c r="H2" s="351" t="s">
        <v>10</v>
      </c>
      <c r="I2" s="355" t="s">
        <v>11</v>
      </c>
      <c r="J2" s="357" t="s">
        <v>12</v>
      </c>
      <c r="K2" s="358"/>
      <c r="L2" s="351" t="s">
        <v>13</v>
      </c>
      <c r="M2" s="359" t="s">
        <v>14</v>
      </c>
      <c r="N2" s="359" t="s">
        <v>15</v>
      </c>
      <c r="O2" s="156" t="s">
        <v>16</v>
      </c>
      <c r="P2" s="359" t="s">
        <v>17</v>
      </c>
      <c r="Q2" s="359" t="s">
        <v>18</v>
      </c>
      <c r="R2" s="359" t="s">
        <v>19</v>
      </c>
      <c r="S2" s="32" t="s">
        <v>2</v>
      </c>
      <c r="T2" s="156" t="s">
        <v>2</v>
      </c>
      <c r="U2" s="353" t="s">
        <v>20</v>
      </c>
      <c r="V2" s="351" t="s">
        <v>21</v>
      </c>
      <c r="W2" s="369" t="s">
        <v>22</v>
      </c>
      <c r="X2" s="353" t="s">
        <v>23</v>
      </c>
      <c r="Y2" s="371" t="s">
        <v>24</v>
      </c>
      <c r="Z2" s="372"/>
      <c r="AA2" s="373"/>
      <c r="AB2" s="374" t="s">
        <v>25</v>
      </c>
      <c r="AC2" s="361" t="s">
        <v>26</v>
      </c>
      <c r="AD2" s="357" t="s">
        <v>27</v>
      </c>
      <c r="AE2" s="358"/>
      <c r="AF2" s="344" t="s">
        <v>28</v>
      </c>
      <c r="AG2" s="342" t="s">
        <v>29</v>
      </c>
    </row>
    <row r="3" s="2" customFormat="1">
      <c r="A3" s="352"/>
      <c r="B3" s="352"/>
      <c r="C3" s="352"/>
      <c r="D3" s="352"/>
      <c r="E3" s="352"/>
      <c r="F3" s="354"/>
      <c r="G3" s="352"/>
      <c r="H3" s="352"/>
      <c r="I3" s="356"/>
      <c r="J3" s="152" t="s">
        <v>30</v>
      </c>
      <c r="K3" s="152" t="s">
        <v>31</v>
      </c>
      <c r="L3" s="352"/>
      <c r="M3" s="360"/>
      <c r="N3" s="360"/>
      <c r="O3" s="157" t="s">
        <v>32</v>
      </c>
      <c r="P3" s="360"/>
      <c r="Q3" s="360"/>
      <c r="R3" s="360"/>
      <c r="S3" s="33" t="s">
        <v>33</v>
      </c>
      <c r="T3" s="157" t="s">
        <v>34</v>
      </c>
      <c r="U3" s="354"/>
      <c r="V3" s="352"/>
      <c r="W3" s="370"/>
      <c r="X3" s="354"/>
      <c r="Y3" s="85" t="s">
        <v>35</v>
      </c>
      <c r="Z3" s="155" t="s">
        <v>36</v>
      </c>
      <c r="AA3" s="155" t="s">
        <v>37</v>
      </c>
      <c r="AB3" s="375"/>
      <c r="AC3" s="362"/>
      <c r="AD3" s="79" t="s">
        <v>38</v>
      </c>
      <c r="AE3" s="174" t="s">
        <v>39</v>
      </c>
      <c r="AF3" s="344"/>
      <c r="AG3" s="342"/>
    </row>
    <row r="4" ht="18" customHeight="1">
      <c r="A4" s="15">
        <v>1</v>
      </c>
      <c r="B4" s="10" t="s">
        <v>1138</v>
      </c>
      <c r="C4" s="5" t="s">
        <v>1139</v>
      </c>
      <c r="D4" s="1" t="s">
        <v>43</v>
      </c>
      <c r="E4" s="1"/>
      <c r="F4" s="64" t="s">
        <v>1140</v>
      </c>
      <c r="G4" s="1"/>
      <c r="H4" s="1"/>
      <c r="I4" s="19"/>
      <c r="J4" s="4"/>
      <c r="K4" s="4"/>
      <c r="L4" s="1"/>
      <c r="M4" s="1"/>
      <c r="N4" s="3"/>
      <c r="O4" s="3"/>
      <c r="P4" s="3"/>
      <c r="Q4" s="3"/>
      <c r="R4" s="3"/>
      <c r="S4" s="13"/>
      <c r="T4" s="3"/>
      <c r="U4" s="63"/>
      <c r="V4" s="4"/>
      <c r="W4" s="7"/>
      <c r="X4" s="63"/>
      <c r="Y4" s="63"/>
      <c r="Z4" s="63"/>
      <c r="AA4" s="63"/>
      <c r="AB4" s="180"/>
      <c r="AC4" s="150">
        <v>43388</v>
      </c>
      <c r="AD4" s="82"/>
      <c r="AE4" s="180"/>
      <c r="AF4" s="150"/>
    </row>
    <row r="5" ht="18" customHeight="1">
      <c r="A5" s="15">
        <f>+A4+1</f>
        <v>2</v>
      </c>
      <c r="B5" s="10" t="s">
        <v>1141</v>
      </c>
      <c r="C5" s="5" t="s">
        <v>1142</v>
      </c>
      <c r="D5" s="1" t="s">
        <v>43</v>
      </c>
      <c r="E5" s="1"/>
      <c r="F5" s="63" t="s">
        <v>1143</v>
      </c>
      <c r="G5" s="4"/>
      <c r="H5" s="4"/>
      <c r="I5" s="18"/>
      <c r="J5" s="4"/>
      <c r="K5" s="4"/>
      <c r="L5" s="1" t="s">
        <v>1144</v>
      </c>
      <c r="M5" s="1" t="s">
        <v>1145</v>
      </c>
      <c r="N5" s="3">
        <v>28960</v>
      </c>
      <c r="O5" s="3" t="s">
        <v>1146</v>
      </c>
      <c r="P5" s="3" t="s">
        <v>53</v>
      </c>
      <c r="Q5" s="3" t="s">
        <v>396</v>
      </c>
      <c r="R5" s="3" t="s">
        <v>288</v>
      </c>
      <c r="S5" s="13"/>
      <c r="T5" s="3"/>
      <c r="U5" s="63" t="s">
        <v>1147</v>
      </c>
      <c r="V5" s="4" t="s">
        <v>1148</v>
      </c>
      <c r="W5" s="11" t="s">
        <v>167</v>
      </c>
      <c r="X5" s="63" t="s">
        <v>1149</v>
      </c>
      <c r="Y5" s="63"/>
      <c r="Z5" s="63"/>
      <c r="AA5" s="63"/>
      <c r="AB5" s="180">
        <v>45031</v>
      </c>
      <c r="AC5" s="150">
        <v>43370</v>
      </c>
      <c r="AD5" s="82"/>
      <c r="AE5" s="180"/>
      <c r="AF5" s="150"/>
    </row>
    <row r="6" ht="18" customHeight="1">
      <c r="A6" s="15">
        <f ref="A6:A31" t="shared" si="0">+A5+1</f>
        <v>3</v>
      </c>
      <c r="B6" s="10" t="s">
        <v>1150</v>
      </c>
      <c r="C6" s="5" t="s">
        <v>1151</v>
      </c>
      <c r="D6" s="1" t="s">
        <v>43</v>
      </c>
      <c r="E6" s="1"/>
      <c r="F6" s="64" t="s">
        <v>1152</v>
      </c>
      <c r="G6" s="1"/>
      <c r="H6" s="1"/>
      <c r="I6" s="19"/>
      <c r="J6" s="4"/>
      <c r="K6" s="4"/>
      <c r="L6" s="1"/>
      <c r="M6" s="1"/>
      <c r="N6" s="3"/>
      <c r="O6" s="3"/>
      <c r="P6" s="3"/>
      <c r="Q6" s="3"/>
      <c r="R6" s="3"/>
      <c r="S6" s="13"/>
      <c r="T6" s="3"/>
      <c r="U6" s="63"/>
      <c r="V6" s="4"/>
      <c r="W6" s="7"/>
      <c r="X6" s="63"/>
      <c r="Y6" s="63"/>
      <c r="Z6" s="63"/>
      <c r="AA6" s="63"/>
      <c r="AB6" s="180"/>
      <c r="AC6" s="150">
        <v>43388</v>
      </c>
      <c r="AD6" s="82"/>
      <c r="AE6" s="180"/>
      <c r="AF6" s="150"/>
    </row>
    <row r="7" ht="18" customHeight="1">
      <c r="A7" s="15">
        <f t="shared" si="0"/>
        <v>4</v>
      </c>
      <c r="B7" s="10" t="s">
        <v>1153</v>
      </c>
      <c r="C7" s="5" t="s">
        <v>1154</v>
      </c>
      <c r="D7" s="1" t="s">
        <v>43</v>
      </c>
      <c r="E7" s="1"/>
      <c r="F7" s="64" t="s">
        <v>1155</v>
      </c>
      <c r="G7" s="1"/>
      <c r="H7" s="1"/>
      <c r="I7" s="19"/>
      <c r="J7" s="4"/>
      <c r="K7" s="4"/>
      <c r="L7" s="1"/>
      <c r="M7" s="1"/>
      <c r="N7" s="3"/>
      <c r="O7" s="3"/>
      <c r="P7" s="3"/>
      <c r="Q7" s="3"/>
      <c r="R7" s="3"/>
      <c r="S7" s="13"/>
      <c r="T7" s="3"/>
      <c r="U7" s="63"/>
      <c r="V7" s="4"/>
      <c r="W7" s="7"/>
      <c r="X7" s="63"/>
      <c r="Y7" s="63"/>
      <c r="Z7" s="63"/>
      <c r="AA7" s="63"/>
      <c r="AB7" s="180"/>
      <c r="AC7" s="150">
        <v>43388</v>
      </c>
      <c r="AD7" s="82"/>
      <c r="AE7" s="180"/>
      <c r="AF7" s="150"/>
    </row>
    <row r="8" ht="18" customHeight="1">
      <c r="A8" s="15">
        <f t="shared" si="0"/>
        <v>5</v>
      </c>
      <c r="B8" s="10" t="s">
        <v>1156</v>
      </c>
      <c r="C8" s="5" t="s">
        <v>1157</v>
      </c>
      <c r="D8" s="1" t="s">
        <v>43</v>
      </c>
      <c r="E8" s="1"/>
      <c r="F8" s="64" t="s">
        <v>1158</v>
      </c>
      <c r="G8" s="1"/>
      <c r="H8" s="1"/>
      <c r="I8" s="19"/>
      <c r="J8" s="4"/>
      <c r="K8" s="4"/>
      <c r="L8" s="1"/>
      <c r="M8" s="1"/>
      <c r="N8" s="3"/>
      <c r="O8" s="3"/>
      <c r="P8" s="3"/>
      <c r="Q8" s="3"/>
      <c r="R8" s="3"/>
      <c r="S8" s="13"/>
      <c r="T8" s="3"/>
      <c r="U8" s="63"/>
      <c r="V8" s="4"/>
      <c r="W8" s="7"/>
      <c r="X8" s="63"/>
      <c r="Y8" s="63"/>
      <c r="Z8" s="63"/>
      <c r="AA8" s="63"/>
      <c r="AB8" s="180"/>
      <c r="AC8" s="150">
        <v>43388</v>
      </c>
      <c r="AD8" s="82"/>
      <c r="AE8" s="180"/>
      <c r="AF8" s="150"/>
    </row>
    <row r="9" ht="18" customHeight="1">
      <c r="A9" s="15">
        <f t="shared" si="0"/>
        <v>6</v>
      </c>
      <c r="B9" s="10" t="s">
        <v>1159</v>
      </c>
      <c r="C9" s="5" t="s">
        <v>1160</v>
      </c>
      <c r="D9" s="1" t="s">
        <v>43</v>
      </c>
      <c r="E9" s="1"/>
      <c r="F9" s="64" t="s">
        <v>1161</v>
      </c>
      <c r="G9" s="1"/>
      <c r="H9" s="1"/>
      <c r="I9" s="19"/>
      <c r="J9" s="4"/>
      <c r="K9" s="4"/>
      <c r="L9" s="1"/>
      <c r="M9" s="1"/>
      <c r="N9" s="3"/>
      <c r="O9" s="3"/>
      <c r="P9" s="3"/>
      <c r="Q9" s="3"/>
      <c r="R9" s="3"/>
      <c r="S9" s="13"/>
      <c r="T9" s="3"/>
      <c r="U9" s="63"/>
      <c r="V9" s="4"/>
      <c r="W9" s="7"/>
      <c r="X9" s="63"/>
      <c r="Y9" s="63"/>
      <c r="Z9" s="63"/>
      <c r="AA9" s="63"/>
      <c r="AB9" s="180"/>
      <c r="AC9" s="150">
        <v>43388</v>
      </c>
      <c r="AD9" s="82"/>
      <c r="AE9" s="180"/>
      <c r="AF9" s="150"/>
    </row>
    <row r="10" ht="18" customHeight="1">
      <c r="A10" s="15">
        <f t="shared" si="0"/>
        <v>7</v>
      </c>
      <c r="B10" s="10" t="s">
        <v>1162</v>
      </c>
      <c r="C10" s="5" t="s">
        <v>1163</v>
      </c>
      <c r="D10" s="1" t="s">
        <v>43</v>
      </c>
      <c r="E10" s="1"/>
      <c r="F10" s="64" t="s">
        <v>1164</v>
      </c>
      <c r="G10" s="4"/>
      <c r="H10" s="4"/>
      <c r="I10" s="18"/>
      <c r="J10" s="4"/>
      <c r="K10" s="4"/>
      <c r="L10" s="1"/>
      <c r="M10" s="1"/>
      <c r="N10" s="3"/>
      <c r="O10" s="3"/>
      <c r="P10" s="3"/>
      <c r="Q10" s="3"/>
      <c r="R10" s="3"/>
      <c r="S10" s="13"/>
      <c r="T10" s="3"/>
      <c r="U10" s="63"/>
      <c r="V10" s="4"/>
      <c r="W10" s="7"/>
      <c r="X10" s="63"/>
      <c r="Y10" s="63"/>
      <c r="Z10" s="63"/>
      <c r="AA10" s="63"/>
      <c r="AB10" s="180"/>
      <c r="AC10" s="150">
        <v>43388</v>
      </c>
      <c r="AD10" s="82"/>
      <c r="AE10" s="180"/>
      <c r="AF10" s="150"/>
    </row>
    <row r="11" ht="18" customHeight="1">
      <c r="A11" s="15">
        <f t="shared" si="0"/>
        <v>8</v>
      </c>
      <c r="B11" s="10" t="s">
        <v>1165</v>
      </c>
      <c r="C11" s="5" t="s">
        <v>1166</v>
      </c>
      <c r="D11" s="1" t="s">
        <v>43</v>
      </c>
      <c r="E11" s="1"/>
      <c r="F11" s="63" t="s">
        <v>1167</v>
      </c>
      <c r="G11" s="4"/>
      <c r="H11" s="4"/>
      <c r="I11" s="18"/>
      <c r="J11" s="4"/>
      <c r="K11" s="4"/>
      <c r="L11" s="1" t="s">
        <v>1168</v>
      </c>
      <c r="M11" s="1" t="s">
        <v>575</v>
      </c>
      <c r="N11" s="3">
        <v>34212</v>
      </c>
      <c r="O11" s="3" t="s">
        <v>1169</v>
      </c>
      <c r="P11" s="3" t="s">
        <v>53</v>
      </c>
      <c r="Q11" s="3" t="s">
        <v>98</v>
      </c>
      <c r="R11" s="3" t="s">
        <v>164</v>
      </c>
      <c r="S11" s="13"/>
      <c r="T11" s="3"/>
      <c r="U11" s="63" t="s">
        <v>1170</v>
      </c>
      <c r="V11" s="4" t="s">
        <v>1171</v>
      </c>
      <c r="W11" s="7" t="s">
        <v>134</v>
      </c>
      <c r="X11" s="63" t="s">
        <v>1172</v>
      </c>
      <c r="Y11" s="63"/>
      <c r="Z11" s="63"/>
      <c r="AA11" s="63"/>
      <c r="AB11" s="180">
        <v>44074</v>
      </c>
      <c r="AC11" s="150">
        <v>43360</v>
      </c>
      <c r="AD11" s="82"/>
      <c r="AE11" s="180"/>
      <c r="AF11" s="150"/>
    </row>
    <row r="12" ht="18" customHeight="1">
      <c r="A12" s="15">
        <f t="shared" si="0"/>
        <v>9</v>
      </c>
      <c r="B12" s="10" t="s">
        <v>1173</v>
      </c>
      <c r="C12" s="5" t="s">
        <v>1174</v>
      </c>
      <c r="D12" s="1" t="s">
        <v>43</v>
      </c>
      <c r="E12" s="1"/>
      <c r="F12" s="63" t="s">
        <v>1175</v>
      </c>
      <c r="G12" s="4"/>
      <c r="H12" s="4"/>
      <c r="I12" s="18"/>
      <c r="J12" s="4"/>
      <c r="K12" s="4"/>
      <c r="L12" s="1" t="s">
        <v>1176</v>
      </c>
      <c r="M12" s="1" t="s">
        <v>107</v>
      </c>
      <c r="N12" s="3">
        <v>34140</v>
      </c>
      <c r="O12" s="3" t="s">
        <v>1177</v>
      </c>
      <c r="P12" s="3" t="s">
        <v>53</v>
      </c>
      <c r="Q12" s="3" t="s">
        <v>54</v>
      </c>
      <c r="R12" s="3" t="s">
        <v>164</v>
      </c>
      <c r="S12" s="13"/>
      <c r="T12" s="3"/>
      <c r="U12" s="63" t="s">
        <v>1178</v>
      </c>
      <c r="V12" s="4" t="s">
        <v>1179</v>
      </c>
      <c r="W12" s="7" t="s">
        <v>1180</v>
      </c>
      <c r="X12" s="63" t="s">
        <v>1181</v>
      </c>
      <c r="Y12" s="63"/>
      <c r="Z12" s="63"/>
      <c r="AA12" s="63"/>
      <c r="AB12" s="180">
        <v>44002</v>
      </c>
      <c r="AC12" s="150">
        <v>43360</v>
      </c>
      <c r="AD12" s="82"/>
      <c r="AE12" s="180"/>
      <c r="AF12" s="150"/>
    </row>
    <row r="13" ht="18" customHeight="1">
      <c r="A13" s="15">
        <f t="shared" si="0"/>
        <v>10</v>
      </c>
      <c r="B13" s="10" t="s">
        <v>1182</v>
      </c>
      <c r="C13" s="5" t="s">
        <v>1183</v>
      </c>
      <c r="D13" s="1" t="s">
        <v>43</v>
      </c>
      <c r="E13" s="1"/>
      <c r="F13" s="63" t="s">
        <v>1184</v>
      </c>
      <c r="G13" s="4"/>
      <c r="H13" s="4"/>
      <c r="I13" s="18"/>
      <c r="J13" s="4"/>
      <c r="K13" s="4"/>
      <c r="L13" s="1" t="s">
        <v>1185</v>
      </c>
      <c r="M13" s="1" t="s">
        <v>130</v>
      </c>
      <c r="N13" s="3">
        <v>31325</v>
      </c>
      <c r="O13" s="3" t="s">
        <v>1186</v>
      </c>
      <c r="P13" s="3" t="s">
        <v>53</v>
      </c>
      <c r="Q13" s="3" t="s">
        <v>70</v>
      </c>
      <c r="R13" s="3" t="s">
        <v>164</v>
      </c>
      <c r="S13" s="13"/>
      <c r="T13" s="3"/>
      <c r="U13" s="63" t="s">
        <v>1187</v>
      </c>
      <c r="V13" s="4" t="s">
        <v>1188</v>
      </c>
      <c r="W13" s="7" t="s">
        <v>167</v>
      </c>
      <c r="X13" s="63" t="s">
        <v>1189</v>
      </c>
      <c r="Y13" s="63"/>
      <c r="Z13" s="63"/>
      <c r="AA13" s="63"/>
      <c r="AB13" s="180">
        <v>45204</v>
      </c>
      <c r="AC13" s="150">
        <v>43360</v>
      </c>
      <c r="AD13" s="82"/>
      <c r="AE13" s="180"/>
      <c r="AF13" s="150"/>
    </row>
    <row r="14" ht="18" customHeight="1">
      <c r="A14" s="15">
        <f t="shared" si="0"/>
        <v>11</v>
      </c>
      <c r="B14" s="10" t="s">
        <v>1190</v>
      </c>
      <c r="C14" s="5" t="s">
        <v>1191</v>
      </c>
      <c r="D14" s="1" t="s">
        <v>43</v>
      </c>
      <c r="E14" s="1"/>
      <c r="F14" s="63" t="s">
        <v>1192</v>
      </c>
      <c r="G14" s="4"/>
      <c r="H14" s="4"/>
      <c r="I14" s="18"/>
      <c r="J14" s="4"/>
      <c r="K14" s="4"/>
      <c r="L14" s="1" t="s">
        <v>1193</v>
      </c>
      <c r="M14" s="1" t="s">
        <v>372</v>
      </c>
      <c r="N14" s="3">
        <v>35909</v>
      </c>
      <c r="O14" s="3" t="s">
        <v>1194</v>
      </c>
      <c r="P14" s="3" t="s">
        <v>53</v>
      </c>
      <c r="Q14" s="3" t="s">
        <v>98</v>
      </c>
      <c r="R14" s="3" t="s">
        <v>55</v>
      </c>
      <c r="S14" s="13"/>
      <c r="T14" s="3"/>
      <c r="U14" s="63" t="s">
        <v>1195</v>
      </c>
      <c r="V14" s="4"/>
      <c r="W14" s="7" t="s">
        <v>497</v>
      </c>
      <c r="X14" s="63" t="s">
        <v>324</v>
      </c>
      <c r="Y14" s="63"/>
      <c r="Z14" s="63"/>
      <c r="AA14" s="63"/>
      <c r="AB14" s="180"/>
      <c r="AC14" s="150">
        <v>43360</v>
      </c>
      <c r="AD14" s="82"/>
      <c r="AE14" s="180"/>
      <c r="AF14" s="150"/>
    </row>
    <row r="15" ht="18" customHeight="1">
      <c r="A15" s="15">
        <f t="shared" si="0"/>
        <v>12</v>
      </c>
      <c r="B15" s="10" t="s">
        <v>1196</v>
      </c>
      <c r="C15" s="5" t="s">
        <v>1197</v>
      </c>
      <c r="D15" s="1" t="s">
        <v>43</v>
      </c>
      <c r="E15" s="1"/>
      <c r="F15" s="63" t="s">
        <v>1198</v>
      </c>
      <c r="G15" s="4"/>
      <c r="H15" s="4"/>
      <c r="I15" s="18"/>
      <c r="J15" s="4"/>
      <c r="K15" s="4"/>
      <c r="L15" s="1" t="s">
        <v>1199</v>
      </c>
      <c r="M15" s="1" t="s">
        <v>107</v>
      </c>
      <c r="N15" s="3">
        <v>30473</v>
      </c>
      <c r="O15" s="3" t="s">
        <v>1200</v>
      </c>
      <c r="P15" s="3" t="s">
        <v>53</v>
      </c>
      <c r="Q15" s="3" t="s">
        <v>179</v>
      </c>
      <c r="R15" s="3" t="s">
        <v>132</v>
      </c>
      <c r="S15" s="13"/>
      <c r="T15" s="3"/>
      <c r="U15" s="63" t="s">
        <v>1201</v>
      </c>
      <c r="V15" s="4"/>
      <c r="W15" s="7" t="s">
        <v>143</v>
      </c>
      <c r="X15" s="63" t="s">
        <v>1202</v>
      </c>
      <c r="Y15" s="63"/>
      <c r="Z15" s="63"/>
      <c r="AA15" s="63"/>
      <c r="AB15" s="180">
        <v>45083</v>
      </c>
      <c r="AC15" s="150">
        <v>43340</v>
      </c>
      <c r="AD15" s="82"/>
      <c r="AE15" s="180"/>
      <c r="AF15" s="150"/>
    </row>
    <row r="16">
      <c r="A16" s="15">
        <f t="shared" si="0"/>
        <v>13</v>
      </c>
      <c r="B16" s="10" t="s">
        <v>1203</v>
      </c>
      <c r="C16" s="5" t="s">
        <v>1204</v>
      </c>
      <c r="D16" s="1" t="s">
        <v>43</v>
      </c>
      <c r="E16" s="1"/>
      <c r="F16" s="63" t="s">
        <v>1205</v>
      </c>
      <c r="G16" s="4" t="s">
        <v>1206</v>
      </c>
      <c r="H16" s="4" t="s">
        <v>48</v>
      </c>
      <c r="I16" s="18"/>
      <c r="J16" s="4"/>
      <c r="K16" s="4"/>
      <c r="L16" s="1"/>
      <c r="M16" s="1"/>
      <c r="N16" s="3"/>
      <c r="O16" s="3"/>
      <c r="P16" s="3"/>
      <c r="Q16" s="3"/>
      <c r="R16" s="3"/>
      <c r="S16" s="13"/>
      <c r="T16" s="3"/>
      <c r="U16" s="63"/>
      <c r="V16" s="4"/>
      <c r="W16" s="7"/>
      <c r="X16" s="63"/>
      <c r="Y16" s="63"/>
      <c r="Z16" s="63"/>
      <c r="AA16" s="63"/>
      <c r="AB16" s="180"/>
      <c r="AC16" s="150">
        <v>43396</v>
      </c>
      <c r="AD16" s="82"/>
      <c r="AE16" s="180"/>
      <c r="AF16" s="150"/>
    </row>
    <row r="17">
      <c r="A17" s="15">
        <f t="shared" si="0"/>
        <v>14</v>
      </c>
      <c r="B17" s="10" t="s">
        <v>1207</v>
      </c>
      <c r="C17" s="5" t="s">
        <v>1208</v>
      </c>
      <c r="D17" s="1" t="s">
        <v>43</v>
      </c>
      <c r="E17" s="1"/>
      <c r="F17" s="63" t="s">
        <v>1209</v>
      </c>
      <c r="G17" s="4" t="s">
        <v>1210</v>
      </c>
      <c r="H17" s="4" t="s">
        <v>1211</v>
      </c>
      <c r="I17" s="18"/>
      <c r="J17" s="4"/>
      <c r="K17" s="4"/>
      <c r="L17" s="1" t="s">
        <v>1212</v>
      </c>
      <c r="M17" s="1" t="s">
        <v>1213</v>
      </c>
      <c r="N17" s="3">
        <v>29915</v>
      </c>
      <c r="O17" s="3" t="s">
        <v>1214</v>
      </c>
      <c r="P17" s="3" t="s">
        <v>53</v>
      </c>
      <c r="Q17" s="3" t="s">
        <v>54</v>
      </c>
      <c r="R17" s="3" t="s">
        <v>55</v>
      </c>
      <c r="S17" s="13" t="s">
        <v>967</v>
      </c>
      <c r="T17" s="3"/>
      <c r="U17" s="63" t="s">
        <v>1215</v>
      </c>
      <c r="V17" s="4"/>
      <c r="W17" s="7" t="s">
        <v>167</v>
      </c>
      <c r="X17" s="63" t="s">
        <v>1216</v>
      </c>
      <c r="Y17" s="63"/>
      <c r="Z17" s="63"/>
      <c r="AA17" s="63"/>
      <c r="AB17" s="180">
        <v>44890</v>
      </c>
      <c r="AC17" s="150">
        <v>43340</v>
      </c>
      <c r="AD17" s="82"/>
      <c r="AE17" s="180"/>
      <c r="AF17" s="150"/>
    </row>
    <row r="18">
      <c r="A18" s="15">
        <f t="shared" si="0"/>
        <v>15</v>
      </c>
      <c r="B18" s="10" t="s">
        <v>1217</v>
      </c>
      <c r="C18" s="5" t="s">
        <v>89</v>
      </c>
      <c r="D18" s="1" t="s">
        <v>43</v>
      </c>
      <c r="E18" s="1"/>
      <c r="F18" s="64" t="s">
        <v>92</v>
      </c>
      <c r="G18" s="1"/>
      <c r="H18" s="1"/>
      <c r="I18" s="19"/>
      <c r="J18" s="4"/>
      <c r="K18" s="4"/>
      <c r="L18" s="1"/>
      <c r="M18" s="1"/>
      <c r="N18" s="3"/>
      <c r="O18" s="3"/>
      <c r="P18" s="3"/>
      <c r="Q18" s="3"/>
      <c r="R18" s="3"/>
      <c r="S18" s="13"/>
      <c r="T18" s="3"/>
      <c r="U18" s="63"/>
      <c r="V18" s="4"/>
      <c r="W18" s="7"/>
      <c r="X18" s="63"/>
      <c r="Y18" s="63"/>
      <c r="Z18" s="63"/>
      <c r="AA18" s="63"/>
      <c r="AB18" s="180"/>
      <c r="AC18" s="150">
        <v>43388</v>
      </c>
      <c r="AD18" s="82"/>
      <c r="AE18" s="180"/>
      <c r="AF18" s="150"/>
    </row>
    <row r="19">
      <c r="A19" s="15">
        <f t="shared" si="0"/>
        <v>16</v>
      </c>
      <c r="B19" s="10" t="s">
        <v>1218</v>
      </c>
      <c r="C19" s="5" t="s">
        <v>1219</v>
      </c>
      <c r="D19" s="1" t="s">
        <v>43</v>
      </c>
      <c r="E19" s="1"/>
      <c r="F19" s="63" t="s">
        <v>1220</v>
      </c>
      <c r="G19" s="4"/>
      <c r="H19" s="4"/>
      <c r="I19" s="18"/>
      <c r="J19" s="4"/>
      <c r="K19" s="4"/>
      <c r="L19" s="1" t="s">
        <v>1221</v>
      </c>
      <c r="M19" s="1" t="s">
        <v>321</v>
      </c>
      <c r="N19" s="3">
        <v>33365</v>
      </c>
      <c r="O19" s="3"/>
      <c r="P19" s="3"/>
      <c r="Q19" s="3"/>
      <c r="R19" s="3"/>
      <c r="S19" s="13" t="s">
        <v>1222</v>
      </c>
      <c r="T19" s="3"/>
      <c r="U19" s="65" t="s">
        <v>1223</v>
      </c>
      <c r="V19" s="4"/>
      <c r="W19" s="7" t="s">
        <v>167</v>
      </c>
      <c r="X19" s="63" t="s">
        <v>1224</v>
      </c>
      <c r="Y19" s="63"/>
      <c r="Z19" s="63"/>
      <c r="AA19" s="63"/>
      <c r="AB19" s="180">
        <v>45163</v>
      </c>
      <c r="AC19" s="150">
        <v>43405</v>
      </c>
      <c r="AD19" s="82"/>
      <c r="AE19" s="180"/>
      <c r="AF19" s="150"/>
    </row>
    <row r="20">
      <c r="A20" s="15">
        <f t="shared" si="0"/>
        <v>17</v>
      </c>
      <c r="B20" s="10" t="s">
        <v>1225</v>
      </c>
      <c r="C20" s="5" t="s">
        <v>1226</v>
      </c>
      <c r="D20" s="1" t="s">
        <v>43</v>
      </c>
      <c r="E20" s="1"/>
      <c r="F20" s="63" t="s">
        <v>1227</v>
      </c>
      <c r="G20" s="4" t="s">
        <v>1228</v>
      </c>
      <c r="H20" s="4" t="s">
        <v>1229</v>
      </c>
      <c r="I20" s="17" t="s">
        <v>49</v>
      </c>
      <c r="J20" s="4"/>
      <c r="K20" s="4"/>
      <c r="L20" s="1" t="s">
        <v>1230</v>
      </c>
      <c r="M20" s="1" t="s">
        <v>130</v>
      </c>
      <c r="N20" s="3">
        <v>29376</v>
      </c>
      <c r="O20" s="3" t="s">
        <v>1231</v>
      </c>
      <c r="P20" s="3" t="s">
        <v>53</v>
      </c>
      <c r="Q20" s="3" t="s">
        <v>54</v>
      </c>
      <c r="R20" s="3" t="s">
        <v>110</v>
      </c>
      <c r="S20" s="13" t="s">
        <v>1232</v>
      </c>
      <c r="T20" s="3"/>
      <c r="U20" s="63" t="s">
        <v>1233</v>
      </c>
      <c r="V20" s="4" t="s">
        <v>1234</v>
      </c>
      <c r="W20" s="7" t="s">
        <v>167</v>
      </c>
      <c r="X20" s="63" t="s">
        <v>1235</v>
      </c>
      <c r="Y20" s="63"/>
      <c r="Z20" s="63"/>
      <c r="AA20" s="63"/>
      <c r="AB20" s="180">
        <v>43986</v>
      </c>
      <c r="AC20" s="150">
        <v>43360</v>
      </c>
      <c r="AD20" s="82"/>
      <c r="AE20" s="180"/>
      <c r="AF20" s="150"/>
    </row>
    <row r="21">
      <c r="A21" s="15">
        <f t="shared" si="0"/>
        <v>18</v>
      </c>
      <c r="B21" s="10" t="s">
        <v>1236</v>
      </c>
      <c r="C21" s="5" t="s">
        <v>1237</v>
      </c>
      <c r="D21" s="1" t="s">
        <v>43</v>
      </c>
      <c r="E21" s="1"/>
      <c r="F21" s="63" t="s">
        <v>1238</v>
      </c>
      <c r="G21" s="4"/>
      <c r="H21" s="4"/>
      <c r="I21" s="17" t="s">
        <v>49</v>
      </c>
      <c r="J21" s="4"/>
      <c r="K21" s="4"/>
      <c r="L21" s="1" t="s">
        <v>1239</v>
      </c>
      <c r="M21" s="1" t="s">
        <v>130</v>
      </c>
      <c r="N21" s="3">
        <v>30669</v>
      </c>
      <c r="O21" s="3" t="s">
        <v>1240</v>
      </c>
      <c r="P21" s="3" t="s">
        <v>53</v>
      </c>
      <c r="Q21" s="3" t="s">
        <v>70</v>
      </c>
      <c r="R21" s="3" t="s">
        <v>164</v>
      </c>
      <c r="S21" s="13" t="s">
        <v>1241</v>
      </c>
      <c r="T21" s="3"/>
      <c r="U21" s="63" t="s">
        <v>1242</v>
      </c>
      <c r="V21" s="4" t="s">
        <v>1243</v>
      </c>
      <c r="W21" s="7" t="s">
        <v>167</v>
      </c>
      <c r="X21" s="63" t="s">
        <v>1244</v>
      </c>
      <c r="Y21" s="63"/>
      <c r="Z21" s="63"/>
      <c r="AA21" s="63"/>
      <c r="AB21" s="180">
        <v>43818</v>
      </c>
      <c r="AC21" s="150">
        <v>43360</v>
      </c>
      <c r="AD21" s="82"/>
      <c r="AE21" s="180"/>
      <c r="AF21" s="150"/>
    </row>
    <row r="22">
      <c r="A22" s="15">
        <f t="shared" si="0"/>
        <v>19</v>
      </c>
      <c r="B22" s="10" t="s">
        <v>1245</v>
      </c>
      <c r="C22" s="5" t="s">
        <v>1246</v>
      </c>
      <c r="D22" s="1" t="s">
        <v>43</v>
      </c>
      <c r="E22" s="1"/>
      <c r="F22" s="64" t="s">
        <v>1247</v>
      </c>
      <c r="G22" s="1"/>
      <c r="H22" s="1"/>
      <c r="I22" s="19"/>
      <c r="J22" s="4"/>
      <c r="K22" s="4"/>
      <c r="L22" s="1"/>
      <c r="M22" s="1"/>
      <c r="N22" s="3"/>
      <c r="O22" s="3"/>
      <c r="P22" s="3"/>
      <c r="Q22" s="3"/>
      <c r="R22" s="3"/>
      <c r="S22" s="13"/>
      <c r="T22" s="3"/>
      <c r="U22" s="63"/>
      <c r="V22" s="4"/>
      <c r="W22" s="7"/>
      <c r="X22" s="63"/>
      <c r="Y22" s="63"/>
      <c r="Z22" s="63"/>
      <c r="AA22" s="63"/>
      <c r="AB22" s="180"/>
      <c r="AC22" s="150">
        <v>43377</v>
      </c>
      <c r="AD22" s="82"/>
      <c r="AE22" s="180"/>
      <c r="AF22" s="150"/>
    </row>
    <row r="23">
      <c r="A23" s="15">
        <f t="shared" si="0"/>
        <v>20</v>
      </c>
      <c r="B23" s="10" t="s">
        <v>1248</v>
      </c>
      <c r="C23" s="5" t="s">
        <v>1249</v>
      </c>
      <c r="D23" s="1" t="s">
        <v>43</v>
      </c>
      <c r="E23" s="1"/>
      <c r="F23" s="64" t="s">
        <v>1250</v>
      </c>
      <c r="G23" s="1"/>
      <c r="H23" s="1"/>
      <c r="I23" s="19"/>
      <c r="J23" s="4"/>
      <c r="K23" s="4"/>
      <c r="L23" s="1"/>
      <c r="M23" s="1"/>
      <c r="N23" s="3"/>
      <c r="O23" s="3"/>
      <c r="P23" s="3"/>
      <c r="Q23" s="3"/>
      <c r="R23" s="3"/>
      <c r="S23" s="13"/>
      <c r="T23" s="3"/>
      <c r="U23" s="63"/>
      <c r="V23" s="4"/>
      <c r="W23" s="7"/>
      <c r="X23" s="63"/>
      <c r="Y23" s="63"/>
      <c r="Z23" s="63"/>
      <c r="AA23" s="63"/>
      <c r="AB23" s="180"/>
      <c r="AC23" s="150">
        <v>43377</v>
      </c>
      <c r="AD23" s="82"/>
      <c r="AE23" s="180"/>
      <c r="AF23" s="150"/>
    </row>
    <row r="24">
      <c r="A24" s="15">
        <f t="shared" si="0"/>
        <v>21</v>
      </c>
      <c r="B24" s="10" t="s">
        <v>1251</v>
      </c>
      <c r="C24" s="5" t="s">
        <v>1252</v>
      </c>
      <c r="D24" s="1" t="s">
        <v>43</v>
      </c>
      <c r="E24" s="1"/>
      <c r="F24" s="64" t="s">
        <v>1253</v>
      </c>
      <c r="G24" s="1"/>
      <c r="H24" s="1"/>
      <c r="I24" s="19"/>
      <c r="J24" s="4"/>
      <c r="K24" s="4"/>
      <c r="L24" s="1"/>
      <c r="M24" s="1"/>
      <c r="N24" s="3"/>
      <c r="O24" s="3"/>
      <c r="P24" s="3"/>
      <c r="Q24" s="3"/>
      <c r="R24" s="3"/>
      <c r="S24" s="13"/>
      <c r="T24" s="3"/>
      <c r="U24" s="63"/>
      <c r="V24" s="4"/>
      <c r="W24" s="7"/>
      <c r="X24" s="63"/>
      <c r="Y24" s="63"/>
      <c r="Z24" s="63"/>
      <c r="AA24" s="63"/>
      <c r="AB24" s="180"/>
      <c r="AC24" s="150">
        <v>43377</v>
      </c>
      <c r="AD24" s="82"/>
      <c r="AE24" s="180"/>
      <c r="AF24" s="150"/>
    </row>
    <row r="25">
      <c r="A25" s="15">
        <f t="shared" si="0"/>
        <v>22</v>
      </c>
      <c r="B25" s="10" t="s">
        <v>1254</v>
      </c>
      <c r="C25" s="5" t="s">
        <v>1255</v>
      </c>
      <c r="D25" s="1" t="s">
        <v>43</v>
      </c>
      <c r="E25" s="1"/>
      <c r="F25" s="63" t="s">
        <v>1256</v>
      </c>
      <c r="G25" s="4"/>
      <c r="H25" s="4"/>
      <c r="I25" s="17" t="s">
        <v>49</v>
      </c>
      <c r="J25" s="4"/>
      <c r="K25" s="4"/>
      <c r="L25" s="1" t="s">
        <v>1257</v>
      </c>
      <c r="M25" s="1" t="s">
        <v>107</v>
      </c>
      <c r="N25" s="3">
        <v>34029</v>
      </c>
      <c r="O25" s="3" t="s">
        <v>1258</v>
      </c>
      <c r="P25" s="3" t="s">
        <v>53</v>
      </c>
      <c r="Q25" s="3" t="s">
        <v>98</v>
      </c>
      <c r="R25" s="3" t="s">
        <v>164</v>
      </c>
      <c r="S25" s="13"/>
      <c r="T25" s="3"/>
      <c r="U25" s="63" t="s">
        <v>1259</v>
      </c>
      <c r="V25" s="4" t="s">
        <v>1260</v>
      </c>
      <c r="W25" s="7" t="s">
        <v>211</v>
      </c>
      <c r="X25" s="63" t="s">
        <v>1261</v>
      </c>
      <c r="Y25" s="63"/>
      <c r="Z25" s="63"/>
      <c r="AA25" s="63"/>
      <c r="AB25" s="180">
        <v>44621</v>
      </c>
      <c r="AC25" s="150">
        <v>43370</v>
      </c>
      <c r="AD25" s="82"/>
      <c r="AE25" s="180"/>
      <c r="AF25" s="150"/>
    </row>
    <row r="26">
      <c r="A26" s="15">
        <f t="shared" si="0"/>
        <v>23</v>
      </c>
      <c r="B26" s="10" t="s">
        <v>1262</v>
      </c>
      <c r="C26" s="5" t="s">
        <v>1263</v>
      </c>
      <c r="D26" s="1" t="s">
        <v>43</v>
      </c>
      <c r="E26" s="1"/>
      <c r="F26" s="63" t="s">
        <v>1264</v>
      </c>
      <c r="G26" s="4"/>
      <c r="H26" s="4"/>
      <c r="I26" s="18"/>
      <c r="J26" s="4"/>
      <c r="K26" s="4"/>
      <c r="L26" s="1" t="s">
        <v>1265</v>
      </c>
      <c r="M26" s="1" t="s">
        <v>130</v>
      </c>
      <c r="N26" s="3">
        <v>33397</v>
      </c>
      <c r="O26" s="3" t="s">
        <v>225</v>
      </c>
      <c r="P26" s="3"/>
      <c r="Q26" s="3"/>
      <c r="R26" s="3" t="s">
        <v>55</v>
      </c>
      <c r="S26" s="13"/>
      <c r="T26" s="3"/>
      <c r="U26" s="63" t="s">
        <v>1266</v>
      </c>
      <c r="V26" s="4"/>
      <c r="W26" s="7" t="s">
        <v>167</v>
      </c>
      <c r="X26" s="63" t="s">
        <v>1267</v>
      </c>
      <c r="Y26" s="63"/>
      <c r="Z26" s="63"/>
      <c r="AA26" s="63"/>
      <c r="AB26" s="180">
        <v>44720</v>
      </c>
      <c r="AC26" s="150">
        <v>43370</v>
      </c>
      <c r="AD26" s="82"/>
      <c r="AE26" s="180"/>
      <c r="AF26" s="150"/>
    </row>
    <row r="27">
      <c r="A27" s="15">
        <f t="shared" si="0"/>
        <v>24</v>
      </c>
      <c r="B27" s="10" t="s">
        <v>1268</v>
      </c>
      <c r="C27" s="5" t="s">
        <v>1269</v>
      </c>
      <c r="D27" s="1" t="s">
        <v>43</v>
      </c>
      <c r="E27" s="1"/>
      <c r="F27" s="63" t="s">
        <v>1270</v>
      </c>
      <c r="G27" s="4"/>
      <c r="H27" s="4"/>
      <c r="I27" s="18"/>
      <c r="J27" s="4"/>
      <c r="K27" s="4"/>
      <c r="L27" s="1" t="s">
        <v>1271</v>
      </c>
      <c r="M27" s="1" t="s">
        <v>321</v>
      </c>
      <c r="N27" s="3">
        <v>33706</v>
      </c>
      <c r="O27" s="3"/>
      <c r="P27" s="3"/>
      <c r="Q27" s="3"/>
      <c r="R27" s="3"/>
      <c r="S27" s="13"/>
      <c r="T27" s="3"/>
      <c r="U27" s="68" t="s">
        <v>1272</v>
      </c>
      <c r="V27" s="4"/>
      <c r="W27" s="7" t="s">
        <v>167</v>
      </c>
      <c r="X27" s="63" t="s">
        <v>1273</v>
      </c>
      <c r="Y27" s="63"/>
      <c r="Z27" s="63"/>
      <c r="AA27" s="63"/>
      <c r="AB27" s="180">
        <v>45028</v>
      </c>
      <c r="AC27" s="150">
        <v>43405</v>
      </c>
      <c r="AD27" s="82"/>
      <c r="AE27" s="180"/>
      <c r="AF27" s="150"/>
    </row>
    <row r="28">
      <c r="A28" s="15">
        <f t="shared" si="0"/>
        <v>25</v>
      </c>
      <c r="B28" s="10" t="s">
        <v>1275</v>
      </c>
      <c r="C28" s="5" t="s">
        <v>1276</v>
      </c>
      <c r="D28" s="1" t="s">
        <v>1277</v>
      </c>
      <c r="E28" s="1"/>
      <c r="F28" s="63" t="s">
        <v>1278</v>
      </c>
      <c r="G28" s="4"/>
      <c r="H28" s="4"/>
      <c r="I28" s="18"/>
      <c r="J28" s="4" t="s">
        <v>1279</v>
      </c>
      <c r="K28" s="4" t="s">
        <v>1280</v>
      </c>
      <c r="L28" s="1" t="s">
        <v>1281</v>
      </c>
      <c r="M28" s="1" t="s">
        <v>1282</v>
      </c>
      <c r="N28" s="3">
        <v>34453</v>
      </c>
      <c r="O28" s="3"/>
      <c r="P28" s="3"/>
      <c r="Q28" s="3"/>
      <c r="R28" s="3"/>
      <c r="S28" s="13"/>
      <c r="T28" s="3"/>
      <c r="U28" s="63" t="s">
        <v>1283</v>
      </c>
      <c r="V28" s="4"/>
      <c r="W28" s="7" t="s">
        <v>85</v>
      </c>
      <c r="X28" s="63" t="s">
        <v>1284</v>
      </c>
      <c r="Y28" s="63"/>
      <c r="Z28" s="63"/>
      <c r="AA28" s="63"/>
      <c r="AB28" s="180">
        <v>44680</v>
      </c>
      <c r="AC28" s="150">
        <v>43412</v>
      </c>
      <c r="AD28" s="82"/>
      <c r="AE28" s="180"/>
      <c r="AF28" s="150">
        <v>43448</v>
      </c>
      <c r="AG28" s="0" t="s">
        <v>1285</v>
      </c>
    </row>
    <row r="29">
      <c r="A29" s="15">
        <f t="shared" si="0"/>
        <v>26</v>
      </c>
      <c r="B29" s="10" t="s">
        <v>1286</v>
      </c>
      <c r="C29" s="5" t="s">
        <v>1287</v>
      </c>
      <c r="D29" s="1" t="s">
        <v>43</v>
      </c>
      <c r="E29" s="1"/>
      <c r="F29" s="63" t="s">
        <v>1288</v>
      </c>
      <c r="G29" s="4"/>
      <c r="H29" s="4"/>
      <c r="I29" s="17" t="s">
        <v>49</v>
      </c>
      <c r="J29" s="4"/>
      <c r="K29" s="4"/>
      <c r="L29" s="1" t="s">
        <v>1289</v>
      </c>
      <c r="M29" s="1" t="s">
        <v>130</v>
      </c>
      <c r="N29" s="3">
        <v>31451</v>
      </c>
      <c r="O29" s="3" t="s">
        <v>1290</v>
      </c>
      <c r="P29" s="3" t="s">
        <v>53</v>
      </c>
      <c r="Q29" s="3" t="s">
        <v>179</v>
      </c>
      <c r="R29" s="3" t="s">
        <v>110</v>
      </c>
      <c r="S29" s="13" t="s">
        <v>1291</v>
      </c>
      <c r="T29" s="3"/>
      <c r="U29" s="63" t="s">
        <v>1292</v>
      </c>
      <c r="V29" s="4" t="s">
        <v>1293</v>
      </c>
      <c r="W29" s="7" t="s">
        <v>1294</v>
      </c>
      <c r="X29" s="63" t="s">
        <v>1295</v>
      </c>
      <c r="Y29" s="63"/>
      <c r="Z29" s="63"/>
      <c r="AA29" s="63"/>
      <c r="AB29" s="180">
        <v>43869</v>
      </c>
      <c r="AC29" s="150">
        <v>43360</v>
      </c>
      <c r="AD29" s="82"/>
      <c r="AE29" s="180"/>
      <c r="AF29" s="150"/>
    </row>
    <row r="30">
      <c r="A30" s="15">
        <f t="shared" si="0"/>
        <v>27</v>
      </c>
      <c r="B30" s="10" t="s">
        <v>1296</v>
      </c>
      <c r="C30" s="5" t="s">
        <v>1297</v>
      </c>
      <c r="D30" s="1" t="s">
        <v>43</v>
      </c>
      <c r="E30" s="1"/>
      <c r="F30" s="63" t="s">
        <v>1298</v>
      </c>
      <c r="G30" s="4"/>
      <c r="H30" s="4"/>
      <c r="I30" s="18"/>
      <c r="J30" s="4"/>
      <c r="K30" s="4"/>
      <c r="L30" s="1" t="s">
        <v>1299</v>
      </c>
      <c r="M30" s="1" t="s">
        <v>1300</v>
      </c>
      <c r="N30" s="3">
        <v>32940</v>
      </c>
      <c r="O30" s="3" t="s">
        <v>1301</v>
      </c>
      <c r="P30" s="3" t="s">
        <v>53</v>
      </c>
      <c r="Q30" s="3" t="s">
        <v>98</v>
      </c>
      <c r="R30" s="3" t="s">
        <v>55</v>
      </c>
      <c r="S30" s="13"/>
      <c r="T30" s="3"/>
      <c r="U30" s="63" t="s">
        <v>1302</v>
      </c>
      <c r="V30" s="4"/>
      <c r="W30" s="7" t="s">
        <v>1303</v>
      </c>
      <c r="X30" s="63" t="s">
        <v>1304</v>
      </c>
      <c r="Y30" s="63"/>
      <c r="Z30" s="63"/>
      <c r="AA30" s="63"/>
      <c r="AB30" s="180">
        <v>44628</v>
      </c>
      <c r="AC30" s="150">
        <v>43370</v>
      </c>
      <c r="AD30" s="82"/>
      <c r="AE30" s="180"/>
      <c r="AF30" s="150"/>
    </row>
    <row r="31" ht="18" customHeight="1">
      <c r="A31" s="15">
        <f t="shared" si="0"/>
        <v>28</v>
      </c>
      <c r="B31" s="10"/>
      <c r="C31" s="5" t="s">
        <v>1305</v>
      </c>
      <c r="D31" s="1" t="s">
        <v>43</v>
      </c>
      <c r="E31" s="1"/>
      <c r="F31" s="63" t="s">
        <v>1306</v>
      </c>
      <c r="G31" s="4"/>
      <c r="H31" s="4"/>
      <c r="I31" s="17"/>
      <c r="J31" s="4" t="s">
        <v>1307</v>
      </c>
      <c r="K31" s="4" t="s">
        <v>1308</v>
      </c>
      <c r="L31" s="1" t="s">
        <v>1309</v>
      </c>
      <c r="M31" s="1" t="s">
        <v>460</v>
      </c>
      <c r="N31" s="3">
        <v>31429</v>
      </c>
      <c r="O31" s="3" t="s">
        <v>1310</v>
      </c>
      <c r="P31" s="3" t="s">
        <v>53</v>
      </c>
      <c r="Q31" s="3" t="s">
        <v>70</v>
      </c>
      <c r="R31" s="3" t="s">
        <v>164</v>
      </c>
      <c r="S31" s="13"/>
      <c r="T31" s="3"/>
      <c r="U31" s="63" t="s">
        <v>1311</v>
      </c>
      <c r="V31" s="4" t="s">
        <v>1312</v>
      </c>
      <c r="W31" s="7" t="s">
        <v>211</v>
      </c>
      <c r="X31" s="63" t="s">
        <v>1313</v>
      </c>
      <c r="Y31" s="63"/>
      <c r="Z31" s="63"/>
      <c r="AA31" s="63"/>
      <c r="AB31" s="180">
        <v>43482</v>
      </c>
      <c r="AC31" s="150">
        <v>43440</v>
      </c>
      <c r="AD31" s="82"/>
      <c r="AE31" s="180"/>
      <c r="AF31" s="150"/>
    </row>
    <row r="32">
      <c r="A32" s="15">
        <f>+A151+1</f>
        <v>4</v>
      </c>
      <c r="B32" s="10" t="s">
        <v>1314</v>
      </c>
      <c r="C32" s="5" t="s">
        <v>1315</v>
      </c>
      <c r="D32" s="1" t="s">
        <v>43</v>
      </c>
      <c r="E32" s="1"/>
      <c r="F32" s="63" t="s">
        <v>1316</v>
      </c>
      <c r="G32" s="4"/>
      <c r="H32" s="4"/>
      <c r="I32" s="17" t="s">
        <v>49</v>
      </c>
      <c r="J32" s="4"/>
      <c r="K32" s="4"/>
      <c r="L32" s="1" t="s">
        <v>1317</v>
      </c>
      <c r="M32" s="1" t="s">
        <v>130</v>
      </c>
      <c r="N32" s="3">
        <v>30710</v>
      </c>
      <c r="O32" s="3" t="s">
        <v>1318</v>
      </c>
      <c r="P32" s="3" t="s">
        <v>53</v>
      </c>
      <c r="Q32" s="3" t="s">
        <v>1319</v>
      </c>
      <c r="R32" s="3" t="s">
        <v>132</v>
      </c>
      <c r="S32" s="13" t="s">
        <v>1320</v>
      </c>
      <c r="T32" s="3"/>
      <c r="U32" s="63" t="s">
        <v>1321</v>
      </c>
      <c r="V32" s="4"/>
      <c r="W32" s="7" t="s">
        <v>167</v>
      </c>
      <c r="X32" s="63" t="s">
        <v>1322</v>
      </c>
      <c r="Y32" s="63"/>
      <c r="Z32" s="63"/>
      <c r="AA32" s="63"/>
      <c r="AB32" s="180">
        <v>44225</v>
      </c>
      <c r="AC32" s="150">
        <v>43360</v>
      </c>
      <c r="AD32" s="82"/>
      <c r="AE32" s="180"/>
      <c r="AF32" s="150"/>
    </row>
    <row r="33">
      <c r="A33" s="15">
        <v>1</v>
      </c>
      <c r="B33" s="10" t="s">
        <v>1323</v>
      </c>
      <c r="C33" s="20" t="s">
        <v>1324</v>
      </c>
      <c r="D33" s="1" t="s">
        <v>43</v>
      </c>
      <c r="E33" s="1"/>
      <c r="F33" s="64" t="s">
        <v>604</v>
      </c>
      <c r="G33" s="4" t="s">
        <v>605</v>
      </c>
      <c r="H33" s="1" t="s">
        <v>606</v>
      </c>
      <c r="I33" s="19"/>
      <c r="J33" s="4" t="s">
        <v>607</v>
      </c>
      <c r="K33" s="4" t="s">
        <v>608</v>
      </c>
      <c r="L33" s="1" t="s">
        <v>609</v>
      </c>
      <c r="M33" s="1" t="s">
        <v>107</v>
      </c>
      <c r="N33" s="3">
        <v>35833</v>
      </c>
      <c r="O33" s="3" t="s">
        <v>610</v>
      </c>
      <c r="P33" s="3" t="s">
        <v>53</v>
      </c>
      <c r="Q33" s="3" t="s">
        <v>179</v>
      </c>
      <c r="R33" s="3" t="s">
        <v>55</v>
      </c>
      <c r="S33" s="13" t="s">
        <v>1320</v>
      </c>
      <c r="T33" s="3"/>
      <c r="U33" s="63" t="s">
        <v>611</v>
      </c>
      <c r="V33" s="4" t="s">
        <v>612</v>
      </c>
      <c r="W33" s="7" t="s">
        <v>613</v>
      </c>
      <c r="X33" s="63" t="s">
        <v>614</v>
      </c>
      <c r="Y33" s="63"/>
      <c r="Z33" s="63"/>
      <c r="AA33" s="63"/>
      <c r="AB33" s="180">
        <v>44599</v>
      </c>
      <c r="AC33" s="150">
        <v>43388</v>
      </c>
      <c r="AD33" s="82"/>
      <c r="AE33" s="180"/>
      <c r="AF33" s="150"/>
    </row>
    <row r="34">
      <c r="A34" s="15">
        <f>+A82+1</f>
        <v>28</v>
      </c>
      <c r="B34" s="10" t="s">
        <v>1325</v>
      </c>
      <c r="C34" s="5" t="s">
        <v>1326</v>
      </c>
      <c r="D34" s="1" t="s">
        <v>1277</v>
      </c>
      <c r="E34" s="1"/>
      <c r="F34" s="63" t="s">
        <v>1327</v>
      </c>
      <c r="G34" s="4"/>
      <c r="H34" s="4"/>
      <c r="I34" s="21" t="s">
        <v>49</v>
      </c>
      <c r="J34" s="4" t="s">
        <v>1328</v>
      </c>
      <c r="K34" s="4" t="s">
        <v>1329</v>
      </c>
      <c r="L34" s="1" t="s">
        <v>1330</v>
      </c>
      <c r="M34" s="1" t="s">
        <v>96</v>
      </c>
      <c r="N34" s="3">
        <v>35107</v>
      </c>
      <c r="O34" s="3"/>
      <c r="P34" s="3"/>
      <c r="Q34" s="3"/>
      <c r="R34" s="3"/>
      <c r="S34" s="13"/>
      <c r="T34" s="3"/>
      <c r="U34" s="63" t="s">
        <v>1331</v>
      </c>
      <c r="V34" s="4"/>
      <c r="W34" s="7" t="s">
        <v>85</v>
      </c>
      <c r="X34" s="63" t="s">
        <v>1332</v>
      </c>
      <c r="Y34" s="63"/>
      <c r="Z34" s="63"/>
      <c r="AA34" s="63"/>
      <c r="AB34" s="180">
        <v>44969</v>
      </c>
      <c r="AC34" s="150">
        <v>43411</v>
      </c>
      <c r="AD34" s="82"/>
      <c r="AE34" s="180"/>
      <c r="AF34" s="150"/>
    </row>
    <row r="35">
      <c r="A35" s="15">
        <v>1</v>
      </c>
      <c r="B35" s="10" t="s">
        <v>1333</v>
      </c>
      <c r="C35" s="5" t="s">
        <v>1334</v>
      </c>
      <c r="D35" s="1" t="s">
        <v>1277</v>
      </c>
      <c r="E35" s="1"/>
      <c r="F35" s="63" t="s">
        <v>1335</v>
      </c>
      <c r="G35" s="4"/>
      <c r="H35" s="4"/>
      <c r="I35" s="21" t="s">
        <v>49</v>
      </c>
      <c r="J35" s="4" t="s">
        <v>1336</v>
      </c>
      <c r="K35" s="4" t="s">
        <v>1337</v>
      </c>
      <c r="L35" s="1" t="s">
        <v>1338</v>
      </c>
      <c r="M35" s="1" t="s">
        <v>321</v>
      </c>
      <c r="N35" s="3">
        <v>39570</v>
      </c>
      <c r="O35" s="3"/>
      <c r="P35" s="3"/>
      <c r="Q35" s="3"/>
      <c r="R35" s="3"/>
      <c r="S35" s="13"/>
      <c r="T35" s="3"/>
      <c r="U35" s="63" t="s">
        <v>1339</v>
      </c>
      <c r="V35" s="4"/>
      <c r="W35" s="7" t="s">
        <v>167</v>
      </c>
      <c r="X35" s="63" t="s">
        <v>1340</v>
      </c>
      <c r="Y35" s="63"/>
      <c r="Z35" s="63"/>
      <c r="AA35" s="63"/>
      <c r="AB35" s="180">
        <v>43587</v>
      </c>
      <c r="AC35" s="150">
        <v>43411</v>
      </c>
      <c r="AD35" s="82"/>
      <c r="AE35" s="180"/>
      <c r="AF35" s="150"/>
    </row>
    <row r="36">
      <c r="A36" s="15">
        <f>+A35+1</f>
        <v>2</v>
      </c>
      <c r="B36" s="10" t="s">
        <v>1341</v>
      </c>
      <c r="C36" s="5" t="s">
        <v>1342</v>
      </c>
      <c r="D36" s="1" t="s">
        <v>1277</v>
      </c>
      <c r="E36" s="1"/>
      <c r="F36" s="63" t="s">
        <v>1343</v>
      </c>
      <c r="G36" s="4" t="s">
        <v>1344</v>
      </c>
      <c r="H36" s="4" t="s">
        <v>1345</v>
      </c>
      <c r="I36" s="21" t="s">
        <v>49</v>
      </c>
      <c r="J36" s="4" t="s">
        <v>1346</v>
      </c>
      <c r="K36" s="4" t="s">
        <v>1347</v>
      </c>
      <c r="L36" s="1" t="s">
        <v>1330</v>
      </c>
      <c r="M36" s="1" t="s">
        <v>96</v>
      </c>
      <c r="N36" s="3">
        <v>32373</v>
      </c>
      <c r="O36" s="3"/>
      <c r="P36" s="3"/>
      <c r="Q36" s="3"/>
      <c r="R36" s="3"/>
      <c r="S36" s="13"/>
      <c r="T36" s="3"/>
      <c r="U36" s="63" t="s">
        <v>1348</v>
      </c>
      <c r="V36" s="4"/>
      <c r="W36" s="7" t="s">
        <v>85</v>
      </c>
      <c r="X36" s="63" t="s">
        <v>1349</v>
      </c>
      <c r="Y36" s="63"/>
      <c r="Z36" s="63"/>
      <c r="AA36" s="63"/>
      <c r="AB36" s="180">
        <v>45156</v>
      </c>
      <c r="AC36" s="150">
        <v>43411</v>
      </c>
      <c r="AD36" s="82"/>
      <c r="AE36" s="180"/>
      <c r="AF36" s="150"/>
    </row>
    <row r="37" ht="18" customHeight="1">
      <c r="A37" s="15">
        <v>1</v>
      </c>
      <c r="B37" s="10" t="s">
        <v>1350</v>
      </c>
      <c r="C37" s="5" t="s">
        <v>1351</v>
      </c>
      <c r="D37" s="1" t="s">
        <v>43</v>
      </c>
      <c r="E37" s="1"/>
      <c r="F37" s="63" t="s">
        <v>1352</v>
      </c>
      <c r="G37" s="4" t="s">
        <v>1353</v>
      </c>
      <c r="H37" s="4" t="s">
        <v>1229</v>
      </c>
      <c r="I37" s="17"/>
      <c r="J37" s="4" t="s">
        <v>1354</v>
      </c>
      <c r="K37" s="4" t="s">
        <v>1355</v>
      </c>
      <c r="L37" s="1" t="s">
        <v>1356</v>
      </c>
      <c r="M37" s="1" t="s">
        <v>224</v>
      </c>
      <c r="N37" s="3">
        <v>32028</v>
      </c>
      <c r="O37" s="3" t="s">
        <v>1357</v>
      </c>
      <c r="P37" s="3" t="s">
        <v>53</v>
      </c>
      <c r="Q37" s="3" t="s">
        <v>98</v>
      </c>
      <c r="R37" s="3" t="s">
        <v>132</v>
      </c>
      <c r="S37" s="13"/>
      <c r="T37" s="3"/>
      <c r="U37" s="63" t="s">
        <v>1358</v>
      </c>
      <c r="V37" s="4"/>
      <c r="W37" s="7" t="s">
        <v>211</v>
      </c>
      <c r="X37" s="63" t="s">
        <v>1359</v>
      </c>
      <c r="Y37" s="63"/>
      <c r="Z37" s="63"/>
      <c r="AA37" s="63"/>
      <c r="AB37" s="180">
        <v>45177</v>
      </c>
      <c r="AC37" s="150">
        <v>43431</v>
      </c>
      <c r="AD37" s="82"/>
      <c r="AE37" s="180"/>
      <c r="AF37" s="150"/>
    </row>
    <row r="38" ht="18" customHeight="1">
      <c r="A38" s="15">
        <f>+A55+1</f>
        <v>26</v>
      </c>
      <c r="B38" s="10" t="s">
        <v>1360</v>
      </c>
      <c r="C38" s="5" t="s">
        <v>1361</v>
      </c>
      <c r="D38" s="1" t="s">
        <v>43</v>
      </c>
      <c r="E38" s="1"/>
      <c r="F38" s="63" t="s">
        <v>1362</v>
      </c>
      <c r="G38" s="4"/>
      <c r="H38" s="4"/>
      <c r="I38" s="17" t="s">
        <v>49</v>
      </c>
      <c r="J38" s="4" t="s">
        <v>1363</v>
      </c>
      <c r="K38" s="4"/>
      <c r="L38" s="1" t="s">
        <v>1364</v>
      </c>
      <c r="M38" s="1" t="s">
        <v>130</v>
      </c>
      <c r="N38" s="3">
        <v>31662</v>
      </c>
      <c r="O38" s="3"/>
      <c r="P38" s="3"/>
      <c r="Q38" s="3"/>
      <c r="R38" s="3"/>
      <c r="S38" s="13"/>
      <c r="T38" s="3"/>
      <c r="U38" s="63" t="s">
        <v>1365</v>
      </c>
      <c r="V38" s="4"/>
      <c r="W38" s="7" t="s">
        <v>143</v>
      </c>
      <c r="X38" s="63" t="s">
        <v>1366</v>
      </c>
      <c r="Y38" s="63"/>
      <c r="Z38" s="63"/>
      <c r="AA38" s="63"/>
      <c r="AB38" s="180">
        <v>44811</v>
      </c>
      <c r="AC38" s="150">
        <v>43419</v>
      </c>
      <c r="AD38" s="82"/>
      <c r="AE38" s="180"/>
      <c r="AF38" s="150"/>
    </row>
    <row r="39" ht="18" customHeight="1">
      <c r="A39" s="15"/>
      <c r="B39" s="23" t="s">
        <v>1367</v>
      </c>
      <c r="C39" s="5" t="s">
        <v>1368</v>
      </c>
      <c r="D39" s="1" t="s">
        <v>43</v>
      </c>
      <c r="E39" s="1"/>
      <c r="F39" s="63" t="s">
        <v>1369</v>
      </c>
      <c r="G39" s="4"/>
      <c r="H39" s="4"/>
      <c r="I39" s="17"/>
      <c r="J39" s="4"/>
      <c r="K39" s="4"/>
      <c r="L39" s="1"/>
      <c r="M39" s="1"/>
      <c r="N39" s="3"/>
      <c r="O39" s="3"/>
      <c r="P39" s="3"/>
      <c r="Q39" s="3"/>
      <c r="R39" s="3"/>
      <c r="S39" s="13"/>
      <c r="T39" s="3"/>
      <c r="U39" s="63"/>
      <c r="V39" s="4"/>
      <c r="W39" s="7"/>
      <c r="X39" s="63"/>
      <c r="Y39" s="63"/>
      <c r="Z39" s="63"/>
      <c r="AA39" s="63"/>
      <c r="AB39" s="180"/>
      <c r="AC39" s="150">
        <v>43481</v>
      </c>
      <c r="AD39" s="82">
        <v>43481</v>
      </c>
      <c r="AE39" s="180">
        <v>43661</v>
      </c>
      <c r="AF39" s="150"/>
    </row>
    <row r="40" ht="18" customHeight="1">
      <c r="A40" s="15"/>
      <c r="B40" s="24" t="s">
        <v>1370</v>
      </c>
      <c r="C40" s="5" t="s">
        <v>1371</v>
      </c>
      <c r="D40" s="1" t="s">
        <v>43</v>
      </c>
      <c r="E40" s="1"/>
      <c r="F40" s="63" t="s">
        <v>1372</v>
      </c>
      <c r="G40" s="4"/>
      <c r="H40" s="4"/>
      <c r="I40" s="17"/>
      <c r="J40" s="4" t="s">
        <v>1373</v>
      </c>
      <c r="K40" s="4" t="s">
        <v>1374</v>
      </c>
      <c r="L40" s="1" t="s">
        <v>1375</v>
      </c>
      <c r="M40" s="1" t="s">
        <v>130</v>
      </c>
      <c r="N40" s="3">
        <v>32780</v>
      </c>
      <c r="O40" s="3" t="s">
        <v>1376</v>
      </c>
      <c r="P40" s="3" t="s">
        <v>53</v>
      </c>
      <c r="Q40" s="3" t="s">
        <v>70</v>
      </c>
      <c r="R40" s="3" t="s">
        <v>132</v>
      </c>
      <c r="S40" s="14"/>
      <c r="T40" s="3"/>
      <c r="U40" s="63" t="s">
        <v>1377</v>
      </c>
      <c r="V40" s="4"/>
      <c r="W40" s="7" t="s">
        <v>446</v>
      </c>
      <c r="X40" s="63" t="s">
        <v>1378</v>
      </c>
      <c r="Y40" s="63"/>
      <c r="Z40" s="63"/>
      <c r="AA40" s="63"/>
      <c r="AB40" s="180">
        <v>45564</v>
      </c>
      <c r="AC40" s="150">
        <v>43494</v>
      </c>
      <c r="AD40" s="82"/>
      <c r="AE40" s="180"/>
      <c r="AF40" s="150"/>
    </row>
    <row r="41" ht="18" customHeight="1">
      <c r="A41" s="15"/>
      <c r="B41" s="24" t="s">
        <v>1379</v>
      </c>
      <c r="C41" s="5" t="s">
        <v>1380</v>
      </c>
      <c r="D41" s="1" t="s">
        <v>43</v>
      </c>
      <c r="E41" s="1"/>
      <c r="F41" s="63">
        <v>87821618949</v>
      </c>
      <c r="G41" s="4"/>
      <c r="H41" s="4"/>
      <c r="I41" s="17"/>
      <c r="J41" s="4" t="s">
        <v>1381</v>
      </c>
      <c r="K41" s="4" t="s">
        <v>1374</v>
      </c>
      <c r="L41" s="1" t="s">
        <v>1382</v>
      </c>
      <c r="M41" s="1" t="s">
        <v>1383</v>
      </c>
      <c r="N41" s="3">
        <v>33715</v>
      </c>
      <c r="O41" s="3" t="s">
        <v>1384</v>
      </c>
      <c r="P41" s="3" t="s">
        <v>53</v>
      </c>
      <c r="Q41" s="3" t="s">
        <v>179</v>
      </c>
      <c r="R41" s="3" t="s">
        <v>132</v>
      </c>
      <c r="S41" s="14"/>
      <c r="T41" s="3"/>
      <c r="U41" s="63" t="s">
        <v>1385</v>
      </c>
      <c r="V41" s="4"/>
      <c r="W41" s="7" t="s">
        <v>74</v>
      </c>
      <c r="X41" s="63" t="s">
        <v>1386</v>
      </c>
      <c r="Y41" s="63"/>
      <c r="Z41" s="63"/>
      <c r="AA41" s="63"/>
      <c r="AB41" s="180">
        <v>45037</v>
      </c>
      <c r="AC41" s="150">
        <v>43494</v>
      </c>
      <c r="AD41" s="82"/>
      <c r="AE41" s="180"/>
      <c r="AF41" s="150"/>
      <c r="AG41" s="1"/>
    </row>
    <row r="42">
      <c r="A42" s="15" t="e">
        <f>+A71+1</f>
        <v>#REF!</v>
      </c>
      <c r="B42" s="24" t="s">
        <v>1387</v>
      </c>
      <c r="C42" s="5" t="s">
        <v>1388</v>
      </c>
      <c r="D42" s="1" t="s">
        <v>43</v>
      </c>
      <c r="E42" s="1" t="s">
        <v>7</v>
      </c>
      <c r="F42" s="63" t="s">
        <v>1389</v>
      </c>
      <c r="G42" s="4" t="s">
        <v>1390</v>
      </c>
      <c r="H42" s="4" t="s">
        <v>1345</v>
      </c>
      <c r="I42" s="25" t="s">
        <v>49</v>
      </c>
      <c r="J42" s="4"/>
      <c r="K42" s="4"/>
      <c r="L42" s="1" t="s">
        <v>1391</v>
      </c>
      <c r="M42" s="1" t="s">
        <v>1392</v>
      </c>
      <c r="N42" s="3">
        <v>29411</v>
      </c>
      <c r="O42" s="3" t="s">
        <v>1393</v>
      </c>
      <c r="P42" s="3" t="s">
        <v>53</v>
      </c>
      <c r="Q42" s="3" t="s">
        <v>179</v>
      </c>
      <c r="R42" s="3" t="s">
        <v>164</v>
      </c>
      <c r="S42" s="13" t="s">
        <v>1394</v>
      </c>
      <c r="T42" s="27" t="s">
        <v>1395</v>
      </c>
      <c r="U42" s="63" t="s">
        <v>1396</v>
      </c>
      <c r="V42" s="4"/>
      <c r="W42" s="7" t="s">
        <v>1397</v>
      </c>
      <c r="X42" s="63" t="s">
        <v>1398</v>
      </c>
      <c r="Y42" s="63"/>
      <c r="Z42" s="63"/>
      <c r="AA42" s="63"/>
      <c r="AB42" s="180">
        <v>45116</v>
      </c>
      <c r="AC42" s="150">
        <v>43340</v>
      </c>
      <c r="AD42" s="82"/>
      <c r="AE42" s="180"/>
      <c r="AF42" s="150">
        <v>43480</v>
      </c>
      <c r="AG42" s="1"/>
    </row>
    <row r="43">
      <c r="A43" s="15">
        <f>+A105+1</f>
        <v>16</v>
      </c>
      <c r="B43" s="23" t="s">
        <v>1399</v>
      </c>
      <c r="C43" s="5" t="s">
        <v>1400</v>
      </c>
      <c r="D43" s="1" t="s">
        <v>43</v>
      </c>
      <c r="E43" s="1" t="s">
        <v>7</v>
      </c>
      <c r="F43" s="63" t="s">
        <v>1401</v>
      </c>
      <c r="G43" s="4"/>
      <c r="H43" s="4"/>
      <c r="I43" s="25" t="s">
        <v>49</v>
      </c>
      <c r="J43" s="4"/>
      <c r="K43" s="4"/>
      <c r="L43" s="1" t="s">
        <v>1168</v>
      </c>
      <c r="M43" s="1" t="s">
        <v>1402</v>
      </c>
      <c r="N43" s="3">
        <v>34090</v>
      </c>
      <c r="O43" s="3" t="s">
        <v>1403</v>
      </c>
      <c r="P43" s="3" t="s">
        <v>53</v>
      </c>
      <c r="Q43" s="3" t="s">
        <v>54</v>
      </c>
      <c r="R43" s="3" t="s">
        <v>164</v>
      </c>
      <c r="S43" s="13" t="s">
        <v>959</v>
      </c>
      <c r="T43" s="27" t="s">
        <v>1404</v>
      </c>
      <c r="U43" s="63" t="s">
        <v>1405</v>
      </c>
      <c r="V43" s="4" t="s">
        <v>1406</v>
      </c>
      <c r="W43" s="7" t="s">
        <v>167</v>
      </c>
      <c r="X43" s="63" t="s">
        <v>1407</v>
      </c>
      <c r="Y43" s="63"/>
      <c r="Z43" s="63"/>
      <c r="AA43" s="63"/>
      <c r="AB43" s="180">
        <v>44682</v>
      </c>
      <c r="AC43" s="150">
        <v>43340</v>
      </c>
      <c r="AD43" s="82"/>
      <c r="AE43" s="180"/>
      <c r="AF43" s="150">
        <v>43524</v>
      </c>
      <c r="AG43" s="1"/>
    </row>
    <row r="44" ht="18" customHeight="1">
      <c r="A44" s="15"/>
      <c r="B44" s="24" t="s">
        <v>1408</v>
      </c>
      <c r="C44" s="5" t="s">
        <v>1409</v>
      </c>
      <c r="D44" s="1" t="s">
        <v>43</v>
      </c>
      <c r="E44" s="1"/>
      <c r="F44" s="63" t="s">
        <v>1410</v>
      </c>
      <c r="G44" s="4"/>
      <c r="H44" s="4"/>
      <c r="I44" s="25" t="s">
        <v>49</v>
      </c>
      <c r="J44" s="4" t="s">
        <v>1411</v>
      </c>
      <c r="K44" s="4" t="s">
        <v>411</v>
      </c>
      <c r="L44" s="1" t="s">
        <v>1412</v>
      </c>
      <c r="M44" s="1" t="s">
        <v>332</v>
      </c>
      <c r="N44" s="3">
        <v>29315</v>
      </c>
      <c r="O44" s="3" t="s">
        <v>1413</v>
      </c>
      <c r="P44" s="3" t="s">
        <v>53</v>
      </c>
      <c r="Q44" s="3" t="s">
        <v>519</v>
      </c>
      <c r="R44" s="3" t="s">
        <v>132</v>
      </c>
      <c r="S44" s="13"/>
      <c r="T44" s="3"/>
      <c r="U44" s="63" t="s">
        <v>1414</v>
      </c>
      <c r="V44" s="4"/>
      <c r="W44" s="7" t="s">
        <v>74</v>
      </c>
      <c r="X44" s="63" t="s">
        <v>1415</v>
      </c>
      <c r="Y44" s="63"/>
      <c r="Z44" s="63"/>
      <c r="AA44" s="63"/>
      <c r="AB44" s="180">
        <v>45020</v>
      </c>
      <c r="AC44" s="150">
        <v>43487</v>
      </c>
      <c r="AD44" s="82"/>
      <c r="AE44" s="180"/>
      <c r="AF44" s="150">
        <v>43523</v>
      </c>
      <c r="AG44" s="1"/>
    </row>
    <row r="45" ht="18" customHeight="1">
      <c r="A45" s="15"/>
      <c r="B45" s="24" t="s">
        <v>1416</v>
      </c>
      <c r="C45" s="5" t="s">
        <v>1417</v>
      </c>
      <c r="D45" s="1" t="s">
        <v>43</v>
      </c>
      <c r="E45" s="1"/>
      <c r="F45" s="63" t="s">
        <v>1418</v>
      </c>
      <c r="G45" s="4"/>
      <c r="H45" s="4"/>
      <c r="I45" s="25" t="s">
        <v>49</v>
      </c>
      <c r="J45" s="4" t="s">
        <v>1419</v>
      </c>
      <c r="K45" s="4" t="s">
        <v>608</v>
      </c>
      <c r="L45" s="1" t="s">
        <v>1420</v>
      </c>
      <c r="M45" s="1" t="s">
        <v>96</v>
      </c>
      <c r="N45" s="3">
        <v>34945</v>
      </c>
      <c r="O45" s="3" t="s">
        <v>1421</v>
      </c>
      <c r="P45" s="3" t="s">
        <v>53</v>
      </c>
      <c r="Q45" s="3" t="s">
        <v>98</v>
      </c>
      <c r="R45" s="3" t="s">
        <v>55</v>
      </c>
      <c r="S45" s="13"/>
      <c r="T45" s="3"/>
      <c r="U45" s="63" t="s">
        <v>1422</v>
      </c>
      <c r="V45" s="4"/>
      <c r="W45" s="7" t="s">
        <v>74</v>
      </c>
      <c r="X45" s="63" t="s">
        <v>1423</v>
      </c>
      <c r="Y45" s="63"/>
      <c r="Z45" s="63"/>
      <c r="AA45" s="63"/>
      <c r="AB45" s="180">
        <v>45172</v>
      </c>
      <c r="AC45" s="150">
        <v>43487</v>
      </c>
      <c r="AD45" s="82"/>
      <c r="AE45" s="180"/>
      <c r="AF45" s="150"/>
      <c r="AG45" s="1"/>
    </row>
    <row r="46" ht="18" customHeight="1">
      <c r="A46" s="15"/>
      <c r="B46" s="24" t="s">
        <v>1424</v>
      </c>
      <c r="C46" s="5" t="s">
        <v>1425</v>
      </c>
      <c r="D46" s="1" t="s">
        <v>43</v>
      </c>
      <c r="E46" s="1"/>
      <c r="F46" s="63" t="s">
        <v>1426</v>
      </c>
      <c r="G46" s="4"/>
      <c r="H46" s="4"/>
      <c r="I46" s="25" t="s">
        <v>49</v>
      </c>
      <c r="J46" s="4" t="s">
        <v>1427</v>
      </c>
      <c r="K46" s="4" t="s">
        <v>411</v>
      </c>
      <c r="L46" s="1" t="s">
        <v>1428</v>
      </c>
      <c r="M46" s="1" t="s">
        <v>1429</v>
      </c>
      <c r="N46" s="3">
        <v>30837</v>
      </c>
      <c r="O46" s="3" t="s">
        <v>1430</v>
      </c>
      <c r="P46" s="3" t="s">
        <v>507</v>
      </c>
      <c r="Q46" s="3" t="s">
        <v>179</v>
      </c>
      <c r="R46" s="3" t="s">
        <v>132</v>
      </c>
      <c r="S46" s="14" t="s">
        <v>1431</v>
      </c>
      <c r="T46" s="3"/>
      <c r="U46" s="63" t="s">
        <v>1432</v>
      </c>
      <c r="V46" s="4"/>
      <c r="W46" s="7" t="s">
        <v>211</v>
      </c>
      <c r="X46" s="63" t="s">
        <v>1433</v>
      </c>
      <c r="Y46" s="63"/>
      <c r="Z46" s="63"/>
      <c r="AA46" s="63"/>
      <c r="AB46" s="180"/>
      <c r="AC46" s="150">
        <v>43487</v>
      </c>
      <c r="AD46" s="82"/>
      <c r="AE46" s="180"/>
      <c r="AF46" s="150"/>
      <c r="AG46" s="1"/>
    </row>
    <row r="47" ht="18" customHeight="1">
      <c r="A47" s="28">
        <f>+A132+1</f>
        <v>20</v>
      </c>
      <c r="B47" s="24" t="s">
        <v>1434</v>
      </c>
      <c r="C47" s="5" t="s">
        <v>1435</v>
      </c>
      <c r="D47" s="1" t="s">
        <v>43</v>
      </c>
      <c r="E47" s="1"/>
      <c r="F47" s="63" t="s">
        <v>1436</v>
      </c>
      <c r="G47" s="4"/>
      <c r="H47" s="4"/>
      <c r="I47" s="25" t="s">
        <v>49</v>
      </c>
      <c r="J47" s="4" t="s">
        <v>1437</v>
      </c>
      <c r="K47" s="4" t="s">
        <v>411</v>
      </c>
      <c r="L47" s="1" t="s">
        <v>1438</v>
      </c>
      <c r="M47" s="1" t="s">
        <v>107</v>
      </c>
      <c r="N47" s="3">
        <v>35535</v>
      </c>
      <c r="O47" s="3" t="s">
        <v>1439</v>
      </c>
      <c r="P47" s="3" t="s">
        <v>53</v>
      </c>
      <c r="Q47" s="3" t="s">
        <v>54</v>
      </c>
      <c r="R47" s="3" t="s">
        <v>132</v>
      </c>
      <c r="S47" s="13"/>
      <c r="T47" s="3"/>
      <c r="U47" s="63" t="s">
        <v>1440</v>
      </c>
      <c r="V47" s="4"/>
      <c r="W47" s="7" t="s">
        <v>74</v>
      </c>
      <c r="X47" s="63" t="s">
        <v>1441</v>
      </c>
      <c r="Y47" s="63"/>
      <c r="Z47" s="63"/>
      <c r="AA47" s="63"/>
      <c r="AB47" s="180">
        <v>44669</v>
      </c>
      <c r="AC47" s="150">
        <v>43487</v>
      </c>
      <c r="AD47" s="82"/>
      <c r="AE47" s="180"/>
      <c r="AF47" s="150"/>
      <c r="AG47" s="1"/>
    </row>
    <row r="48" ht="18" customHeight="1">
      <c r="A48" s="28">
        <f>+A56+1</f>
        <v>27</v>
      </c>
      <c r="B48" s="24" t="s">
        <v>1442</v>
      </c>
      <c r="C48" s="5" t="s">
        <v>1443</v>
      </c>
      <c r="D48" s="1" t="s">
        <v>43</v>
      </c>
      <c r="E48" s="1" t="s">
        <v>7</v>
      </c>
      <c r="F48" s="63" t="s">
        <v>1444</v>
      </c>
      <c r="G48" s="4"/>
      <c r="H48" s="4"/>
      <c r="I48" s="25" t="s">
        <v>49</v>
      </c>
      <c r="J48" s="4" t="s">
        <v>1445</v>
      </c>
      <c r="K48" s="4" t="s">
        <v>1446</v>
      </c>
      <c r="L48" s="1" t="s">
        <v>1447</v>
      </c>
      <c r="M48" s="1" t="s">
        <v>107</v>
      </c>
      <c r="N48" s="3">
        <v>32771</v>
      </c>
      <c r="O48" s="3" t="s">
        <v>1448</v>
      </c>
      <c r="P48" s="3" t="s">
        <v>53</v>
      </c>
      <c r="Q48" s="3" t="s">
        <v>54</v>
      </c>
      <c r="R48" s="3" t="s">
        <v>164</v>
      </c>
      <c r="S48" s="13" t="s">
        <v>1449</v>
      </c>
      <c r="T48" s="29"/>
      <c r="U48" s="63" t="s">
        <v>1450</v>
      </c>
      <c r="V48" s="4"/>
      <c r="W48" s="7" t="s">
        <v>211</v>
      </c>
      <c r="X48" s="63" t="s">
        <v>1451</v>
      </c>
      <c r="Y48" s="63"/>
      <c r="Z48" s="63"/>
      <c r="AA48" s="63"/>
      <c r="AB48" s="180">
        <v>44824</v>
      </c>
      <c r="AC48" s="150">
        <v>43440</v>
      </c>
      <c r="AD48" s="82"/>
      <c r="AE48" s="180"/>
      <c r="AF48" s="150"/>
      <c r="AG48" s="1"/>
    </row>
    <row r="49" ht="18" customHeight="1">
      <c r="A49" s="28">
        <f>+A109+1</f>
        <v>31</v>
      </c>
      <c r="B49" s="24" t="s">
        <v>1452</v>
      </c>
      <c r="C49" s="5" t="s">
        <v>1453</v>
      </c>
      <c r="D49" s="1" t="s">
        <v>43</v>
      </c>
      <c r="E49" s="1"/>
      <c r="F49" s="63" t="s">
        <v>1454</v>
      </c>
      <c r="G49" s="4" t="s">
        <v>1455</v>
      </c>
      <c r="H49" s="4" t="s">
        <v>1453</v>
      </c>
      <c r="I49" s="25" t="s">
        <v>49</v>
      </c>
      <c r="J49" s="4" t="s">
        <v>1456</v>
      </c>
      <c r="K49" s="4" t="s">
        <v>1457</v>
      </c>
      <c r="L49" s="1" t="s">
        <v>1458</v>
      </c>
      <c r="M49" s="1" t="s">
        <v>107</v>
      </c>
      <c r="N49" s="3">
        <v>30048</v>
      </c>
      <c r="O49" s="3" t="s">
        <v>1459</v>
      </c>
      <c r="P49" s="3" t="s">
        <v>53</v>
      </c>
      <c r="Q49" s="3" t="s">
        <v>98</v>
      </c>
      <c r="R49" s="3" t="s">
        <v>132</v>
      </c>
      <c r="S49" s="14"/>
      <c r="T49" s="3"/>
      <c r="U49" s="63" t="s">
        <v>1460</v>
      </c>
      <c r="V49" s="4"/>
      <c r="W49" s="7" t="s">
        <v>1461</v>
      </c>
      <c r="X49" s="63" t="s">
        <v>1462</v>
      </c>
      <c r="Y49" s="63"/>
      <c r="Z49" s="63"/>
      <c r="AA49" s="63"/>
      <c r="AB49" s="180">
        <v>44293</v>
      </c>
      <c r="AC49" s="150">
        <v>43510</v>
      </c>
      <c r="AD49" s="82"/>
      <c r="AE49" s="180"/>
      <c r="AF49" s="150"/>
      <c r="AG49" s="1"/>
    </row>
    <row r="50">
      <c r="A50" s="28">
        <f>+A72+1</f>
        <v>8</v>
      </c>
      <c r="B50" s="24" t="s">
        <v>1162</v>
      </c>
      <c r="C50" s="5" t="s">
        <v>1463</v>
      </c>
      <c r="D50" s="1" t="s">
        <v>43</v>
      </c>
      <c r="E50" s="1" t="s">
        <v>7</v>
      </c>
      <c r="F50" s="64" t="s">
        <v>1464</v>
      </c>
      <c r="G50" s="4" t="s">
        <v>1465</v>
      </c>
      <c r="H50" s="1" t="s">
        <v>48</v>
      </c>
      <c r="I50" s="25" t="s">
        <v>49</v>
      </c>
      <c r="J50" s="4"/>
      <c r="K50" s="4"/>
      <c r="L50" s="1" t="s">
        <v>1466</v>
      </c>
      <c r="M50" s="1" t="s">
        <v>107</v>
      </c>
      <c r="N50" s="3">
        <v>32619</v>
      </c>
      <c r="O50" s="3" t="s">
        <v>1467</v>
      </c>
      <c r="P50" s="3" t="s">
        <v>53</v>
      </c>
      <c r="Q50" s="3" t="s">
        <v>98</v>
      </c>
      <c r="R50" s="3" t="s">
        <v>55</v>
      </c>
      <c r="S50" s="13" t="s">
        <v>1468</v>
      </c>
      <c r="T50" s="13" t="s">
        <v>1469</v>
      </c>
      <c r="U50" s="63" t="s">
        <v>1470</v>
      </c>
      <c r="V50" s="4" t="s">
        <v>1471</v>
      </c>
      <c r="W50" s="7" t="s">
        <v>112</v>
      </c>
      <c r="X50" s="63" t="s">
        <v>1472</v>
      </c>
      <c r="Y50" s="63"/>
      <c r="Z50" s="63"/>
      <c r="AA50" s="63"/>
      <c r="AB50" s="180">
        <v>44307</v>
      </c>
      <c r="AC50" s="150">
        <v>43388</v>
      </c>
      <c r="AD50" s="82"/>
      <c r="AE50" s="180"/>
      <c r="AF50" s="150">
        <v>43569</v>
      </c>
      <c r="AG50" s="1" t="s">
        <v>1473</v>
      </c>
    </row>
    <row r="51" ht="18" customHeight="1">
      <c r="A51" s="28">
        <f>+A152+1</f>
        <v>6</v>
      </c>
      <c r="B51" s="24" t="s">
        <v>1474</v>
      </c>
      <c r="C51" s="5" t="s">
        <v>1475</v>
      </c>
      <c r="D51" s="1" t="s">
        <v>43</v>
      </c>
      <c r="E51" s="1"/>
      <c r="F51" s="63"/>
      <c r="G51" s="4"/>
      <c r="H51" s="4"/>
      <c r="I51" s="17"/>
      <c r="J51" s="4"/>
      <c r="K51" s="4"/>
      <c r="L51" s="1" t="s">
        <v>1476</v>
      </c>
      <c r="M51" s="1" t="s">
        <v>224</v>
      </c>
      <c r="N51" s="3">
        <v>28983</v>
      </c>
      <c r="O51" s="3" t="s">
        <v>1477</v>
      </c>
      <c r="P51" s="3" t="s">
        <v>53</v>
      </c>
      <c r="Q51" s="3" t="s">
        <v>396</v>
      </c>
      <c r="R51" s="3" t="s">
        <v>132</v>
      </c>
      <c r="S51" s="13"/>
      <c r="T51" s="3"/>
      <c r="U51" s="63" t="s">
        <v>1478</v>
      </c>
      <c r="V51" s="4"/>
      <c r="W51" s="7" t="s">
        <v>1479</v>
      </c>
      <c r="X51" s="63" t="s">
        <v>1480</v>
      </c>
      <c r="Y51" s="63"/>
      <c r="Z51" s="63"/>
      <c r="AA51" s="63"/>
      <c r="AB51" s="180">
        <v>43593</v>
      </c>
      <c r="AC51" s="150">
        <v>43523</v>
      </c>
      <c r="AD51" s="82"/>
      <c r="AE51" s="180"/>
      <c r="AF51" s="150"/>
      <c r="AG51" s="1"/>
    </row>
    <row r="52" ht="18" customHeight="1">
      <c r="A52" s="28">
        <f>+A60+1</f>
        <v>37</v>
      </c>
      <c r="B52" s="24" t="s">
        <v>1481</v>
      </c>
      <c r="C52" s="5" t="s">
        <v>1482</v>
      </c>
      <c r="D52" s="1" t="s">
        <v>43</v>
      </c>
      <c r="E52" s="1"/>
      <c r="F52" s="63" t="s">
        <v>1483</v>
      </c>
      <c r="G52" s="4"/>
      <c r="H52" s="4"/>
      <c r="I52" s="25" t="s">
        <v>49</v>
      </c>
      <c r="J52" s="4" t="s">
        <v>1484</v>
      </c>
      <c r="K52" s="4" t="s">
        <v>1485</v>
      </c>
      <c r="L52" s="1" t="s">
        <v>1486</v>
      </c>
      <c r="M52" s="1" t="s">
        <v>224</v>
      </c>
      <c r="N52" s="3">
        <v>34863</v>
      </c>
      <c r="O52" s="3" t="s">
        <v>1487</v>
      </c>
      <c r="P52" s="3" t="s">
        <v>53</v>
      </c>
      <c r="Q52" s="3" t="s">
        <v>98</v>
      </c>
      <c r="R52" s="3" t="s">
        <v>55</v>
      </c>
      <c r="S52" s="14"/>
      <c r="T52" s="3"/>
      <c r="U52" s="63" t="s">
        <v>1488</v>
      </c>
      <c r="V52" s="4"/>
      <c r="W52" s="7" t="s">
        <v>1397</v>
      </c>
      <c r="X52" s="63" t="s">
        <v>1489</v>
      </c>
      <c r="Y52" s="63"/>
      <c r="Z52" s="63"/>
      <c r="AA52" s="63"/>
      <c r="AB52" s="180">
        <v>43629</v>
      </c>
      <c r="AC52" s="150">
        <v>43523</v>
      </c>
      <c r="AD52" s="82"/>
      <c r="AE52" s="180"/>
      <c r="AF52" s="150"/>
      <c r="AG52" s="1"/>
    </row>
    <row r="53" ht="22.5" customHeight="1">
      <c r="A53" s="28">
        <f>+A109+1</f>
        <v>31</v>
      </c>
      <c r="B53" s="24" t="s">
        <v>1490</v>
      </c>
      <c r="C53" s="49" t="s">
        <v>1491</v>
      </c>
      <c r="D53" s="1" t="s">
        <v>43</v>
      </c>
      <c r="E53" s="1" t="s">
        <v>1492</v>
      </c>
      <c r="F53" s="63"/>
      <c r="G53" s="4" t="s">
        <v>1493</v>
      </c>
      <c r="H53" s="4" t="s">
        <v>48</v>
      </c>
      <c r="I53" s="17"/>
      <c r="J53" s="4"/>
      <c r="K53" s="4"/>
      <c r="L53" s="1" t="s">
        <v>1494</v>
      </c>
      <c r="M53" s="1" t="s">
        <v>224</v>
      </c>
      <c r="N53" s="3">
        <v>30619</v>
      </c>
      <c r="O53" s="3"/>
      <c r="P53" s="3" t="s">
        <v>53</v>
      </c>
      <c r="Q53" s="3"/>
      <c r="R53" s="3" t="s">
        <v>132</v>
      </c>
      <c r="S53" s="13" t="s">
        <v>1495</v>
      </c>
      <c r="T53" s="3"/>
      <c r="U53" s="63" t="s">
        <v>1496</v>
      </c>
      <c r="V53" s="4"/>
      <c r="W53" s="7" t="s">
        <v>1479</v>
      </c>
      <c r="X53" s="63" t="s">
        <v>1497</v>
      </c>
      <c r="Y53" s="63"/>
      <c r="Z53" s="63"/>
      <c r="AA53" s="63"/>
      <c r="AB53" s="180">
        <v>44499</v>
      </c>
      <c r="AC53" s="150">
        <v>43544</v>
      </c>
      <c r="AD53" s="82">
        <v>43544</v>
      </c>
      <c r="AE53" s="180">
        <v>43738</v>
      </c>
      <c r="AF53" s="150"/>
      <c r="AG53" s="1"/>
    </row>
    <row r="54" ht="22.5" customHeight="1">
      <c r="A54" s="28">
        <f>+A66+1</f>
        <v>24</v>
      </c>
      <c r="B54" s="24" t="s">
        <v>1498</v>
      </c>
      <c r="C54" s="5" t="s">
        <v>1499</v>
      </c>
      <c r="D54" s="1" t="s">
        <v>43</v>
      </c>
      <c r="E54" s="1" t="s">
        <v>345</v>
      </c>
      <c r="F54" s="63" t="s">
        <v>1500</v>
      </c>
      <c r="G54" s="22" t="s">
        <v>1501</v>
      </c>
      <c r="H54" s="22" t="s">
        <v>48</v>
      </c>
      <c r="I54" s="25" t="s">
        <v>49</v>
      </c>
      <c r="J54" s="4" t="s">
        <v>1502</v>
      </c>
      <c r="K54" s="4" t="s">
        <v>1503</v>
      </c>
      <c r="L54" s="1" t="s">
        <v>1504</v>
      </c>
      <c r="M54" s="1" t="s">
        <v>107</v>
      </c>
      <c r="N54" s="3">
        <v>31661</v>
      </c>
      <c r="O54" s="3"/>
      <c r="P54" s="3"/>
      <c r="Q54" s="3"/>
      <c r="R54" s="3"/>
      <c r="S54" s="13" t="s">
        <v>1505</v>
      </c>
      <c r="T54" s="29"/>
      <c r="U54" s="63" t="s">
        <v>1506</v>
      </c>
      <c r="V54" s="4"/>
      <c r="W54" s="7" t="s">
        <v>1479</v>
      </c>
      <c r="X54" s="63" t="s">
        <v>1507</v>
      </c>
      <c r="Y54" s="63"/>
      <c r="Z54" s="63"/>
      <c r="AA54" s="63"/>
      <c r="AB54" s="180">
        <v>45175</v>
      </c>
      <c r="AC54" s="150">
        <v>43411</v>
      </c>
      <c r="AD54" s="82">
        <v>43411</v>
      </c>
      <c r="AE54" s="180">
        <v>43591</v>
      </c>
      <c r="AF54" s="150"/>
      <c r="AG54" s="1"/>
    </row>
    <row r="55" ht="22.5" customHeight="1">
      <c r="A55" s="28">
        <f>+A54+1</f>
        <v>25</v>
      </c>
      <c r="B55" s="24" t="s">
        <v>1508</v>
      </c>
      <c r="C55" s="5" t="s">
        <v>1509</v>
      </c>
      <c r="D55" s="1" t="s">
        <v>43</v>
      </c>
      <c r="E55" s="1" t="s">
        <v>234</v>
      </c>
      <c r="F55" s="63" t="s">
        <v>1510</v>
      </c>
      <c r="G55" s="4"/>
      <c r="H55" s="4"/>
      <c r="I55" s="25" t="s">
        <v>49</v>
      </c>
      <c r="J55" s="4" t="s">
        <v>1511</v>
      </c>
      <c r="K55" s="4" t="s">
        <v>411</v>
      </c>
      <c r="L55" s="1" t="s">
        <v>1512</v>
      </c>
      <c r="M55" s="1" t="s">
        <v>1213</v>
      </c>
      <c r="N55" s="3">
        <v>30661</v>
      </c>
      <c r="O55" s="3"/>
      <c r="P55" s="3"/>
      <c r="Q55" s="3"/>
      <c r="R55" s="3"/>
      <c r="S55" s="13" t="s">
        <v>1513</v>
      </c>
      <c r="T55" s="29"/>
      <c r="U55" s="63" t="s">
        <v>1514</v>
      </c>
      <c r="V55" s="4"/>
      <c r="W55" s="7" t="s">
        <v>143</v>
      </c>
      <c r="X55" s="63" t="s">
        <v>1515</v>
      </c>
      <c r="Y55" s="63"/>
      <c r="Z55" s="63"/>
      <c r="AA55" s="63"/>
      <c r="AB55" s="180">
        <v>45261</v>
      </c>
      <c r="AC55" s="150">
        <v>43412</v>
      </c>
      <c r="AD55" s="82">
        <v>43412</v>
      </c>
      <c r="AE55" s="180">
        <v>43592</v>
      </c>
      <c r="AF55" s="150"/>
      <c r="AG55" s="1"/>
    </row>
    <row r="56" ht="25.5" customHeight="1">
      <c r="A56" s="28">
        <f>+A55+1</f>
        <v>26</v>
      </c>
      <c r="B56" s="24" t="s">
        <v>1516</v>
      </c>
      <c r="C56" s="5" t="s">
        <v>1517</v>
      </c>
      <c r="D56" s="1" t="s">
        <v>43</v>
      </c>
      <c r="E56" s="1" t="s">
        <v>7</v>
      </c>
      <c r="F56" s="63" t="s">
        <v>1518</v>
      </c>
      <c r="G56" s="4" t="s">
        <v>1519</v>
      </c>
      <c r="H56" s="4" t="s">
        <v>48</v>
      </c>
      <c r="I56" s="25" t="s">
        <v>49</v>
      </c>
      <c r="J56" s="4" t="s">
        <v>1520</v>
      </c>
      <c r="K56" s="4" t="s">
        <v>411</v>
      </c>
      <c r="L56" s="1" t="s">
        <v>1521</v>
      </c>
      <c r="M56" s="1" t="s">
        <v>224</v>
      </c>
      <c r="N56" s="3">
        <v>31527</v>
      </c>
      <c r="O56" s="3" t="s">
        <v>1522</v>
      </c>
      <c r="P56" s="3" t="s">
        <v>53</v>
      </c>
      <c r="Q56" s="3" t="s">
        <v>1523</v>
      </c>
      <c r="R56" s="3" t="s">
        <v>132</v>
      </c>
      <c r="S56" s="13" t="s">
        <v>1524</v>
      </c>
      <c r="T56" s="29"/>
      <c r="U56" s="63" t="s">
        <v>1525</v>
      </c>
      <c r="V56" s="4"/>
      <c r="W56" s="7" t="s">
        <v>211</v>
      </c>
      <c r="X56" s="63" t="s">
        <v>1526</v>
      </c>
      <c r="Y56" s="63"/>
      <c r="Z56" s="63"/>
      <c r="AA56" s="63"/>
      <c r="AB56" s="180">
        <v>43946</v>
      </c>
      <c r="AC56" s="150">
        <v>43440</v>
      </c>
      <c r="AD56" s="82">
        <v>43440</v>
      </c>
      <c r="AE56" s="180">
        <v>43621</v>
      </c>
      <c r="AF56" s="150"/>
      <c r="AG56" s="1"/>
    </row>
    <row r="57" ht="25.5" customHeight="1">
      <c r="A57" s="28" t="e">
        <f>+A59+1</f>
        <v>#REF!</v>
      </c>
      <c r="B57" s="24" t="s">
        <v>1527</v>
      </c>
      <c r="C57" s="5" t="s">
        <v>1528</v>
      </c>
      <c r="D57" s="1" t="s">
        <v>43</v>
      </c>
      <c r="E57" s="1" t="s">
        <v>1529</v>
      </c>
      <c r="F57" s="63" t="s">
        <v>1530</v>
      </c>
      <c r="G57" s="4" t="s">
        <v>1531</v>
      </c>
      <c r="H57" s="4" t="s">
        <v>48</v>
      </c>
      <c r="I57" s="25" t="s">
        <v>49</v>
      </c>
      <c r="J57" s="4" t="s">
        <v>1532</v>
      </c>
      <c r="K57" s="4" t="s">
        <v>1533</v>
      </c>
      <c r="L57" s="1" t="s">
        <v>1534</v>
      </c>
      <c r="M57" s="1" t="s">
        <v>107</v>
      </c>
      <c r="N57" s="3">
        <v>30834</v>
      </c>
      <c r="O57" s="3" t="s">
        <v>1535</v>
      </c>
      <c r="P57" s="3" t="s">
        <v>53</v>
      </c>
      <c r="Q57" s="3" t="s">
        <v>1536</v>
      </c>
      <c r="R57" s="3" t="s">
        <v>1537</v>
      </c>
      <c r="S57" s="13" t="s">
        <v>1538</v>
      </c>
      <c r="T57" s="29"/>
      <c r="U57" s="63" t="s">
        <v>1539</v>
      </c>
      <c r="V57" s="4"/>
      <c r="W57" s="7" t="s">
        <v>211</v>
      </c>
      <c r="X57" s="63" t="s">
        <v>1540</v>
      </c>
      <c r="Y57" s="63"/>
      <c r="Z57" s="63"/>
      <c r="AA57" s="63"/>
      <c r="AB57" s="180">
        <v>45078</v>
      </c>
      <c r="AC57" s="150">
        <v>43440</v>
      </c>
      <c r="AD57" s="82">
        <v>43440</v>
      </c>
      <c r="AE57" s="180">
        <v>43621</v>
      </c>
      <c r="AF57" s="150"/>
      <c r="AG57" s="3">
        <v>43614</v>
      </c>
    </row>
    <row r="58" ht="21" customHeight="1">
      <c r="A58" s="28">
        <f>+A62+1</f>
        <v>41</v>
      </c>
      <c r="B58" s="24" t="s">
        <v>1541</v>
      </c>
      <c r="C58" s="5" t="s">
        <v>1542</v>
      </c>
      <c r="D58" s="1" t="s">
        <v>43</v>
      </c>
      <c r="E58" s="1" t="s">
        <v>1543</v>
      </c>
      <c r="F58" s="63"/>
      <c r="G58" s="4"/>
      <c r="H58" s="4"/>
      <c r="I58" s="25" t="s">
        <v>49</v>
      </c>
      <c r="J58" s="4"/>
      <c r="K58" s="4"/>
      <c r="L58" s="1" t="s">
        <v>1544</v>
      </c>
      <c r="M58" s="1" t="s">
        <v>130</v>
      </c>
      <c r="N58" s="3">
        <v>30012</v>
      </c>
      <c r="O58" s="3"/>
      <c r="P58" s="3" t="s">
        <v>53</v>
      </c>
      <c r="Q58" s="3"/>
      <c r="R58" s="3"/>
      <c r="S58" s="13"/>
      <c r="T58" s="3"/>
      <c r="U58" s="63" t="s">
        <v>1545</v>
      </c>
      <c r="V58" s="4"/>
      <c r="W58" s="7" t="s">
        <v>143</v>
      </c>
      <c r="X58" s="63" t="s">
        <v>1546</v>
      </c>
      <c r="Y58" s="63"/>
      <c r="Z58" s="63"/>
      <c r="AA58" s="63"/>
      <c r="AB58" s="180">
        <v>45353</v>
      </c>
      <c r="AC58" s="150">
        <v>43542</v>
      </c>
      <c r="AD58" s="82">
        <v>43542</v>
      </c>
      <c r="AE58" s="180">
        <v>43738</v>
      </c>
      <c r="AF58" s="150"/>
      <c r="AG58" s="3">
        <v>43614</v>
      </c>
    </row>
    <row r="59" ht="25.5" customHeight="1">
      <c r="A59" s="28" t="e">
        <f>+#REF!+1</f>
        <v>#REF!</v>
      </c>
      <c r="B59" s="24" t="s">
        <v>1547</v>
      </c>
      <c r="C59" s="5" t="s">
        <v>1548</v>
      </c>
      <c r="D59" s="1" t="s">
        <v>43</v>
      </c>
      <c r="E59" s="1" t="s">
        <v>45</v>
      </c>
      <c r="F59" s="63" t="s">
        <v>1549</v>
      </c>
      <c r="G59" s="4" t="s">
        <v>1550</v>
      </c>
      <c r="H59" s="4" t="s">
        <v>48</v>
      </c>
      <c r="I59" s="25" t="s">
        <v>49</v>
      </c>
      <c r="J59" s="4" t="s">
        <v>1551</v>
      </c>
      <c r="K59" s="4" t="s">
        <v>1552</v>
      </c>
      <c r="L59" s="1" t="s">
        <v>1553</v>
      </c>
      <c r="M59" s="1" t="s">
        <v>130</v>
      </c>
      <c r="N59" s="3">
        <v>33800</v>
      </c>
      <c r="O59" s="3" t="s">
        <v>424</v>
      </c>
      <c r="P59" s="3" t="s">
        <v>53</v>
      </c>
      <c r="Q59" s="3" t="s">
        <v>179</v>
      </c>
      <c r="R59" s="3" t="s">
        <v>1537</v>
      </c>
      <c r="S59" s="13" t="s">
        <v>1554</v>
      </c>
      <c r="T59" s="29"/>
      <c r="U59" s="63" t="s">
        <v>1555</v>
      </c>
      <c r="V59" s="4" t="s">
        <v>1556</v>
      </c>
      <c r="W59" s="7" t="s">
        <v>74</v>
      </c>
      <c r="X59" s="63" t="s">
        <v>1557</v>
      </c>
      <c r="Y59" s="63"/>
      <c r="Z59" s="63"/>
      <c r="AA59" s="63"/>
      <c r="AB59" s="180">
        <v>45122</v>
      </c>
      <c r="AC59" s="150">
        <v>43440</v>
      </c>
      <c r="AD59" s="82">
        <v>43440</v>
      </c>
      <c r="AE59" s="180">
        <v>43621</v>
      </c>
      <c r="AF59" s="150"/>
      <c r="AG59" s="1"/>
    </row>
    <row r="60" ht="21" customHeight="1">
      <c r="A60" s="28">
        <f>+A70+1</f>
        <v>36</v>
      </c>
      <c r="B60" s="24" t="s">
        <v>1558</v>
      </c>
      <c r="C60" s="5" t="s">
        <v>1559</v>
      </c>
      <c r="D60" s="1" t="s">
        <v>43</v>
      </c>
      <c r="E60" s="1" t="s">
        <v>1560</v>
      </c>
      <c r="F60" s="63" t="s">
        <v>1561</v>
      </c>
      <c r="G60" s="4"/>
      <c r="H60" s="4"/>
      <c r="I60" s="25" t="s">
        <v>49</v>
      </c>
      <c r="J60" s="4" t="s">
        <v>1562</v>
      </c>
      <c r="K60" s="4" t="s">
        <v>1563</v>
      </c>
      <c r="L60" s="1" t="s">
        <v>1564</v>
      </c>
      <c r="M60" s="1" t="s">
        <v>107</v>
      </c>
      <c r="N60" s="3">
        <v>30909</v>
      </c>
      <c r="O60" s="3" t="s">
        <v>1565</v>
      </c>
      <c r="P60" s="3" t="s">
        <v>53</v>
      </c>
      <c r="Q60" s="3" t="s">
        <v>98</v>
      </c>
      <c r="R60" s="3" t="s">
        <v>110</v>
      </c>
      <c r="S60" s="14"/>
      <c r="T60" s="3"/>
      <c r="U60" s="63" t="s">
        <v>1566</v>
      </c>
      <c r="V60" s="4"/>
      <c r="W60" s="7" t="s">
        <v>497</v>
      </c>
      <c r="X60" s="63" t="s">
        <v>1567</v>
      </c>
      <c r="Y60" s="63"/>
      <c r="Z60" s="63"/>
      <c r="AA60" s="63"/>
      <c r="AB60" s="180">
        <v>45519</v>
      </c>
      <c r="AC60" s="150">
        <v>43523</v>
      </c>
      <c r="AD60" s="82">
        <v>43523</v>
      </c>
      <c r="AE60" s="180">
        <v>43708</v>
      </c>
      <c r="AF60" s="150"/>
      <c r="AG60" s="1"/>
    </row>
    <row r="61" ht="21" customHeight="1" s="46" customFormat="1">
      <c r="A61" s="28">
        <f>+A60+1</f>
        <v>37</v>
      </c>
      <c r="B61" s="40" t="s">
        <v>1568</v>
      </c>
      <c r="C61" s="41" t="s">
        <v>1569</v>
      </c>
      <c r="D61" s="41" t="s">
        <v>43</v>
      </c>
      <c r="E61" s="41"/>
      <c r="F61" s="66" t="s">
        <v>1570</v>
      </c>
      <c r="G61" s="42" t="s">
        <v>1571</v>
      </c>
      <c r="H61" s="42" t="s">
        <v>48</v>
      </c>
      <c r="I61" s="43" t="s">
        <v>49</v>
      </c>
      <c r="J61" s="42" t="s">
        <v>1572</v>
      </c>
      <c r="K61" s="42" t="s">
        <v>1573</v>
      </c>
      <c r="L61" s="41" t="s">
        <v>1574</v>
      </c>
      <c r="M61" s="41" t="s">
        <v>107</v>
      </c>
      <c r="N61" s="44">
        <v>27794</v>
      </c>
      <c r="O61" s="44" t="s">
        <v>1575</v>
      </c>
      <c r="P61" s="44" t="s">
        <v>53</v>
      </c>
      <c r="Q61" s="44" t="s">
        <v>54</v>
      </c>
      <c r="R61" s="44" t="s">
        <v>1576</v>
      </c>
      <c r="S61" s="42"/>
      <c r="T61" s="44"/>
      <c r="U61" s="66" t="s">
        <v>1577</v>
      </c>
      <c r="V61" s="42"/>
      <c r="W61" s="45" t="s">
        <v>1479</v>
      </c>
      <c r="X61" s="66" t="s">
        <v>1578</v>
      </c>
      <c r="Y61" s="66"/>
      <c r="Z61" s="66"/>
      <c r="AA61" s="66"/>
      <c r="AB61" s="181">
        <v>43865</v>
      </c>
      <c r="AC61" s="168">
        <v>43523</v>
      </c>
      <c r="AD61" s="83">
        <v>43523</v>
      </c>
      <c r="AE61" s="181">
        <v>43708</v>
      </c>
      <c r="AF61" s="168"/>
      <c r="AG61" s="41"/>
    </row>
    <row r="62" ht="21" customHeight="1">
      <c r="A62" s="28">
        <f>+A112+1</f>
        <v>40</v>
      </c>
      <c r="B62" s="24" t="s">
        <v>1579</v>
      </c>
      <c r="C62" s="5" t="s">
        <v>1163</v>
      </c>
      <c r="D62" s="1" t="s">
        <v>43</v>
      </c>
      <c r="E62" s="1" t="s">
        <v>1543</v>
      </c>
      <c r="F62" s="63"/>
      <c r="G62" s="4"/>
      <c r="H62" s="4"/>
      <c r="I62" s="25" t="s">
        <v>49</v>
      </c>
      <c r="J62" s="4"/>
      <c r="K62" s="4"/>
      <c r="L62" s="1" t="s">
        <v>1580</v>
      </c>
      <c r="M62" s="1" t="s">
        <v>107</v>
      </c>
      <c r="N62" s="3">
        <v>28496</v>
      </c>
      <c r="O62" s="3"/>
      <c r="P62" s="3" t="s">
        <v>53</v>
      </c>
      <c r="Q62" s="3"/>
      <c r="R62" s="3"/>
      <c r="S62" s="13"/>
      <c r="T62" s="3"/>
      <c r="U62" s="63" t="s">
        <v>1581</v>
      </c>
      <c r="V62" s="4"/>
      <c r="W62" s="7" t="s">
        <v>134</v>
      </c>
      <c r="X62" s="63" t="s">
        <v>1582</v>
      </c>
      <c r="Y62" s="63"/>
      <c r="Z62" s="63"/>
      <c r="AA62" s="63"/>
      <c r="AB62" s="180">
        <v>43836</v>
      </c>
      <c r="AC62" s="150">
        <v>43542</v>
      </c>
      <c r="AD62" s="82">
        <v>43542</v>
      </c>
      <c r="AE62" s="180">
        <v>43738</v>
      </c>
      <c r="AF62" s="150"/>
      <c r="AG62" s="1"/>
    </row>
    <row r="63" ht="21" customHeight="1" s="46" customFormat="1">
      <c r="A63" s="28">
        <f>+A58+1</f>
        <v>42</v>
      </c>
      <c r="B63" s="40" t="s">
        <v>1583</v>
      </c>
      <c r="C63" s="41" t="s">
        <v>1584</v>
      </c>
      <c r="D63" s="41" t="s">
        <v>43</v>
      </c>
      <c r="E63" s="1" t="s">
        <v>1543</v>
      </c>
      <c r="F63" s="66"/>
      <c r="G63" s="42"/>
      <c r="H63" s="42"/>
      <c r="I63" s="43" t="s">
        <v>49</v>
      </c>
      <c r="J63" s="42"/>
      <c r="K63" s="42"/>
      <c r="L63" s="41" t="s">
        <v>1585</v>
      </c>
      <c r="M63" s="41" t="s">
        <v>107</v>
      </c>
      <c r="N63" s="44">
        <v>27526</v>
      </c>
      <c r="O63" s="44"/>
      <c r="P63" s="44" t="s">
        <v>53</v>
      </c>
      <c r="Q63" s="44"/>
      <c r="R63" s="44"/>
      <c r="S63" s="47"/>
      <c r="T63" s="44"/>
      <c r="U63" s="66" t="s">
        <v>1586</v>
      </c>
      <c r="V63" s="42"/>
      <c r="W63" s="45" t="s">
        <v>1587</v>
      </c>
      <c r="X63" s="66" t="s">
        <v>1588</v>
      </c>
      <c r="Y63" s="66"/>
      <c r="Z63" s="66"/>
      <c r="AA63" s="66"/>
      <c r="AB63" s="181"/>
      <c r="AC63" s="168">
        <v>43542</v>
      </c>
      <c r="AD63" s="83">
        <v>43542</v>
      </c>
      <c r="AE63" s="181">
        <v>43738</v>
      </c>
      <c r="AF63" s="168"/>
      <c r="AG63" s="41"/>
    </row>
    <row r="64" ht="21" customHeight="1" s="46" customFormat="1">
      <c r="A64" s="28">
        <f>+A75+1</f>
        <v>35</v>
      </c>
      <c r="B64" s="40" t="s">
        <v>1589</v>
      </c>
      <c r="C64" s="41" t="s">
        <v>1590</v>
      </c>
      <c r="D64" s="41" t="s">
        <v>43</v>
      </c>
      <c r="E64" s="41"/>
      <c r="F64" s="66" t="s">
        <v>1591</v>
      </c>
      <c r="G64" s="42"/>
      <c r="H64" s="42"/>
      <c r="I64" s="43" t="s">
        <v>49</v>
      </c>
      <c r="J64" s="42" t="s">
        <v>1592</v>
      </c>
      <c r="K64" s="42" t="s">
        <v>1593</v>
      </c>
      <c r="L64" s="41" t="s">
        <v>1594</v>
      </c>
      <c r="M64" s="41" t="s">
        <v>107</v>
      </c>
      <c r="N64" s="44">
        <v>30976</v>
      </c>
      <c r="O64" s="44" t="s">
        <v>1595</v>
      </c>
      <c r="P64" s="44" t="s">
        <v>53</v>
      </c>
      <c r="Q64" s="44" t="s">
        <v>98</v>
      </c>
      <c r="R64" s="44" t="s">
        <v>164</v>
      </c>
      <c r="S64" s="47"/>
      <c r="T64" s="44"/>
      <c r="U64" s="66" t="s">
        <v>1596</v>
      </c>
      <c r="V64" s="42"/>
      <c r="W64" s="45" t="s">
        <v>1597</v>
      </c>
      <c r="X64" s="66" t="s">
        <v>1598</v>
      </c>
      <c r="Y64" s="66"/>
      <c r="Z64" s="66"/>
      <c r="AA64" s="66"/>
      <c r="AB64" s="181">
        <v>45586</v>
      </c>
      <c r="AC64" s="168">
        <v>43557</v>
      </c>
      <c r="AD64" s="83">
        <v>43557</v>
      </c>
      <c r="AE64" s="181">
        <v>43738</v>
      </c>
      <c r="AF64" s="168"/>
      <c r="AG64" s="41"/>
    </row>
    <row r="65" ht="21" customHeight="1">
      <c r="A65" s="28">
        <f>+A106+1</f>
        <v>22</v>
      </c>
      <c r="B65" s="24" t="s">
        <v>1599</v>
      </c>
      <c r="C65" s="5" t="s">
        <v>1600</v>
      </c>
      <c r="D65" s="1" t="s">
        <v>43</v>
      </c>
      <c r="E65" s="1" t="s">
        <v>1560</v>
      </c>
      <c r="F65" s="63" t="s">
        <v>1601</v>
      </c>
      <c r="G65" s="4"/>
      <c r="H65" s="4"/>
      <c r="I65" s="25"/>
      <c r="J65" s="4" t="s">
        <v>1602</v>
      </c>
      <c r="K65" s="4" t="s">
        <v>411</v>
      </c>
      <c r="L65" s="1" t="s">
        <v>1603</v>
      </c>
      <c r="M65" s="1" t="s">
        <v>130</v>
      </c>
      <c r="N65" s="3">
        <v>32944</v>
      </c>
      <c r="O65" s="3" t="s">
        <v>1604</v>
      </c>
      <c r="P65" s="3" t="s">
        <v>53</v>
      </c>
      <c r="Q65" s="3" t="s">
        <v>54</v>
      </c>
      <c r="R65" s="3" t="s">
        <v>164</v>
      </c>
      <c r="S65" s="13"/>
      <c r="T65" s="3"/>
      <c r="U65" s="63" t="s">
        <v>1605</v>
      </c>
      <c r="V65" s="4"/>
      <c r="W65" s="7" t="s">
        <v>143</v>
      </c>
      <c r="X65" s="63" t="s">
        <v>1606</v>
      </c>
      <c r="Y65" s="63"/>
      <c r="Z65" s="63"/>
      <c r="AA65" s="63"/>
      <c r="AB65" s="180">
        <v>44997</v>
      </c>
      <c r="AC65" s="169">
        <v>43585</v>
      </c>
      <c r="AD65" s="82">
        <v>43585</v>
      </c>
      <c r="AE65" s="180">
        <v>43677</v>
      </c>
      <c r="AF65" s="150"/>
      <c r="AG65" s="1"/>
    </row>
    <row r="66" ht="21" customHeight="1">
      <c r="A66" s="28">
        <f>+A65+1</f>
        <v>23</v>
      </c>
      <c r="B66" s="24" t="s">
        <v>1607</v>
      </c>
      <c r="C66" s="5" t="s">
        <v>1608</v>
      </c>
      <c r="D66" s="1" t="s">
        <v>43</v>
      </c>
      <c r="E66" s="1" t="s">
        <v>1560</v>
      </c>
      <c r="F66" s="63" t="s">
        <v>1609</v>
      </c>
      <c r="G66" s="4"/>
      <c r="H66" s="4"/>
      <c r="I66" s="25"/>
      <c r="J66" s="4" t="s">
        <v>1610</v>
      </c>
      <c r="K66" s="4" t="s">
        <v>411</v>
      </c>
      <c r="L66" s="1" t="s">
        <v>1611</v>
      </c>
      <c r="M66" s="1" t="s">
        <v>1612</v>
      </c>
      <c r="N66" s="3">
        <v>28678</v>
      </c>
      <c r="O66" s="3" t="s">
        <v>1613</v>
      </c>
      <c r="P66" s="3" t="s">
        <v>53</v>
      </c>
      <c r="Q66" s="3" t="s">
        <v>396</v>
      </c>
      <c r="R66" s="3" t="s">
        <v>110</v>
      </c>
      <c r="S66" s="13"/>
      <c r="T66" s="3"/>
      <c r="U66" s="63" t="s">
        <v>1614</v>
      </c>
      <c r="V66" s="4"/>
      <c r="W66" s="7" t="s">
        <v>100</v>
      </c>
      <c r="X66" s="63" t="s">
        <v>1615</v>
      </c>
      <c r="Y66" s="63"/>
      <c r="Z66" s="63"/>
      <c r="AA66" s="63"/>
      <c r="AB66" s="180">
        <v>45114</v>
      </c>
      <c r="AC66" s="169">
        <v>43585</v>
      </c>
      <c r="AD66" s="82">
        <v>43585</v>
      </c>
      <c r="AE66" s="180">
        <v>43677</v>
      </c>
      <c r="AF66" s="150"/>
      <c r="AG66" s="1"/>
    </row>
    <row r="67" ht="21" customHeight="1" s="26" customFormat="1">
      <c r="A67" s="28"/>
      <c r="B67" s="24"/>
      <c r="C67" s="5" t="s">
        <v>1616</v>
      </c>
      <c r="D67" s="1"/>
      <c r="E67" s="5"/>
      <c r="F67" s="65" t="s">
        <v>1617</v>
      </c>
      <c r="G67" s="14"/>
      <c r="H67" s="14"/>
      <c r="I67" s="51"/>
      <c r="J67" s="14"/>
      <c r="K67" s="14"/>
      <c r="L67" s="5" t="s">
        <v>1618</v>
      </c>
      <c r="M67" s="5" t="s">
        <v>130</v>
      </c>
      <c r="N67" s="29">
        <v>33510</v>
      </c>
      <c r="O67" s="29" t="s">
        <v>1619</v>
      </c>
      <c r="P67" s="29" t="s">
        <v>53</v>
      </c>
      <c r="Q67" s="29" t="s">
        <v>179</v>
      </c>
      <c r="R67" s="29" t="s">
        <v>110</v>
      </c>
      <c r="S67" s="13"/>
      <c r="T67" s="29"/>
      <c r="U67" s="65" t="s">
        <v>1620</v>
      </c>
      <c r="V67" s="14"/>
      <c r="W67" s="52" t="s">
        <v>167</v>
      </c>
      <c r="X67" s="65" t="s">
        <v>1621</v>
      </c>
      <c r="Y67" s="65"/>
      <c r="Z67" s="65"/>
      <c r="AA67" s="65"/>
      <c r="AB67" s="176">
        <v>45564</v>
      </c>
      <c r="AC67" s="161"/>
      <c r="AD67" s="81"/>
      <c r="AE67" s="176"/>
      <c r="AF67" s="161"/>
      <c r="AG67" s="5"/>
    </row>
    <row r="68" ht="22.5" customHeight="1" s="53" customFormat="1">
      <c r="A68" s="54">
        <f>+A154+1</f>
        <v>10</v>
      </c>
      <c r="B68" s="55" t="s">
        <v>1622</v>
      </c>
      <c r="C68" s="50" t="s">
        <v>1623</v>
      </c>
      <c r="D68" s="50" t="s">
        <v>43</v>
      </c>
      <c r="E68" s="50" t="s">
        <v>1624</v>
      </c>
      <c r="F68" s="67" t="s">
        <v>1625</v>
      </c>
      <c r="G68" s="56"/>
      <c r="H68" s="56"/>
      <c r="I68" s="57" t="s">
        <v>49</v>
      </c>
      <c r="J68" s="56" t="s">
        <v>1626</v>
      </c>
      <c r="K68" s="56" t="s">
        <v>1627</v>
      </c>
      <c r="L68" s="50" t="s">
        <v>1628</v>
      </c>
      <c r="M68" s="50" t="s">
        <v>1629</v>
      </c>
      <c r="N68" s="58">
        <v>34807</v>
      </c>
      <c r="O68" s="58" t="s">
        <v>1630</v>
      </c>
      <c r="P68" s="58" t="s">
        <v>507</v>
      </c>
      <c r="Q68" s="58" t="s">
        <v>179</v>
      </c>
      <c r="R68" s="58" t="s">
        <v>55</v>
      </c>
      <c r="S68" s="12" t="s">
        <v>1631</v>
      </c>
      <c r="T68" s="58"/>
      <c r="U68" s="67" t="s">
        <v>1632</v>
      </c>
      <c r="V68" s="56"/>
      <c r="W68" s="59" t="s">
        <v>74</v>
      </c>
      <c r="X68" s="67" t="s">
        <v>1633</v>
      </c>
      <c r="Y68" s="67"/>
      <c r="Z68" s="67"/>
      <c r="AA68" s="67"/>
      <c r="AB68" s="182">
        <v>43573</v>
      </c>
      <c r="AC68" s="170">
        <v>43542</v>
      </c>
      <c r="AD68" s="84">
        <v>43542</v>
      </c>
      <c r="AE68" s="182">
        <v>43738</v>
      </c>
      <c r="AF68" s="170"/>
      <c r="AG68" s="50"/>
    </row>
    <row r="69" ht="21" customHeight="1" s="53" customFormat="1">
      <c r="A69" s="54">
        <f>+A68+1</f>
        <v>11</v>
      </c>
      <c r="B69" s="55" t="s">
        <v>1634</v>
      </c>
      <c r="C69" s="50" t="s">
        <v>1635</v>
      </c>
      <c r="D69" s="50" t="s">
        <v>43</v>
      </c>
      <c r="E69" s="50" t="s">
        <v>116</v>
      </c>
      <c r="F69" s="67" t="s">
        <v>1636</v>
      </c>
      <c r="G69" s="56"/>
      <c r="H69" s="56"/>
      <c r="I69" s="57" t="s">
        <v>49</v>
      </c>
      <c r="J69" s="56" t="s">
        <v>1637</v>
      </c>
      <c r="K69" s="56" t="s">
        <v>608</v>
      </c>
      <c r="L69" s="50" t="s">
        <v>1638</v>
      </c>
      <c r="M69" s="50" t="s">
        <v>130</v>
      </c>
      <c r="N69" s="58">
        <v>31854</v>
      </c>
      <c r="O69" s="58"/>
      <c r="P69" s="58" t="s">
        <v>53</v>
      </c>
      <c r="Q69" s="58"/>
      <c r="R69" s="58" t="s">
        <v>164</v>
      </c>
      <c r="S69" s="56" t="s">
        <v>1639</v>
      </c>
      <c r="T69" s="58"/>
      <c r="U69" s="67" t="s">
        <v>1640</v>
      </c>
      <c r="V69" s="56"/>
      <c r="W69" s="59" t="s">
        <v>74</v>
      </c>
      <c r="X69" s="67" t="s">
        <v>1641</v>
      </c>
      <c r="Y69" s="67"/>
      <c r="Z69" s="67"/>
      <c r="AA69" s="67"/>
      <c r="AB69" s="182">
        <v>45369</v>
      </c>
      <c r="AC69" s="170">
        <v>43542</v>
      </c>
      <c r="AD69" s="84">
        <v>43542</v>
      </c>
      <c r="AE69" s="182">
        <v>43738</v>
      </c>
      <c r="AF69" s="170"/>
      <c r="AG69" s="50"/>
    </row>
    <row r="70" ht="25.5" customHeight="1">
      <c r="A70" s="28">
        <f>+A103+1</f>
        <v>35</v>
      </c>
      <c r="B70" s="24" t="s">
        <v>1642</v>
      </c>
      <c r="C70" s="50" t="s">
        <v>1643</v>
      </c>
      <c r="D70" s="1" t="s">
        <v>43</v>
      </c>
      <c r="E70" s="1" t="s">
        <v>1560</v>
      </c>
      <c r="F70" s="63" t="s">
        <v>1644</v>
      </c>
      <c r="G70" s="4" t="s">
        <v>1645</v>
      </c>
      <c r="H70" s="4" t="s">
        <v>48</v>
      </c>
      <c r="I70" s="25" t="s">
        <v>49</v>
      </c>
      <c r="J70" s="4" t="s">
        <v>1646</v>
      </c>
      <c r="K70" s="4" t="s">
        <v>1647</v>
      </c>
      <c r="L70" s="1" t="s">
        <v>1648</v>
      </c>
      <c r="M70" s="1" t="s">
        <v>107</v>
      </c>
      <c r="N70" s="3">
        <v>28291</v>
      </c>
      <c r="O70" s="3" t="s">
        <v>1649</v>
      </c>
      <c r="P70" s="3" t="s">
        <v>53</v>
      </c>
      <c r="Q70" s="3" t="s">
        <v>1650</v>
      </c>
      <c r="R70" s="3" t="s">
        <v>132</v>
      </c>
      <c r="S70" s="14" t="s">
        <v>1651</v>
      </c>
      <c r="T70" s="3"/>
      <c r="U70" s="63" t="s">
        <v>1652</v>
      </c>
      <c r="V70" s="4"/>
      <c r="W70" s="7" t="s">
        <v>74</v>
      </c>
      <c r="X70" s="63" t="s">
        <v>1653</v>
      </c>
      <c r="Y70" s="63"/>
      <c r="Z70" s="63"/>
      <c r="AA70" s="63"/>
      <c r="AB70" s="180">
        <v>43997</v>
      </c>
      <c r="AC70" s="150">
        <v>43510</v>
      </c>
      <c r="AD70" s="82">
        <v>43510</v>
      </c>
      <c r="AE70" s="180">
        <v>43690</v>
      </c>
      <c r="AF70" s="150"/>
      <c r="AG70" s="1"/>
    </row>
    <row r="71" ht="22.5" customHeight="1" s="26" customFormat="1">
      <c r="A71" s="28" t="e">
        <f>+#REF!+1</f>
        <v>#REF!</v>
      </c>
      <c r="B71" s="24" t="s">
        <v>1654</v>
      </c>
      <c r="C71" s="5" t="s">
        <v>1655</v>
      </c>
      <c r="D71" s="5" t="s">
        <v>43</v>
      </c>
      <c r="E71" s="5" t="s">
        <v>345</v>
      </c>
      <c r="F71" s="65" t="s">
        <v>1656</v>
      </c>
      <c r="G71" s="14"/>
      <c r="H71" s="14"/>
      <c r="I71" s="51" t="s">
        <v>49</v>
      </c>
      <c r="J71" s="14" t="s">
        <v>1657</v>
      </c>
      <c r="K71" s="14" t="s">
        <v>1658</v>
      </c>
      <c r="L71" s="5" t="s">
        <v>1659</v>
      </c>
      <c r="M71" s="5" t="s">
        <v>844</v>
      </c>
      <c r="N71" s="29">
        <v>31690</v>
      </c>
      <c r="O71" s="29"/>
      <c r="P71" s="29"/>
      <c r="Q71" s="29"/>
      <c r="R71" s="29"/>
      <c r="S71" s="13" t="s">
        <v>1660</v>
      </c>
      <c r="T71" s="13" t="s">
        <v>1661</v>
      </c>
      <c r="U71" s="65" t="s">
        <v>845</v>
      </c>
      <c r="V71" s="14"/>
      <c r="W71" s="52" t="s">
        <v>1662</v>
      </c>
      <c r="X71" s="65" t="s">
        <v>1663</v>
      </c>
      <c r="Y71" s="65"/>
      <c r="Z71" s="65"/>
      <c r="AA71" s="65"/>
      <c r="AB71" s="176">
        <v>43743</v>
      </c>
      <c r="AC71" s="161">
        <v>43419</v>
      </c>
      <c r="AD71" s="81">
        <v>43419</v>
      </c>
      <c r="AE71" s="176">
        <v>43599</v>
      </c>
      <c r="AF71" s="161"/>
      <c r="AG71" s="5"/>
    </row>
    <row r="72" ht="22.5" customHeight="1" s="26" customFormat="1">
      <c r="A72" s="24" t="s">
        <v>2470</v>
      </c>
      <c r="B72" s="24" t="s">
        <v>1664</v>
      </c>
      <c r="C72" s="76" t="s">
        <v>1665</v>
      </c>
      <c r="D72" s="5" t="s">
        <v>43</v>
      </c>
      <c r="E72" s="5" t="s">
        <v>1666</v>
      </c>
      <c r="F72" s="65" t="s">
        <v>1667</v>
      </c>
      <c r="G72" s="14" t="s">
        <v>1668</v>
      </c>
      <c r="H72" s="14" t="s">
        <v>1669</v>
      </c>
      <c r="I72" s="51" t="s">
        <v>49</v>
      </c>
      <c r="J72" s="14"/>
      <c r="K72" s="14"/>
      <c r="L72" s="5" t="s">
        <v>1670</v>
      </c>
      <c r="M72" s="5" t="s">
        <v>460</v>
      </c>
      <c r="N72" s="29">
        <v>31831</v>
      </c>
      <c r="O72" s="29" t="s">
        <v>1671</v>
      </c>
      <c r="P72" s="29" t="s">
        <v>53</v>
      </c>
      <c r="Q72" s="29" t="s">
        <v>54</v>
      </c>
      <c r="R72" s="29" t="s">
        <v>132</v>
      </c>
      <c r="S72" s="13" t="s">
        <v>1672</v>
      </c>
      <c r="T72" s="13" t="s">
        <v>1673</v>
      </c>
      <c r="U72" s="65" t="s">
        <v>1674</v>
      </c>
      <c r="V72" s="14"/>
      <c r="W72" s="52" t="s">
        <v>1675</v>
      </c>
      <c r="X72" s="65" t="s">
        <v>1676</v>
      </c>
      <c r="Y72" s="65"/>
      <c r="Z72" s="65"/>
      <c r="AA72" s="65"/>
      <c r="AB72" s="176">
        <v>44615</v>
      </c>
      <c r="AC72" s="161">
        <v>43360</v>
      </c>
      <c r="AD72" s="81">
        <v>43541</v>
      </c>
      <c r="AE72" s="176">
        <v>43359</v>
      </c>
      <c r="AF72" s="161"/>
      <c r="AG72" s="5"/>
    </row>
    <row r="73" ht="22.5" customHeight="1" s="26" customFormat="1">
      <c r="A73" s="24" t="s">
        <v>2473</v>
      </c>
      <c r="B73" s="24" t="s">
        <v>1677</v>
      </c>
      <c r="C73" s="76" t="s">
        <v>1678</v>
      </c>
      <c r="D73" s="5" t="s">
        <v>43</v>
      </c>
      <c r="E73" s="5" t="s">
        <v>1679</v>
      </c>
      <c r="F73" s="65" t="s">
        <v>1680</v>
      </c>
      <c r="G73" s="14" t="s">
        <v>1681</v>
      </c>
      <c r="H73" s="14" t="s">
        <v>48</v>
      </c>
      <c r="I73" s="71"/>
      <c r="J73" s="14"/>
      <c r="K73" s="14"/>
      <c r="L73" s="5" t="s">
        <v>1682</v>
      </c>
      <c r="M73" s="5" t="s">
        <v>130</v>
      </c>
      <c r="N73" s="29">
        <v>31299</v>
      </c>
      <c r="O73" s="29" t="s">
        <v>1683</v>
      </c>
      <c r="P73" s="29" t="s">
        <v>53</v>
      </c>
      <c r="Q73" s="29" t="s">
        <v>179</v>
      </c>
      <c r="R73" s="29" t="s">
        <v>110</v>
      </c>
      <c r="S73" s="13" t="s">
        <v>967</v>
      </c>
      <c r="T73" s="13" t="s">
        <v>1684</v>
      </c>
      <c r="U73" s="65" t="s">
        <v>1685</v>
      </c>
      <c r="V73" s="14" t="s">
        <v>1686</v>
      </c>
      <c r="W73" s="52" t="s">
        <v>167</v>
      </c>
      <c r="X73" s="65" t="s">
        <v>1687</v>
      </c>
      <c r="Y73" s="65"/>
      <c r="Z73" s="65"/>
      <c r="AA73" s="65"/>
      <c r="AB73" s="176">
        <v>44448</v>
      </c>
      <c r="AC73" s="161">
        <v>43340</v>
      </c>
      <c r="AD73" s="81">
        <v>43525</v>
      </c>
      <c r="AE73" s="176">
        <v>43708</v>
      </c>
      <c r="AF73" s="161"/>
      <c r="AG73" s="5"/>
      <c r="AJ73" s="26" t="s">
        <v>1688</v>
      </c>
    </row>
    <row r="74" ht="22.5" customHeight="1" s="26" customFormat="1">
      <c r="A74" s="24" t="s">
        <v>2480</v>
      </c>
      <c r="B74" s="24" t="s">
        <v>1689</v>
      </c>
      <c r="C74" s="76" t="s">
        <v>1690</v>
      </c>
      <c r="D74" s="5" t="s">
        <v>43</v>
      </c>
      <c r="E74" s="5" t="s">
        <v>393</v>
      </c>
      <c r="F74" s="65" t="s">
        <v>1691</v>
      </c>
      <c r="G74" s="14" t="s">
        <v>1692</v>
      </c>
      <c r="H74" s="14" t="s">
        <v>174</v>
      </c>
      <c r="I74" s="51" t="s">
        <v>49</v>
      </c>
      <c r="J74" s="14" t="s">
        <v>1693</v>
      </c>
      <c r="K74" s="14" t="s">
        <v>1694</v>
      </c>
      <c r="L74" s="5" t="s">
        <v>1695</v>
      </c>
      <c r="M74" s="5" t="s">
        <v>130</v>
      </c>
      <c r="N74" s="13">
        <v>30996</v>
      </c>
      <c r="O74" s="29"/>
      <c r="P74" s="29"/>
      <c r="Q74" s="29"/>
      <c r="R74" s="29"/>
      <c r="S74" s="13" t="s">
        <v>967</v>
      </c>
      <c r="T74" s="13" t="s">
        <v>1696</v>
      </c>
      <c r="U74" s="65" t="s">
        <v>1697</v>
      </c>
      <c r="V74" s="14"/>
      <c r="W74" s="52" t="s">
        <v>143</v>
      </c>
      <c r="X74" s="65" t="s">
        <v>1698</v>
      </c>
      <c r="Y74" s="65"/>
      <c r="Z74" s="65"/>
      <c r="AA74" s="65"/>
      <c r="AB74" s="176">
        <v>45210</v>
      </c>
      <c r="AC74" s="161">
        <v>43419</v>
      </c>
      <c r="AD74" s="81">
        <v>43600</v>
      </c>
      <c r="AE74" s="176">
        <v>43710</v>
      </c>
      <c r="AF74" s="161"/>
      <c r="AG74" s="5"/>
    </row>
    <row r="75" ht="21" customHeight="1" s="26" customFormat="1">
      <c r="A75" s="24" t="s">
        <v>2511</v>
      </c>
      <c r="B75" s="24" t="s">
        <v>1699</v>
      </c>
      <c r="C75" s="76" t="s">
        <v>1700</v>
      </c>
      <c r="D75" s="5" t="s">
        <v>43</v>
      </c>
      <c r="E75" s="5" t="s">
        <v>1701</v>
      </c>
      <c r="F75" s="65" t="s">
        <v>1702</v>
      </c>
      <c r="G75" s="14"/>
      <c r="H75" s="14"/>
      <c r="I75" s="51" t="s">
        <v>49</v>
      </c>
      <c r="J75" s="14" t="s">
        <v>1703</v>
      </c>
      <c r="K75" s="14" t="s">
        <v>1704</v>
      </c>
      <c r="L75" s="5" t="s">
        <v>1705</v>
      </c>
      <c r="M75" s="5" t="s">
        <v>107</v>
      </c>
      <c r="N75" s="29">
        <v>34679</v>
      </c>
      <c r="O75" s="29" t="s">
        <v>1649</v>
      </c>
      <c r="P75" s="29" t="s">
        <v>53</v>
      </c>
      <c r="Q75" s="29" t="s">
        <v>1319</v>
      </c>
      <c r="R75" s="29" t="s">
        <v>55</v>
      </c>
      <c r="S75" s="13" t="s">
        <v>1706</v>
      </c>
      <c r="T75" s="29"/>
      <c r="U75" s="65" t="s">
        <v>1707</v>
      </c>
      <c r="V75" s="14"/>
      <c r="W75" s="52" t="s">
        <v>613</v>
      </c>
      <c r="X75" s="65" t="s">
        <v>1708</v>
      </c>
      <c r="Y75" s="65"/>
      <c r="Z75" s="65"/>
      <c r="AA75" s="65"/>
      <c r="AB75" s="176">
        <v>45242</v>
      </c>
      <c r="AC75" s="161">
        <v>43557</v>
      </c>
      <c r="AD75" s="81">
        <v>43557</v>
      </c>
      <c r="AE75" s="176">
        <v>43738</v>
      </c>
      <c r="AF75" s="161"/>
      <c r="AG75" s="5"/>
    </row>
    <row r="76" ht="21" customHeight="1" s="26" customFormat="1">
      <c r="A76" s="24" t="s">
        <v>2512</v>
      </c>
      <c r="B76" s="24" t="s">
        <v>1709</v>
      </c>
      <c r="C76" s="76" t="s">
        <v>1710</v>
      </c>
      <c r="D76" s="5" t="s">
        <v>43</v>
      </c>
      <c r="E76" s="5" t="s">
        <v>1624</v>
      </c>
      <c r="F76" s="65" t="s">
        <v>1711</v>
      </c>
      <c r="G76" s="14"/>
      <c r="H76" s="14"/>
      <c r="I76" s="51" t="s">
        <v>49</v>
      </c>
      <c r="J76" s="14" t="s">
        <v>1712</v>
      </c>
      <c r="K76" s="14" t="s">
        <v>1713</v>
      </c>
      <c r="L76" s="5" t="s">
        <v>1714</v>
      </c>
      <c r="M76" s="5" t="s">
        <v>1715</v>
      </c>
      <c r="N76" s="29">
        <v>31713</v>
      </c>
      <c r="O76" s="29" t="s">
        <v>1716</v>
      </c>
      <c r="P76" s="29" t="s">
        <v>53</v>
      </c>
      <c r="Q76" s="29" t="s">
        <v>98</v>
      </c>
      <c r="R76" s="29" t="s">
        <v>164</v>
      </c>
      <c r="S76" s="13" t="s">
        <v>1717</v>
      </c>
      <c r="T76" s="29"/>
      <c r="U76" s="65" t="s">
        <v>1718</v>
      </c>
      <c r="V76" s="14"/>
      <c r="W76" s="52" t="s">
        <v>1719</v>
      </c>
      <c r="X76" s="65" t="s">
        <v>1720</v>
      </c>
      <c r="Y76" s="65"/>
      <c r="Z76" s="65"/>
      <c r="AA76" s="65"/>
      <c r="AB76" s="176">
        <v>45227</v>
      </c>
      <c r="AC76" s="161">
        <v>43557</v>
      </c>
      <c r="AD76" s="81">
        <v>43557</v>
      </c>
      <c r="AE76" s="176">
        <v>43738</v>
      </c>
      <c r="AF76" s="161"/>
      <c r="AG76" s="5"/>
    </row>
    <row r="77" ht="21" customHeight="1" s="26" customFormat="1">
      <c r="A77" s="24" t="s">
        <v>2513</v>
      </c>
      <c r="B77" s="24" t="s">
        <v>1721</v>
      </c>
      <c r="C77" s="76" t="s">
        <v>1722</v>
      </c>
      <c r="D77" s="5" t="s">
        <v>43</v>
      </c>
      <c r="E77" s="5"/>
      <c r="F77" s="65" t="s">
        <v>1723</v>
      </c>
      <c r="G77" s="14"/>
      <c r="H77" s="14"/>
      <c r="I77" s="51" t="s">
        <v>49</v>
      </c>
      <c r="J77" s="14"/>
      <c r="K77" s="14"/>
      <c r="L77" s="5" t="s">
        <v>1724</v>
      </c>
      <c r="M77" s="5" t="s">
        <v>130</v>
      </c>
      <c r="N77" s="29">
        <v>30704</v>
      </c>
      <c r="O77" s="29"/>
      <c r="P77" s="29" t="s">
        <v>53</v>
      </c>
      <c r="Q77" s="29" t="s">
        <v>98</v>
      </c>
      <c r="R77" s="29" t="s">
        <v>132</v>
      </c>
      <c r="S77" s="13" t="s">
        <v>1725</v>
      </c>
      <c r="T77" s="29" t="s">
        <v>1726</v>
      </c>
      <c r="U77" s="65" t="s">
        <v>1727</v>
      </c>
      <c r="V77" s="14"/>
      <c r="W77" s="52" t="s">
        <v>167</v>
      </c>
      <c r="X77" s="65" t="s">
        <v>1728</v>
      </c>
      <c r="Y77" s="65"/>
      <c r="Z77" s="65"/>
      <c r="AA77" s="65"/>
      <c r="AB77" s="176">
        <v>43853</v>
      </c>
      <c r="AC77" s="161">
        <v>43642</v>
      </c>
      <c r="AD77" s="81"/>
      <c r="AE77" s="176"/>
      <c r="AF77" s="161"/>
      <c r="AG77" s="5"/>
    </row>
    <row r="78" ht="21" customHeight="1" s="26" customFormat="1">
      <c r="A78" s="24" t="s">
        <v>2514</v>
      </c>
      <c r="B78" s="24" t="s">
        <v>1729</v>
      </c>
      <c r="C78" s="77" t="s">
        <v>1730</v>
      </c>
      <c r="D78" s="5" t="s">
        <v>43</v>
      </c>
      <c r="E78" s="5"/>
      <c r="F78" s="65" t="s">
        <v>1731</v>
      </c>
      <c r="G78" s="14"/>
      <c r="H78" s="14"/>
      <c r="I78" s="51"/>
      <c r="J78" s="14"/>
      <c r="K78" s="14"/>
      <c r="L78" s="5" t="s">
        <v>1732</v>
      </c>
      <c r="M78" s="5" t="s">
        <v>107</v>
      </c>
      <c r="N78" s="29">
        <v>30012</v>
      </c>
      <c r="O78" s="29"/>
      <c r="P78" s="29" t="s">
        <v>53</v>
      </c>
      <c r="Q78" s="29" t="s">
        <v>98</v>
      </c>
      <c r="R78" s="29" t="s">
        <v>132</v>
      </c>
      <c r="S78" s="13" t="s">
        <v>1733</v>
      </c>
      <c r="T78" s="29"/>
      <c r="U78" s="65" t="s">
        <v>1734</v>
      </c>
      <c r="V78" s="14"/>
      <c r="W78" s="52" t="s">
        <v>134</v>
      </c>
      <c r="X78" s="65" t="s">
        <v>1735</v>
      </c>
      <c r="Y78" s="65"/>
      <c r="Z78" s="65"/>
      <c r="AA78" s="65"/>
      <c r="AB78" s="176">
        <v>44987</v>
      </c>
      <c r="AC78" s="161">
        <v>43654</v>
      </c>
      <c r="AD78" s="81">
        <v>43654</v>
      </c>
      <c r="AE78" s="176">
        <v>43830</v>
      </c>
      <c r="AF78" s="161"/>
      <c r="AG78" s="5" t="s">
        <v>1736</v>
      </c>
    </row>
    <row r="79" ht="21" customHeight="1" s="26" customFormat="1">
      <c r="A79" s="28">
        <f>+A78+1</f>
        <v>47</v>
      </c>
      <c r="B79" s="24" t="s">
        <v>1737</v>
      </c>
      <c r="C79" s="77" t="s">
        <v>1738</v>
      </c>
      <c r="D79" s="5" t="s">
        <v>43</v>
      </c>
      <c r="E79" s="5"/>
      <c r="F79" s="65" t="s">
        <v>1739</v>
      </c>
      <c r="G79" s="14"/>
      <c r="H79" s="14"/>
      <c r="I79" s="51" t="s">
        <v>49</v>
      </c>
      <c r="J79" s="14"/>
      <c r="K79" s="14"/>
      <c r="L79" s="5" t="s">
        <v>1740</v>
      </c>
      <c r="M79" s="5" t="s">
        <v>96</v>
      </c>
      <c r="N79" s="29">
        <v>32761</v>
      </c>
      <c r="O79" s="29"/>
      <c r="P79" s="29" t="s">
        <v>53</v>
      </c>
      <c r="Q79" s="29" t="s">
        <v>179</v>
      </c>
      <c r="R79" s="29" t="s">
        <v>288</v>
      </c>
      <c r="S79" s="13"/>
      <c r="T79" s="29"/>
      <c r="U79" s="65" t="s">
        <v>1741</v>
      </c>
      <c r="V79" s="14"/>
      <c r="W79" s="52" t="s">
        <v>167</v>
      </c>
      <c r="X79" s="65" t="s">
        <v>1742</v>
      </c>
      <c r="Y79" s="65"/>
      <c r="Z79" s="65"/>
      <c r="AA79" s="65"/>
      <c r="AB79" s="176">
        <v>45179</v>
      </c>
      <c r="AC79" s="161">
        <v>43642</v>
      </c>
      <c r="AD79" s="81"/>
      <c r="AE79" s="176"/>
      <c r="AF79" s="161"/>
      <c r="AG79" s="5"/>
    </row>
    <row r="80" ht="21" customHeight="1" s="26" customFormat="1">
      <c r="A80" s="28">
        <f>+A79+1</f>
        <v>48</v>
      </c>
      <c r="B80" s="24" t="s">
        <v>1743</v>
      </c>
      <c r="C80" s="77" t="s">
        <v>1744</v>
      </c>
      <c r="D80" s="5" t="s">
        <v>43</v>
      </c>
      <c r="E80" s="5"/>
      <c r="F80" s="65" t="s">
        <v>1745</v>
      </c>
      <c r="G80" s="14"/>
      <c r="H80" s="14"/>
      <c r="I80" s="51" t="s">
        <v>49</v>
      </c>
      <c r="J80" s="14"/>
      <c r="K80" s="14"/>
      <c r="L80" s="5" t="s">
        <v>1746</v>
      </c>
      <c r="M80" s="5" t="s">
        <v>596</v>
      </c>
      <c r="N80" s="29">
        <v>30272</v>
      </c>
      <c r="O80" s="29" t="s">
        <v>1747</v>
      </c>
      <c r="P80" s="29" t="s">
        <v>53</v>
      </c>
      <c r="Q80" s="29" t="s">
        <v>54</v>
      </c>
      <c r="R80" s="29" t="s">
        <v>110</v>
      </c>
      <c r="S80" s="13"/>
      <c r="T80" s="29"/>
      <c r="U80" s="65" t="s">
        <v>1748</v>
      </c>
      <c r="V80" s="14"/>
      <c r="W80" s="52" t="s">
        <v>167</v>
      </c>
      <c r="X80" s="65" t="s">
        <v>1749</v>
      </c>
      <c r="Y80" s="65"/>
      <c r="Z80" s="65"/>
      <c r="AA80" s="65"/>
      <c r="AB80" s="176">
        <v>45257</v>
      </c>
      <c r="AC80" s="161">
        <v>43642</v>
      </c>
      <c r="AD80" s="81"/>
      <c r="AE80" s="176"/>
      <c r="AF80" s="161"/>
      <c r="AG80" s="5"/>
    </row>
    <row r="81" ht="21" customHeight="1" s="26" customFormat="1">
      <c r="A81" s="28">
        <f>+A93+1</f>
        <v>62</v>
      </c>
      <c r="B81" s="24" t="s">
        <v>1750</v>
      </c>
      <c r="C81" s="76" t="s">
        <v>1751</v>
      </c>
      <c r="D81" s="5" t="s">
        <v>43</v>
      </c>
      <c r="E81" s="5"/>
      <c r="F81" s="63" t="s">
        <v>1752</v>
      </c>
      <c r="G81" s="14"/>
      <c r="H81" s="14"/>
      <c r="I81" s="51"/>
      <c r="J81" s="14"/>
      <c r="K81" s="14"/>
      <c r="L81" s="5" t="s">
        <v>1753</v>
      </c>
      <c r="M81" s="5" t="s">
        <v>1754</v>
      </c>
      <c r="N81" s="29">
        <v>32105</v>
      </c>
      <c r="O81" s="29"/>
      <c r="P81" s="29"/>
      <c r="Q81" s="29"/>
      <c r="R81" s="29"/>
      <c r="S81" s="13"/>
      <c r="T81" s="29"/>
      <c r="U81" s="65" t="s">
        <v>1755</v>
      </c>
      <c r="V81" s="14"/>
      <c r="W81" s="52"/>
      <c r="X81" s="65"/>
      <c r="Y81" s="65"/>
      <c r="Z81" s="65"/>
      <c r="AA81" s="65"/>
      <c r="AB81" s="176"/>
      <c r="AC81" s="161">
        <v>43699</v>
      </c>
      <c r="AD81" s="81">
        <v>43699</v>
      </c>
      <c r="AE81" s="176">
        <v>43889</v>
      </c>
      <c r="AF81" s="161"/>
      <c r="AG81" s="5"/>
    </row>
    <row r="82" ht="22.5" customHeight="1" s="26" customFormat="1">
      <c r="A82" s="24" t="s">
        <v>2515</v>
      </c>
      <c r="B82" s="24" t="s">
        <v>1756</v>
      </c>
      <c r="C82" s="5" t="s">
        <v>1757</v>
      </c>
      <c r="D82" s="5" t="s">
        <v>43</v>
      </c>
      <c r="E82" s="5" t="s">
        <v>664</v>
      </c>
      <c r="F82" s="65" t="s">
        <v>1758</v>
      </c>
      <c r="G82" s="14" t="s">
        <v>1759</v>
      </c>
      <c r="H82" s="14" t="s">
        <v>1760</v>
      </c>
      <c r="I82" s="51" t="s">
        <v>49</v>
      </c>
      <c r="J82" s="14"/>
      <c r="K82" s="14"/>
      <c r="L82" s="5" t="s">
        <v>1761</v>
      </c>
      <c r="M82" s="5" t="s">
        <v>51</v>
      </c>
      <c r="N82" s="29">
        <v>29420</v>
      </c>
      <c r="O82" s="29" t="s">
        <v>1762</v>
      </c>
      <c r="P82" s="29" t="s">
        <v>53</v>
      </c>
      <c r="Q82" s="29" t="s">
        <v>54</v>
      </c>
      <c r="R82" s="29" t="s">
        <v>164</v>
      </c>
      <c r="S82" s="13" t="s">
        <v>1763</v>
      </c>
      <c r="T82" s="13" t="s">
        <v>1764</v>
      </c>
      <c r="U82" s="65" t="s">
        <v>1765</v>
      </c>
      <c r="V82" s="14" t="s">
        <v>1766</v>
      </c>
      <c r="W82" s="52" t="s">
        <v>211</v>
      </c>
      <c r="X82" s="65" t="s">
        <v>1767</v>
      </c>
      <c r="Y82" s="65"/>
      <c r="Z82" s="65"/>
      <c r="AA82" s="65"/>
      <c r="AB82" s="176" t="s">
        <v>1768</v>
      </c>
      <c r="AC82" s="161">
        <v>43340</v>
      </c>
      <c r="AD82" s="81">
        <v>43525</v>
      </c>
      <c r="AE82" s="173">
        <v>43889</v>
      </c>
      <c r="AF82" s="161">
        <v>43753</v>
      </c>
      <c r="AG82" s="5"/>
    </row>
    <row r="83" ht="22.5" customHeight="1" s="26" customFormat="1">
      <c r="A83" s="24" t="s">
        <v>2516</v>
      </c>
      <c r="B83" s="24" t="s">
        <v>1769</v>
      </c>
      <c r="C83" s="5" t="s">
        <v>1770</v>
      </c>
      <c r="D83" s="5" t="s">
        <v>43</v>
      </c>
      <c r="E83" s="5" t="s">
        <v>664</v>
      </c>
      <c r="F83" s="65" t="s">
        <v>1771</v>
      </c>
      <c r="G83" s="14" t="s">
        <v>1772</v>
      </c>
      <c r="H83" s="14" t="s">
        <v>48</v>
      </c>
      <c r="I83" s="51" t="s">
        <v>49</v>
      </c>
      <c r="J83" s="14"/>
      <c r="K83" s="14"/>
      <c r="L83" s="5" t="s">
        <v>1773</v>
      </c>
      <c r="M83" s="5" t="s">
        <v>130</v>
      </c>
      <c r="N83" s="29">
        <v>29294</v>
      </c>
      <c r="O83" s="29" t="s">
        <v>1774</v>
      </c>
      <c r="P83" s="29" t="s">
        <v>53</v>
      </c>
      <c r="Q83" s="29" t="s">
        <v>396</v>
      </c>
      <c r="R83" s="29" t="s">
        <v>110</v>
      </c>
      <c r="S83" s="13" t="s">
        <v>1775</v>
      </c>
      <c r="T83" s="13" t="s">
        <v>1776</v>
      </c>
      <c r="U83" s="65" t="s">
        <v>1777</v>
      </c>
      <c r="V83" s="14" t="s">
        <v>1778</v>
      </c>
      <c r="W83" s="52" t="s">
        <v>167</v>
      </c>
      <c r="X83" s="65" t="s">
        <v>1779</v>
      </c>
      <c r="Y83" s="65" t="s">
        <v>326</v>
      </c>
      <c r="Z83" s="65"/>
      <c r="AA83" s="65" t="s">
        <v>1780</v>
      </c>
      <c r="AB83" s="176">
        <v>44269</v>
      </c>
      <c r="AC83" s="161">
        <v>43360</v>
      </c>
      <c r="AD83" s="81">
        <v>43541</v>
      </c>
      <c r="AE83" s="176">
        <v>43359</v>
      </c>
      <c r="AF83" s="161">
        <v>43753</v>
      </c>
      <c r="AG83" s="5"/>
    </row>
    <row r="84" ht="21" customHeight="1" s="26" customFormat="1">
      <c r="A84" s="24" t="s">
        <v>2517</v>
      </c>
      <c r="B84" s="24" t="s">
        <v>1781</v>
      </c>
      <c r="C84" s="48" t="s">
        <v>1782</v>
      </c>
      <c r="D84" s="5" t="s">
        <v>43</v>
      </c>
      <c r="E84" s="5" t="s">
        <v>307</v>
      </c>
      <c r="F84" s="65" t="s">
        <v>1783</v>
      </c>
      <c r="G84" s="14" t="s">
        <v>1784</v>
      </c>
      <c r="H84" s="14" t="s">
        <v>48</v>
      </c>
      <c r="I84" s="51"/>
      <c r="J84" s="14"/>
      <c r="K84" s="14"/>
      <c r="L84" s="5" t="s">
        <v>1785</v>
      </c>
      <c r="M84" s="5" t="s">
        <v>321</v>
      </c>
      <c r="N84" s="29">
        <v>35708</v>
      </c>
      <c r="O84" s="29"/>
      <c r="P84" s="29" t="s">
        <v>53</v>
      </c>
      <c r="Q84" s="29" t="s">
        <v>98</v>
      </c>
      <c r="R84" s="29" t="s">
        <v>55</v>
      </c>
      <c r="S84" s="13"/>
      <c r="T84" s="29"/>
      <c r="U84" s="65" t="s">
        <v>1786</v>
      </c>
      <c r="V84" s="14"/>
      <c r="W84" s="52" t="s">
        <v>167</v>
      </c>
      <c r="X84" s="65" t="s">
        <v>1787</v>
      </c>
      <c r="Y84" s="65"/>
      <c r="Z84" s="65"/>
      <c r="AA84" s="65"/>
      <c r="AB84" s="176">
        <v>45204</v>
      </c>
      <c r="AC84" s="161">
        <v>43672</v>
      </c>
      <c r="AD84" s="81">
        <v>43672</v>
      </c>
      <c r="AE84" s="176">
        <v>43769</v>
      </c>
      <c r="AF84" s="161"/>
      <c r="AG84" s="5"/>
    </row>
    <row r="85" ht="21" customHeight="1" s="26" customFormat="1">
      <c r="A85" s="24" t="s">
        <v>2518</v>
      </c>
      <c r="B85" s="24" t="s">
        <v>1788</v>
      </c>
      <c r="C85" s="5" t="s">
        <v>1789</v>
      </c>
      <c r="D85" s="5" t="s">
        <v>43</v>
      </c>
      <c r="E85" s="5" t="s">
        <v>1790</v>
      </c>
      <c r="F85" s="65" t="s">
        <v>1791</v>
      </c>
      <c r="G85" s="14"/>
      <c r="H85" s="14"/>
      <c r="I85" s="51" t="s">
        <v>49</v>
      </c>
      <c r="J85" s="14"/>
      <c r="K85" s="14"/>
      <c r="L85" s="5" t="s">
        <v>1792</v>
      </c>
      <c r="M85" s="5" t="s">
        <v>107</v>
      </c>
      <c r="N85" s="29">
        <v>34045</v>
      </c>
      <c r="O85" s="29"/>
      <c r="P85" s="29" t="s">
        <v>53</v>
      </c>
      <c r="Q85" s="29" t="s">
        <v>98</v>
      </c>
      <c r="R85" s="29" t="s">
        <v>132</v>
      </c>
      <c r="S85" s="13" t="s">
        <v>1793</v>
      </c>
      <c r="T85" s="29" t="s">
        <v>1726</v>
      </c>
      <c r="U85" s="65" t="s">
        <v>1794</v>
      </c>
      <c r="V85" s="14"/>
      <c r="W85" s="52" t="s">
        <v>1795</v>
      </c>
      <c r="X85" s="65" t="s">
        <v>1796</v>
      </c>
      <c r="Y85" s="65"/>
      <c r="Z85" s="65"/>
      <c r="AA85" s="65"/>
      <c r="AB85" s="176">
        <v>44272</v>
      </c>
      <c r="AC85" s="161">
        <v>43636</v>
      </c>
      <c r="AD85" s="81">
        <v>43636</v>
      </c>
      <c r="AE85" s="173">
        <v>43889</v>
      </c>
      <c r="AF85" s="161">
        <v>43755</v>
      </c>
      <c r="AG85" s="5"/>
    </row>
    <row r="86" s="1" customFormat="1">
      <c r="A86" s="24" t="s">
        <v>2519</v>
      </c>
      <c r="B86" s="10" t="s">
        <v>1797</v>
      </c>
      <c r="C86" s="1" t="s">
        <v>1798</v>
      </c>
      <c r="D86" s="5" t="s">
        <v>43</v>
      </c>
      <c r="E86" s="1" t="s">
        <v>307</v>
      </c>
      <c r="F86" s="63" t="s">
        <v>1799</v>
      </c>
      <c r="I86" s="19"/>
      <c r="L86" s="1" t="s">
        <v>1800</v>
      </c>
      <c r="M86" s="1" t="s">
        <v>1801</v>
      </c>
      <c r="N86" s="3">
        <v>28055</v>
      </c>
      <c r="O86" s="60"/>
      <c r="P86" s="1" t="s">
        <v>53</v>
      </c>
      <c r="Q86" s="1" t="s">
        <v>54</v>
      </c>
      <c r="R86" s="1" t="s">
        <v>132</v>
      </c>
      <c r="S86" s="5"/>
      <c r="U86" s="63" t="s">
        <v>1802</v>
      </c>
      <c r="W86" s="7" t="s">
        <v>1803</v>
      </c>
      <c r="X86" s="63" t="s">
        <v>1804</v>
      </c>
      <c r="Y86" s="63"/>
      <c r="Z86" s="63"/>
      <c r="AA86" s="63"/>
      <c r="AB86" s="180">
        <v>44491</v>
      </c>
      <c r="AC86" s="150">
        <v>43717</v>
      </c>
      <c r="AD86" s="82">
        <v>43717</v>
      </c>
      <c r="AE86" s="176">
        <v>43889</v>
      </c>
      <c r="AF86" s="150" t="s">
        <v>1688</v>
      </c>
    </row>
    <row r="87" ht="21" customHeight="1" s="26" customFormat="1">
      <c r="A87" s="24" t="s">
        <v>2520</v>
      </c>
      <c r="B87" s="24" t="s">
        <v>1805</v>
      </c>
      <c r="C87" s="48" t="s">
        <v>1806</v>
      </c>
      <c r="D87" s="5" t="s">
        <v>43</v>
      </c>
      <c r="E87" s="5" t="s">
        <v>1807</v>
      </c>
      <c r="F87" s="65" t="s">
        <v>1808</v>
      </c>
      <c r="G87" s="14"/>
      <c r="H87" s="14"/>
      <c r="I87" s="51" t="s">
        <v>49</v>
      </c>
      <c r="J87" s="14"/>
      <c r="K87" s="14"/>
      <c r="L87" s="5" t="s">
        <v>1809</v>
      </c>
      <c r="M87" s="5" t="s">
        <v>107</v>
      </c>
      <c r="N87" s="13">
        <v>29438</v>
      </c>
      <c r="O87" s="29" t="s">
        <v>1810</v>
      </c>
      <c r="P87" s="29" t="s">
        <v>53</v>
      </c>
      <c r="Q87" s="29" t="s">
        <v>54</v>
      </c>
      <c r="R87" s="29" t="s">
        <v>110</v>
      </c>
      <c r="S87" s="13"/>
      <c r="T87" s="29"/>
      <c r="U87" s="65" t="s">
        <v>1811</v>
      </c>
      <c r="V87" s="14"/>
      <c r="W87" s="52" t="s">
        <v>1812</v>
      </c>
      <c r="X87" s="65" t="s">
        <v>1813</v>
      </c>
      <c r="Y87" s="65"/>
      <c r="Z87" s="65"/>
      <c r="AA87" s="65"/>
      <c r="AB87" s="176">
        <v>45143</v>
      </c>
      <c r="AC87" s="161">
        <v>43644</v>
      </c>
      <c r="AD87" s="81">
        <v>43644</v>
      </c>
      <c r="AE87" s="176">
        <v>43830</v>
      </c>
      <c r="AF87" s="161">
        <v>43738</v>
      </c>
      <c r="AG87" s="5"/>
    </row>
    <row r="88" ht="21" customHeight="1" s="26" customFormat="1">
      <c r="A88" s="24" t="s">
        <v>2521</v>
      </c>
      <c r="B88" s="24" t="s">
        <v>1814</v>
      </c>
      <c r="C88" s="5" t="s">
        <v>1815</v>
      </c>
      <c r="D88" s="5" t="s">
        <v>43</v>
      </c>
      <c r="E88" s="5" t="s">
        <v>369</v>
      </c>
      <c r="F88" s="65" t="s">
        <v>1816</v>
      </c>
      <c r="G88" s="14" t="s">
        <v>1817</v>
      </c>
      <c r="H88" s="14" t="s">
        <v>48</v>
      </c>
      <c r="I88" s="51"/>
      <c r="J88" s="14"/>
      <c r="K88" s="14"/>
      <c r="L88" s="5" t="s">
        <v>1818</v>
      </c>
      <c r="M88" s="5" t="s">
        <v>747</v>
      </c>
      <c r="N88" s="29">
        <v>33125</v>
      </c>
      <c r="O88" s="29"/>
      <c r="P88" s="29" t="s">
        <v>53</v>
      </c>
      <c r="Q88" s="29" t="s">
        <v>179</v>
      </c>
      <c r="R88" s="29" t="s">
        <v>132</v>
      </c>
      <c r="S88" s="13" t="s">
        <v>1819</v>
      </c>
      <c r="T88" s="13" t="s">
        <v>1819</v>
      </c>
      <c r="U88" s="65" t="s">
        <v>1820</v>
      </c>
      <c r="V88" s="14"/>
      <c r="W88" s="52" t="s">
        <v>167</v>
      </c>
      <c r="X88" s="65" t="s">
        <v>1821</v>
      </c>
      <c r="Y88" s="65"/>
      <c r="Z88" s="65"/>
      <c r="AA88" s="65"/>
      <c r="AB88" s="176">
        <v>43717</v>
      </c>
      <c r="AC88" s="161">
        <v>43672</v>
      </c>
      <c r="AD88" s="81">
        <v>43672</v>
      </c>
      <c r="AE88" s="173">
        <v>43830</v>
      </c>
      <c r="AF88" s="161">
        <v>43738</v>
      </c>
      <c r="AG88" s="5"/>
    </row>
    <row r="89" s="1" customFormat="1">
      <c r="A89" s="24" t="s">
        <v>2522</v>
      </c>
      <c r="B89" s="10" t="s">
        <v>1822</v>
      </c>
      <c r="C89" s="1" t="s">
        <v>1823</v>
      </c>
      <c r="D89" s="5" t="s">
        <v>43</v>
      </c>
      <c r="E89" s="1" t="s">
        <v>307</v>
      </c>
      <c r="F89" s="63" t="s">
        <v>1824</v>
      </c>
      <c r="I89" s="19"/>
      <c r="L89" s="1" t="s">
        <v>1825</v>
      </c>
      <c r="M89" s="1" t="s">
        <v>702</v>
      </c>
      <c r="N89" s="3">
        <v>33496</v>
      </c>
      <c r="O89" s="60"/>
      <c r="P89" s="1" t="s">
        <v>108</v>
      </c>
      <c r="Q89" s="1" t="s">
        <v>322</v>
      </c>
      <c r="R89" s="1" t="s">
        <v>164</v>
      </c>
      <c r="S89" s="5"/>
      <c r="U89" s="63" t="s">
        <v>1826</v>
      </c>
      <c r="W89" s="7" t="s">
        <v>398</v>
      </c>
      <c r="X89" s="63" t="s">
        <v>1827</v>
      </c>
      <c r="Y89" s="63"/>
      <c r="Z89" s="63"/>
      <c r="AA89" s="63" t="s">
        <v>1828</v>
      </c>
      <c r="AB89" s="180">
        <v>45041</v>
      </c>
      <c r="AC89" s="150">
        <v>43717</v>
      </c>
      <c r="AD89" s="82">
        <v>43717</v>
      </c>
      <c r="AE89" s="176">
        <v>43889</v>
      </c>
      <c r="AF89" s="150"/>
    </row>
    <row r="90" ht="20.25" customHeight="1" s="26" customFormat="1">
      <c r="A90" s="24" t="s">
        <v>2468</v>
      </c>
      <c r="B90" s="24" t="s">
        <v>1829</v>
      </c>
      <c r="C90" s="5" t="s">
        <v>1830</v>
      </c>
      <c r="D90" s="5" t="s">
        <v>43</v>
      </c>
      <c r="E90" s="5" t="s">
        <v>1831</v>
      </c>
      <c r="F90" s="65" t="s">
        <v>1832</v>
      </c>
      <c r="G90" s="14"/>
      <c r="H90" s="14"/>
      <c r="I90" s="51" t="s">
        <v>49</v>
      </c>
      <c r="J90" s="14"/>
      <c r="K90" s="14"/>
      <c r="L90" s="5" t="s">
        <v>1833</v>
      </c>
      <c r="M90" s="5" t="s">
        <v>107</v>
      </c>
      <c r="N90" s="29">
        <v>27732</v>
      </c>
      <c r="O90" s="29"/>
      <c r="P90" s="29" t="s">
        <v>108</v>
      </c>
      <c r="Q90" s="29" t="s">
        <v>1834</v>
      </c>
      <c r="R90" s="29" t="s">
        <v>288</v>
      </c>
      <c r="S90" s="13" t="s">
        <v>1835</v>
      </c>
      <c r="T90" s="13" t="s">
        <v>1836</v>
      </c>
      <c r="U90" s="65" t="s">
        <v>1837</v>
      </c>
      <c r="V90" s="14"/>
      <c r="W90" s="52" t="s">
        <v>767</v>
      </c>
      <c r="X90" s="65" t="s">
        <v>1838</v>
      </c>
      <c r="Y90" s="65"/>
      <c r="Z90" s="65"/>
      <c r="AA90" s="65"/>
      <c r="AB90" s="176">
        <v>44169</v>
      </c>
      <c r="AC90" s="161">
        <v>43481</v>
      </c>
      <c r="AD90" s="81">
        <v>43662</v>
      </c>
      <c r="AE90" s="173">
        <v>43889</v>
      </c>
      <c r="AF90" s="161">
        <v>43773</v>
      </c>
      <c r="AG90" s="5"/>
    </row>
    <row r="91" ht="21" customHeight="1" s="26" customFormat="1">
      <c r="A91" s="24" t="s">
        <v>2523</v>
      </c>
      <c r="B91" s="24" t="s">
        <v>1839</v>
      </c>
      <c r="C91" s="115" t="s">
        <v>1840</v>
      </c>
      <c r="D91" s="5" t="s">
        <v>43</v>
      </c>
      <c r="E91" s="5" t="s">
        <v>1841</v>
      </c>
      <c r="F91" s="65" t="s">
        <v>1842</v>
      </c>
      <c r="G91" s="14" t="s">
        <v>1843</v>
      </c>
      <c r="H91" s="14" t="s">
        <v>48</v>
      </c>
      <c r="I91" s="51" t="s">
        <v>49</v>
      </c>
      <c r="J91" s="14"/>
      <c r="K91" s="14"/>
      <c r="L91" s="5" t="s">
        <v>1844</v>
      </c>
      <c r="M91" s="5" t="s">
        <v>224</v>
      </c>
      <c r="N91" s="29">
        <v>32442</v>
      </c>
      <c r="O91" s="29"/>
      <c r="P91" s="29" t="s">
        <v>53</v>
      </c>
      <c r="Q91" s="29" t="s">
        <v>179</v>
      </c>
      <c r="R91" s="29" t="s">
        <v>55</v>
      </c>
      <c r="S91" s="13" t="s">
        <v>950</v>
      </c>
      <c r="T91" s="13" t="s">
        <v>1845</v>
      </c>
      <c r="U91" s="65" t="s">
        <v>1846</v>
      </c>
      <c r="V91" s="14"/>
      <c r="W91" s="52" t="s">
        <v>613</v>
      </c>
      <c r="X91" s="65" t="s">
        <v>1847</v>
      </c>
      <c r="Y91" s="65"/>
      <c r="Z91" s="65"/>
      <c r="AA91" s="65" t="s">
        <v>1848</v>
      </c>
      <c r="AB91" s="176">
        <v>44495</v>
      </c>
      <c r="AC91" s="161">
        <v>43642</v>
      </c>
      <c r="AD91" s="81">
        <v>43642</v>
      </c>
      <c r="AE91" s="176">
        <v>43642</v>
      </c>
      <c r="AF91" s="161">
        <v>43754</v>
      </c>
      <c r="AG91" s="5"/>
    </row>
    <row r="92" ht="21" customHeight="1" s="26" customFormat="1">
      <c r="A92" s="24" t="s">
        <v>2519</v>
      </c>
      <c r="B92" s="24" t="s">
        <v>1849</v>
      </c>
      <c r="C92" s="5" t="s">
        <v>1850</v>
      </c>
      <c r="D92" s="5" t="s">
        <v>43</v>
      </c>
      <c r="E92" s="5" t="s">
        <v>307</v>
      </c>
      <c r="F92" s="65" t="s">
        <v>1851</v>
      </c>
      <c r="G92" s="14"/>
      <c r="H92" s="14"/>
      <c r="I92" s="51"/>
      <c r="J92" s="14"/>
      <c r="K92" s="14"/>
      <c r="L92" s="5" t="s">
        <v>1852</v>
      </c>
      <c r="M92" s="5" t="s">
        <v>130</v>
      </c>
      <c r="N92" s="29">
        <v>27760</v>
      </c>
      <c r="O92" s="29"/>
      <c r="P92" s="29" t="s">
        <v>53</v>
      </c>
      <c r="Q92" s="29" t="s">
        <v>54</v>
      </c>
      <c r="R92" s="29" t="s">
        <v>164</v>
      </c>
      <c r="S92" s="13"/>
      <c r="T92" s="29"/>
      <c r="U92" s="65" t="s">
        <v>1853</v>
      </c>
      <c r="V92" s="14"/>
      <c r="W92" s="52" t="s">
        <v>167</v>
      </c>
      <c r="X92" s="65" t="s">
        <v>1854</v>
      </c>
      <c r="Y92" s="65"/>
      <c r="Z92" s="65"/>
      <c r="AA92" s="65"/>
      <c r="AB92" s="176">
        <v>44562</v>
      </c>
      <c r="AC92" s="161">
        <v>43682</v>
      </c>
      <c r="AD92" s="81">
        <v>43682</v>
      </c>
      <c r="AE92" s="173">
        <v>43861</v>
      </c>
      <c r="AF92" s="161"/>
      <c r="AG92" s="5"/>
    </row>
    <row r="93" ht="21" customHeight="1" s="26" customFormat="1">
      <c r="A93" s="24" t="s">
        <v>2524</v>
      </c>
      <c r="B93" s="89" t="s">
        <v>1855</v>
      </c>
      <c r="C93" s="90" t="s">
        <v>1856</v>
      </c>
      <c r="D93" s="90" t="s">
        <v>43</v>
      </c>
      <c r="E93" s="90" t="s">
        <v>369</v>
      </c>
      <c r="F93" s="91" t="s">
        <v>1857</v>
      </c>
      <c r="G93" s="92"/>
      <c r="H93" s="92"/>
      <c r="I93" s="93"/>
      <c r="J93" s="92"/>
      <c r="K93" s="92"/>
      <c r="L93" s="90" t="s">
        <v>1858</v>
      </c>
      <c r="M93" s="90" t="s">
        <v>1402</v>
      </c>
      <c r="N93" s="94">
        <v>33131</v>
      </c>
      <c r="O93" s="94"/>
      <c r="P93" s="94" t="s">
        <v>108</v>
      </c>
      <c r="Q93" s="94" t="s">
        <v>1859</v>
      </c>
      <c r="R93" s="94" t="s">
        <v>164</v>
      </c>
      <c r="S93" s="95"/>
      <c r="T93" s="94"/>
      <c r="U93" s="96" t="s">
        <v>1860</v>
      </c>
      <c r="V93" s="92"/>
      <c r="W93" s="97" t="s">
        <v>167</v>
      </c>
      <c r="X93" s="96" t="s">
        <v>1861</v>
      </c>
      <c r="Y93" s="96"/>
      <c r="Z93" s="96"/>
      <c r="AA93" s="96"/>
      <c r="AB93" s="177">
        <v>44819</v>
      </c>
      <c r="AC93" s="163">
        <v>43699</v>
      </c>
      <c r="AD93" s="98">
        <v>43699</v>
      </c>
      <c r="AE93" s="177">
        <v>43889</v>
      </c>
      <c r="AF93" s="163">
        <v>43780</v>
      </c>
      <c r="AG93" s="90"/>
    </row>
    <row r="94" ht="21" customHeight="1" s="26" customFormat="1">
      <c r="A94" s="24" t="s">
        <v>2486</v>
      </c>
      <c r="B94" s="24" t="s">
        <v>1862</v>
      </c>
      <c r="C94" s="5" t="s">
        <v>1863</v>
      </c>
      <c r="D94" s="5" t="s">
        <v>43</v>
      </c>
      <c r="E94" s="5" t="s">
        <v>1841</v>
      </c>
      <c r="F94" s="65" t="s">
        <v>1864</v>
      </c>
      <c r="G94" s="14" t="s">
        <v>1865</v>
      </c>
      <c r="H94" s="14" t="s">
        <v>48</v>
      </c>
      <c r="I94" s="51" t="s">
        <v>49</v>
      </c>
      <c r="J94" s="14"/>
      <c r="K94" s="14"/>
      <c r="L94" s="5" t="s">
        <v>1866</v>
      </c>
      <c r="M94" s="5" t="s">
        <v>321</v>
      </c>
      <c r="N94" s="29">
        <v>29109</v>
      </c>
      <c r="O94" s="29"/>
      <c r="P94" s="29" t="s">
        <v>53</v>
      </c>
      <c r="Q94" s="29" t="s">
        <v>54</v>
      </c>
      <c r="R94" s="29" t="s">
        <v>132</v>
      </c>
      <c r="S94" s="13" t="s">
        <v>1867</v>
      </c>
      <c r="T94" s="29" t="s">
        <v>1726</v>
      </c>
      <c r="U94" s="65" t="s">
        <v>1868</v>
      </c>
      <c r="V94" s="14"/>
      <c r="W94" s="52" t="s">
        <v>167</v>
      </c>
      <c r="X94" s="65" t="s">
        <v>1869</v>
      </c>
      <c r="Y94" s="65"/>
      <c r="Z94" s="65"/>
      <c r="AA94" s="65" t="s">
        <v>1870</v>
      </c>
      <c r="AB94" s="176">
        <v>44552</v>
      </c>
      <c r="AC94" s="161">
        <v>43642</v>
      </c>
      <c r="AD94" s="81">
        <v>43642</v>
      </c>
      <c r="AE94" s="173">
        <v>43889</v>
      </c>
      <c r="AF94" s="161">
        <v>43782</v>
      </c>
      <c r="AG94" s="5"/>
    </row>
    <row r="95" ht="21" customHeight="1" s="26" customFormat="1">
      <c r="A95" s="24" t="s">
        <v>2469</v>
      </c>
      <c r="B95" s="24" t="s">
        <v>1871</v>
      </c>
      <c r="C95" s="5" t="s">
        <v>1872</v>
      </c>
      <c r="D95" s="5" t="s">
        <v>43</v>
      </c>
      <c r="E95" s="5" t="s">
        <v>1831</v>
      </c>
      <c r="F95" s="65" t="s">
        <v>1873</v>
      </c>
      <c r="G95" s="14"/>
      <c r="H95" s="14"/>
      <c r="I95" s="51" t="s">
        <v>49</v>
      </c>
      <c r="J95" s="14"/>
      <c r="K95" s="14"/>
      <c r="L95" s="5" t="s">
        <v>1874</v>
      </c>
      <c r="M95" s="5" t="s">
        <v>130</v>
      </c>
      <c r="N95" s="29">
        <v>30503</v>
      </c>
      <c r="O95" s="29" t="s">
        <v>1875</v>
      </c>
      <c r="P95" s="29" t="s">
        <v>53</v>
      </c>
      <c r="Q95" s="29" t="s">
        <v>519</v>
      </c>
      <c r="R95" s="29" t="s">
        <v>132</v>
      </c>
      <c r="S95" s="13" t="s">
        <v>1876</v>
      </c>
      <c r="T95" s="13" t="s">
        <v>1877</v>
      </c>
      <c r="U95" s="65" t="s">
        <v>1878</v>
      </c>
      <c r="V95" s="14"/>
      <c r="W95" s="52" t="s">
        <v>143</v>
      </c>
      <c r="X95" s="65" t="s">
        <v>1879</v>
      </c>
      <c r="Y95" s="65"/>
      <c r="Z95" s="65"/>
      <c r="AA95" s="65"/>
      <c r="AB95" s="176">
        <v>45479</v>
      </c>
      <c r="AC95" s="161">
        <v>43644</v>
      </c>
      <c r="AD95" s="81">
        <v>43644</v>
      </c>
      <c r="AE95" s="176">
        <v>43830</v>
      </c>
      <c r="AF95" s="161">
        <v>43811</v>
      </c>
      <c r="AG95" s="5"/>
    </row>
    <row r="96" s="1" customFormat="1">
      <c r="A96" s="24" t="s">
        <v>2525</v>
      </c>
      <c r="B96" s="89" t="s">
        <v>1880</v>
      </c>
      <c r="C96" s="1" t="s">
        <v>1881</v>
      </c>
      <c r="D96" s="1" t="s">
        <v>233</v>
      </c>
      <c r="F96" s="63" t="s">
        <v>1882</v>
      </c>
      <c r="I96" s="19"/>
      <c r="J96" s="4" t="s">
        <v>1883</v>
      </c>
      <c r="K96" s="1" t="s">
        <v>1884</v>
      </c>
      <c r="L96" s="1" t="s">
        <v>1885</v>
      </c>
      <c r="S96" s="5"/>
      <c r="U96" s="64"/>
      <c r="W96" s="7"/>
      <c r="X96" s="64"/>
      <c r="Y96" s="64"/>
      <c r="Z96" s="64"/>
      <c r="AA96" s="64"/>
      <c r="AB96" s="180"/>
      <c r="AC96" s="150">
        <v>43801</v>
      </c>
      <c r="AD96" s="3">
        <v>43801</v>
      </c>
      <c r="AE96" s="180">
        <v>43982</v>
      </c>
      <c r="AF96" s="161">
        <v>43811</v>
      </c>
    </row>
    <row r="97" ht="21" customHeight="1" s="26" customFormat="1">
      <c r="A97" s="24" t="s">
        <v>2526</v>
      </c>
      <c r="B97" s="24" t="s">
        <v>1886</v>
      </c>
      <c r="C97" s="5" t="s">
        <v>1887</v>
      </c>
      <c r="D97" s="5" t="s">
        <v>43</v>
      </c>
      <c r="E97" s="5" t="s">
        <v>515</v>
      </c>
      <c r="F97" s="65" t="s">
        <v>1888</v>
      </c>
      <c r="G97" s="14"/>
      <c r="H97" s="14"/>
      <c r="I97" s="51" t="s">
        <v>49</v>
      </c>
      <c r="J97" s="14"/>
      <c r="K97" s="14"/>
      <c r="L97" s="5" t="s">
        <v>1889</v>
      </c>
      <c r="M97" s="5" t="s">
        <v>275</v>
      </c>
      <c r="N97" s="29">
        <v>35431</v>
      </c>
      <c r="O97" s="29"/>
      <c r="P97" s="29" t="s">
        <v>53</v>
      </c>
      <c r="Q97" s="29" t="s">
        <v>1859</v>
      </c>
      <c r="R97" s="29" t="s">
        <v>55</v>
      </c>
      <c r="S97" s="13" t="s">
        <v>950</v>
      </c>
      <c r="T97" s="29"/>
      <c r="U97" s="65" t="s">
        <v>1890</v>
      </c>
      <c r="V97" s="14"/>
      <c r="W97" s="52" t="s">
        <v>143</v>
      </c>
      <c r="X97" s="65" t="s">
        <v>1891</v>
      </c>
      <c r="Y97" s="65"/>
      <c r="Z97" s="65"/>
      <c r="AA97" s="65"/>
      <c r="AB97" s="176">
        <v>44562</v>
      </c>
      <c r="AC97" s="161">
        <v>43644</v>
      </c>
      <c r="AD97" s="81">
        <v>43644</v>
      </c>
      <c r="AE97" s="176">
        <v>43830</v>
      </c>
      <c r="AF97" s="161"/>
      <c r="AG97" s="5"/>
    </row>
    <row r="98" s="1" customFormat="1">
      <c r="A98" s="24" t="s">
        <v>2527</v>
      </c>
      <c r="B98" s="24" t="s">
        <v>1892</v>
      </c>
      <c r="C98" s="1" t="s">
        <v>1893</v>
      </c>
      <c r="D98" s="1" t="s">
        <v>233</v>
      </c>
      <c r="E98" s="1" t="s">
        <v>1894</v>
      </c>
      <c r="F98" s="64"/>
      <c r="I98" s="19"/>
      <c r="S98" s="14" t="s">
        <v>1895</v>
      </c>
      <c r="U98" s="63" t="s">
        <v>1896</v>
      </c>
      <c r="W98" s="7"/>
      <c r="X98" s="64"/>
      <c r="Y98" s="64"/>
      <c r="Z98" s="64"/>
      <c r="AA98" s="64"/>
      <c r="AB98" s="180"/>
      <c r="AC98" s="150">
        <v>43801</v>
      </c>
      <c r="AD98" s="3">
        <v>43801</v>
      </c>
      <c r="AE98" s="180">
        <v>43982</v>
      </c>
      <c r="AF98" s="150">
        <v>43872</v>
      </c>
    </row>
    <row r="99" ht="21" customHeight="1" s="102" customFormat="1">
      <c r="A99" s="24" t="s">
        <v>2525</v>
      </c>
      <c r="B99" s="24" t="s">
        <v>1897</v>
      </c>
      <c r="C99" s="104" t="s">
        <v>1898</v>
      </c>
      <c r="D99" s="5" t="s">
        <v>43</v>
      </c>
      <c r="E99" s="105" t="s">
        <v>369</v>
      </c>
      <c r="F99" s="106" t="s">
        <v>1899</v>
      </c>
      <c r="G99" s="107"/>
      <c r="H99" s="107"/>
      <c r="I99" s="108"/>
      <c r="J99" s="107"/>
      <c r="K99" s="107"/>
      <c r="L99" s="109" t="s">
        <v>1900</v>
      </c>
      <c r="M99" s="109" t="s">
        <v>1901</v>
      </c>
      <c r="N99" s="111">
        <v>33349</v>
      </c>
      <c r="O99" s="110"/>
      <c r="P99" s="110" t="s">
        <v>646</v>
      </c>
      <c r="Q99" s="110" t="s">
        <v>322</v>
      </c>
      <c r="R99" s="110" t="s">
        <v>132</v>
      </c>
      <c r="S99" s="111" t="s">
        <v>1902</v>
      </c>
      <c r="T99" s="110"/>
      <c r="U99" s="106" t="s">
        <v>1903</v>
      </c>
      <c r="V99" s="107"/>
      <c r="W99" s="112" t="s">
        <v>143</v>
      </c>
      <c r="X99" s="106" t="s">
        <v>1904</v>
      </c>
      <c r="Y99" s="106"/>
      <c r="Z99" s="106"/>
      <c r="AA99" s="106"/>
      <c r="AB99" s="171"/>
      <c r="AC99" s="165">
        <v>43858</v>
      </c>
      <c r="AD99" s="110">
        <v>43858</v>
      </c>
      <c r="AE99" s="171">
        <v>44043</v>
      </c>
      <c r="AF99" s="165">
        <v>43906</v>
      </c>
      <c r="AG99" s="109"/>
      <c r="AH99" s="102" t="s">
        <v>1905</v>
      </c>
    </row>
    <row r="100" ht="21" customHeight="1" s="26" customFormat="1">
      <c r="A100" s="24" t="s">
        <v>2528</v>
      </c>
      <c r="B100" s="24" t="s">
        <v>1906</v>
      </c>
      <c r="C100" s="5" t="s">
        <v>1907</v>
      </c>
      <c r="D100" s="5" t="s">
        <v>43</v>
      </c>
      <c r="E100" s="5" t="s">
        <v>1841</v>
      </c>
      <c r="F100" s="63" t="s">
        <v>1908</v>
      </c>
      <c r="G100" s="14"/>
      <c r="H100" s="14"/>
      <c r="I100" s="51"/>
      <c r="J100" s="14" t="s">
        <v>1909</v>
      </c>
      <c r="K100" s="14" t="s">
        <v>1910</v>
      </c>
      <c r="L100" s="5" t="s">
        <v>1911</v>
      </c>
      <c r="M100" s="5" t="s">
        <v>224</v>
      </c>
      <c r="N100" s="29">
        <v>29478</v>
      </c>
      <c r="O100" s="29"/>
      <c r="P100" s="29" t="s">
        <v>53</v>
      </c>
      <c r="Q100" s="29" t="s">
        <v>396</v>
      </c>
      <c r="R100" s="29" t="s">
        <v>110</v>
      </c>
      <c r="S100" s="13" t="s">
        <v>1912</v>
      </c>
      <c r="T100" s="13" t="s">
        <v>1912</v>
      </c>
      <c r="U100" s="65" t="s">
        <v>1913</v>
      </c>
      <c r="V100" s="14"/>
      <c r="W100" s="52" t="s">
        <v>167</v>
      </c>
      <c r="X100" s="65" t="s">
        <v>1914</v>
      </c>
      <c r="Y100" s="65"/>
      <c r="Z100" s="65"/>
      <c r="AA100" s="65"/>
      <c r="AB100" s="176">
        <v>44453</v>
      </c>
      <c r="AC100" s="161">
        <v>43699</v>
      </c>
      <c r="AD100" s="81">
        <v>43891</v>
      </c>
      <c r="AE100" s="183">
        <v>43982</v>
      </c>
      <c r="AF100" s="161">
        <v>43895</v>
      </c>
      <c r="AG100" s="5"/>
      <c r="AH100" s="120">
        <v>43895</v>
      </c>
    </row>
    <row r="101" ht="21" customHeight="1" s="26" customFormat="1">
      <c r="A101" s="24" t="s">
        <v>2529</v>
      </c>
      <c r="B101" s="24" t="s">
        <v>1915</v>
      </c>
      <c r="C101" s="5" t="s">
        <v>1916</v>
      </c>
      <c r="D101" s="5" t="s">
        <v>43</v>
      </c>
      <c r="E101" s="5" t="s">
        <v>1917</v>
      </c>
      <c r="F101" s="65" t="s">
        <v>1918</v>
      </c>
      <c r="G101" s="14"/>
      <c r="H101" s="14"/>
      <c r="I101" s="51" t="s">
        <v>49</v>
      </c>
      <c r="J101" s="14" t="s">
        <v>1919</v>
      </c>
      <c r="K101" s="14" t="s">
        <v>411</v>
      </c>
      <c r="L101" s="5" t="s">
        <v>1920</v>
      </c>
      <c r="M101" s="5" t="s">
        <v>868</v>
      </c>
      <c r="N101" s="29">
        <v>30786</v>
      </c>
      <c r="O101" s="29" t="s">
        <v>1921</v>
      </c>
      <c r="P101" s="29" t="s">
        <v>53</v>
      </c>
      <c r="Q101" s="29" t="s">
        <v>98</v>
      </c>
      <c r="R101" s="29" t="s">
        <v>164</v>
      </c>
      <c r="S101" s="13" t="s">
        <v>1922</v>
      </c>
      <c r="T101" s="13" t="s">
        <v>1923</v>
      </c>
      <c r="U101" s="65" t="s">
        <v>1924</v>
      </c>
      <c r="V101" s="14"/>
      <c r="W101" s="52" t="s">
        <v>85</v>
      </c>
      <c r="X101" s="65" t="s">
        <v>1925</v>
      </c>
      <c r="Y101" s="65"/>
      <c r="Z101" s="65"/>
      <c r="AA101" s="65"/>
      <c r="AB101" s="176">
        <v>45396</v>
      </c>
      <c r="AC101" s="161">
        <v>43542</v>
      </c>
      <c r="AD101" s="81">
        <v>43542</v>
      </c>
      <c r="AE101" s="122">
        <v>43921</v>
      </c>
      <c r="AF101" s="161">
        <v>43891</v>
      </c>
      <c r="AG101" s="5"/>
      <c r="AH101" s="120">
        <v>43895</v>
      </c>
    </row>
    <row r="102" s="1" customFormat="1">
      <c r="A102" s="24" t="s">
        <v>2530</v>
      </c>
      <c r="B102" s="89" t="s">
        <v>1926</v>
      </c>
      <c r="C102" s="1" t="s">
        <v>1927</v>
      </c>
      <c r="D102" s="1" t="s">
        <v>233</v>
      </c>
      <c r="E102" s="5" t="s">
        <v>45</v>
      </c>
      <c r="F102" s="63" t="s">
        <v>1928</v>
      </c>
      <c r="I102" s="19"/>
      <c r="J102" s="4" t="s">
        <v>1929</v>
      </c>
      <c r="K102" s="1" t="s">
        <v>1930</v>
      </c>
      <c r="L102" s="1" t="s">
        <v>1931</v>
      </c>
      <c r="M102" s="1" t="s">
        <v>187</v>
      </c>
      <c r="N102" s="99">
        <v>30773</v>
      </c>
      <c r="P102" s="1" t="s">
        <v>108</v>
      </c>
      <c r="Q102" s="1" t="s">
        <v>248</v>
      </c>
      <c r="R102" s="1" t="s">
        <v>288</v>
      </c>
      <c r="S102" s="14" t="s">
        <v>1932</v>
      </c>
      <c r="U102" s="63" t="s">
        <v>1933</v>
      </c>
      <c r="V102" s="4" t="s">
        <v>1934</v>
      </c>
      <c r="W102" s="7" t="s">
        <v>398</v>
      </c>
      <c r="X102" s="63" t="s">
        <v>1935</v>
      </c>
      <c r="Y102" s="64"/>
      <c r="Z102" s="64"/>
      <c r="AA102" s="64" t="s">
        <v>1936</v>
      </c>
      <c r="AB102" s="180">
        <v>43338</v>
      </c>
      <c r="AC102" s="150">
        <v>43766</v>
      </c>
      <c r="AD102" s="82">
        <v>43766</v>
      </c>
      <c r="AE102" s="180">
        <v>43951</v>
      </c>
      <c r="AF102" s="150">
        <v>43895</v>
      </c>
      <c r="AH102" s="120">
        <v>43895</v>
      </c>
    </row>
    <row r="103" ht="21" customHeight="1" s="26" customFormat="1">
      <c r="A103" s="24" t="s">
        <v>2511</v>
      </c>
      <c r="B103" s="24" t="s">
        <v>1937</v>
      </c>
      <c r="C103" s="5" t="s">
        <v>125</v>
      </c>
      <c r="D103" s="5" t="s">
        <v>43</v>
      </c>
      <c r="E103" s="5" t="s">
        <v>1938</v>
      </c>
      <c r="F103" s="65" t="s">
        <v>127</v>
      </c>
      <c r="G103" s="14" t="s">
        <v>128</v>
      </c>
      <c r="H103" s="14" t="s">
        <v>48</v>
      </c>
      <c r="I103" s="51" t="s">
        <v>49</v>
      </c>
      <c r="J103" s="14"/>
      <c r="K103" s="14"/>
      <c r="L103" s="5" t="s">
        <v>129</v>
      </c>
      <c r="M103" s="5" t="s">
        <v>130</v>
      </c>
      <c r="N103" s="29">
        <v>30307</v>
      </c>
      <c r="O103" s="29"/>
      <c r="P103" s="29" t="s">
        <v>53</v>
      </c>
      <c r="Q103" s="29" t="s">
        <v>131</v>
      </c>
      <c r="R103" s="29" t="s">
        <v>132</v>
      </c>
      <c r="S103" s="13" t="s">
        <v>924</v>
      </c>
      <c r="T103" s="13" t="s">
        <v>925</v>
      </c>
      <c r="U103" s="65" t="s">
        <v>133</v>
      </c>
      <c r="V103" s="14"/>
      <c r="W103" s="52" t="s">
        <v>134</v>
      </c>
      <c r="X103" s="65" t="s">
        <v>135</v>
      </c>
      <c r="Y103" s="65"/>
      <c r="Z103" s="65"/>
      <c r="AA103" s="65"/>
      <c r="AB103" s="176">
        <v>45574</v>
      </c>
      <c r="AC103" s="161">
        <v>43542</v>
      </c>
      <c r="AD103" s="81">
        <v>43542</v>
      </c>
      <c r="AE103" s="176">
        <v>43921</v>
      </c>
      <c r="AF103" s="161" t="s">
        <v>1939</v>
      </c>
      <c r="AG103" s="5"/>
      <c r="AH103" s="26" t="s">
        <v>1940</v>
      </c>
    </row>
    <row r="104" ht="22.5" customHeight="1" s="26" customFormat="1">
      <c r="A104" s="24" t="s">
        <v>2475</v>
      </c>
      <c r="B104" s="24" t="s">
        <v>1941</v>
      </c>
      <c r="C104" s="5" t="s">
        <v>1942</v>
      </c>
      <c r="D104" s="5" t="s">
        <v>43</v>
      </c>
      <c r="E104" s="5" t="s">
        <v>1666</v>
      </c>
      <c r="F104" s="65" t="s">
        <v>1943</v>
      </c>
      <c r="G104" s="14"/>
      <c r="H104" s="14"/>
      <c r="I104" s="71"/>
      <c r="J104" s="14"/>
      <c r="K104" s="14"/>
      <c r="L104" s="5" t="s">
        <v>1944</v>
      </c>
      <c r="M104" s="5" t="s">
        <v>1945</v>
      </c>
      <c r="N104" s="29">
        <v>29893</v>
      </c>
      <c r="O104" s="29"/>
      <c r="P104" s="29"/>
      <c r="Q104" s="29"/>
      <c r="R104" s="29" t="s">
        <v>132</v>
      </c>
      <c r="S104" s="13" t="s">
        <v>1946</v>
      </c>
      <c r="T104" s="13" t="s">
        <v>1947</v>
      </c>
      <c r="U104" s="65" t="s">
        <v>1948</v>
      </c>
      <c r="V104" s="14"/>
      <c r="W104" s="52"/>
      <c r="X104" s="65"/>
      <c r="Y104" s="65"/>
      <c r="Z104" s="65"/>
      <c r="AA104" s="65"/>
      <c r="AB104" s="176"/>
      <c r="AC104" s="161">
        <v>43405</v>
      </c>
      <c r="AD104" s="81">
        <v>43586</v>
      </c>
      <c r="AE104" s="150">
        <v>43951</v>
      </c>
      <c r="AF104" s="161"/>
      <c r="AG104" s="5" t="s">
        <v>1949</v>
      </c>
      <c r="AH104" s="120">
        <v>43922</v>
      </c>
    </row>
    <row r="105" ht="22.5" customHeight="1" s="26" customFormat="1">
      <c r="A105" s="24" t="s">
        <v>2478</v>
      </c>
      <c r="B105" s="24" t="s">
        <v>1950</v>
      </c>
      <c r="C105" s="5" t="s">
        <v>1951</v>
      </c>
      <c r="D105" s="5" t="s">
        <v>43</v>
      </c>
      <c r="E105" s="5" t="s">
        <v>1666</v>
      </c>
      <c r="F105" s="65" t="s">
        <v>1952</v>
      </c>
      <c r="G105" s="14"/>
      <c r="H105" s="14"/>
      <c r="I105" s="51" t="s">
        <v>49</v>
      </c>
      <c r="J105" s="14" t="s">
        <v>1953</v>
      </c>
      <c r="K105" s="14" t="s">
        <v>1954</v>
      </c>
      <c r="L105" s="5" t="s">
        <v>1955</v>
      </c>
      <c r="M105" s="5" t="s">
        <v>321</v>
      </c>
      <c r="N105" s="29">
        <v>32758</v>
      </c>
      <c r="O105" s="29"/>
      <c r="P105" s="29" t="s">
        <v>53</v>
      </c>
      <c r="Q105" s="29"/>
      <c r="R105" s="29"/>
      <c r="S105" s="13" t="s">
        <v>1956</v>
      </c>
      <c r="T105" s="13" t="s">
        <v>1957</v>
      </c>
      <c r="U105" s="65" t="s">
        <v>1958</v>
      </c>
      <c r="V105" s="14"/>
      <c r="W105" s="52" t="s">
        <v>143</v>
      </c>
      <c r="X105" s="65" t="s">
        <v>1959</v>
      </c>
      <c r="Y105" s="65"/>
      <c r="Z105" s="65" t="s">
        <v>1960</v>
      </c>
      <c r="AA105" s="65"/>
      <c r="AB105" s="176">
        <v>44446</v>
      </c>
      <c r="AC105" s="161">
        <v>43419</v>
      </c>
      <c r="AD105" s="81">
        <v>43891</v>
      </c>
      <c r="AE105" s="176">
        <v>43982</v>
      </c>
      <c r="AF105" s="161"/>
      <c r="AG105" s="5"/>
      <c r="AH105" s="120">
        <v>43922</v>
      </c>
    </row>
    <row r="106" ht="21" customHeight="1" s="26" customFormat="1">
      <c r="A106" s="24" t="s">
        <v>2484</v>
      </c>
      <c r="B106" s="24" t="s">
        <v>1490</v>
      </c>
      <c r="C106" s="5" t="s">
        <v>115</v>
      </c>
      <c r="D106" s="5" t="s">
        <v>43</v>
      </c>
      <c r="E106" s="5" t="s">
        <v>1961</v>
      </c>
      <c r="F106" s="65" t="s">
        <v>117</v>
      </c>
      <c r="G106" s="14"/>
      <c r="H106" s="14"/>
      <c r="I106" s="51"/>
      <c r="J106" s="14" t="s">
        <v>118</v>
      </c>
      <c r="K106" s="14" t="s">
        <v>119</v>
      </c>
      <c r="L106" s="5" t="s">
        <v>120</v>
      </c>
      <c r="M106" s="5" t="s">
        <v>107</v>
      </c>
      <c r="N106" s="29">
        <v>34337</v>
      </c>
      <c r="O106" s="29" t="s">
        <v>121</v>
      </c>
      <c r="P106" s="29" t="s">
        <v>53</v>
      </c>
      <c r="Q106" s="29" t="s">
        <v>98</v>
      </c>
      <c r="R106" s="29" t="s">
        <v>55</v>
      </c>
      <c r="S106" s="13" t="s">
        <v>938</v>
      </c>
      <c r="T106" s="13" t="s">
        <v>939</v>
      </c>
      <c r="U106" s="65" t="s">
        <v>122</v>
      </c>
      <c r="V106" s="14"/>
      <c r="W106" s="52" t="s">
        <v>112</v>
      </c>
      <c r="X106" s="65" t="s">
        <v>123</v>
      </c>
      <c r="Y106" s="65"/>
      <c r="Z106" s="65"/>
      <c r="AA106" s="65"/>
      <c r="AB106" s="176">
        <v>45322</v>
      </c>
      <c r="AC106" s="162">
        <v>43585</v>
      </c>
      <c r="AD106" s="81">
        <v>43862</v>
      </c>
      <c r="AE106" s="176">
        <v>44012</v>
      </c>
      <c r="AF106" s="161"/>
      <c r="AG106" s="5"/>
      <c r="AH106" s="120">
        <v>43922</v>
      </c>
    </row>
    <row r="107" ht="22.5" customHeight="1" s="26" customFormat="1">
      <c r="A107" s="24" t="s">
        <v>2531</v>
      </c>
      <c r="B107" s="24" t="s">
        <v>1962</v>
      </c>
      <c r="C107" s="5" t="s">
        <v>1963</v>
      </c>
      <c r="D107" s="5" t="s">
        <v>43</v>
      </c>
      <c r="E107" s="5" t="s">
        <v>1964</v>
      </c>
      <c r="F107" s="65" t="s">
        <v>1965</v>
      </c>
      <c r="G107" s="14"/>
      <c r="H107" s="14"/>
      <c r="I107" s="51" t="s">
        <v>49</v>
      </c>
      <c r="J107" s="14" t="s">
        <v>1966</v>
      </c>
      <c r="K107" s="14" t="s">
        <v>411</v>
      </c>
      <c r="L107" s="5" t="s">
        <v>1967</v>
      </c>
      <c r="M107" s="5" t="s">
        <v>1968</v>
      </c>
      <c r="N107" s="29">
        <v>31550</v>
      </c>
      <c r="O107" s="29"/>
      <c r="P107" s="29" t="s">
        <v>53</v>
      </c>
      <c r="Q107" s="29" t="s">
        <v>70</v>
      </c>
      <c r="R107" s="29" t="s">
        <v>132</v>
      </c>
      <c r="S107" s="13" t="s">
        <v>1969</v>
      </c>
      <c r="T107" s="13" t="s">
        <v>1970</v>
      </c>
      <c r="U107" s="65" t="s">
        <v>1971</v>
      </c>
      <c r="V107" s="14"/>
      <c r="W107" s="52" t="s">
        <v>1972</v>
      </c>
      <c r="X107" s="65" t="s">
        <v>1973</v>
      </c>
      <c r="Y107" s="65"/>
      <c r="Z107" s="65"/>
      <c r="AA107" s="65"/>
      <c r="AB107" s="176">
        <v>44334</v>
      </c>
      <c r="AC107" s="161">
        <v>43412</v>
      </c>
      <c r="AD107" s="81">
        <v>43891</v>
      </c>
      <c r="AE107" s="176">
        <v>43982</v>
      </c>
      <c r="AF107" s="161"/>
      <c r="AG107" s="5"/>
      <c r="AH107" s="120">
        <v>43922</v>
      </c>
    </row>
    <row r="108" ht="22.5" customHeight="1" s="26" customFormat="1">
      <c r="A108" s="24" t="s">
        <v>2516</v>
      </c>
      <c r="B108" s="24" t="s">
        <v>1974</v>
      </c>
      <c r="C108" s="5" t="s">
        <v>1975</v>
      </c>
      <c r="D108" s="5" t="s">
        <v>43</v>
      </c>
      <c r="E108" s="5" t="s">
        <v>742</v>
      </c>
      <c r="F108" s="65" t="s">
        <v>1976</v>
      </c>
      <c r="G108" s="14"/>
      <c r="H108" s="14"/>
      <c r="I108" s="51" t="s">
        <v>49</v>
      </c>
      <c r="J108" s="14" t="s">
        <v>1977</v>
      </c>
      <c r="K108" s="14" t="s">
        <v>1978</v>
      </c>
      <c r="L108" s="5" t="s">
        <v>1979</v>
      </c>
      <c r="M108" s="5" t="s">
        <v>1980</v>
      </c>
      <c r="N108" s="29">
        <v>34072</v>
      </c>
      <c r="O108" s="29" t="s">
        <v>1981</v>
      </c>
      <c r="P108" s="29" t="s">
        <v>53</v>
      </c>
      <c r="Q108" s="29" t="s">
        <v>54</v>
      </c>
      <c r="R108" s="29" t="s">
        <v>55</v>
      </c>
      <c r="S108" s="13" t="s">
        <v>967</v>
      </c>
      <c r="T108" s="13" t="s">
        <v>1982</v>
      </c>
      <c r="U108" s="65" t="s">
        <v>1983</v>
      </c>
      <c r="V108" s="14"/>
      <c r="W108" s="52" t="s">
        <v>134</v>
      </c>
      <c r="X108" s="65" t="s">
        <v>1984</v>
      </c>
      <c r="Y108" s="65"/>
      <c r="Z108" s="65"/>
      <c r="AA108" s="65"/>
      <c r="AB108" s="176">
        <v>44664</v>
      </c>
      <c r="AC108" s="161" t="s">
        <v>1985</v>
      </c>
      <c r="AD108" s="81">
        <v>43891</v>
      </c>
      <c r="AE108" s="176">
        <v>43982</v>
      </c>
      <c r="AF108" s="161"/>
      <c r="AG108" s="5"/>
      <c r="AH108" s="120">
        <v>43922</v>
      </c>
    </row>
    <row r="109" ht="22.5" customHeight="1" s="26" customFormat="1">
      <c r="A109" s="24" t="s">
        <v>2532</v>
      </c>
      <c r="B109" s="24" t="s">
        <v>1986</v>
      </c>
      <c r="C109" s="5" t="s">
        <v>741</v>
      </c>
      <c r="D109" s="5" t="s">
        <v>43</v>
      </c>
      <c r="E109" s="5" t="s">
        <v>742</v>
      </c>
      <c r="F109" s="65" t="s">
        <v>743</v>
      </c>
      <c r="G109" s="14" t="s">
        <v>744</v>
      </c>
      <c r="H109" s="14" t="s">
        <v>48</v>
      </c>
      <c r="I109" s="51" t="s">
        <v>49</v>
      </c>
      <c r="J109" s="14" t="s">
        <v>745</v>
      </c>
      <c r="K109" s="14" t="s">
        <v>411</v>
      </c>
      <c r="L109" s="5" t="s">
        <v>746</v>
      </c>
      <c r="M109" s="5" t="s">
        <v>747</v>
      </c>
      <c r="N109" s="29">
        <v>29771</v>
      </c>
      <c r="O109" s="29" t="s">
        <v>748</v>
      </c>
      <c r="P109" s="29" t="s">
        <v>53</v>
      </c>
      <c r="Q109" s="29" t="s">
        <v>98</v>
      </c>
      <c r="R109" s="29" t="s">
        <v>132</v>
      </c>
      <c r="S109" s="14" t="s">
        <v>1038</v>
      </c>
      <c r="T109" s="13" t="s">
        <v>1039</v>
      </c>
      <c r="U109" s="65" t="s">
        <v>749</v>
      </c>
      <c r="V109" s="14"/>
      <c r="W109" s="52" t="s">
        <v>750</v>
      </c>
      <c r="X109" s="65" t="s">
        <v>751</v>
      </c>
      <c r="Y109" s="65"/>
      <c r="Z109" s="65"/>
      <c r="AA109" s="65"/>
      <c r="AB109" s="176">
        <v>45111</v>
      </c>
      <c r="AC109" s="161">
        <v>43510</v>
      </c>
      <c r="AD109" s="81">
        <v>43862</v>
      </c>
      <c r="AE109" s="176">
        <v>44012</v>
      </c>
      <c r="AF109" s="161"/>
      <c r="AG109" s="5"/>
      <c r="AH109" s="120">
        <v>43922</v>
      </c>
    </row>
    <row r="110" ht="21" customHeight="1" s="26" customFormat="1">
      <c r="A110" s="24" t="s">
        <v>2533</v>
      </c>
      <c r="B110" s="24" t="s">
        <v>1987</v>
      </c>
      <c r="C110" s="5" t="s">
        <v>1988</v>
      </c>
      <c r="D110" s="5" t="s">
        <v>43</v>
      </c>
      <c r="E110" s="5" t="s">
        <v>393</v>
      </c>
      <c r="F110" s="65" t="s">
        <v>1989</v>
      </c>
      <c r="G110" s="88" t="s">
        <v>1990</v>
      </c>
      <c r="H110" s="88" t="s">
        <v>48</v>
      </c>
      <c r="I110" s="51"/>
      <c r="J110" s="14"/>
      <c r="K110" s="14"/>
      <c r="L110" s="5" t="s">
        <v>1991</v>
      </c>
      <c r="M110" s="5" t="s">
        <v>868</v>
      </c>
      <c r="N110" s="29">
        <v>34208</v>
      </c>
      <c r="O110" s="29"/>
      <c r="P110" s="29" t="s">
        <v>53</v>
      </c>
      <c r="Q110" s="29" t="s">
        <v>179</v>
      </c>
      <c r="R110" s="29" t="s">
        <v>164</v>
      </c>
      <c r="S110" s="13" t="s">
        <v>1992</v>
      </c>
      <c r="T110" s="13" t="s">
        <v>1993</v>
      </c>
      <c r="U110" s="65" t="s">
        <v>1994</v>
      </c>
      <c r="V110" s="14"/>
      <c r="W110" s="52" t="s">
        <v>167</v>
      </c>
      <c r="X110" s="65" t="s">
        <v>1995</v>
      </c>
      <c r="Y110" s="65"/>
      <c r="Z110" s="65"/>
      <c r="AA110" s="65"/>
      <c r="AB110" s="176">
        <v>44435</v>
      </c>
      <c r="AC110" s="161">
        <v>43672</v>
      </c>
      <c r="AD110" s="81">
        <v>43831</v>
      </c>
      <c r="AE110" s="176">
        <v>44012</v>
      </c>
      <c r="AF110" s="161"/>
      <c r="AG110" s="5"/>
      <c r="AH110" s="120">
        <v>43922</v>
      </c>
    </row>
    <row r="111" ht="21" customHeight="1" s="26" customFormat="1">
      <c r="A111" s="24" t="s">
        <v>2534</v>
      </c>
      <c r="B111" s="24" t="s">
        <v>1729</v>
      </c>
      <c r="C111" s="5" t="s">
        <v>1996</v>
      </c>
      <c r="D111" s="5" t="s">
        <v>43</v>
      </c>
      <c r="E111" s="5" t="s">
        <v>1997</v>
      </c>
      <c r="F111" s="65" t="s">
        <v>1998</v>
      </c>
      <c r="G111" s="14"/>
      <c r="H111" s="14"/>
      <c r="I111" s="51"/>
      <c r="J111" s="14"/>
      <c r="K111" s="14"/>
      <c r="L111" s="5" t="s">
        <v>1999</v>
      </c>
      <c r="M111" s="29" t="s">
        <v>2000</v>
      </c>
      <c r="N111" s="29">
        <v>33881</v>
      </c>
      <c r="O111" s="29"/>
      <c r="P111" s="29" t="s">
        <v>53</v>
      </c>
      <c r="Q111" s="29" t="s">
        <v>179</v>
      </c>
      <c r="R111" s="29" t="s">
        <v>164</v>
      </c>
      <c r="S111" s="13" t="s">
        <v>2001</v>
      </c>
      <c r="T111" s="29" t="s">
        <v>2002</v>
      </c>
      <c r="U111" s="65" t="s">
        <v>2003</v>
      </c>
      <c r="V111" s="14"/>
      <c r="W111" s="52" t="s">
        <v>446</v>
      </c>
      <c r="X111" s="65" t="s">
        <v>2004</v>
      </c>
      <c r="Y111" s="65"/>
      <c r="Z111" s="65"/>
      <c r="AA111" s="65"/>
      <c r="AB111" s="176">
        <v>44108</v>
      </c>
      <c r="AC111" s="161">
        <v>43672</v>
      </c>
      <c r="AD111" s="81">
        <v>43831</v>
      </c>
      <c r="AE111" s="176">
        <v>44012</v>
      </c>
      <c r="AF111" s="161"/>
      <c r="AG111" s="5"/>
      <c r="AH111" s="120">
        <v>43922</v>
      </c>
    </row>
    <row r="112" ht="21" customHeight="1" s="26" customFormat="1">
      <c r="A112" s="24" t="s">
        <v>2535</v>
      </c>
      <c r="B112" s="24" t="s">
        <v>2005</v>
      </c>
      <c r="C112" s="5" t="s">
        <v>2006</v>
      </c>
      <c r="D112" s="5" t="s">
        <v>43</v>
      </c>
      <c r="E112" s="5" t="s">
        <v>2007</v>
      </c>
      <c r="F112" s="65" t="s">
        <v>2008</v>
      </c>
      <c r="G112" s="14"/>
      <c r="H112" s="14"/>
      <c r="I112" s="51" t="s">
        <v>49</v>
      </c>
      <c r="J112" s="14"/>
      <c r="K112" s="14"/>
      <c r="L112" s="5" t="s">
        <v>2009</v>
      </c>
      <c r="M112" s="5" t="s">
        <v>2010</v>
      </c>
      <c r="N112" s="29">
        <v>27676</v>
      </c>
      <c r="O112" s="29"/>
      <c r="P112" s="29" t="s">
        <v>53</v>
      </c>
      <c r="Q112" s="29" t="s">
        <v>179</v>
      </c>
      <c r="R112" s="29" t="s">
        <v>132</v>
      </c>
      <c r="S112" s="13" t="s">
        <v>2011</v>
      </c>
      <c r="T112" s="13" t="s">
        <v>2012</v>
      </c>
      <c r="U112" s="65" t="s">
        <v>2013</v>
      </c>
      <c r="V112" s="14"/>
      <c r="W112" s="52" t="s">
        <v>167</v>
      </c>
      <c r="X112" s="65" t="s">
        <v>2014</v>
      </c>
      <c r="Y112" s="65"/>
      <c r="Z112" s="65"/>
      <c r="AA112" s="65"/>
      <c r="AB112" s="176">
        <v>44552</v>
      </c>
      <c r="AC112" s="161">
        <v>43542</v>
      </c>
      <c r="AD112" s="81">
        <v>43542</v>
      </c>
      <c r="AE112" s="150">
        <v>43921</v>
      </c>
      <c r="AF112" s="161"/>
      <c r="AG112" s="5"/>
      <c r="AH112" s="120">
        <v>43922</v>
      </c>
    </row>
    <row r="113" ht="21" customHeight="1" s="26" customFormat="1">
      <c r="A113" s="24" t="s">
        <v>2536</v>
      </c>
      <c r="B113" s="24" t="s">
        <v>2015</v>
      </c>
      <c r="C113" s="5" t="s">
        <v>2016</v>
      </c>
      <c r="D113" s="5" t="s">
        <v>43</v>
      </c>
      <c r="E113" s="5" t="s">
        <v>2017</v>
      </c>
      <c r="F113" s="65" t="s">
        <v>2018</v>
      </c>
      <c r="G113" s="14"/>
      <c r="H113" s="14"/>
      <c r="I113" s="51" t="s">
        <v>49</v>
      </c>
      <c r="J113" s="14"/>
      <c r="K113" s="14"/>
      <c r="L113" s="5" t="s">
        <v>2019</v>
      </c>
      <c r="M113" s="5" t="s">
        <v>107</v>
      </c>
      <c r="N113" s="29">
        <v>35294</v>
      </c>
      <c r="O113" s="29" t="s">
        <v>2020</v>
      </c>
      <c r="P113" s="29" t="s">
        <v>53</v>
      </c>
      <c r="Q113" s="29" t="s">
        <v>54</v>
      </c>
      <c r="R113" s="29" t="s">
        <v>55</v>
      </c>
      <c r="S113" s="13" t="s">
        <v>2021</v>
      </c>
      <c r="T113" s="13" t="s">
        <v>2022</v>
      </c>
      <c r="U113" s="65" t="s">
        <v>2023</v>
      </c>
      <c r="V113" s="14"/>
      <c r="W113" s="52" t="s">
        <v>1479</v>
      </c>
      <c r="X113" s="65" t="s">
        <v>2024</v>
      </c>
      <c r="Y113" s="65"/>
      <c r="Z113" s="65"/>
      <c r="AA113" s="65"/>
      <c r="AB113" s="176">
        <v>45521</v>
      </c>
      <c r="AC113" s="161">
        <v>43642</v>
      </c>
      <c r="AD113" s="81">
        <v>43831</v>
      </c>
      <c r="AE113" s="176">
        <v>44012</v>
      </c>
      <c r="AF113" s="161"/>
      <c r="AG113" s="5"/>
      <c r="AH113" s="120">
        <v>43922</v>
      </c>
    </row>
    <row r="114" ht="21" customHeight="1" s="26" customFormat="1">
      <c r="A114" s="24" t="s">
        <v>2514</v>
      </c>
      <c r="B114" s="24" t="s">
        <v>2025</v>
      </c>
      <c r="C114" s="5" t="s">
        <v>2026</v>
      </c>
      <c r="D114" s="5" t="s">
        <v>43</v>
      </c>
      <c r="E114" s="5" t="s">
        <v>337</v>
      </c>
      <c r="F114" s="65" t="s">
        <v>2027</v>
      </c>
      <c r="G114" s="14"/>
      <c r="H114" s="14"/>
      <c r="I114" s="51" t="s">
        <v>49</v>
      </c>
      <c r="J114" s="14"/>
      <c r="K114" s="14"/>
      <c r="L114" s="5" t="s">
        <v>2028</v>
      </c>
      <c r="M114" s="5" t="s">
        <v>275</v>
      </c>
      <c r="N114" s="29">
        <v>27578</v>
      </c>
      <c r="O114" s="29" t="s">
        <v>2029</v>
      </c>
      <c r="P114" s="29" t="s">
        <v>53</v>
      </c>
      <c r="Q114" s="29" t="s">
        <v>54</v>
      </c>
      <c r="R114" s="29" t="s">
        <v>110</v>
      </c>
      <c r="S114" s="13" t="s">
        <v>950</v>
      </c>
      <c r="T114" s="13" t="s">
        <v>2030</v>
      </c>
      <c r="U114" s="65" t="s">
        <v>2031</v>
      </c>
      <c r="V114" s="14"/>
      <c r="W114" s="52" t="s">
        <v>143</v>
      </c>
      <c r="X114" s="65" t="s">
        <v>2032</v>
      </c>
      <c r="Y114" s="65"/>
      <c r="Z114" s="65"/>
      <c r="AA114" s="65"/>
      <c r="AB114" s="187">
        <v>44380</v>
      </c>
      <c r="AC114" s="161">
        <v>43642</v>
      </c>
      <c r="AD114" s="81">
        <v>43831</v>
      </c>
      <c r="AE114" s="176">
        <v>44012</v>
      </c>
      <c r="AF114" s="161"/>
      <c r="AG114" s="5"/>
      <c r="AH114" s="120">
        <v>43922</v>
      </c>
    </row>
    <row r="115" ht="21" customHeight="1" s="26" customFormat="1">
      <c r="A115" s="24" t="s">
        <v>2537</v>
      </c>
      <c r="B115" s="24" t="s">
        <v>2033</v>
      </c>
      <c r="C115" s="5" t="s">
        <v>2034</v>
      </c>
      <c r="D115" s="5" t="s">
        <v>43</v>
      </c>
      <c r="E115" s="103" t="s">
        <v>2035</v>
      </c>
      <c r="F115" s="65" t="s">
        <v>2036</v>
      </c>
      <c r="G115" s="14"/>
      <c r="H115" s="14"/>
      <c r="I115" s="51" t="s">
        <v>49</v>
      </c>
      <c r="J115" s="14"/>
      <c r="K115" s="14"/>
      <c r="L115" s="5" t="s">
        <v>2037</v>
      </c>
      <c r="M115" s="5" t="s">
        <v>372</v>
      </c>
      <c r="N115" s="29">
        <v>34502</v>
      </c>
      <c r="O115" s="29" t="s">
        <v>2038</v>
      </c>
      <c r="P115" s="29" t="s">
        <v>53</v>
      </c>
      <c r="Q115" s="29" t="s">
        <v>98</v>
      </c>
      <c r="R115" s="29" t="s">
        <v>132</v>
      </c>
      <c r="S115" s="13" t="s">
        <v>2039</v>
      </c>
      <c r="T115" s="13" t="s">
        <v>2040</v>
      </c>
      <c r="U115" s="65" t="s">
        <v>2041</v>
      </c>
      <c r="V115" s="14"/>
      <c r="W115" s="52" t="s">
        <v>1294</v>
      </c>
      <c r="X115" s="65" t="s">
        <v>2042</v>
      </c>
      <c r="Y115" s="65"/>
      <c r="Z115" s="65"/>
      <c r="AA115" s="65"/>
      <c r="AB115" s="176">
        <v>45094</v>
      </c>
      <c r="AC115" s="161">
        <v>43644</v>
      </c>
      <c r="AD115" s="81">
        <v>43831</v>
      </c>
      <c r="AE115" s="176">
        <v>44012</v>
      </c>
      <c r="AF115" s="161"/>
      <c r="AG115" s="5"/>
      <c r="AH115" s="120">
        <v>43922</v>
      </c>
    </row>
    <row r="116" ht="21" customHeight="1" s="26" customFormat="1">
      <c r="A116" s="24" t="s">
        <v>2538</v>
      </c>
      <c r="B116" s="24" t="s">
        <v>2043</v>
      </c>
      <c r="C116" s="5" t="s">
        <v>2044</v>
      </c>
      <c r="D116" s="5" t="s">
        <v>43</v>
      </c>
      <c r="E116" s="5" t="s">
        <v>2045</v>
      </c>
      <c r="F116" s="65" t="s">
        <v>2046</v>
      </c>
      <c r="G116" s="14"/>
      <c r="H116" s="14"/>
      <c r="I116" s="51"/>
      <c r="J116" s="14"/>
      <c r="K116" s="14"/>
      <c r="L116" s="5" t="s">
        <v>2047</v>
      </c>
      <c r="M116" s="5" t="s">
        <v>107</v>
      </c>
      <c r="N116" s="29">
        <v>34755</v>
      </c>
      <c r="O116" s="29"/>
      <c r="P116" s="29" t="s">
        <v>53</v>
      </c>
      <c r="Q116" s="29" t="s">
        <v>98</v>
      </c>
      <c r="R116" s="29" t="s">
        <v>55</v>
      </c>
      <c r="S116" s="13" t="s">
        <v>950</v>
      </c>
      <c r="T116" s="13" t="s">
        <v>2040</v>
      </c>
      <c r="U116" s="65" t="s">
        <v>2048</v>
      </c>
      <c r="V116" s="14"/>
      <c r="W116" s="52" t="s">
        <v>613</v>
      </c>
      <c r="X116" s="65" t="s">
        <v>2049</v>
      </c>
      <c r="Y116" s="65"/>
      <c r="Z116" s="65"/>
      <c r="AA116" s="65"/>
      <c r="AB116" s="176">
        <v>42553</v>
      </c>
      <c r="AC116" s="161">
        <v>43682</v>
      </c>
      <c r="AD116" s="81">
        <v>43862</v>
      </c>
      <c r="AE116" s="176">
        <v>44043</v>
      </c>
      <c r="AF116" s="161"/>
      <c r="AG116" s="5"/>
      <c r="AH116" s="120">
        <v>43922</v>
      </c>
    </row>
    <row r="117">
      <c r="A117" s="24" t="s">
        <v>2539</v>
      </c>
      <c r="B117" s="24" t="s">
        <v>2050</v>
      </c>
      <c r="C117" s="1" t="s">
        <v>2051</v>
      </c>
      <c r="D117" s="1" t="s">
        <v>233</v>
      </c>
      <c r="E117" s="1" t="s">
        <v>337</v>
      </c>
      <c r="F117" s="63" t="s">
        <v>2052</v>
      </c>
      <c r="G117" s="1"/>
      <c r="H117" s="1"/>
      <c r="I117" s="51" t="s">
        <v>49</v>
      </c>
      <c r="J117" s="4" t="s">
        <v>2053</v>
      </c>
      <c r="K117" s="1" t="s">
        <v>2054</v>
      </c>
      <c r="L117" s="1" t="s">
        <v>2055</v>
      </c>
      <c r="M117" s="1" t="s">
        <v>161</v>
      </c>
      <c r="N117" s="3">
        <v>31794</v>
      </c>
      <c r="O117" s="1" t="s">
        <v>2056</v>
      </c>
      <c r="P117" s="1" t="s">
        <v>108</v>
      </c>
      <c r="Q117" s="1" t="s">
        <v>98</v>
      </c>
      <c r="R117" s="1" t="s">
        <v>164</v>
      </c>
      <c r="S117" s="14" t="s">
        <v>2057</v>
      </c>
      <c r="T117" s="4" t="s">
        <v>2058</v>
      </c>
      <c r="U117" s="63" t="s">
        <v>2059</v>
      </c>
      <c r="V117" s="1"/>
      <c r="W117" s="7" t="s">
        <v>648</v>
      </c>
      <c r="X117" s="63" t="s">
        <v>2060</v>
      </c>
      <c r="Y117" s="64"/>
      <c r="Z117" s="63" t="s">
        <v>2061</v>
      </c>
      <c r="AA117" s="64"/>
      <c r="AB117" s="180">
        <v>45308</v>
      </c>
      <c r="AC117" s="150">
        <v>43783</v>
      </c>
      <c r="AD117" s="82">
        <v>43783</v>
      </c>
      <c r="AE117" s="180">
        <v>43951</v>
      </c>
      <c r="AF117" s="150"/>
      <c r="AG117" s="1"/>
      <c r="AH117" s="120">
        <v>43922</v>
      </c>
    </row>
    <row r="118" ht="21" customHeight="1" s="102" customFormat="1">
      <c r="A118" s="24" t="s">
        <v>2540</v>
      </c>
      <c r="B118" s="24" t="s">
        <v>2062</v>
      </c>
      <c r="C118" s="5" t="s">
        <v>2063</v>
      </c>
      <c r="D118" s="5" t="s">
        <v>43</v>
      </c>
      <c r="E118" s="103" t="s">
        <v>2064</v>
      </c>
      <c r="F118" s="65" t="s">
        <v>2065</v>
      </c>
      <c r="G118" s="14"/>
      <c r="H118" s="14"/>
      <c r="I118" s="51"/>
      <c r="J118" s="14"/>
      <c r="K118" s="14"/>
      <c r="L118" s="5" t="s">
        <v>2066</v>
      </c>
      <c r="M118" s="5" t="s">
        <v>107</v>
      </c>
      <c r="N118" s="13">
        <v>32740</v>
      </c>
      <c r="O118" s="29"/>
      <c r="P118" s="29" t="s">
        <v>108</v>
      </c>
      <c r="Q118" s="29" t="s">
        <v>248</v>
      </c>
      <c r="R118" s="29" t="s">
        <v>132</v>
      </c>
      <c r="S118" s="13"/>
      <c r="T118" s="29"/>
      <c r="U118" s="65" t="s">
        <v>2067</v>
      </c>
      <c r="V118" s="14" t="s">
        <v>2068</v>
      </c>
      <c r="W118" s="52" t="s">
        <v>613</v>
      </c>
      <c r="X118" s="65" t="s">
        <v>2069</v>
      </c>
      <c r="Y118" s="65"/>
      <c r="Z118" s="65"/>
      <c r="AA118" s="65"/>
      <c r="AB118" s="176">
        <v>43600</v>
      </c>
      <c r="AC118" s="150">
        <v>43900</v>
      </c>
      <c r="AD118" s="3">
        <v>43900</v>
      </c>
      <c r="AE118" s="150">
        <v>43982</v>
      </c>
      <c r="AF118" s="161"/>
      <c r="AG118" s="5"/>
      <c r="AH118" s="120">
        <v>43922</v>
      </c>
    </row>
    <row r="119" ht="22.5" customHeight="1" s="26" customFormat="1">
      <c r="A119" s="24" t="s">
        <v>2480</v>
      </c>
      <c r="B119" s="24" t="s">
        <v>2070</v>
      </c>
      <c r="C119" s="5" t="s">
        <v>2071</v>
      </c>
      <c r="D119" s="5" t="s">
        <v>43</v>
      </c>
      <c r="E119" s="5" t="s">
        <v>1679</v>
      </c>
      <c r="F119" s="65" t="s">
        <v>2072</v>
      </c>
      <c r="G119" s="14"/>
      <c r="H119" s="14"/>
      <c r="I119" s="51" t="s">
        <v>49</v>
      </c>
      <c r="J119" s="14"/>
      <c r="K119" s="14"/>
      <c r="L119" s="5" t="s">
        <v>2073</v>
      </c>
      <c r="M119" s="5" t="s">
        <v>372</v>
      </c>
      <c r="N119" s="29">
        <v>30056</v>
      </c>
      <c r="O119" s="29"/>
      <c r="P119" s="29" t="s">
        <v>108</v>
      </c>
      <c r="Q119" s="29" t="s">
        <v>322</v>
      </c>
      <c r="R119" s="29" t="s">
        <v>110</v>
      </c>
      <c r="S119" s="13" t="s">
        <v>2074</v>
      </c>
      <c r="T119" s="73" t="s">
        <v>2075</v>
      </c>
      <c r="U119" s="65" t="s">
        <v>2076</v>
      </c>
      <c r="V119" s="14"/>
      <c r="W119" s="52" t="s">
        <v>398</v>
      </c>
      <c r="X119" s="65" t="s">
        <v>2077</v>
      </c>
      <c r="Y119" s="65"/>
      <c r="Z119" s="65"/>
      <c r="AA119" s="65"/>
      <c r="AB119" s="176">
        <v>45031</v>
      </c>
      <c r="AC119" s="161">
        <v>43481</v>
      </c>
      <c r="AD119" s="81">
        <v>43862</v>
      </c>
      <c r="AE119" s="176">
        <v>44043</v>
      </c>
      <c r="AF119" s="161"/>
      <c r="AG119" s="5"/>
      <c r="AH119" s="120">
        <v>43922</v>
      </c>
    </row>
    <row r="120" ht="21" customHeight="1" s="26" customFormat="1">
      <c r="A120" s="24" t="s">
        <v>2513</v>
      </c>
      <c r="B120" s="24" t="s">
        <v>2078</v>
      </c>
      <c r="C120" s="5" t="s">
        <v>2079</v>
      </c>
      <c r="D120" s="5" t="s">
        <v>43</v>
      </c>
      <c r="E120" s="5" t="s">
        <v>369</v>
      </c>
      <c r="F120" s="65" t="s">
        <v>2080</v>
      </c>
      <c r="G120" s="14"/>
      <c r="H120" s="14"/>
      <c r="I120" s="51" t="s">
        <v>49</v>
      </c>
      <c r="J120" s="14"/>
      <c r="K120" s="14"/>
      <c r="L120" s="5" t="s">
        <v>2081</v>
      </c>
      <c r="M120" s="5" t="s">
        <v>130</v>
      </c>
      <c r="N120" s="29">
        <v>28053</v>
      </c>
      <c r="O120" s="29"/>
      <c r="P120" s="29" t="s">
        <v>53</v>
      </c>
      <c r="Q120" s="29" t="s">
        <v>54</v>
      </c>
      <c r="R120" s="29" t="s">
        <v>132</v>
      </c>
      <c r="S120" s="13" t="s">
        <v>2082</v>
      </c>
      <c r="T120" s="13" t="s">
        <v>2083</v>
      </c>
      <c r="U120" s="65" t="s">
        <v>2084</v>
      </c>
      <c r="V120" s="14"/>
      <c r="W120" s="52" t="s">
        <v>167</v>
      </c>
      <c r="X120" s="65" t="s">
        <v>2085</v>
      </c>
      <c r="Y120" s="65"/>
      <c r="Z120" s="65"/>
      <c r="AA120" s="65"/>
      <c r="AB120" s="176">
        <v>45432</v>
      </c>
      <c r="AC120" s="161">
        <v>43642</v>
      </c>
      <c r="AD120" s="81">
        <v>43891</v>
      </c>
      <c r="AE120" s="176">
        <v>43982</v>
      </c>
      <c r="AF120" s="161"/>
      <c r="AG120" s="5"/>
      <c r="AH120" s="120">
        <v>43922</v>
      </c>
    </row>
    <row r="121" ht="21" customHeight="1" s="5" customFormat="1">
      <c r="A121" s="24" t="s">
        <v>2541</v>
      </c>
      <c r="B121" s="24" t="s">
        <v>2086</v>
      </c>
      <c r="C121" s="114" t="s">
        <v>2087</v>
      </c>
      <c r="D121" s="1" t="s">
        <v>233</v>
      </c>
      <c r="E121" s="1" t="s">
        <v>369</v>
      </c>
      <c r="F121" s="65" t="s">
        <v>2088</v>
      </c>
      <c r="G121" s="14"/>
      <c r="H121" s="14"/>
      <c r="I121" s="51"/>
      <c r="J121" s="14" t="s">
        <v>2089</v>
      </c>
      <c r="K121" s="14" t="s">
        <v>2090</v>
      </c>
      <c r="L121" s="5" t="s">
        <v>2091</v>
      </c>
      <c r="M121" s="5" t="s">
        <v>2092</v>
      </c>
      <c r="N121" s="29">
        <v>33093</v>
      </c>
      <c r="O121" s="29"/>
      <c r="P121" s="29" t="s">
        <v>108</v>
      </c>
      <c r="Q121" s="29" t="s">
        <v>248</v>
      </c>
      <c r="R121" s="29" t="s">
        <v>164</v>
      </c>
      <c r="S121" s="13" t="s">
        <v>2093</v>
      </c>
      <c r="T121" s="29"/>
      <c r="U121" s="65" t="s">
        <v>2094</v>
      </c>
      <c r="V121" s="14"/>
      <c r="W121" s="52" t="s">
        <v>303</v>
      </c>
      <c r="X121" s="65" t="s">
        <v>2095</v>
      </c>
      <c r="Y121" s="65"/>
      <c r="Z121" s="65"/>
      <c r="AA121" s="65"/>
      <c r="AB121" s="176"/>
      <c r="AC121" s="161">
        <v>43860</v>
      </c>
      <c r="AD121" s="81">
        <v>43860</v>
      </c>
      <c r="AE121" s="176">
        <v>44043</v>
      </c>
      <c r="AF121" s="161"/>
      <c r="AH121" s="120">
        <v>43922</v>
      </c>
    </row>
    <row r="122" ht="22.5" customHeight="1" s="26" customFormat="1">
      <c r="A122" s="24" t="s">
        <v>2484</v>
      </c>
      <c r="B122" s="24" t="s">
        <v>2096</v>
      </c>
      <c r="C122" s="5" t="s">
        <v>2097</v>
      </c>
      <c r="D122" s="5" t="s">
        <v>43</v>
      </c>
      <c r="E122" s="5" t="s">
        <v>742</v>
      </c>
      <c r="F122" s="65" t="s">
        <v>2098</v>
      </c>
      <c r="G122" s="14" t="s">
        <v>2099</v>
      </c>
      <c r="H122" s="14" t="s">
        <v>48</v>
      </c>
      <c r="I122" s="51" t="s">
        <v>49</v>
      </c>
      <c r="J122" s="14" t="s">
        <v>2100</v>
      </c>
      <c r="K122" s="14" t="s">
        <v>1563</v>
      </c>
      <c r="L122" s="5" t="s">
        <v>2101</v>
      </c>
      <c r="M122" s="5" t="s">
        <v>310</v>
      </c>
      <c r="N122" s="29">
        <v>31283</v>
      </c>
      <c r="O122" s="29" t="s">
        <v>2102</v>
      </c>
      <c r="P122" s="29" t="s">
        <v>53</v>
      </c>
      <c r="Q122" s="29" t="s">
        <v>98</v>
      </c>
      <c r="R122" s="29" t="s">
        <v>2103</v>
      </c>
      <c r="S122" s="14" t="s">
        <v>2104</v>
      </c>
      <c r="T122" s="13" t="s">
        <v>2105</v>
      </c>
      <c r="U122" s="65" t="s">
        <v>2106</v>
      </c>
      <c r="V122" s="14"/>
      <c r="W122" s="52" t="s">
        <v>85</v>
      </c>
      <c r="X122" s="65" t="s">
        <v>2107</v>
      </c>
      <c r="Y122" s="65"/>
      <c r="Z122" s="65"/>
      <c r="AA122" s="65"/>
      <c r="AB122" s="176">
        <v>44797</v>
      </c>
      <c r="AC122" s="161">
        <v>43523</v>
      </c>
      <c r="AD122" s="81">
        <v>43891</v>
      </c>
      <c r="AE122" s="176">
        <v>43982</v>
      </c>
      <c r="AF122" s="161"/>
      <c r="AG122" s="5"/>
      <c r="AH122" s="120">
        <v>43922</v>
      </c>
    </row>
    <row r="123" s="1" customFormat="1">
      <c r="A123" s="24" t="s">
        <v>2542</v>
      </c>
      <c r="B123" s="10" t="s">
        <v>2108</v>
      </c>
      <c r="C123" s="1" t="s">
        <v>2109</v>
      </c>
      <c r="D123" s="5" t="s">
        <v>43</v>
      </c>
      <c r="E123" s="1" t="s">
        <v>307</v>
      </c>
      <c r="F123" s="63" t="s">
        <v>2110</v>
      </c>
      <c r="G123" s="86" t="s">
        <v>2111</v>
      </c>
      <c r="H123" s="87" t="s">
        <v>359</v>
      </c>
      <c r="I123" s="19"/>
      <c r="L123" s="1" t="s">
        <v>2112</v>
      </c>
      <c r="M123" s="1" t="s">
        <v>130</v>
      </c>
      <c r="N123" s="75">
        <v>29865</v>
      </c>
      <c r="O123" s="60"/>
      <c r="P123" s="1" t="s">
        <v>108</v>
      </c>
      <c r="Q123" s="1" t="s">
        <v>131</v>
      </c>
      <c r="R123" s="1" t="s">
        <v>132</v>
      </c>
      <c r="S123" s="5"/>
      <c r="U123" s="63" t="s">
        <v>2113</v>
      </c>
      <c r="W123" s="11"/>
      <c r="X123" s="64"/>
      <c r="Y123" s="64"/>
      <c r="Z123" s="64"/>
      <c r="AA123" s="64"/>
      <c r="AB123" s="180"/>
      <c r="AC123" s="150">
        <v>43717</v>
      </c>
      <c r="AD123" s="81">
        <v>43891</v>
      </c>
      <c r="AE123" s="183">
        <v>43982</v>
      </c>
      <c r="AF123" s="150"/>
      <c r="AH123" s="120">
        <v>43922</v>
      </c>
    </row>
    <row r="124" ht="22.5" customHeight="1" s="26" customFormat="1">
      <c r="A124" s="24" t="s">
        <v>2473</v>
      </c>
      <c r="B124" s="24" t="s">
        <v>2114</v>
      </c>
      <c r="C124" s="5" t="s">
        <v>2115</v>
      </c>
      <c r="D124" s="5" t="s">
        <v>43</v>
      </c>
      <c r="E124" s="5" t="s">
        <v>1666</v>
      </c>
      <c r="F124" s="65" t="s">
        <v>2116</v>
      </c>
      <c r="G124" s="14"/>
      <c r="H124" s="14"/>
      <c r="I124" s="70"/>
      <c r="J124" s="14"/>
      <c r="K124" s="14"/>
      <c r="L124" s="5" t="s">
        <v>2117</v>
      </c>
      <c r="M124" s="5" t="s">
        <v>2118</v>
      </c>
      <c r="N124" s="29">
        <v>31629</v>
      </c>
      <c r="O124" s="29"/>
      <c r="P124" s="29" t="s">
        <v>507</v>
      </c>
      <c r="Q124" s="29"/>
      <c r="R124" s="29" t="s">
        <v>55</v>
      </c>
      <c r="S124" s="13" t="s">
        <v>2119</v>
      </c>
      <c r="T124" s="13" t="s">
        <v>2120</v>
      </c>
      <c r="U124" s="65" t="s">
        <v>2121</v>
      </c>
      <c r="V124" s="14"/>
      <c r="W124" s="52" t="s">
        <v>2122</v>
      </c>
      <c r="X124" s="65" t="s">
        <v>2123</v>
      </c>
      <c r="Y124" s="65"/>
      <c r="Z124" s="65"/>
      <c r="AA124" s="65"/>
      <c r="AB124" s="176">
        <v>44048</v>
      </c>
      <c r="AC124" s="161">
        <v>43405</v>
      </c>
      <c r="AD124" s="81">
        <v>43586</v>
      </c>
      <c r="AE124" s="176">
        <v>43951</v>
      </c>
      <c r="AF124" s="161"/>
      <c r="AG124" s="5" t="s">
        <v>1949</v>
      </c>
      <c r="AH124" s="26" t="s">
        <v>2124</v>
      </c>
    </row>
    <row r="125" ht="22.5" customHeight="1" s="26" customFormat="1">
      <c r="A125" s="24" t="s">
        <v>2477</v>
      </c>
      <c r="B125" s="24" t="s">
        <v>2125</v>
      </c>
      <c r="C125" s="5" t="s">
        <v>2126</v>
      </c>
      <c r="D125" s="5" t="s">
        <v>43</v>
      </c>
      <c r="E125" s="5" t="s">
        <v>1666</v>
      </c>
      <c r="F125" s="65" t="s">
        <v>2127</v>
      </c>
      <c r="G125" s="14"/>
      <c r="H125" s="14"/>
      <c r="I125" s="70"/>
      <c r="J125" s="14"/>
      <c r="K125" s="14"/>
      <c r="L125" s="5" t="s">
        <v>1338</v>
      </c>
      <c r="M125" s="5" t="s">
        <v>321</v>
      </c>
      <c r="N125" s="29">
        <v>32781</v>
      </c>
      <c r="O125" s="29"/>
      <c r="P125" s="29" t="s">
        <v>53</v>
      </c>
      <c r="Q125" s="29"/>
      <c r="R125" s="29" t="s">
        <v>132</v>
      </c>
      <c r="S125" s="13" t="s">
        <v>2128</v>
      </c>
      <c r="T125" s="13" t="s">
        <v>2129</v>
      </c>
      <c r="U125" s="65" t="s">
        <v>2130</v>
      </c>
      <c r="V125" s="14"/>
      <c r="W125" s="52" t="s">
        <v>2131</v>
      </c>
      <c r="X125" s="65" t="s">
        <v>2132</v>
      </c>
      <c r="Y125" s="65"/>
      <c r="Z125" s="65"/>
      <c r="AA125" s="65"/>
      <c r="AB125" s="176">
        <v>44469</v>
      </c>
      <c r="AC125" s="161">
        <v>43405</v>
      </c>
      <c r="AD125" s="81">
        <v>43586</v>
      </c>
      <c r="AE125" s="150">
        <v>43951</v>
      </c>
      <c r="AF125" s="161"/>
      <c r="AG125" s="5" t="s">
        <v>1949</v>
      </c>
      <c r="AH125" s="26" t="s">
        <v>2124</v>
      </c>
    </row>
    <row r="126" ht="20.25" customHeight="1" s="1" customFormat="1">
      <c r="A126" s="24" t="s">
        <v>2533</v>
      </c>
      <c r="B126" s="89" t="s">
        <v>2133</v>
      </c>
      <c r="C126" s="1" t="s">
        <v>2134</v>
      </c>
      <c r="D126" s="1" t="s">
        <v>233</v>
      </c>
      <c r="E126" s="103" t="s">
        <v>337</v>
      </c>
      <c r="F126" s="63" t="s">
        <v>2135</v>
      </c>
      <c r="I126" s="19"/>
      <c r="J126" s="4" t="s">
        <v>2136</v>
      </c>
      <c r="K126" s="1" t="s">
        <v>2137</v>
      </c>
      <c r="L126" s="1" t="s">
        <v>2138</v>
      </c>
      <c r="M126" s="1" t="s">
        <v>2139</v>
      </c>
      <c r="N126" s="3">
        <v>28483</v>
      </c>
      <c r="P126" s="1" t="s">
        <v>108</v>
      </c>
      <c r="Q126" s="1" t="s">
        <v>248</v>
      </c>
      <c r="R126" s="1" t="s">
        <v>110</v>
      </c>
      <c r="S126" s="14" t="s">
        <v>2140</v>
      </c>
      <c r="T126" s="4" t="s">
        <v>2141</v>
      </c>
      <c r="U126" s="63" t="s">
        <v>2142</v>
      </c>
      <c r="W126" s="7" t="s">
        <v>787</v>
      </c>
      <c r="X126" s="63" t="s">
        <v>2143</v>
      </c>
      <c r="Y126" s="64"/>
      <c r="Z126" s="64"/>
      <c r="AA126" s="64" t="s">
        <v>2144</v>
      </c>
      <c r="AB126" s="180">
        <v>45650</v>
      </c>
      <c r="AC126" s="150">
        <v>43766</v>
      </c>
      <c r="AD126" s="82">
        <v>43766</v>
      </c>
      <c r="AE126" s="180">
        <v>43951</v>
      </c>
      <c r="AF126" s="150"/>
      <c r="AH126" s="26" t="s">
        <v>2124</v>
      </c>
    </row>
    <row r="127">
      <c r="A127" s="24" t="s">
        <v>2536</v>
      </c>
      <c r="B127" s="24" t="s">
        <v>2145</v>
      </c>
      <c r="C127" s="1" t="s">
        <v>2146</v>
      </c>
      <c r="D127" s="1" t="s">
        <v>233</v>
      </c>
      <c r="E127" s="1" t="s">
        <v>356</v>
      </c>
      <c r="F127" s="63" t="s">
        <v>2147</v>
      </c>
      <c r="G127" s="88" t="s">
        <v>2148</v>
      </c>
      <c r="H127" s="103" t="s">
        <v>359</v>
      </c>
      <c r="I127" s="51" t="s">
        <v>49</v>
      </c>
      <c r="J127" s="4" t="s">
        <v>2149</v>
      </c>
      <c r="K127" s="1" t="s">
        <v>2150</v>
      </c>
      <c r="L127" s="1" t="s">
        <v>2151</v>
      </c>
      <c r="M127" s="1" t="s">
        <v>130</v>
      </c>
      <c r="N127" s="3">
        <v>29387</v>
      </c>
      <c r="O127" s="1" t="s">
        <v>2152</v>
      </c>
      <c r="P127" s="1" t="s">
        <v>108</v>
      </c>
      <c r="Q127" s="1" t="s">
        <v>98</v>
      </c>
      <c r="R127" s="1" t="s">
        <v>164</v>
      </c>
      <c r="S127" s="14" t="s">
        <v>2153</v>
      </c>
      <c r="T127" s="4" t="s">
        <v>2154</v>
      </c>
      <c r="U127" s="63" t="s">
        <v>2155</v>
      </c>
      <c r="V127" s="1"/>
      <c r="W127" s="7" t="s">
        <v>250</v>
      </c>
      <c r="X127" s="63" t="s">
        <v>2156</v>
      </c>
      <c r="Y127" s="64"/>
      <c r="Z127" s="63" t="s">
        <v>2157</v>
      </c>
      <c r="AA127" s="64"/>
      <c r="AB127" s="180">
        <v>43997</v>
      </c>
      <c r="AC127" s="150">
        <v>43783</v>
      </c>
      <c r="AD127" s="82">
        <v>43783</v>
      </c>
      <c r="AE127" s="180">
        <v>43951</v>
      </c>
      <c r="AF127" s="150"/>
      <c r="AG127" s="1"/>
      <c r="AH127" s="26" t="s">
        <v>2124</v>
      </c>
    </row>
    <row r="128">
      <c r="A128" s="24" t="s">
        <v>2513</v>
      </c>
      <c r="B128" s="24" t="s">
        <v>2158</v>
      </c>
      <c r="C128" s="1" t="s">
        <v>651</v>
      </c>
      <c r="D128" s="1" t="s">
        <v>233</v>
      </c>
      <c r="E128" s="103" t="s">
        <v>652</v>
      </c>
      <c r="F128" s="63" t="s">
        <v>653</v>
      </c>
      <c r="G128" s="88" t="s">
        <v>654</v>
      </c>
      <c r="H128" s="103" t="s">
        <v>48</v>
      </c>
      <c r="I128" s="51" t="s">
        <v>49</v>
      </c>
      <c r="J128" s="4" t="s">
        <v>655</v>
      </c>
      <c r="K128" s="1" t="s">
        <v>656</v>
      </c>
      <c r="L128" s="1" t="s">
        <v>657</v>
      </c>
      <c r="M128" s="1" t="s">
        <v>658</v>
      </c>
      <c r="N128" s="3">
        <v>29037</v>
      </c>
      <c r="O128" s="1" t="s">
        <v>659</v>
      </c>
      <c r="P128" s="1" t="s">
        <v>108</v>
      </c>
      <c r="Q128" s="1" t="s">
        <v>70</v>
      </c>
      <c r="R128" s="1" t="s">
        <v>110</v>
      </c>
      <c r="S128" s="14" t="s">
        <v>1019</v>
      </c>
      <c r="T128" s="4" t="s">
        <v>1020</v>
      </c>
      <c r="U128" s="63" t="s">
        <v>660</v>
      </c>
      <c r="V128" s="1"/>
      <c r="W128" s="7" t="s">
        <v>250</v>
      </c>
      <c r="X128" s="63" t="s">
        <v>661</v>
      </c>
      <c r="Y128" s="64"/>
      <c r="Z128" s="64"/>
      <c r="AA128" s="64"/>
      <c r="AB128" s="180">
        <v>44013</v>
      </c>
      <c r="AC128" s="150">
        <v>43783</v>
      </c>
      <c r="AD128" s="82">
        <v>43783</v>
      </c>
      <c r="AE128" s="180">
        <v>43951</v>
      </c>
      <c r="AF128" s="150"/>
      <c r="AG128" s="1"/>
      <c r="AH128" s="30">
        <v>43952</v>
      </c>
    </row>
    <row r="129">
      <c r="A129" s="24" t="s">
        <v>2543</v>
      </c>
      <c r="B129" s="24" t="s">
        <v>2159</v>
      </c>
      <c r="C129" s="1" t="s">
        <v>638</v>
      </c>
      <c r="D129" s="1" t="s">
        <v>233</v>
      </c>
      <c r="E129" s="1" t="s">
        <v>639</v>
      </c>
      <c r="F129" s="63" t="s">
        <v>640</v>
      </c>
      <c r="G129" s="1"/>
      <c r="H129" s="1"/>
      <c r="I129" s="51" t="s">
        <v>49</v>
      </c>
      <c r="J129" s="4" t="s">
        <v>641</v>
      </c>
      <c r="K129" s="1" t="s">
        <v>642</v>
      </c>
      <c r="L129" s="1" t="s">
        <v>643</v>
      </c>
      <c r="M129" s="1" t="s">
        <v>644</v>
      </c>
      <c r="N129" s="3">
        <v>34614</v>
      </c>
      <c r="O129" s="1" t="s">
        <v>645</v>
      </c>
      <c r="P129" s="1" t="s">
        <v>646</v>
      </c>
      <c r="Q129" s="1" t="s">
        <v>141</v>
      </c>
      <c r="R129" s="1" t="s">
        <v>55</v>
      </c>
      <c r="S129" s="14" t="s">
        <v>991</v>
      </c>
      <c r="T129" s="4" t="s">
        <v>992</v>
      </c>
      <c r="U129" s="63" t="s">
        <v>647</v>
      </c>
      <c r="V129" s="1"/>
      <c r="W129" s="7" t="s">
        <v>648</v>
      </c>
      <c r="X129" s="63" t="s">
        <v>649</v>
      </c>
      <c r="Y129" s="64"/>
      <c r="Z129" s="100"/>
      <c r="AA129" s="64"/>
      <c r="AB129" s="180">
        <v>45572</v>
      </c>
      <c r="AC129" s="150">
        <v>43783</v>
      </c>
      <c r="AD129" s="82">
        <v>43783</v>
      </c>
      <c r="AE129" s="180">
        <v>43951</v>
      </c>
      <c r="AF129" s="150"/>
      <c r="AG129" s="1"/>
      <c r="AH129" s="30">
        <v>43952</v>
      </c>
    </row>
    <row r="130" ht="22.5" customHeight="1" s="26" customFormat="1">
      <c r="A130" s="24" t="s">
        <v>2477</v>
      </c>
      <c r="B130" s="24" t="s">
        <v>2160</v>
      </c>
      <c r="C130" s="5" t="s">
        <v>2161</v>
      </c>
      <c r="D130" s="5" t="s">
        <v>43</v>
      </c>
      <c r="E130" s="5" t="s">
        <v>315</v>
      </c>
      <c r="F130" s="65" t="s">
        <v>2162</v>
      </c>
      <c r="G130" s="14" t="s">
        <v>2163</v>
      </c>
      <c r="H130" s="14" t="s">
        <v>48</v>
      </c>
      <c r="I130" s="51" t="s">
        <v>49</v>
      </c>
      <c r="J130" s="14" t="s">
        <v>2164</v>
      </c>
      <c r="K130" s="14" t="s">
        <v>2165</v>
      </c>
      <c r="L130" s="5" t="s">
        <v>2166</v>
      </c>
      <c r="M130" s="5" t="s">
        <v>68</v>
      </c>
      <c r="N130" s="29">
        <v>35675</v>
      </c>
      <c r="O130" s="29"/>
      <c r="P130" s="29" t="s">
        <v>108</v>
      </c>
      <c r="Q130" s="29" t="s">
        <v>1650</v>
      </c>
      <c r="R130" s="29" t="s">
        <v>55</v>
      </c>
      <c r="S130" s="13" t="s">
        <v>2167</v>
      </c>
      <c r="T130" s="13" t="s">
        <v>2168</v>
      </c>
      <c r="U130" s="65" t="s">
        <v>2169</v>
      </c>
      <c r="V130" s="14"/>
      <c r="W130" s="52" t="s">
        <v>143</v>
      </c>
      <c r="X130" s="65" t="s">
        <v>2170</v>
      </c>
      <c r="Y130" s="65" t="s">
        <v>2171</v>
      </c>
      <c r="Z130" s="65"/>
      <c r="AA130" s="65"/>
      <c r="AB130" s="176">
        <v>45171</v>
      </c>
      <c r="AC130" s="161">
        <v>43412</v>
      </c>
      <c r="AD130" s="81">
        <v>43891</v>
      </c>
      <c r="AE130" s="176">
        <v>43982</v>
      </c>
      <c r="AF130" s="161"/>
      <c r="AG130" s="5"/>
      <c r="AH130" s="30">
        <v>43952</v>
      </c>
    </row>
    <row r="131" ht="22.5" customHeight="1" s="26" customFormat="1">
      <c r="A131" s="24" t="s">
        <v>2481</v>
      </c>
      <c r="B131" s="24" t="s">
        <v>2172</v>
      </c>
      <c r="C131" s="5" t="s">
        <v>2173</v>
      </c>
      <c r="D131" s="5" t="s">
        <v>43</v>
      </c>
      <c r="E131" s="5" t="s">
        <v>742</v>
      </c>
      <c r="F131" s="65" t="s">
        <v>2174</v>
      </c>
      <c r="G131" s="14"/>
      <c r="H131" s="14"/>
      <c r="I131" s="51" t="s">
        <v>49</v>
      </c>
      <c r="J131" s="14" t="s">
        <v>2175</v>
      </c>
      <c r="K131" s="14" t="s">
        <v>411</v>
      </c>
      <c r="L131" s="5" t="s">
        <v>2176</v>
      </c>
      <c r="M131" s="5" t="s">
        <v>224</v>
      </c>
      <c r="N131" s="29">
        <v>27347</v>
      </c>
      <c r="O131" s="29" t="s">
        <v>2177</v>
      </c>
      <c r="P131" s="29" t="s">
        <v>53</v>
      </c>
      <c r="Q131" s="29" t="s">
        <v>396</v>
      </c>
      <c r="R131" s="29" t="s">
        <v>132</v>
      </c>
      <c r="S131" s="13" t="s">
        <v>2178</v>
      </c>
      <c r="T131" s="13" t="s">
        <v>2179</v>
      </c>
      <c r="U131" s="65" t="s">
        <v>2180</v>
      </c>
      <c r="V131" s="14"/>
      <c r="W131" s="52" t="s">
        <v>211</v>
      </c>
      <c r="X131" s="65" t="s">
        <v>2181</v>
      </c>
      <c r="Y131" s="65" t="s">
        <v>2182</v>
      </c>
      <c r="Z131" s="65" t="s">
        <v>2183</v>
      </c>
      <c r="AA131" s="65"/>
      <c r="AB131" s="176">
        <v>44514</v>
      </c>
      <c r="AC131" s="161">
        <v>43487</v>
      </c>
      <c r="AD131" s="81">
        <v>43862</v>
      </c>
      <c r="AE131" s="176">
        <v>44012</v>
      </c>
      <c r="AF131" s="161"/>
      <c r="AG131" s="5"/>
      <c r="AH131" s="30">
        <v>43952</v>
      </c>
    </row>
    <row r="132" ht="21" customHeight="1" s="26" customFormat="1">
      <c r="A132" s="24" t="s">
        <v>2482</v>
      </c>
      <c r="B132" s="24" t="s">
        <v>2184</v>
      </c>
      <c r="C132" s="5" t="s">
        <v>171</v>
      </c>
      <c r="D132" s="5" t="s">
        <v>43</v>
      </c>
      <c r="E132" s="5" t="s">
        <v>742</v>
      </c>
      <c r="F132" s="65" t="s">
        <v>172</v>
      </c>
      <c r="G132" s="14" t="s">
        <v>173</v>
      </c>
      <c r="H132" s="14" t="s">
        <v>174</v>
      </c>
      <c r="I132" s="51" t="s">
        <v>49</v>
      </c>
      <c r="J132" s="14" t="s">
        <v>175</v>
      </c>
      <c r="K132" s="14" t="s">
        <v>176</v>
      </c>
      <c r="L132" s="5" t="s">
        <v>177</v>
      </c>
      <c r="M132" s="5" t="s">
        <v>107</v>
      </c>
      <c r="N132" s="29">
        <v>33502</v>
      </c>
      <c r="O132" s="29" t="s">
        <v>178</v>
      </c>
      <c r="P132" s="29" t="s">
        <v>53</v>
      </c>
      <c r="Q132" s="29" t="s">
        <v>179</v>
      </c>
      <c r="R132" s="29" t="s">
        <v>164</v>
      </c>
      <c r="S132" s="13" t="s">
        <v>928</v>
      </c>
      <c r="T132" s="13" t="s">
        <v>929</v>
      </c>
      <c r="U132" s="65" t="s">
        <v>180</v>
      </c>
      <c r="V132" s="14"/>
      <c r="W132" s="52" t="s">
        <v>112</v>
      </c>
      <c r="X132" s="65" t="s">
        <v>181</v>
      </c>
      <c r="Y132" s="65"/>
      <c r="Z132" s="65"/>
      <c r="AA132" s="65"/>
      <c r="AB132" s="176">
        <v>45190</v>
      </c>
      <c r="AC132" s="161">
        <v>43481</v>
      </c>
      <c r="AD132" s="81">
        <v>43862</v>
      </c>
      <c r="AE132" s="176">
        <v>44012</v>
      </c>
      <c r="AF132" s="161"/>
      <c r="AG132" s="5"/>
      <c r="AH132" s="30">
        <v>43952</v>
      </c>
    </row>
    <row r="133" ht="21" customHeight="1" s="26" customFormat="1">
      <c r="A133" s="24" t="s">
        <v>2484</v>
      </c>
      <c r="B133" s="24" t="s">
        <v>1788</v>
      </c>
      <c r="C133" s="5" t="s">
        <v>2185</v>
      </c>
      <c r="D133" s="5" t="s">
        <v>43</v>
      </c>
      <c r="E133" s="5" t="s">
        <v>1790</v>
      </c>
      <c r="F133" s="65" t="s">
        <v>2186</v>
      </c>
      <c r="G133" s="14"/>
      <c r="H133" s="14"/>
      <c r="I133" s="51"/>
      <c r="J133" s="14"/>
      <c r="K133" s="14"/>
      <c r="L133" s="5" t="s">
        <v>2187</v>
      </c>
      <c r="M133" s="5" t="s">
        <v>224</v>
      </c>
      <c r="N133" s="29">
        <v>34917</v>
      </c>
      <c r="O133" s="29" t="s">
        <v>518</v>
      </c>
      <c r="P133" s="29" t="s">
        <v>53</v>
      </c>
      <c r="Q133" s="29" t="s">
        <v>98</v>
      </c>
      <c r="R133" s="29" t="s">
        <v>55</v>
      </c>
      <c r="S133" s="13" t="s">
        <v>2188</v>
      </c>
      <c r="T133" s="13" t="s">
        <v>2189</v>
      </c>
      <c r="U133" s="65" t="s">
        <v>2190</v>
      </c>
      <c r="V133" s="14"/>
      <c r="W133" s="52" t="s">
        <v>112</v>
      </c>
      <c r="X133" s="65" t="s">
        <v>2191</v>
      </c>
      <c r="Y133" s="65"/>
      <c r="Z133" s="65" t="s">
        <v>2192</v>
      </c>
      <c r="AA133" s="65"/>
      <c r="AB133" s="176">
        <v>45144</v>
      </c>
      <c r="AC133" s="161">
        <v>43636</v>
      </c>
      <c r="AD133" s="81">
        <v>43891</v>
      </c>
      <c r="AE133" s="176">
        <v>43982</v>
      </c>
      <c r="AF133" s="161"/>
      <c r="AG133" s="5"/>
      <c r="AH133" s="30">
        <v>43952</v>
      </c>
    </row>
    <row r="134" ht="21" customHeight="1" s="26" customFormat="1">
      <c r="A134" s="24" t="s">
        <v>2486</v>
      </c>
      <c r="B134" s="24" t="s">
        <v>2193</v>
      </c>
      <c r="C134" s="5" t="s">
        <v>2194</v>
      </c>
      <c r="D134" s="5" t="s">
        <v>43</v>
      </c>
      <c r="E134" s="5" t="s">
        <v>393</v>
      </c>
      <c r="F134" s="65" t="s">
        <v>2195</v>
      </c>
      <c r="G134" s="14"/>
      <c r="H134" s="14"/>
      <c r="I134" s="51"/>
      <c r="J134" s="14"/>
      <c r="K134" s="14"/>
      <c r="L134" s="5" t="s">
        <v>2196</v>
      </c>
      <c r="M134" s="5" t="s">
        <v>1145</v>
      </c>
      <c r="N134" s="29">
        <v>28686</v>
      </c>
      <c r="O134" s="29"/>
      <c r="P134" s="29" t="s">
        <v>53</v>
      </c>
      <c r="Q134" s="29" t="s">
        <v>131</v>
      </c>
      <c r="R134" s="29" t="s">
        <v>164</v>
      </c>
      <c r="S134" s="13" t="s">
        <v>2197</v>
      </c>
      <c r="T134" s="13" t="s">
        <v>2198</v>
      </c>
      <c r="U134" s="65" t="s">
        <v>2199</v>
      </c>
      <c r="V134" s="14"/>
      <c r="W134" s="52" t="s">
        <v>143</v>
      </c>
      <c r="X134" s="65" t="s">
        <v>2200</v>
      </c>
      <c r="Y134" s="65"/>
      <c r="Z134" s="65"/>
      <c r="AA134" s="65"/>
      <c r="AB134" s="176">
        <v>44392</v>
      </c>
      <c r="AC134" s="161">
        <v>43672</v>
      </c>
      <c r="AD134" s="81">
        <v>43831</v>
      </c>
      <c r="AE134" s="176">
        <v>44012</v>
      </c>
      <c r="AF134" s="161"/>
      <c r="AG134" s="5"/>
      <c r="AH134" s="30">
        <v>43952</v>
      </c>
    </row>
    <row r="135" ht="21" customHeight="1" s="26" customFormat="1">
      <c r="A135" s="24" t="s">
        <v>2544</v>
      </c>
      <c r="B135" s="24" t="s">
        <v>2201</v>
      </c>
      <c r="C135" s="5" t="s">
        <v>2202</v>
      </c>
      <c r="D135" s="5" t="s">
        <v>43</v>
      </c>
      <c r="E135" s="5" t="s">
        <v>418</v>
      </c>
      <c r="F135" s="65" t="s">
        <v>2203</v>
      </c>
      <c r="G135" s="14"/>
      <c r="H135" s="14"/>
      <c r="I135" s="51" t="s">
        <v>49</v>
      </c>
      <c r="J135" s="14" t="s">
        <v>2204</v>
      </c>
      <c r="K135" s="14" t="s">
        <v>2205</v>
      </c>
      <c r="L135" s="5" t="s">
        <v>2206</v>
      </c>
      <c r="M135" s="5" t="s">
        <v>2207</v>
      </c>
      <c r="N135" s="29">
        <v>34718</v>
      </c>
      <c r="O135" s="29" t="s">
        <v>2208</v>
      </c>
      <c r="P135" s="29" t="s">
        <v>53</v>
      </c>
      <c r="Q135" s="29" t="s">
        <v>179</v>
      </c>
      <c r="R135" s="29" t="s">
        <v>55</v>
      </c>
      <c r="S135" s="13" t="s">
        <v>2209</v>
      </c>
      <c r="T135" s="13" t="s">
        <v>2210</v>
      </c>
      <c r="U135" s="65" t="s">
        <v>2211</v>
      </c>
      <c r="V135" s="14"/>
      <c r="W135" s="52" t="s">
        <v>303</v>
      </c>
      <c r="X135" s="65" t="s">
        <v>2212</v>
      </c>
      <c r="Y135" s="65"/>
      <c r="Z135" s="65" t="s">
        <v>427</v>
      </c>
      <c r="AA135" s="65"/>
      <c r="AB135" s="176">
        <v>45218</v>
      </c>
      <c r="AC135" s="161">
        <v>43542</v>
      </c>
      <c r="AD135" s="81">
        <v>43542</v>
      </c>
      <c r="AE135" s="150">
        <v>43921</v>
      </c>
      <c r="AF135" s="161"/>
      <c r="AG135" s="5"/>
      <c r="AH135" s="30">
        <v>43952</v>
      </c>
    </row>
    <row r="136" ht="21" customHeight="1" s="26" customFormat="1">
      <c r="A136" s="24" t="s">
        <v>2531</v>
      </c>
      <c r="B136" s="24" t="s">
        <v>2213</v>
      </c>
      <c r="C136" s="5" t="s">
        <v>729</v>
      </c>
      <c r="D136" s="5" t="s">
        <v>43</v>
      </c>
      <c r="E136" s="5" t="s">
        <v>2214</v>
      </c>
      <c r="F136" s="65" t="s">
        <v>731</v>
      </c>
      <c r="G136" s="14" t="s">
        <v>732</v>
      </c>
      <c r="H136" s="14" t="s">
        <v>48</v>
      </c>
      <c r="I136" s="51" t="s">
        <v>49</v>
      </c>
      <c r="J136" s="14" t="s">
        <v>733</v>
      </c>
      <c r="K136" s="14" t="s">
        <v>734</v>
      </c>
      <c r="L136" s="5" t="s">
        <v>735</v>
      </c>
      <c r="M136" s="5" t="s">
        <v>736</v>
      </c>
      <c r="N136" s="29">
        <v>30848</v>
      </c>
      <c r="O136" s="29" t="s">
        <v>737</v>
      </c>
      <c r="P136" s="29" t="s">
        <v>53</v>
      </c>
      <c r="Q136" s="29" t="s">
        <v>179</v>
      </c>
      <c r="R136" s="29" t="s">
        <v>110</v>
      </c>
      <c r="S136" s="13" t="s">
        <v>971</v>
      </c>
      <c r="T136" s="13" t="s">
        <v>972</v>
      </c>
      <c r="U136" s="65" t="s">
        <v>738</v>
      </c>
      <c r="V136" s="14"/>
      <c r="W136" s="52" t="s">
        <v>577</v>
      </c>
      <c r="X136" s="65" t="s">
        <v>739</v>
      </c>
      <c r="Y136" s="65"/>
      <c r="Z136" s="65"/>
      <c r="AA136" s="65"/>
      <c r="AB136" s="176">
        <v>44727</v>
      </c>
      <c r="AC136" s="161">
        <v>43557</v>
      </c>
      <c r="AD136" s="81">
        <v>43557</v>
      </c>
      <c r="AE136" s="150">
        <v>43921</v>
      </c>
      <c r="AF136" s="161"/>
      <c r="AG136" s="5"/>
      <c r="AH136" s="30">
        <v>43952</v>
      </c>
    </row>
    <row r="137" ht="21" customHeight="1" s="26" customFormat="1">
      <c r="A137" s="24" t="s">
        <v>2515</v>
      </c>
      <c r="B137" s="24" t="s">
        <v>2215</v>
      </c>
      <c r="C137" s="5" t="s">
        <v>2216</v>
      </c>
      <c r="D137" s="5" t="s">
        <v>43</v>
      </c>
      <c r="E137" s="5" t="s">
        <v>2214</v>
      </c>
      <c r="F137" s="65" t="s">
        <v>2217</v>
      </c>
      <c r="G137" s="14"/>
      <c r="H137" s="14"/>
      <c r="I137" s="51" t="s">
        <v>49</v>
      </c>
      <c r="J137" s="14" t="s">
        <v>2218</v>
      </c>
      <c r="K137" s="14" t="s">
        <v>2219</v>
      </c>
      <c r="L137" s="5" t="s">
        <v>2220</v>
      </c>
      <c r="M137" s="5" t="s">
        <v>460</v>
      </c>
      <c r="N137" s="29">
        <v>29999</v>
      </c>
      <c r="O137" s="29" t="s">
        <v>2221</v>
      </c>
      <c r="P137" s="29" t="s">
        <v>53</v>
      </c>
      <c r="Q137" s="29" t="s">
        <v>179</v>
      </c>
      <c r="R137" s="29" t="s">
        <v>288</v>
      </c>
      <c r="S137" s="13" t="s">
        <v>2222</v>
      </c>
      <c r="T137" s="13" t="s">
        <v>2223</v>
      </c>
      <c r="U137" s="65" t="s">
        <v>2224</v>
      </c>
      <c r="V137" s="14" t="s">
        <v>2225</v>
      </c>
      <c r="W137" s="52" t="s">
        <v>112</v>
      </c>
      <c r="X137" s="65" t="s">
        <v>2226</v>
      </c>
      <c r="Y137" s="65"/>
      <c r="Z137" s="65"/>
      <c r="AA137" s="65"/>
      <c r="AB137" s="176">
        <v>44609</v>
      </c>
      <c r="AC137" s="161">
        <v>43557</v>
      </c>
      <c r="AD137" s="81">
        <v>43557</v>
      </c>
      <c r="AE137" s="150">
        <v>43921</v>
      </c>
      <c r="AF137" s="161"/>
      <c r="AG137" s="5"/>
      <c r="AH137" s="30">
        <v>43952</v>
      </c>
    </row>
    <row r="138" ht="21" customHeight="1" s="26" customFormat="1">
      <c r="A138" s="24" t="s">
        <v>2516</v>
      </c>
      <c r="B138" s="24" t="s">
        <v>2227</v>
      </c>
      <c r="C138" s="5" t="s">
        <v>137</v>
      </c>
      <c r="D138" s="5" t="s">
        <v>43</v>
      </c>
      <c r="E138" s="5" t="s">
        <v>393</v>
      </c>
      <c r="F138" s="74" t="s">
        <v>139</v>
      </c>
      <c r="G138" s="14"/>
      <c r="H138" s="14"/>
      <c r="I138" s="51"/>
      <c r="J138" s="14"/>
      <c r="K138" s="14"/>
      <c r="L138" s="5" t="s">
        <v>140</v>
      </c>
      <c r="M138" s="5" t="s">
        <v>130</v>
      </c>
      <c r="N138" s="29">
        <v>31567</v>
      </c>
      <c r="O138" s="29"/>
      <c r="P138" s="29" t="s">
        <v>108</v>
      </c>
      <c r="Q138" s="29" t="s">
        <v>141</v>
      </c>
      <c r="R138" s="29" t="s">
        <v>132</v>
      </c>
      <c r="S138" s="13" t="s">
        <v>950</v>
      </c>
      <c r="T138" s="13" t="s">
        <v>951</v>
      </c>
      <c r="U138" s="65" t="s">
        <v>142</v>
      </c>
      <c r="V138" s="14"/>
      <c r="W138" s="52" t="s">
        <v>143</v>
      </c>
      <c r="X138" s="65" t="s">
        <v>144</v>
      </c>
      <c r="Y138" s="65"/>
      <c r="Z138" s="65"/>
      <c r="AA138" s="65"/>
      <c r="AB138" s="176">
        <v>45447</v>
      </c>
      <c r="AC138" s="161">
        <v>43699</v>
      </c>
      <c r="AD138" s="81">
        <v>43891</v>
      </c>
      <c r="AE138" s="176">
        <v>43982</v>
      </c>
      <c r="AF138" s="161"/>
      <c r="AG138" s="5"/>
      <c r="AH138" s="30">
        <v>43952</v>
      </c>
    </row>
    <row r="139" ht="21" customHeight="1" s="26" customFormat="1">
      <c r="A139" s="24" t="s">
        <v>2545</v>
      </c>
      <c r="B139" s="24" t="s">
        <v>2228</v>
      </c>
      <c r="C139" s="5" t="s">
        <v>2229</v>
      </c>
      <c r="D139" s="5" t="s">
        <v>43</v>
      </c>
      <c r="E139" s="5" t="s">
        <v>337</v>
      </c>
      <c r="F139" s="65" t="s">
        <v>338</v>
      </c>
      <c r="G139" s="14"/>
      <c r="H139" s="14"/>
      <c r="I139" s="51"/>
      <c r="J139" s="14"/>
      <c r="K139" s="14"/>
      <c r="L139" s="5" t="s">
        <v>339</v>
      </c>
      <c r="M139" s="5" t="s">
        <v>107</v>
      </c>
      <c r="N139" s="29">
        <v>30043</v>
      </c>
      <c r="O139" s="29"/>
      <c r="P139" s="29" t="s">
        <v>53</v>
      </c>
      <c r="Q139" s="29" t="s">
        <v>98</v>
      </c>
      <c r="R139" s="29" t="s">
        <v>110</v>
      </c>
      <c r="S139" s="13" t="s">
        <v>1040</v>
      </c>
      <c r="T139" s="13" t="s">
        <v>2230</v>
      </c>
      <c r="U139" s="65" t="s">
        <v>340</v>
      </c>
      <c r="V139" s="14"/>
      <c r="W139" s="52" t="s">
        <v>112</v>
      </c>
      <c r="X139" s="65" t="s">
        <v>341</v>
      </c>
      <c r="Y139" s="65"/>
      <c r="Z139" s="65"/>
      <c r="AA139" s="65" t="s">
        <v>342</v>
      </c>
      <c r="AB139" s="176">
        <v>45384</v>
      </c>
      <c r="AC139" s="161">
        <v>43682</v>
      </c>
      <c r="AD139" s="81">
        <v>43862</v>
      </c>
      <c r="AE139" s="176">
        <v>44043</v>
      </c>
      <c r="AF139" s="161"/>
      <c r="AG139" s="5"/>
      <c r="AH139" s="30">
        <v>43952</v>
      </c>
    </row>
    <row r="140" ht="21" customHeight="1" s="26" customFormat="1">
      <c r="A140" s="24" t="s">
        <v>2532</v>
      </c>
      <c r="B140" s="24" t="s">
        <v>2231</v>
      </c>
      <c r="C140" s="5" t="s">
        <v>753</v>
      </c>
      <c r="D140" s="5" t="s">
        <v>43</v>
      </c>
      <c r="E140" s="5" t="s">
        <v>337</v>
      </c>
      <c r="F140" s="65" t="s">
        <v>754</v>
      </c>
      <c r="G140" s="14" t="s">
        <v>755</v>
      </c>
      <c r="H140" s="14" t="s">
        <v>48</v>
      </c>
      <c r="I140" s="51"/>
      <c r="J140" s="14"/>
      <c r="K140" s="14"/>
      <c r="L140" s="5" t="s">
        <v>756</v>
      </c>
      <c r="M140" s="5" t="s">
        <v>68</v>
      </c>
      <c r="N140" s="29">
        <v>29176</v>
      </c>
      <c r="O140" s="29"/>
      <c r="P140" s="29" t="s">
        <v>53</v>
      </c>
      <c r="Q140" s="29" t="s">
        <v>131</v>
      </c>
      <c r="R140" s="29" t="s">
        <v>110</v>
      </c>
      <c r="S140" s="13" t="s">
        <v>1025</v>
      </c>
      <c r="T140" s="13" t="s">
        <v>2232</v>
      </c>
      <c r="U140" s="65" t="s">
        <v>757</v>
      </c>
      <c r="V140" s="14"/>
      <c r="W140" s="52" t="s">
        <v>112</v>
      </c>
      <c r="X140" s="65" t="s">
        <v>758</v>
      </c>
      <c r="Y140" s="65"/>
      <c r="Z140" s="65"/>
      <c r="AA140" s="65" t="s">
        <v>759</v>
      </c>
      <c r="AB140" s="176">
        <v>45613</v>
      </c>
      <c r="AC140" s="161">
        <v>43672</v>
      </c>
      <c r="AD140" s="81">
        <v>43831</v>
      </c>
      <c r="AE140" s="176">
        <v>44012</v>
      </c>
      <c r="AF140" s="161"/>
      <c r="AG140" s="5"/>
      <c r="AH140" s="30">
        <v>43952</v>
      </c>
    </row>
    <row r="141" ht="21" customHeight="1" s="26" customFormat="1">
      <c r="A141" s="24" t="s">
        <v>2546</v>
      </c>
      <c r="B141" s="24" t="s">
        <v>2233</v>
      </c>
      <c r="C141" s="5" t="s">
        <v>2234</v>
      </c>
      <c r="D141" s="5" t="s">
        <v>43</v>
      </c>
      <c r="E141" s="5" t="s">
        <v>515</v>
      </c>
      <c r="F141" s="65" t="s">
        <v>516</v>
      </c>
      <c r="G141" s="14"/>
      <c r="H141" s="14"/>
      <c r="I141" s="51" t="s">
        <v>49</v>
      </c>
      <c r="J141" s="14"/>
      <c r="K141" s="14"/>
      <c r="L141" s="5" t="s">
        <v>517</v>
      </c>
      <c r="M141" s="5" t="s">
        <v>107</v>
      </c>
      <c r="N141" s="29">
        <v>29042</v>
      </c>
      <c r="O141" s="29" t="s">
        <v>518</v>
      </c>
      <c r="P141" s="29" t="s">
        <v>53</v>
      </c>
      <c r="Q141" s="29" t="s">
        <v>519</v>
      </c>
      <c r="R141" s="29" t="s">
        <v>110</v>
      </c>
      <c r="S141" s="13" t="s">
        <v>977</v>
      </c>
      <c r="T141" s="13" t="s">
        <v>978</v>
      </c>
      <c r="U141" s="65" t="s">
        <v>520</v>
      </c>
      <c r="V141" s="14"/>
      <c r="W141" s="52" t="s">
        <v>112</v>
      </c>
      <c r="X141" s="65" t="s">
        <v>521</v>
      </c>
      <c r="Y141" s="65"/>
      <c r="Z141" s="65"/>
      <c r="AA141" s="65"/>
      <c r="AB141" s="176">
        <v>45113</v>
      </c>
      <c r="AC141" s="161">
        <v>43644</v>
      </c>
      <c r="AD141" s="81">
        <v>43831</v>
      </c>
      <c r="AE141" s="176">
        <v>44012</v>
      </c>
      <c r="AF141" s="161"/>
      <c r="AG141" s="5"/>
      <c r="AH141" s="30">
        <v>43952</v>
      </c>
    </row>
    <row r="142" ht="21" customHeight="1" s="26" customFormat="1">
      <c r="A142" s="24" t="s">
        <v>2547</v>
      </c>
      <c r="B142" s="24" t="s">
        <v>2235</v>
      </c>
      <c r="C142" s="5" t="s">
        <v>2236</v>
      </c>
      <c r="D142" s="5" t="s">
        <v>43</v>
      </c>
      <c r="E142" s="5" t="s">
        <v>2237</v>
      </c>
      <c r="F142" s="65" t="s">
        <v>2238</v>
      </c>
      <c r="G142" s="14"/>
      <c r="H142" s="14"/>
      <c r="I142" s="51"/>
      <c r="J142" s="14"/>
      <c r="K142" s="14"/>
      <c r="L142" s="5" t="s">
        <v>2239</v>
      </c>
      <c r="M142" s="5" t="s">
        <v>107</v>
      </c>
      <c r="N142" s="29">
        <v>28770</v>
      </c>
      <c r="O142" s="29"/>
      <c r="P142" s="29" t="s">
        <v>53</v>
      </c>
      <c r="Q142" s="29" t="s">
        <v>98</v>
      </c>
      <c r="R142" s="29" t="s">
        <v>288</v>
      </c>
      <c r="S142" s="13" t="s">
        <v>2240</v>
      </c>
      <c r="T142" s="13" t="s">
        <v>2241</v>
      </c>
      <c r="U142" s="65" t="s">
        <v>2242</v>
      </c>
      <c r="V142" s="14"/>
      <c r="W142" s="52" t="s">
        <v>112</v>
      </c>
      <c r="X142" s="65" t="s">
        <v>2243</v>
      </c>
      <c r="Y142" s="65"/>
      <c r="Z142" s="65"/>
      <c r="AA142" s="65" t="s">
        <v>2244</v>
      </c>
      <c r="AB142" s="176">
        <v>44476</v>
      </c>
      <c r="AC142" s="161">
        <v>43672</v>
      </c>
      <c r="AD142" s="81">
        <v>43831</v>
      </c>
      <c r="AE142" s="176">
        <v>44012</v>
      </c>
      <c r="AF142" s="161"/>
      <c r="AG142" s="5"/>
      <c r="AH142" s="30">
        <v>43952</v>
      </c>
    </row>
    <row r="143" s="1" customFormat="1">
      <c r="A143" s="24" t="s">
        <v>2513</v>
      </c>
      <c r="B143" s="89" t="s">
        <v>2245</v>
      </c>
      <c r="C143" s="1" t="s">
        <v>294</v>
      </c>
      <c r="D143" s="1" t="s">
        <v>233</v>
      </c>
      <c r="E143" s="1" t="s">
        <v>295</v>
      </c>
      <c r="F143" s="63" t="s">
        <v>296</v>
      </c>
      <c r="I143" s="19"/>
      <c r="J143" s="4" t="s">
        <v>297</v>
      </c>
      <c r="K143" s="1" t="s">
        <v>298</v>
      </c>
      <c r="L143" s="1" t="s">
        <v>299</v>
      </c>
      <c r="M143" s="1" t="s">
        <v>300</v>
      </c>
      <c r="N143" s="3">
        <v>33034</v>
      </c>
      <c r="O143" s="1" t="s">
        <v>301</v>
      </c>
      <c r="P143" s="1" t="s">
        <v>108</v>
      </c>
      <c r="Q143" s="1" t="s">
        <v>248</v>
      </c>
      <c r="R143" s="1" t="s">
        <v>132</v>
      </c>
      <c r="S143" s="48"/>
      <c r="T143" s="4" t="s">
        <v>1037</v>
      </c>
      <c r="U143" s="63" t="s">
        <v>302</v>
      </c>
      <c r="W143" s="7" t="s">
        <v>303</v>
      </c>
      <c r="X143" s="63" t="s">
        <v>304</v>
      </c>
      <c r="Y143" s="64"/>
      <c r="Z143" s="64"/>
      <c r="AA143" s="64"/>
      <c r="AB143" s="180">
        <v>44722</v>
      </c>
      <c r="AC143" s="150">
        <v>43801</v>
      </c>
      <c r="AD143" s="3">
        <v>43801</v>
      </c>
      <c r="AE143" s="180">
        <v>43982</v>
      </c>
      <c r="AF143" s="150"/>
      <c r="AH143" s="30">
        <v>43952</v>
      </c>
    </row>
    <row r="144" ht="21" customHeight="1" s="5" customFormat="1">
      <c r="A144" s="24" t="s">
        <v>2548</v>
      </c>
      <c r="B144" s="24" t="s">
        <v>2246</v>
      </c>
      <c r="C144" s="5" t="s">
        <v>2247</v>
      </c>
      <c r="D144" s="5" t="s">
        <v>233</v>
      </c>
      <c r="E144" s="103" t="s">
        <v>2248</v>
      </c>
      <c r="F144" s="65"/>
      <c r="G144" s="14"/>
      <c r="H144" s="14"/>
      <c r="I144" s="51"/>
      <c r="J144" s="14"/>
      <c r="K144" s="14"/>
      <c r="L144" s="5" t="s">
        <v>2249</v>
      </c>
      <c r="M144" s="5" t="s">
        <v>2250</v>
      </c>
      <c r="N144" s="29">
        <v>31598</v>
      </c>
      <c r="O144" s="29"/>
      <c r="P144" s="29" t="s">
        <v>108</v>
      </c>
      <c r="Q144" s="29"/>
      <c r="R144" s="29" t="s">
        <v>110</v>
      </c>
      <c r="S144" s="13" t="s">
        <v>2251</v>
      </c>
      <c r="T144" s="29"/>
      <c r="U144" s="65" t="s">
        <v>2252</v>
      </c>
      <c r="V144" s="14"/>
      <c r="W144" s="52" t="s">
        <v>250</v>
      </c>
      <c r="X144" s="65" t="s">
        <v>2253</v>
      </c>
      <c r="Y144" s="65"/>
      <c r="Z144" s="65" t="s">
        <v>2254</v>
      </c>
      <c r="AA144" s="65"/>
      <c r="AB144" s="176">
        <v>44238</v>
      </c>
      <c r="AC144" s="161">
        <v>43844</v>
      </c>
      <c r="AD144" s="81">
        <v>43844</v>
      </c>
      <c r="AE144" s="176">
        <v>44012</v>
      </c>
      <c r="AF144" s="161"/>
      <c r="AH144" s="30">
        <v>43952</v>
      </c>
    </row>
    <row r="145" ht="21" customHeight="1" s="26" customFormat="1">
      <c r="A145" s="24" t="s">
        <v>2536</v>
      </c>
      <c r="B145" s="24" t="s">
        <v>2255</v>
      </c>
      <c r="C145" s="49" t="s">
        <v>103</v>
      </c>
      <c r="D145" s="5" t="s">
        <v>43</v>
      </c>
      <c r="E145" s="5" t="s">
        <v>782</v>
      </c>
      <c r="F145" s="63" t="s">
        <v>105</v>
      </c>
      <c r="G145" s="14"/>
      <c r="H145" s="14"/>
      <c r="I145" s="51"/>
      <c r="J145" s="14"/>
      <c r="K145" s="14"/>
      <c r="L145" s="5" t="s">
        <v>106</v>
      </c>
      <c r="M145" s="5" t="s">
        <v>107</v>
      </c>
      <c r="N145" s="29">
        <v>30060</v>
      </c>
      <c r="O145" s="29"/>
      <c r="P145" s="29" t="s">
        <v>108</v>
      </c>
      <c r="Q145" s="29" t="s">
        <v>109</v>
      </c>
      <c r="R145" s="29" t="s">
        <v>110</v>
      </c>
      <c r="S145" s="13" t="s">
        <v>941</v>
      </c>
      <c r="T145" s="29"/>
      <c r="U145" s="65" t="s">
        <v>111</v>
      </c>
      <c r="V145" s="14"/>
      <c r="W145" s="52" t="s">
        <v>112</v>
      </c>
      <c r="X145" s="65" t="s">
        <v>113</v>
      </c>
      <c r="Y145" s="65"/>
      <c r="Z145" s="65"/>
      <c r="AA145" s="65"/>
      <c r="AB145" s="176">
        <v>45035</v>
      </c>
      <c r="AC145" s="161">
        <v>43699</v>
      </c>
      <c r="AD145" s="81">
        <v>43891</v>
      </c>
      <c r="AE145" s="176">
        <v>43982</v>
      </c>
      <c r="AF145" s="161"/>
      <c r="AG145" s="5"/>
      <c r="AH145" s="30">
        <v>43952</v>
      </c>
    </row>
    <row r="146" s="1" customFormat="1">
      <c r="A146" s="24" t="s">
        <v>2543</v>
      </c>
      <c r="B146" s="10" t="s">
        <v>2256</v>
      </c>
      <c r="C146" s="1" t="s">
        <v>2257</v>
      </c>
      <c r="D146" s="5" t="s">
        <v>43</v>
      </c>
      <c r="E146" s="1" t="s">
        <v>782</v>
      </c>
      <c r="F146" s="63" t="s">
        <v>783</v>
      </c>
      <c r="I146" s="19"/>
      <c r="L146" s="1" t="s">
        <v>784</v>
      </c>
      <c r="M146" s="1" t="s">
        <v>785</v>
      </c>
      <c r="N146" s="3">
        <v>33314</v>
      </c>
      <c r="O146" s="60"/>
      <c r="P146" s="1" t="s">
        <v>108</v>
      </c>
      <c r="Q146" s="1" t="s">
        <v>98</v>
      </c>
      <c r="R146" s="1" t="s">
        <v>55</v>
      </c>
      <c r="S146" s="14" t="s">
        <v>1034</v>
      </c>
      <c r="U146" s="63" t="s">
        <v>786</v>
      </c>
      <c r="W146" s="7" t="s">
        <v>787</v>
      </c>
      <c r="X146" s="63" t="s">
        <v>788</v>
      </c>
      <c r="Y146" s="63"/>
      <c r="Z146" s="63"/>
      <c r="AA146" s="63"/>
      <c r="AB146" s="180">
        <v>45419</v>
      </c>
      <c r="AC146" s="150">
        <v>43717</v>
      </c>
      <c r="AD146" s="81">
        <v>43891</v>
      </c>
      <c r="AE146" s="176">
        <v>43982</v>
      </c>
      <c r="AF146" s="150"/>
      <c r="AH146" s="30">
        <v>43952</v>
      </c>
    </row>
    <row r="147" ht="21" customHeight="1" s="26" customFormat="1">
      <c r="A147" s="24" t="s">
        <v>2549</v>
      </c>
      <c r="B147" s="24" t="s">
        <v>2258</v>
      </c>
      <c r="C147" s="104" t="s">
        <v>2259</v>
      </c>
      <c r="D147" s="5" t="s">
        <v>43</v>
      </c>
      <c r="E147" s="105" t="s">
        <v>2260</v>
      </c>
      <c r="F147" s="106"/>
      <c r="G147" s="107"/>
      <c r="H147" s="107"/>
      <c r="I147" s="108"/>
      <c r="J147" s="107"/>
      <c r="K147" s="107"/>
      <c r="L147" s="109" t="s">
        <v>2261</v>
      </c>
      <c r="M147" s="109" t="s">
        <v>2262</v>
      </c>
      <c r="N147" s="110">
        <v>30483</v>
      </c>
      <c r="O147" s="110"/>
      <c r="P147" s="110" t="s">
        <v>108</v>
      </c>
      <c r="Q147" s="110" t="s">
        <v>811</v>
      </c>
      <c r="R147" s="110" t="s">
        <v>132</v>
      </c>
      <c r="S147" s="111"/>
      <c r="T147" s="111"/>
      <c r="U147" s="106" t="s">
        <v>2263</v>
      </c>
      <c r="V147" s="107"/>
      <c r="W147" s="112" t="s">
        <v>250</v>
      </c>
      <c r="X147" s="106" t="s">
        <v>2264</v>
      </c>
      <c r="Y147" s="106"/>
      <c r="Z147" s="106"/>
      <c r="AA147" s="106"/>
      <c r="AB147" s="171">
        <v>43998</v>
      </c>
      <c r="AC147" s="171">
        <v>43882</v>
      </c>
      <c r="AD147" s="113">
        <v>43882</v>
      </c>
      <c r="AE147" s="176">
        <v>43982</v>
      </c>
      <c r="AF147" s="165"/>
      <c r="AG147" s="109"/>
      <c r="AH147" s="30">
        <v>43952</v>
      </c>
    </row>
    <row r="148" ht="21" customHeight="1" s="5" customFormat="1">
      <c r="A148" s="24" t="s">
        <v>2550</v>
      </c>
      <c r="B148" s="24" t="s">
        <v>2265</v>
      </c>
      <c r="C148" s="114" t="s">
        <v>2266</v>
      </c>
      <c r="D148" s="1" t="s">
        <v>233</v>
      </c>
      <c r="E148" s="1" t="s">
        <v>2267</v>
      </c>
      <c r="F148" s="65" t="s">
        <v>2268</v>
      </c>
      <c r="G148" s="14"/>
      <c r="H148" s="14"/>
      <c r="I148" s="51"/>
      <c r="J148" s="14" t="s">
        <v>2269</v>
      </c>
      <c r="K148" s="14"/>
      <c r="L148" s="5" t="s">
        <v>2270</v>
      </c>
      <c r="M148" s="5" t="s">
        <v>187</v>
      </c>
      <c r="N148" s="29">
        <v>31041</v>
      </c>
      <c r="O148" s="29"/>
      <c r="P148" s="29" t="s">
        <v>108</v>
      </c>
      <c r="Q148" s="29" t="s">
        <v>322</v>
      </c>
      <c r="R148" s="29" t="s">
        <v>110</v>
      </c>
      <c r="S148" s="13" t="s">
        <v>2271</v>
      </c>
      <c r="T148" s="29"/>
      <c r="U148" s="65" t="s">
        <v>2272</v>
      </c>
      <c r="V148" s="14"/>
      <c r="W148" s="52" t="s">
        <v>446</v>
      </c>
      <c r="X148" s="65" t="s">
        <v>2273</v>
      </c>
      <c r="Y148" s="65"/>
      <c r="Z148" s="65"/>
      <c r="AA148" s="65" t="s">
        <v>2274</v>
      </c>
      <c r="AB148" s="176"/>
      <c r="AC148" s="161">
        <v>43860</v>
      </c>
      <c r="AD148" s="81">
        <v>43860</v>
      </c>
      <c r="AE148" s="176">
        <v>44043</v>
      </c>
      <c r="AF148" s="161"/>
      <c r="AH148" s="30">
        <v>43952</v>
      </c>
    </row>
    <row r="149" ht="21" customHeight="1" s="102" customFormat="1">
      <c r="A149" s="24" t="s">
        <v>2537</v>
      </c>
      <c r="B149" s="24" t="s">
        <v>2275</v>
      </c>
      <c r="C149" s="5" t="s">
        <v>2276</v>
      </c>
      <c r="D149" s="5" t="s">
        <v>43</v>
      </c>
      <c r="E149" s="103" t="s">
        <v>2277</v>
      </c>
      <c r="F149" s="65"/>
      <c r="G149" s="14"/>
      <c r="H149" s="14"/>
      <c r="I149" s="51"/>
      <c r="J149" s="14"/>
      <c r="K149" s="14"/>
      <c r="L149" s="5" t="s">
        <v>2278</v>
      </c>
      <c r="M149" s="5" t="s">
        <v>321</v>
      </c>
      <c r="N149" s="13">
        <v>28366</v>
      </c>
      <c r="O149" s="29"/>
      <c r="P149" s="29" t="s">
        <v>108</v>
      </c>
      <c r="Q149" s="29" t="s">
        <v>322</v>
      </c>
      <c r="R149" s="29" t="s">
        <v>288</v>
      </c>
      <c r="S149" s="13"/>
      <c r="T149" s="29"/>
      <c r="U149" s="65" t="s">
        <v>2279</v>
      </c>
      <c r="V149" s="14" t="s">
        <v>2280</v>
      </c>
      <c r="W149" s="52" t="s">
        <v>250</v>
      </c>
      <c r="X149" s="65" t="s">
        <v>2281</v>
      </c>
      <c r="Y149" s="65"/>
      <c r="Z149" s="65" t="s">
        <v>2282</v>
      </c>
      <c r="AA149" s="65"/>
      <c r="AB149" s="176">
        <v>43340</v>
      </c>
      <c r="AC149" s="150">
        <v>43900</v>
      </c>
      <c r="AD149" s="3">
        <v>43900</v>
      </c>
      <c r="AE149" s="150">
        <v>43982</v>
      </c>
      <c r="AF149" s="161"/>
      <c r="AG149" s="5"/>
      <c r="AH149" s="30">
        <v>43952</v>
      </c>
    </row>
    <row r="150" ht="21" customHeight="1" s="102" customFormat="1">
      <c r="A150" s="24" t="s">
        <v>2541</v>
      </c>
      <c r="B150" s="24" t="s">
        <v>2283</v>
      </c>
      <c r="C150" s="5" t="s">
        <v>232</v>
      </c>
      <c r="D150" s="117"/>
      <c r="E150" s="105"/>
      <c r="F150" s="106"/>
      <c r="G150" s="118"/>
      <c r="H150" s="118"/>
      <c r="I150" s="108"/>
      <c r="J150" s="107"/>
      <c r="K150" s="107"/>
      <c r="L150" s="109"/>
      <c r="M150" s="109"/>
      <c r="N150" s="111"/>
      <c r="O150" s="110"/>
      <c r="P150" s="110"/>
      <c r="Q150" s="110"/>
      <c r="R150" s="110"/>
      <c r="S150" s="111"/>
      <c r="T150" s="110"/>
      <c r="U150" s="106"/>
      <c r="V150" s="107"/>
      <c r="W150" s="119"/>
      <c r="X150" s="106"/>
      <c r="Y150" s="106"/>
      <c r="Z150" s="106"/>
      <c r="AA150" s="106"/>
      <c r="AB150" s="171"/>
      <c r="AC150" s="165">
        <v>43920</v>
      </c>
      <c r="AD150" s="110">
        <v>43920</v>
      </c>
      <c r="AE150" s="171">
        <v>44012</v>
      </c>
      <c r="AF150" s="165"/>
      <c r="AG150" s="109"/>
      <c r="AH150" s="30">
        <v>43952</v>
      </c>
    </row>
    <row r="151" ht="23.25" customHeight="1" s="26" customFormat="1">
      <c r="A151" s="24" t="s">
        <v>2466</v>
      </c>
      <c r="B151" s="24" t="s">
        <v>2284</v>
      </c>
      <c r="C151" s="5" t="s">
        <v>2285</v>
      </c>
      <c r="D151" s="5" t="s">
        <v>43</v>
      </c>
      <c r="E151" s="5" t="s">
        <v>78</v>
      </c>
      <c r="F151" s="65" t="s">
        <v>2286</v>
      </c>
      <c r="G151" s="14" t="s">
        <v>2287</v>
      </c>
      <c r="H151" s="14" t="s">
        <v>48</v>
      </c>
      <c r="I151" s="51" t="s">
        <v>49</v>
      </c>
      <c r="J151" s="14"/>
      <c r="K151" s="14"/>
      <c r="L151" s="5" t="s">
        <v>2288</v>
      </c>
      <c r="M151" s="5" t="s">
        <v>275</v>
      </c>
      <c r="N151" s="29">
        <v>30443</v>
      </c>
      <c r="O151" s="29"/>
      <c r="P151" s="29" t="s">
        <v>53</v>
      </c>
      <c r="Q151" s="29" t="s">
        <v>54</v>
      </c>
      <c r="R151" s="29" t="s">
        <v>164</v>
      </c>
      <c r="S151" s="13" t="s">
        <v>2289</v>
      </c>
      <c r="T151" s="13" t="s">
        <v>2290</v>
      </c>
      <c r="U151" s="65" t="s">
        <v>2291</v>
      </c>
      <c r="V151" s="14" t="s">
        <v>2292</v>
      </c>
      <c r="W151" s="52" t="s">
        <v>167</v>
      </c>
      <c r="X151" s="65" t="s">
        <v>2293</v>
      </c>
      <c r="Y151" s="65"/>
      <c r="Z151" s="65"/>
      <c r="AA151" s="65"/>
      <c r="AB151" s="176">
        <v>45053</v>
      </c>
      <c r="AC151" s="161">
        <v>43360</v>
      </c>
      <c r="AD151" s="84">
        <v>43922</v>
      </c>
      <c r="AE151" s="182">
        <v>44012</v>
      </c>
      <c r="AF151" s="161">
        <v>43982</v>
      </c>
      <c r="AG151" s="5"/>
    </row>
    <row r="152" ht="21" customHeight="1" s="26" customFormat="1">
      <c r="A152" s="24" t="s">
        <v>2468</v>
      </c>
      <c r="B152" s="24" t="s">
        <v>2294</v>
      </c>
      <c r="C152" s="5" t="s">
        <v>2295</v>
      </c>
      <c r="D152" s="5" t="s">
        <v>43</v>
      </c>
      <c r="E152" s="5" t="s">
        <v>45</v>
      </c>
      <c r="F152" s="65"/>
      <c r="G152" s="14"/>
      <c r="H152" s="14"/>
      <c r="I152" s="51" t="s">
        <v>49</v>
      </c>
      <c r="J152" s="14"/>
      <c r="K152" s="14"/>
      <c r="L152" s="5" t="s">
        <v>2296</v>
      </c>
      <c r="M152" s="5" t="s">
        <v>107</v>
      </c>
      <c r="N152" s="29">
        <v>28823</v>
      </c>
      <c r="O152" s="29" t="s">
        <v>2297</v>
      </c>
      <c r="P152" s="29" t="s">
        <v>53</v>
      </c>
      <c r="Q152" s="29" t="s">
        <v>2298</v>
      </c>
      <c r="R152" s="29" t="s">
        <v>132</v>
      </c>
      <c r="S152" s="13" t="s">
        <v>2299</v>
      </c>
      <c r="T152" s="13" t="s">
        <v>2300</v>
      </c>
      <c r="U152" s="65" t="s">
        <v>2301</v>
      </c>
      <c r="V152" s="14"/>
      <c r="W152" s="52" t="s">
        <v>134</v>
      </c>
      <c r="X152" s="65" t="s">
        <v>2302</v>
      </c>
      <c r="Y152" s="65" t="s">
        <v>2303</v>
      </c>
      <c r="Z152" s="65"/>
      <c r="AA152" s="65"/>
      <c r="AB152" s="176">
        <v>44155</v>
      </c>
      <c r="AC152" s="161">
        <v>43523</v>
      </c>
      <c r="AD152" s="81">
        <v>43891</v>
      </c>
      <c r="AE152" s="176">
        <v>43982</v>
      </c>
      <c r="AF152" s="161" t="s">
        <v>2304</v>
      </c>
      <c r="AG152" s="5"/>
    </row>
    <row r="153" s="1" customFormat="1">
      <c r="A153" s="24" t="s">
        <v>2471</v>
      </c>
      <c r="B153" s="24" t="s">
        <v>2305</v>
      </c>
      <c r="C153" s="1" t="s">
        <v>2306</v>
      </c>
      <c r="D153" s="1" t="s">
        <v>233</v>
      </c>
      <c r="E153" s="1" t="s">
        <v>45</v>
      </c>
      <c r="F153" s="63" t="s">
        <v>2307</v>
      </c>
      <c r="I153" s="19"/>
      <c r="J153" s="4" t="s">
        <v>2308</v>
      </c>
      <c r="K153" s="1" t="s">
        <v>2309</v>
      </c>
      <c r="L153" s="1" t="s">
        <v>2310</v>
      </c>
      <c r="M153" s="1" t="s">
        <v>2311</v>
      </c>
      <c r="N153" s="3">
        <v>30625</v>
      </c>
      <c r="O153" s="1" t="s">
        <v>2312</v>
      </c>
      <c r="P153" s="101" t="s">
        <v>108</v>
      </c>
      <c r="Q153" s="1" t="s">
        <v>248</v>
      </c>
      <c r="R153" s="1" t="s">
        <v>110</v>
      </c>
      <c r="S153" s="14" t="s">
        <v>2313</v>
      </c>
      <c r="U153" s="63" t="s">
        <v>2314</v>
      </c>
      <c r="W153" s="7" t="s">
        <v>446</v>
      </c>
      <c r="X153" s="63" t="s">
        <v>2315</v>
      </c>
      <c r="Y153" s="64"/>
      <c r="Z153" s="64"/>
      <c r="AA153" s="64"/>
      <c r="AB153" s="180">
        <v>45601</v>
      </c>
      <c r="AC153" s="150">
        <v>43801</v>
      </c>
      <c r="AD153" s="3">
        <v>43801</v>
      </c>
      <c r="AE153" s="180">
        <v>43982</v>
      </c>
      <c r="AF153" s="161" t="s">
        <v>2304</v>
      </c>
    </row>
    <row r="154" ht="21" customHeight="1" s="26" customFormat="1">
      <c r="A154" s="24" t="s">
        <v>2472</v>
      </c>
      <c r="B154" s="24" t="s">
        <v>2316</v>
      </c>
      <c r="C154" s="5" t="s">
        <v>89</v>
      </c>
      <c r="D154" s="5" t="s">
        <v>43</v>
      </c>
      <c r="E154" s="5" t="s">
        <v>2317</v>
      </c>
      <c r="F154" s="69" t="s">
        <v>92</v>
      </c>
      <c r="G154" s="5"/>
      <c r="H154" s="5"/>
      <c r="I154" s="51" t="s">
        <v>49</v>
      </c>
      <c r="J154" s="14" t="s">
        <v>93</v>
      </c>
      <c r="K154" s="14" t="s">
        <v>94</v>
      </c>
      <c r="L154" s="5" t="s">
        <v>95</v>
      </c>
      <c r="M154" s="5" t="s">
        <v>96</v>
      </c>
      <c r="N154" s="29">
        <v>33643</v>
      </c>
      <c r="O154" s="29" t="s">
        <v>97</v>
      </c>
      <c r="P154" s="29" t="s">
        <v>53</v>
      </c>
      <c r="Q154" s="29" t="s">
        <v>98</v>
      </c>
      <c r="R154" s="29" t="s">
        <v>55</v>
      </c>
      <c r="S154" s="13" t="s">
        <v>930</v>
      </c>
      <c r="T154" s="13" t="s">
        <v>931</v>
      </c>
      <c r="U154" s="65" t="s">
        <v>99</v>
      </c>
      <c r="V154" s="14"/>
      <c r="W154" s="52" t="s">
        <v>100</v>
      </c>
      <c r="X154" s="65" t="s">
        <v>101</v>
      </c>
      <c r="Y154" s="65"/>
      <c r="Z154" s="65"/>
      <c r="AA154" s="65"/>
      <c r="AB154" s="176">
        <v>44601</v>
      </c>
      <c r="AC154" s="161">
        <v>43523</v>
      </c>
      <c r="AD154" s="81">
        <v>43891</v>
      </c>
      <c r="AE154" s="176">
        <v>43982</v>
      </c>
      <c r="AF154" s="161" t="s">
        <v>2304</v>
      </c>
      <c r="AG154" s="5"/>
    </row>
    <row r="155" ht="21" customHeight="1" s="5" customFormat="1">
      <c r="A155" s="24" t="s">
        <v>2523</v>
      </c>
      <c r="B155" s="24" t="s">
        <v>2318</v>
      </c>
      <c r="C155" s="114" t="s">
        <v>2319</v>
      </c>
      <c r="D155" s="1" t="s">
        <v>233</v>
      </c>
      <c r="E155" s="1" t="s">
        <v>233</v>
      </c>
      <c r="F155" s="65" t="s">
        <v>2320</v>
      </c>
      <c r="G155" s="14"/>
      <c r="H155" s="14"/>
      <c r="I155" s="51"/>
      <c r="J155" s="14"/>
      <c r="K155" s="14"/>
      <c r="L155" s="5" t="s">
        <v>2321</v>
      </c>
      <c r="M155" s="5" t="s">
        <v>187</v>
      </c>
      <c r="N155" s="29">
        <v>34810</v>
      </c>
      <c r="O155" s="29"/>
      <c r="P155" s="29" t="s">
        <v>108</v>
      </c>
      <c r="Q155" s="29" t="s">
        <v>322</v>
      </c>
      <c r="R155" s="29" t="s">
        <v>164</v>
      </c>
      <c r="S155" s="13" t="s">
        <v>2322</v>
      </c>
      <c r="T155" s="29"/>
      <c r="U155" s="65" t="s">
        <v>2323</v>
      </c>
      <c r="V155" s="14"/>
      <c r="W155" s="52" t="s">
        <v>648</v>
      </c>
      <c r="X155" s="65" t="s">
        <v>2324</v>
      </c>
      <c r="Y155" s="65"/>
      <c r="Z155" s="65" t="s">
        <v>2325</v>
      </c>
      <c r="AA155" s="65" t="s">
        <v>2326</v>
      </c>
      <c r="AB155" s="176" t="s">
        <v>2327</v>
      </c>
      <c r="AC155" s="161">
        <v>43860</v>
      </c>
      <c r="AD155" s="81">
        <v>43860</v>
      </c>
      <c r="AE155" s="176">
        <v>44043</v>
      </c>
      <c r="AF155" s="161">
        <v>43987</v>
      </c>
    </row>
    <row r="156" ht="21" customHeight="1" s="102" customFormat="1">
      <c r="A156" s="24" t="s">
        <v>2483</v>
      </c>
      <c r="B156" s="24" t="s">
        <v>2328</v>
      </c>
      <c r="C156" s="5" t="s">
        <v>2329</v>
      </c>
      <c r="D156" s="5" t="s">
        <v>43</v>
      </c>
      <c r="E156" s="5" t="s">
        <v>2064</v>
      </c>
      <c r="F156" s="65" t="s">
        <v>2330</v>
      </c>
      <c r="G156" s="14"/>
      <c r="H156" s="14"/>
      <c r="I156" s="51"/>
      <c r="J156" s="14"/>
      <c r="K156" s="14"/>
      <c r="L156" s="5" t="s">
        <v>2331</v>
      </c>
      <c r="M156" s="5" t="s">
        <v>1801</v>
      </c>
      <c r="N156" s="13">
        <v>34631</v>
      </c>
      <c r="O156" s="29"/>
      <c r="P156" s="29" t="s">
        <v>108</v>
      </c>
      <c r="Q156" s="29" t="s">
        <v>109</v>
      </c>
      <c r="R156" s="29" t="s">
        <v>164</v>
      </c>
      <c r="S156" s="13" t="s">
        <v>2332</v>
      </c>
      <c r="T156" s="29"/>
      <c r="U156" s="65" t="s">
        <v>2333</v>
      </c>
      <c r="V156" s="14"/>
      <c r="W156" s="52" t="s">
        <v>250</v>
      </c>
      <c r="X156" s="65" t="s">
        <v>2334</v>
      </c>
      <c r="Y156" s="65"/>
      <c r="Z156" s="65" t="s">
        <v>2335</v>
      </c>
      <c r="AA156" s="65"/>
      <c r="AB156" s="176">
        <v>44797</v>
      </c>
      <c r="AC156" s="165">
        <v>43901</v>
      </c>
      <c r="AD156" s="110">
        <v>43901</v>
      </c>
      <c r="AE156" s="176">
        <v>44074</v>
      </c>
      <c r="AF156" s="161">
        <v>44001</v>
      </c>
      <c r="AG156" s="5"/>
    </row>
    <row r="157" ht="21" customHeight="1" s="102" customFormat="1">
      <c r="A157" s="24" t="s">
        <v>2482</v>
      </c>
      <c r="B157" s="24" t="s">
        <v>2336</v>
      </c>
      <c r="C157" s="104" t="s">
        <v>2337</v>
      </c>
      <c r="D157" s="1" t="s">
        <v>233</v>
      </c>
      <c r="E157" s="5" t="s">
        <v>2338</v>
      </c>
      <c r="F157" s="106" t="s">
        <v>2339</v>
      </c>
      <c r="G157" s="107"/>
      <c r="H157" s="107"/>
      <c r="I157" s="108"/>
      <c r="J157" s="107" t="s">
        <v>2340</v>
      </c>
      <c r="K157" s="107" t="s">
        <v>2341</v>
      </c>
      <c r="L157" s="109" t="s">
        <v>2342</v>
      </c>
      <c r="M157" s="109" t="s">
        <v>658</v>
      </c>
      <c r="N157" s="110">
        <v>30625</v>
      </c>
      <c r="O157" s="110"/>
      <c r="P157" s="110" t="s">
        <v>108</v>
      </c>
      <c r="Q157" s="110" t="s">
        <v>109</v>
      </c>
      <c r="R157" s="110" t="s">
        <v>288</v>
      </c>
      <c r="S157" s="111" t="s">
        <v>2343</v>
      </c>
      <c r="T157" s="110"/>
      <c r="U157" s="106" t="s">
        <v>2344</v>
      </c>
      <c r="V157" s="107"/>
      <c r="W157" s="112" t="s">
        <v>250</v>
      </c>
      <c r="X157" s="106" t="s">
        <v>2345</v>
      </c>
      <c r="Y157" s="106"/>
      <c r="Z157" s="106"/>
      <c r="AA157" s="106" t="s">
        <v>2346</v>
      </c>
      <c r="AB157" s="176"/>
      <c r="AC157" s="161">
        <v>43860</v>
      </c>
      <c r="AD157" s="81">
        <v>43860</v>
      </c>
      <c r="AE157" s="176">
        <v>44043</v>
      </c>
      <c r="AF157" s="165">
        <v>44022</v>
      </c>
      <c r="AG157" s="109"/>
    </row>
    <row r="158" ht="25.5" customHeight="1" s="26" customFormat="1">
      <c r="A158" s="24" t="s">
        <v>40</v>
      </c>
      <c r="B158" s="24" t="s">
        <v>958</v>
      </c>
      <c r="C158" s="5" t="s">
        <v>221</v>
      </c>
      <c r="D158" s="5" t="s">
        <v>43</v>
      </c>
      <c r="E158" s="5" t="s">
        <v>78</v>
      </c>
      <c r="F158" s="65" t="s">
        <v>222</v>
      </c>
      <c r="G158" s="14"/>
      <c r="H158" s="14"/>
      <c r="I158" s="51" t="s">
        <v>49</v>
      </c>
      <c r="J158" s="14"/>
      <c r="K158" s="14"/>
      <c r="L158" s="5" t="s">
        <v>223</v>
      </c>
      <c r="M158" s="5" t="s">
        <v>224</v>
      </c>
      <c r="N158" s="29">
        <v>30438</v>
      </c>
      <c r="O158" s="29" t="s">
        <v>225</v>
      </c>
      <c r="P158" s="29" t="s">
        <v>53</v>
      </c>
      <c r="Q158" s="29" t="s">
        <v>179</v>
      </c>
      <c r="R158" s="29" t="s">
        <v>164</v>
      </c>
      <c r="S158" s="13" t="s">
        <v>226</v>
      </c>
      <c r="T158" s="13" t="s">
        <v>227</v>
      </c>
      <c r="U158" s="65" t="s">
        <v>228</v>
      </c>
      <c r="V158" s="14" t="s">
        <v>229</v>
      </c>
      <c r="W158" s="52" t="s">
        <v>167</v>
      </c>
      <c r="X158" s="65" t="s">
        <v>230</v>
      </c>
      <c r="Y158" s="65"/>
      <c r="Z158" s="65"/>
      <c r="AA158" s="65"/>
      <c r="AB158" s="176">
        <v>44683</v>
      </c>
      <c r="AC158" s="161">
        <v>43340</v>
      </c>
      <c r="AD158" s="81">
        <v>43983</v>
      </c>
      <c r="AE158" s="176">
        <v>44074</v>
      </c>
      <c r="AF158" s="161">
        <v>44012</v>
      </c>
      <c r="AG158" s="5"/>
    </row>
    <row r="159" ht="22.5" customHeight="1" s="26" customFormat="1">
      <c r="A159" s="24" t="s">
        <v>2545</v>
      </c>
      <c r="B159" s="24" t="s">
        <v>2347</v>
      </c>
      <c r="C159" s="5" t="s">
        <v>491</v>
      </c>
      <c r="D159" s="5" t="s">
        <v>43</v>
      </c>
      <c r="E159" s="5"/>
      <c r="F159" s="65" t="s">
        <v>493</v>
      </c>
      <c r="G159" s="14"/>
      <c r="H159" s="14"/>
      <c r="I159" s="70"/>
      <c r="J159" s="14"/>
      <c r="K159" s="14"/>
      <c r="L159" s="5" t="s">
        <v>494</v>
      </c>
      <c r="M159" s="5" t="s">
        <v>495</v>
      </c>
      <c r="N159" s="29">
        <v>29381</v>
      </c>
      <c r="O159" s="29"/>
      <c r="P159" s="29" t="s">
        <v>53</v>
      </c>
      <c r="Q159" s="29"/>
      <c r="R159" s="29" t="s">
        <v>55</v>
      </c>
      <c r="S159" s="13" t="s">
        <v>1032</v>
      </c>
      <c r="T159" s="13"/>
      <c r="U159" s="65" t="s">
        <v>496</v>
      </c>
      <c r="V159" s="14"/>
      <c r="W159" s="52" t="s">
        <v>497</v>
      </c>
      <c r="X159" s="65" t="s">
        <v>498</v>
      </c>
      <c r="Y159" s="65"/>
      <c r="Z159" s="65"/>
      <c r="AA159" s="65"/>
      <c r="AB159" s="176">
        <v>45086</v>
      </c>
      <c r="AC159" s="161">
        <v>43969</v>
      </c>
      <c r="AD159" s="29">
        <v>43969</v>
      </c>
      <c r="AE159" s="176">
        <v>44074</v>
      </c>
      <c r="AF159" s="161">
        <v>44043</v>
      </c>
      <c r="AG159" s="5"/>
    </row>
    <row r="160" ht="22.5" customHeight="1" s="26" customFormat="1">
      <c r="A160" s="24" t="s">
        <v>2532</v>
      </c>
      <c r="B160" s="24" t="s">
        <v>2348</v>
      </c>
      <c r="C160" s="5" t="s">
        <v>406</v>
      </c>
      <c r="D160" s="5" t="s">
        <v>43</v>
      </c>
      <c r="E160" s="5"/>
      <c r="F160" s="65" t="s">
        <v>408</v>
      </c>
      <c r="G160" s="14" t="s">
        <v>409</v>
      </c>
      <c r="H160" s="14" t="s">
        <v>359</v>
      </c>
      <c r="I160" s="51" t="s">
        <v>49</v>
      </c>
      <c r="J160" s="14" t="s">
        <v>410</v>
      </c>
      <c r="K160" s="14" t="s">
        <v>411</v>
      </c>
      <c r="L160" s="5" t="s">
        <v>412</v>
      </c>
      <c r="M160" s="5" t="s">
        <v>310</v>
      </c>
      <c r="N160" s="29">
        <v>33055</v>
      </c>
      <c r="O160" s="29" t="s">
        <v>413</v>
      </c>
      <c r="P160" s="29" t="s">
        <v>53</v>
      </c>
      <c r="Q160" s="29" t="s">
        <v>70</v>
      </c>
      <c r="R160" s="29" t="s">
        <v>132</v>
      </c>
      <c r="S160" s="14" t="s">
        <v>1021</v>
      </c>
      <c r="T160" s="13"/>
      <c r="U160" s="65" t="s">
        <v>414</v>
      </c>
      <c r="V160" s="14"/>
      <c r="W160" s="52" t="s">
        <v>74</v>
      </c>
      <c r="X160" s="65" t="s">
        <v>415</v>
      </c>
      <c r="Y160" s="65"/>
      <c r="Z160" s="65"/>
      <c r="AA160" s="65"/>
      <c r="AB160" s="176">
        <v>45078</v>
      </c>
      <c r="AC160" s="161">
        <v>43969</v>
      </c>
      <c r="AD160" s="29">
        <v>43969</v>
      </c>
      <c r="AE160" s="176">
        <v>44074</v>
      </c>
      <c r="AF160" s="161">
        <v>44043</v>
      </c>
      <c r="AG160" s="5"/>
      <c r="AH160" s="30"/>
    </row>
    <row r="161" ht="21" customHeight="1" s="102" customFormat="1">
      <c r="A161" s="24" t="s">
        <v>2546</v>
      </c>
      <c r="B161" s="24" t="s">
        <v>2349</v>
      </c>
      <c r="C161" s="104" t="s">
        <v>449</v>
      </c>
      <c r="D161" s="5" t="s">
        <v>43</v>
      </c>
      <c r="E161" s="109"/>
      <c r="F161" s="106"/>
      <c r="G161" s="107"/>
      <c r="H161" s="107"/>
      <c r="I161" s="108"/>
      <c r="J161" s="107"/>
      <c r="K161" s="107"/>
      <c r="L161" s="109" t="s">
        <v>452</v>
      </c>
      <c r="M161" s="109" t="s">
        <v>453</v>
      </c>
      <c r="N161" s="111">
        <v>34135</v>
      </c>
      <c r="O161" s="110"/>
      <c r="P161" s="110" t="s">
        <v>108</v>
      </c>
      <c r="Q161" s="110"/>
      <c r="R161" s="110"/>
      <c r="S161" s="111" t="s">
        <v>1023</v>
      </c>
      <c r="T161" s="110"/>
      <c r="U161" s="106" t="s">
        <v>454</v>
      </c>
      <c r="V161" s="107"/>
      <c r="W161" s="112" t="s">
        <v>446</v>
      </c>
      <c r="X161" s="106" t="s">
        <v>455</v>
      </c>
      <c r="Y161" s="106"/>
      <c r="Z161" s="106"/>
      <c r="AA161" s="106"/>
      <c r="AB161" s="171"/>
      <c r="AC161" s="161">
        <v>43969</v>
      </c>
      <c r="AD161" s="29">
        <v>43969</v>
      </c>
      <c r="AE161" s="176">
        <v>44074</v>
      </c>
      <c r="AF161" s="161">
        <v>44043</v>
      </c>
      <c r="AG161" s="109"/>
      <c r="AH161" s="30"/>
    </row>
    <row r="162" ht="21" customHeight="1" s="26" customFormat="1">
      <c r="A162" s="24" t="s">
        <v>2523</v>
      </c>
      <c r="B162" s="24" t="s">
        <v>2350</v>
      </c>
      <c r="C162" s="5" t="s">
        <v>157</v>
      </c>
      <c r="D162" s="5" t="s">
        <v>43</v>
      </c>
      <c r="E162" s="5"/>
      <c r="F162" s="65" t="s">
        <v>158</v>
      </c>
      <c r="G162" s="14" t="s">
        <v>159</v>
      </c>
      <c r="H162" s="14" t="s">
        <v>48</v>
      </c>
      <c r="I162" s="51"/>
      <c r="J162" s="14"/>
      <c r="K162" s="14"/>
      <c r="L162" s="5" t="s">
        <v>160</v>
      </c>
      <c r="M162" s="5" t="s">
        <v>161</v>
      </c>
      <c r="N162" s="29">
        <v>30201</v>
      </c>
      <c r="O162" s="29" t="s">
        <v>162</v>
      </c>
      <c r="P162" s="29" t="s">
        <v>53</v>
      </c>
      <c r="Q162" s="29" t="s">
        <v>163</v>
      </c>
      <c r="R162" s="29" t="s">
        <v>164</v>
      </c>
      <c r="S162" s="13" t="s">
        <v>914</v>
      </c>
      <c r="T162" s="13"/>
      <c r="U162" s="65" t="s">
        <v>165</v>
      </c>
      <c r="V162" s="14" t="s">
        <v>166</v>
      </c>
      <c r="W162" s="52" t="s">
        <v>167</v>
      </c>
      <c r="X162" s="65" t="s">
        <v>168</v>
      </c>
      <c r="Y162" s="65"/>
      <c r="Z162" s="65" t="s">
        <v>169</v>
      </c>
      <c r="AA162" s="65"/>
      <c r="AB162" s="176">
        <v>45542</v>
      </c>
      <c r="AC162" s="161">
        <v>43969</v>
      </c>
      <c r="AD162" s="29">
        <v>43969</v>
      </c>
      <c r="AE162" s="176">
        <v>44074</v>
      </c>
      <c r="AF162" s="161">
        <v>44043</v>
      </c>
      <c r="AG162" s="5"/>
      <c r="AH162" s="30"/>
    </row>
    <row r="163">
      <c r="A163" s="24" t="s">
        <v>2478</v>
      </c>
      <c r="B163" s="24" t="s">
        <v>2351</v>
      </c>
      <c r="C163" s="5" t="s">
        <v>2352</v>
      </c>
      <c r="D163" s="5" t="s">
        <v>233</v>
      </c>
      <c r="E163" s="5" t="s">
        <v>281</v>
      </c>
      <c r="F163" s="65" t="s">
        <v>2149</v>
      </c>
      <c r="G163" s="5"/>
      <c r="H163" s="5"/>
      <c r="I163" s="51" t="s">
        <v>49</v>
      </c>
      <c r="J163" s="14" t="s">
        <v>2147</v>
      </c>
      <c r="K163" s="5" t="s">
        <v>2146</v>
      </c>
      <c r="L163" s="5" t="s">
        <v>2353</v>
      </c>
      <c r="M163" s="1" t="s">
        <v>187</v>
      </c>
      <c r="N163" s="3">
        <v>29717</v>
      </c>
      <c r="O163" s="1" t="s">
        <v>2354</v>
      </c>
      <c r="P163" s="1" t="s">
        <v>108</v>
      </c>
      <c r="Q163" s="1" t="s">
        <v>54</v>
      </c>
      <c r="R163" s="1" t="s">
        <v>132</v>
      </c>
      <c r="S163" s="14" t="s">
        <v>2355</v>
      </c>
      <c r="T163" s="4" t="s">
        <v>2356</v>
      </c>
      <c r="U163" s="63" t="s">
        <v>2357</v>
      </c>
      <c r="V163" s="1"/>
      <c r="W163" s="7" t="s">
        <v>398</v>
      </c>
      <c r="X163" s="63" t="s">
        <v>2358</v>
      </c>
      <c r="Y163" s="64"/>
      <c r="Z163" s="63" t="s">
        <v>2359</v>
      </c>
      <c r="AA163" s="64"/>
      <c r="AB163" s="180">
        <v>43962</v>
      </c>
      <c r="AC163" s="150">
        <v>43783</v>
      </c>
      <c r="AD163" s="82">
        <v>43783</v>
      </c>
      <c r="AE163" s="180">
        <v>44074</v>
      </c>
      <c r="AF163" s="161">
        <v>44043</v>
      </c>
      <c r="AG163" s="1"/>
    </row>
    <row r="164" ht="22.5" customHeight="1" s="26" customFormat="1">
      <c r="A164" s="24" t="s">
        <v>2469</v>
      </c>
      <c r="B164" s="24" t="s">
        <v>2360</v>
      </c>
      <c r="C164" s="5" t="s">
        <v>2361</v>
      </c>
      <c r="D164" s="5" t="s">
        <v>43</v>
      </c>
      <c r="E164" s="5" t="s">
        <v>2362</v>
      </c>
      <c r="F164" s="65" t="s">
        <v>2363</v>
      </c>
      <c r="G164" s="14" t="s">
        <v>2364</v>
      </c>
      <c r="H164" s="14" t="s">
        <v>1760</v>
      </c>
      <c r="I164" s="51" t="s">
        <v>49</v>
      </c>
      <c r="J164" s="14" t="s">
        <v>2365</v>
      </c>
      <c r="K164" s="14" t="s">
        <v>1457</v>
      </c>
      <c r="L164" s="5" t="s">
        <v>2366</v>
      </c>
      <c r="M164" s="5" t="s">
        <v>107</v>
      </c>
      <c r="N164" s="29">
        <v>32487</v>
      </c>
      <c r="O164" s="29" t="s">
        <v>2367</v>
      </c>
      <c r="P164" s="29" t="s">
        <v>53</v>
      </c>
      <c r="Q164" s="29" t="s">
        <v>2368</v>
      </c>
      <c r="R164" s="29" t="s">
        <v>55</v>
      </c>
      <c r="S164" s="13" t="s">
        <v>2551</v>
      </c>
      <c r="T164" s="13" t="s">
        <v>2370</v>
      </c>
      <c r="U164" s="65" t="s">
        <v>2371</v>
      </c>
      <c r="V164" s="14"/>
      <c r="W164" s="52" t="s">
        <v>74</v>
      </c>
      <c r="X164" s="65" t="s">
        <v>2372</v>
      </c>
      <c r="Y164" s="65"/>
      <c r="Z164" s="65"/>
      <c r="AA164" s="65"/>
      <c r="AB164" s="176">
        <v>44540</v>
      </c>
      <c r="AC164" s="161">
        <v>43510</v>
      </c>
      <c r="AD164" s="81">
        <v>43983</v>
      </c>
      <c r="AE164" s="176">
        <v>44074</v>
      </c>
      <c r="AF164" s="161">
        <v>44061</v>
      </c>
      <c r="AG164" s="5"/>
    </row>
    <row r="165" ht="21" customHeight="1" s="26" customFormat="1">
      <c r="A165" s="24" t="s">
        <v>2472</v>
      </c>
      <c r="B165" s="24" t="s">
        <v>2373</v>
      </c>
      <c r="C165" s="5" t="s">
        <v>2374</v>
      </c>
      <c r="D165" s="5" t="s">
        <v>43</v>
      </c>
      <c r="E165" s="5"/>
      <c r="F165" s="63"/>
      <c r="G165" s="14"/>
      <c r="H165" s="14"/>
      <c r="I165" s="51"/>
      <c r="J165" s="14"/>
      <c r="K165" s="14"/>
      <c r="L165" s="121" t="s">
        <v>2375</v>
      </c>
      <c r="M165" s="102" t="s">
        <v>1801</v>
      </c>
      <c r="N165" s="122">
        <v>28672</v>
      </c>
      <c r="O165" s="29"/>
      <c r="P165" s="29" t="s">
        <v>53</v>
      </c>
      <c r="Q165" s="29"/>
      <c r="R165" s="29" t="s">
        <v>132</v>
      </c>
      <c r="S165" s="13"/>
      <c r="T165" s="29"/>
      <c r="U165" s="65" t="s">
        <v>2376</v>
      </c>
      <c r="V165" s="14"/>
      <c r="W165" s="52" t="s">
        <v>303</v>
      </c>
      <c r="X165" s="65" t="s">
        <v>2377</v>
      </c>
      <c r="Y165" s="65"/>
      <c r="Z165" s="65"/>
      <c r="AA165" s="65"/>
      <c r="AB165" s="176"/>
      <c r="AC165" s="162">
        <v>44075</v>
      </c>
      <c r="AD165" s="81">
        <v>44075</v>
      </c>
      <c r="AE165" s="176">
        <v>44165</v>
      </c>
      <c r="AF165" s="161"/>
      <c r="AG165" s="5"/>
      <c r="AH165" s="30"/>
    </row>
    <row r="166" ht="23.25" customHeight="1" s="26" customFormat="1">
      <c r="A166" s="24" t="s">
        <v>2471</v>
      </c>
      <c r="B166" s="24" t="s">
        <v>2378</v>
      </c>
      <c r="C166" s="5" t="s">
        <v>2285</v>
      </c>
      <c r="D166" s="5" t="s">
        <v>43</v>
      </c>
      <c r="E166" s="5"/>
      <c r="F166" s="65" t="s">
        <v>2286</v>
      </c>
      <c r="G166" s="14" t="s">
        <v>2287</v>
      </c>
      <c r="H166" s="14" t="s">
        <v>48</v>
      </c>
      <c r="I166" s="51" t="s">
        <v>49</v>
      </c>
      <c r="J166" s="14"/>
      <c r="K166" s="14"/>
      <c r="L166" s="5" t="s">
        <v>2288</v>
      </c>
      <c r="M166" s="5" t="s">
        <v>275</v>
      </c>
      <c r="N166" s="29">
        <v>30443</v>
      </c>
      <c r="O166" s="29"/>
      <c r="P166" s="29" t="s">
        <v>53</v>
      </c>
      <c r="Q166" s="29" t="s">
        <v>54</v>
      </c>
      <c r="R166" s="29" t="s">
        <v>164</v>
      </c>
      <c r="S166" s="13" t="s">
        <v>2289</v>
      </c>
      <c r="T166" s="13" t="s">
        <v>2290</v>
      </c>
      <c r="U166" s="65" t="s">
        <v>2291</v>
      </c>
      <c r="V166" s="14" t="s">
        <v>2292</v>
      </c>
      <c r="W166" s="52" t="s">
        <v>167</v>
      </c>
      <c r="X166" s="65" t="s">
        <v>2293</v>
      </c>
      <c r="Y166" s="65"/>
      <c r="Z166" s="65"/>
      <c r="AA166" s="65"/>
      <c r="AB166" s="176">
        <v>45053</v>
      </c>
      <c r="AC166" s="161">
        <v>43983</v>
      </c>
      <c r="AD166" s="81">
        <v>43983</v>
      </c>
      <c r="AE166" s="176">
        <v>44104</v>
      </c>
      <c r="AF166" s="161"/>
      <c r="AG166" s="5"/>
    </row>
    <row r="167" ht="21" customHeight="1" s="26" customFormat="1">
      <c r="A167" s="24" t="s">
        <v>2471</v>
      </c>
      <c r="B167" s="24" t="s">
        <v>2379</v>
      </c>
      <c r="C167" s="5" t="s">
        <v>2380</v>
      </c>
      <c r="D167" s="5"/>
      <c r="E167" s="5"/>
      <c r="F167" s="65"/>
      <c r="G167" s="14"/>
      <c r="H167" s="14"/>
      <c r="I167" s="51"/>
      <c r="J167" s="14"/>
      <c r="K167" s="14"/>
      <c r="L167" s="121" t="s">
        <v>2381</v>
      </c>
      <c r="M167" s="102" t="s">
        <v>2382</v>
      </c>
      <c r="N167" s="126">
        <v>34867</v>
      </c>
      <c r="O167" s="29"/>
      <c r="P167" s="29" t="s">
        <v>53</v>
      </c>
      <c r="Q167" s="29"/>
      <c r="R167" s="29" t="s">
        <v>132</v>
      </c>
      <c r="S167" s="13" t="s">
        <v>2369</v>
      </c>
      <c r="T167" s="29"/>
      <c r="U167" s="65" t="s">
        <v>2383</v>
      </c>
      <c r="V167" s="14"/>
      <c r="W167" s="52"/>
      <c r="X167" s="65"/>
      <c r="Y167" s="65"/>
      <c r="Z167" s="65"/>
      <c r="AA167" s="65"/>
      <c r="AB167" s="176"/>
      <c r="AC167" s="162">
        <v>44075</v>
      </c>
      <c r="AD167" s="81">
        <v>44075</v>
      </c>
      <c r="AE167" s="176">
        <v>44165</v>
      </c>
      <c r="AF167" s="161"/>
      <c r="AG167" s="5"/>
      <c r="AH167" s="120"/>
    </row>
    <row r="168" ht="25.5" customHeight="1" s="26" customFormat="1">
      <c r="A168" s="24" t="e">
        <f>+#REF!+1</f>
        <v>#REF!</v>
      </c>
      <c r="B168" s="89" t="s">
        <v>2384</v>
      </c>
      <c r="C168" s="5" t="s">
        <v>2134</v>
      </c>
      <c r="D168" s="5" t="s">
        <v>233</v>
      </c>
      <c r="E168" s="5" t="s">
        <v>337</v>
      </c>
      <c r="F168" s="65" t="s">
        <v>2135</v>
      </c>
      <c r="G168" s="5"/>
      <c r="H168" s="5"/>
      <c r="I168" s="125"/>
      <c r="J168" s="14" t="s">
        <v>2136</v>
      </c>
      <c r="K168" s="5" t="s">
        <v>2137</v>
      </c>
      <c r="L168" s="5" t="s">
        <v>2138</v>
      </c>
      <c r="M168" s="5" t="s">
        <v>2139</v>
      </c>
      <c r="N168" s="29">
        <v>28483</v>
      </c>
      <c r="O168" s="5"/>
      <c r="P168" s="5" t="s">
        <v>108</v>
      </c>
      <c r="Q168" s="5" t="s">
        <v>248</v>
      </c>
      <c r="R168" s="5" t="s">
        <v>110</v>
      </c>
      <c r="S168" s="14" t="s">
        <v>2140</v>
      </c>
      <c r="T168" s="14"/>
      <c r="U168" s="65" t="s">
        <v>2142</v>
      </c>
      <c r="V168" s="5"/>
      <c r="W168" s="52" t="s">
        <v>787</v>
      </c>
      <c r="X168" s="65" t="s">
        <v>2143</v>
      </c>
      <c r="Y168" s="69"/>
      <c r="Z168" s="69"/>
      <c r="AA168" s="69" t="s">
        <v>2144</v>
      </c>
      <c r="AB168" s="176">
        <v>45650</v>
      </c>
      <c r="AC168" s="164"/>
      <c r="AD168" s="29">
        <v>44085</v>
      </c>
      <c r="AE168" s="161">
        <v>44165</v>
      </c>
      <c r="AF168" s="161"/>
      <c r="AG168" s="5"/>
      <c r="AH168" s="120"/>
    </row>
    <row r="169" ht="22.5" customHeight="1" s="26" customFormat="1">
      <c r="A169" s="24" t="e">
        <f>+#REF!+1</f>
        <v>#REF!</v>
      </c>
      <c r="B169" s="89" t="s">
        <v>2385</v>
      </c>
      <c r="C169" s="90" t="s">
        <v>2173</v>
      </c>
      <c r="D169" s="90" t="s">
        <v>43</v>
      </c>
      <c r="E169" s="90"/>
      <c r="F169" s="96" t="s">
        <v>2174</v>
      </c>
      <c r="G169" s="92"/>
      <c r="H169" s="92"/>
      <c r="I169" s="93" t="s">
        <v>49</v>
      </c>
      <c r="J169" s="92" t="s">
        <v>2175</v>
      </c>
      <c r="K169" s="92" t="s">
        <v>411</v>
      </c>
      <c r="L169" s="90" t="s">
        <v>2176</v>
      </c>
      <c r="M169" s="90" t="s">
        <v>224</v>
      </c>
      <c r="N169" s="94">
        <v>27347</v>
      </c>
      <c r="O169" s="94" t="s">
        <v>2177</v>
      </c>
      <c r="P169" s="94" t="s">
        <v>53</v>
      </c>
      <c r="Q169" s="94" t="s">
        <v>396</v>
      </c>
      <c r="R169" s="94" t="s">
        <v>132</v>
      </c>
      <c r="S169" s="95" t="s">
        <v>2178</v>
      </c>
      <c r="T169" s="95" t="s">
        <v>2179</v>
      </c>
      <c r="U169" s="96" t="s">
        <v>2180</v>
      </c>
      <c r="V169" s="92"/>
      <c r="W169" s="97" t="s">
        <v>211</v>
      </c>
      <c r="X169" s="96" t="s">
        <v>2181</v>
      </c>
      <c r="Y169" s="96" t="s">
        <v>2182</v>
      </c>
      <c r="Z169" s="96" t="s">
        <v>2183</v>
      </c>
      <c r="AA169" s="96"/>
      <c r="AB169" s="177">
        <v>44514</v>
      </c>
      <c r="AC169" s="126">
        <v>44046</v>
      </c>
      <c r="AD169" s="29">
        <v>44046</v>
      </c>
      <c r="AE169" s="161">
        <v>44134</v>
      </c>
      <c r="AF169" s="163"/>
      <c r="AG169" s="90"/>
      <c r="AH169" s="120"/>
    </row>
    <row r="170" ht="25.5" customHeight="1" s="135" customFormat="1">
      <c r="A170" s="132" t="e">
        <f>+#REF!+1</f>
        <v>#REF!</v>
      </c>
      <c r="B170" s="132" t="s">
        <v>2386</v>
      </c>
      <c r="C170" s="136" t="s">
        <v>2387</v>
      </c>
      <c r="D170" s="49" t="s">
        <v>43</v>
      </c>
      <c r="E170" s="136"/>
      <c r="F170" s="137"/>
      <c r="G170" s="138"/>
      <c r="H170" s="138"/>
      <c r="I170" s="139"/>
      <c r="J170" s="138"/>
      <c r="K170" s="138"/>
      <c r="L170" s="136"/>
      <c r="M170" s="136"/>
      <c r="N170" s="140">
        <v>33112</v>
      </c>
      <c r="O170" s="140"/>
      <c r="P170" s="49" t="s">
        <v>53</v>
      </c>
      <c r="Q170" s="140"/>
      <c r="R170" s="140" t="s">
        <v>132</v>
      </c>
      <c r="S170" s="141" t="s">
        <v>2388</v>
      </c>
      <c r="T170" s="141"/>
      <c r="U170" s="137" t="s">
        <v>2389</v>
      </c>
      <c r="V170" s="138"/>
      <c r="W170" s="142" t="s">
        <v>577</v>
      </c>
      <c r="X170" s="137" t="s">
        <v>2390</v>
      </c>
      <c r="Y170" s="137"/>
      <c r="Z170" s="137"/>
      <c r="AA170" s="137"/>
      <c r="AB170" s="188"/>
      <c r="AC170" s="172">
        <v>44123</v>
      </c>
      <c r="AD170" s="133">
        <v>44123</v>
      </c>
      <c r="AE170" s="172">
        <v>44227</v>
      </c>
      <c r="AF170" s="184"/>
      <c r="AG170" s="136"/>
      <c r="AH170" s="134"/>
    </row>
    <row r="171" ht="21" customHeight="1" s="26" customFormat="1">
      <c r="A171" s="24" t="e">
        <f>+#REF!+1</f>
        <v>#REF!</v>
      </c>
      <c r="B171" s="24" t="s">
        <v>2391</v>
      </c>
      <c r="C171" s="48" t="s">
        <v>2392</v>
      </c>
      <c r="D171" s="5"/>
      <c r="E171" s="5"/>
      <c r="F171" s="65"/>
      <c r="G171" s="14"/>
      <c r="H171" s="14"/>
      <c r="I171" s="51"/>
      <c r="J171" s="14"/>
      <c r="K171" s="14"/>
      <c r="L171" s="5" t="s">
        <v>2393</v>
      </c>
      <c r="M171" s="5" t="s">
        <v>2394</v>
      </c>
      <c r="N171" s="29">
        <v>30915</v>
      </c>
      <c r="O171" s="29"/>
      <c r="P171" s="5" t="s">
        <v>53</v>
      </c>
      <c r="Q171" s="29"/>
      <c r="R171" s="29"/>
      <c r="S171" s="14" t="s">
        <v>2395</v>
      </c>
      <c r="T171" s="13"/>
      <c r="U171" s="65" t="s">
        <v>2396</v>
      </c>
      <c r="V171" s="14"/>
      <c r="W171" s="52"/>
      <c r="X171" s="65"/>
      <c r="Y171" s="65"/>
      <c r="Z171" s="65"/>
      <c r="AA171" s="65"/>
      <c r="AB171" s="176"/>
      <c r="AC171" s="161"/>
      <c r="AD171" s="29"/>
      <c r="AE171" s="161"/>
      <c r="AF171" s="161"/>
      <c r="AG171" s="5"/>
      <c r="AH171" s="120"/>
    </row>
    <row r="172" ht="25.5" customHeight="1" s="26" customFormat="1">
      <c r="A172" s="123"/>
      <c r="B172" s="24" t="s">
        <v>2397</v>
      </c>
      <c r="C172" s="5" t="s">
        <v>828</v>
      </c>
      <c r="D172" s="5" t="s">
        <v>43</v>
      </c>
      <c r="E172" s="5"/>
      <c r="F172" s="65"/>
      <c r="G172" s="5"/>
      <c r="H172" s="5"/>
      <c r="I172" s="125"/>
      <c r="J172" s="14"/>
      <c r="K172" s="5"/>
      <c r="L172" s="5" t="s">
        <v>2398</v>
      </c>
      <c r="M172" s="5" t="s">
        <v>107</v>
      </c>
      <c r="N172" s="29">
        <v>31314</v>
      </c>
      <c r="O172" s="5"/>
      <c r="P172" s="5" t="s">
        <v>53</v>
      </c>
      <c r="Q172" s="5"/>
      <c r="R172" s="5"/>
      <c r="S172" s="143" t="s">
        <v>2399</v>
      </c>
      <c r="T172" s="14"/>
      <c r="U172" s="65" t="s">
        <v>2400</v>
      </c>
      <c r="V172" s="5"/>
      <c r="W172" s="52" t="s">
        <v>211</v>
      </c>
      <c r="X172" s="65" t="s">
        <v>2401</v>
      </c>
      <c r="Y172" s="69"/>
      <c r="Z172" s="69"/>
      <c r="AA172" s="69"/>
      <c r="AB172" s="176">
        <v>45559</v>
      </c>
      <c r="AC172" s="161">
        <v>44208</v>
      </c>
      <c r="AD172" s="29">
        <v>44208</v>
      </c>
      <c r="AE172" s="176">
        <v>44286</v>
      </c>
      <c r="AF172" s="161"/>
      <c r="AG172" s="5"/>
      <c r="AH172" s="120"/>
    </row>
    <row r="173" ht="21" customHeight="1" s="26" customFormat="1">
      <c r="A173" s="24" t="e">
        <f>+#REF!+1</f>
        <v>#REF!</v>
      </c>
      <c r="B173" s="24" t="s">
        <v>2402</v>
      </c>
      <c r="C173" s="48" t="s">
        <v>2403</v>
      </c>
      <c r="D173" s="5" t="s">
        <v>43</v>
      </c>
      <c r="E173" s="5"/>
      <c r="F173" s="65" t="s">
        <v>2404</v>
      </c>
      <c r="G173" s="14"/>
      <c r="H173" s="14"/>
      <c r="I173" s="51"/>
      <c r="J173" s="14"/>
      <c r="K173" s="14"/>
      <c r="L173" s="14" t="s">
        <v>2405</v>
      </c>
      <c r="M173" s="5" t="s">
        <v>2406</v>
      </c>
      <c r="N173" s="29">
        <v>31516</v>
      </c>
      <c r="O173" s="29"/>
      <c r="P173" s="29"/>
      <c r="Q173" s="29"/>
      <c r="R173" s="29"/>
      <c r="S173" s="13" t="s">
        <v>2407</v>
      </c>
      <c r="T173" s="13"/>
      <c r="U173" s="65" t="s">
        <v>2408</v>
      </c>
      <c r="V173" s="14"/>
      <c r="W173" s="52"/>
      <c r="X173" s="65"/>
      <c r="Y173" s="65"/>
      <c r="Z173" s="65"/>
      <c r="AA173" s="65"/>
      <c r="AB173" s="176"/>
      <c r="AC173" s="161"/>
      <c r="AD173" s="29">
        <v>44123</v>
      </c>
      <c r="AE173" s="161">
        <v>44227</v>
      </c>
      <c r="AF173" s="161"/>
      <c r="AG173" s="5"/>
      <c r="AH173" s="120"/>
    </row>
    <row r="174" ht="22.5" customHeight="1" s="26" customFormat="1">
      <c r="A174" s="24" t="s">
        <v>2483</v>
      </c>
      <c r="B174" s="24" t="s">
        <v>2409</v>
      </c>
      <c r="C174" s="5" t="s">
        <v>2410</v>
      </c>
      <c r="D174" s="5" t="s">
        <v>43</v>
      </c>
      <c r="E174" s="5" t="s">
        <v>126</v>
      </c>
      <c r="F174" s="65"/>
      <c r="G174" s="14"/>
      <c r="H174" s="14"/>
      <c r="I174" s="51"/>
      <c r="J174" s="14"/>
      <c r="K174" s="14"/>
      <c r="L174" s="1" t="s">
        <v>2411</v>
      </c>
      <c r="M174" s="1" t="s">
        <v>224</v>
      </c>
      <c r="N174" s="150">
        <v>32512</v>
      </c>
      <c r="O174" s="29"/>
      <c r="P174" s="29" t="s">
        <v>53</v>
      </c>
      <c r="Q174" s="29" t="s">
        <v>54</v>
      </c>
      <c r="R174" s="29" t="s">
        <v>164</v>
      </c>
      <c r="S174" s="13"/>
      <c r="T174" s="13"/>
      <c r="U174" s="65" t="s">
        <v>2413</v>
      </c>
      <c r="V174" s="14" t="s">
        <v>2414</v>
      </c>
      <c r="W174" s="52" t="s">
        <v>74</v>
      </c>
      <c r="X174" s="65" t="s">
        <v>2415</v>
      </c>
      <c r="Y174" s="65"/>
      <c r="Z174" s="65"/>
      <c r="AA174" s="65"/>
      <c r="AB174" s="176">
        <v>45295</v>
      </c>
      <c r="AC174" s="161">
        <v>44243</v>
      </c>
      <c r="AD174" s="29">
        <v>44243</v>
      </c>
      <c r="AE174" s="161">
        <v>44347</v>
      </c>
      <c r="AF174" s="161"/>
      <c r="AG174" s="5"/>
      <c r="AH174" s="120"/>
    </row>
    <row r="175" ht="22.5" customHeight="1" s="26" customFormat="1">
      <c r="A175" s="24" t="s">
        <v>2485</v>
      </c>
      <c r="B175" s="24" t="s">
        <v>2416</v>
      </c>
      <c r="C175" s="5" t="s">
        <v>2417</v>
      </c>
      <c r="D175" s="5" t="s">
        <v>43</v>
      </c>
      <c r="E175" s="5" t="s">
        <v>126</v>
      </c>
      <c r="F175" s="65"/>
      <c r="G175" s="14"/>
      <c r="H175" s="14"/>
      <c r="I175" s="51"/>
      <c r="J175" s="14"/>
      <c r="K175" s="14"/>
      <c r="L175" s="1" t="s">
        <v>2418</v>
      </c>
      <c r="M175" s="1" t="s">
        <v>130</v>
      </c>
      <c r="N175" s="150">
        <v>33659</v>
      </c>
      <c r="O175" s="29"/>
      <c r="P175" s="29" t="s">
        <v>53</v>
      </c>
      <c r="Q175" s="29"/>
      <c r="R175" s="29"/>
      <c r="S175" s="13"/>
      <c r="T175" s="13"/>
      <c r="U175" s="65"/>
      <c r="V175" s="14"/>
      <c r="W175" s="52"/>
      <c r="X175" s="65"/>
      <c r="Y175" s="65"/>
      <c r="Z175" s="65"/>
      <c r="AA175" s="65"/>
      <c r="AB175" s="176"/>
      <c r="AC175" s="161">
        <v>44243</v>
      </c>
      <c r="AD175" s="29">
        <v>44243</v>
      </c>
      <c r="AE175" s="161">
        <v>44347</v>
      </c>
      <c r="AF175" s="161"/>
      <c r="AG175" s="5"/>
      <c r="AH175" s="120"/>
    </row>
    <row r="176" ht="22.5" customHeight="1" s="26" customFormat="1">
      <c r="A176" s="24" t="s">
        <v>2486</v>
      </c>
      <c r="B176" s="24" t="s">
        <v>2419</v>
      </c>
      <c r="C176" s="5" t="s">
        <v>2420</v>
      </c>
      <c r="D176" s="5" t="s">
        <v>43</v>
      </c>
      <c r="E176" s="5" t="s">
        <v>126</v>
      </c>
      <c r="F176" s="65"/>
      <c r="G176" s="14"/>
      <c r="H176" s="14"/>
      <c r="I176" s="51"/>
      <c r="J176" s="14"/>
      <c r="K176" s="14"/>
      <c r="L176" s="1" t="s">
        <v>2421</v>
      </c>
      <c r="M176" s="1" t="s">
        <v>747</v>
      </c>
      <c r="N176" s="150">
        <v>28592</v>
      </c>
      <c r="O176" s="29"/>
      <c r="P176" s="29" t="s">
        <v>53</v>
      </c>
      <c r="Q176" s="29"/>
      <c r="R176" s="29"/>
      <c r="S176" s="13"/>
      <c r="T176" s="13"/>
      <c r="U176" s="65"/>
      <c r="V176" s="14"/>
      <c r="W176" s="52"/>
      <c r="X176" s="65"/>
      <c r="Y176" s="65"/>
      <c r="Z176" s="65"/>
      <c r="AA176" s="65"/>
      <c r="AB176" s="176"/>
      <c r="AC176" s="161">
        <v>44243</v>
      </c>
      <c r="AD176" s="29">
        <v>44243</v>
      </c>
      <c r="AE176" s="161">
        <v>44347</v>
      </c>
      <c r="AF176" s="161"/>
      <c r="AG176" s="5"/>
      <c r="AH176" s="120"/>
    </row>
    <row r="177" ht="22.5" customHeight="1" s="26" customFormat="1">
      <c r="A177" s="24">
        <f>+MILKRUN!A57+1</f>
        <v>55</v>
      </c>
      <c r="B177" s="24" t="s">
        <v>2422</v>
      </c>
      <c r="C177" s="5" t="s">
        <v>2423</v>
      </c>
      <c r="D177" s="5" t="s">
        <v>43</v>
      </c>
      <c r="E177" s="5" t="s">
        <v>544</v>
      </c>
      <c r="F177" s="65" t="s">
        <v>2424</v>
      </c>
      <c r="G177" s="5"/>
      <c r="H177" s="5"/>
      <c r="I177" s="125"/>
      <c r="J177" s="14"/>
      <c r="K177" s="5"/>
      <c r="L177" s="5" t="s">
        <v>2425</v>
      </c>
      <c r="M177" s="5" t="s">
        <v>107</v>
      </c>
      <c r="N177" s="29">
        <v>34276</v>
      </c>
      <c r="O177" s="5"/>
      <c r="P177" s="5" t="s">
        <v>53</v>
      </c>
      <c r="Q177" s="5" t="s">
        <v>179</v>
      </c>
      <c r="R177" s="5" t="s">
        <v>132</v>
      </c>
      <c r="S177" s="151"/>
      <c r="T177" s="14"/>
      <c r="U177" s="65" t="s">
        <v>2426</v>
      </c>
      <c r="V177" s="5"/>
      <c r="W177" s="5"/>
      <c r="X177" s="5"/>
      <c r="Y177" s="5"/>
      <c r="Z177" s="5"/>
      <c r="AA177" s="5"/>
      <c r="AB177" s="161"/>
      <c r="AC177" s="150">
        <v>44216</v>
      </c>
      <c r="AD177" s="150">
        <v>44216</v>
      </c>
      <c r="AE177" s="150">
        <v>44316</v>
      </c>
      <c r="AF177" s="161"/>
      <c r="AG177" s="5"/>
      <c r="AH177" s="120"/>
    </row>
    <row r="178" ht="22.5" customHeight="1" s="26" customFormat="1">
      <c r="A178" s="24">
        <f>+MILKRUN!A60+1</f>
        <v>58</v>
      </c>
      <c r="B178" s="24" t="s">
        <v>2489</v>
      </c>
      <c r="C178" s="48" t="s">
        <v>2488</v>
      </c>
      <c r="D178" s="5" t="s">
        <v>43</v>
      </c>
      <c r="E178" s="5" t="s">
        <v>307</v>
      </c>
      <c r="F178" s="65" t="s">
        <v>2490</v>
      </c>
      <c r="G178" s="5"/>
      <c r="H178" s="5"/>
      <c r="I178" s="125"/>
      <c r="J178" s="14"/>
      <c r="K178" s="5"/>
      <c r="L178" s="5" t="s">
        <v>2491</v>
      </c>
      <c r="M178" s="5" t="s">
        <v>107</v>
      </c>
      <c r="N178" s="29">
        <v>30187</v>
      </c>
      <c r="O178" s="5"/>
      <c r="P178" s="5" t="s">
        <v>53</v>
      </c>
      <c r="Q178" s="5" t="s">
        <v>179</v>
      </c>
      <c r="R178" s="5" t="s">
        <v>288</v>
      </c>
      <c r="S178" s="151"/>
      <c r="T178" s="14"/>
      <c r="U178" s="65" t="s">
        <v>2492</v>
      </c>
      <c r="V178" s="14" t="s">
        <v>2493</v>
      </c>
      <c r="W178" s="5" t="s">
        <v>74</v>
      </c>
      <c r="X178" s="14" t="s">
        <v>2494</v>
      </c>
      <c r="Y178" s="5"/>
      <c r="Z178" s="5"/>
      <c r="AA178" s="5"/>
      <c r="AB178" s="161">
        <v>45528</v>
      </c>
      <c r="AC178" s="150">
        <v>44229</v>
      </c>
      <c r="AD178" s="150">
        <v>44229</v>
      </c>
      <c r="AE178" s="150">
        <v>44316</v>
      </c>
      <c r="AF178" s="161"/>
      <c r="AG178" s="5"/>
      <c r="AH178" s="120">
        <v>44260</v>
      </c>
    </row>
    <row r="179" ht="22.5" customHeight="1" s="26" customFormat="1">
      <c r="A179" s="24">
        <f>+MILKRUN!A62+1</f>
        <v>60</v>
      </c>
      <c r="B179" s="24" t="s">
        <v>2553</v>
      </c>
      <c r="C179" s="5" t="s">
        <v>2552</v>
      </c>
      <c r="D179" s="5" t="s">
        <v>43</v>
      </c>
      <c r="E179" s="5" t="s">
        <v>126</v>
      </c>
      <c r="F179" s="65"/>
      <c r="G179" s="14"/>
      <c r="H179" s="14"/>
      <c r="I179" s="51"/>
      <c r="J179" s="14"/>
      <c r="K179" s="14"/>
      <c r="L179" s="1" t="s">
        <v>2554</v>
      </c>
      <c r="M179" s="1" t="s">
        <v>854</v>
      </c>
      <c r="N179" s="150">
        <v>33370</v>
      </c>
      <c r="O179" s="29"/>
      <c r="P179" s="29" t="s">
        <v>53</v>
      </c>
      <c r="Q179" s="29" t="s">
        <v>54</v>
      </c>
      <c r="R179" s="29" t="s">
        <v>55</v>
      </c>
      <c r="S179" s="13"/>
      <c r="T179" s="13"/>
      <c r="U179" s="65" t="s">
        <v>2555</v>
      </c>
      <c r="V179" s="14" t="s">
        <v>2556</v>
      </c>
      <c r="W179" s="52" t="s">
        <v>74</v>
      </c>
      <c r="X179" s="65" t="s">
        <v>2557</v>
      </c>
      <c r="Y179" s="65"/>
      <c r="Z179" s="65"/>
      <c r="AA179" s="257" t="s">
        <v>2558</v>
      </c>
      <c r="AB179" s="176">
        <v>46001</v>
      </c>
      <c r="AC179" s="161">
        <v>44243</v>
      </c>
      <c r="AD179" s="29">
        <v>44243</v>
      </c>
      <c r="AE179" s="161">
        <v>44347</v>
      </c>
      <c r="AF179" s="161"/>
      <c r="AG179" s="5"/>
      <c r="AH179" s="120"/>
    </row>
    <row r="180" ht="15" customHeight="1" s="26" customFormat="1">
      <c r="A180" s="24" t="e">
        <f>+ALL!#REF!+1</f>
        <v>#REF!</v>
      </c>
      <c r="B180" s="24" t="s">
        <v>2489</v>
      </c>
      <c r="C180" s="5" t="s">
        <v>2488</v>
      </c>
      <c r="D180" s="5" t="s">
        <v>43</v>
      </c>
      <c r="E180" s="5" t="s">
        <v>307</v>
      </c>
      <c r="F180" s="65" t="s">
        <v>2490</v>
      </c>
      <c r="G180" s="5"/>
      <c r="H180" s="5"/>
      <c r="I180" s="125"/>
      <c r="J180" s="14"/>
      <c r="K180" s="5"/>
      <c r="L180" s="5" t="s">
        <v>2491</v>
      </c>
      <c r="M180" s="5" t="s">
        <v>107</v>
      </c>
      <c r="N180" s="29">
        <v>30187</v>
      </c>
      <c r="O180" s="5"/>
      <c r="P180" s="5" t="s">
        <v>53</v>
      </c>
      <c r="Q180" s="5" t="s">
        <v>179</v>
      </c>
      <c r="R180" s="5" t="s">
        <v>288</v>
      </c>
      <c r="S180" s="151" t="s">
        <v>2559</v>
      </c>
      <c r="T180" s="14"/>
      <c r="U180" s="65" t="s">
        <v>2492</v>
      </c>
      <c r="V180" s="14" t="s">
        <v>2493</v>
      </c>
      <c r="W180" s="5" t="s">
        <v>74</v>
      </c>
      <c r="X180" s="14" t="s">
        <v>2494</v>
      </c>
      <c r="Y180" s="5"/>
      <c r="Z180" s="5"/>
      <c r="AA180" s="5"/>
      <c r="AB180" s="161">
        <v>45528</v>
      </c>
      <c r="AC180" s="150">
        <v>44229</v>
      </c>
      <c r="AD180" s="122">
        <v>44229</v>
      </c>
      <c r="AE180" s="150">
        <v>44316</v>
      </c>
      <c r="AF180" s="161"/>
      <c r="AG180" s="5"/>
      <c r="AH180" s="120">
        <v>44260</v>
      </c>
      <c r="AP180" s="24" t="s">
        <v>2489</v>
      </c>
    </row>
    <row r="181" ht="15" customHeight="1" s="26" customFormat="1">
      <c r="A181" s="24">
        <f>+ALL!A90+1</f>
        <v>86</v>
      </c>
      <c r="B181" s="28" t="s">
        <v>2553</v>
      </c>
      <c r="C181" s="5" t="s">
        <v>2552</v>
      </c>
      <c r="D181" s="145" t="s">
        <v>43</v>
      </c>
      <c r="E181" s="90" t="s">
        <v>126</v>
      </c>
      <c r="F181" s="96"/>
      <c r="G181" s="92"/>
      <c r="H181" s="92"/>
      <c r="I181" s="93"/>
      <c r="J181" s="92"/>
      <c r="K181" s="92"/>
      <c r="L181" s="185" t="s">
        <v>2554</v>
      </c>
      <c r="M181" s="186" t="s">
        <v>854</v>
      </c>
      <c r="N181" s="122">
        <v>33370</v>
      </c>
      <c r="O181" s="94"/>
      <c r="P181" s="94" t="s">
        <v>53</v>
      </c>
      <c r="Q181" s="94" t="s">
        <v>54</v>
      </c>
      <c r="R181" s="94" t="s">
        <v>55</v>
      </c>
      <c r="S181" s="95" t="s">
        <v>2560</v>
      </c>
      <c r="T181" s="95"/>
      <c r="U181" s="96" t="s">
        <v>2555</v>
      </c>
      <c r="V181" s="92" t="s">
        <v>2556</v>
      </c>
      <c r="W181" s="97" t="s">
        <v>529</v>
      </c>
      <c r="X181" s="96" t="s">
        <v>2557</v>
      </c>
      <c r="Y181" s="96"/>
      <c r="Z181" s="96"/>
      <c r="AA181" s="96" t="s">
        <v>2558</v>
      </c>
      <c r="AB181" s="177">
        <v>46001</v>
      </c>
      <c r="AC181" s="161">
        <v>44243</v>
      </c>
      <c r="AD181" s="29">
        <v>44243</v>
      </c>
      <c r="AE181" s="163">
        <v>44347</v>
      </c>
      <c r="AF181" s="163"/>
      <c r="AG181" s="90"/>
      <c r="AH181" s="120">
        <v>44270</v>
      </c>
      <c r="AP181" s="28" t="s">
        <v>2553</v>
      </c>
    </row>
    <row r="182" ht="15" customHeight="1" s="26" customFormat="1">
      <c r="A182" s="24" t="e">
        <f>1+#REF!</f>
        <v>#REF!</v>
      </c>
      <c r="B182" s="28" t="s">
        <v>2453</v>
      </c>
      <c r="C182" s="5" t="s">
        <v>2454</v>
      </c>
      <c r="D182" s="5" t="s">
        <v>43</v>
      </c>
      <c r="E182" s="5" t="s">
        <v>2455</v>
      </c>
      <c r="F182" s="5" t="s">
        <v>90</v>
      </c>
      <c r="G182" s="65" t="s">
        <v>2456</v>
      </c>
      <c r="H182" s="14"/>
      <c r="I182" s="14"/>
      <c r="J182" s="51" t="s">
        <v>49</v>
      </c>
      <c r="K182" s="14" t="s">
        <v>2457</v>
      </c>
      <c r="L182" s="14" t="s">
        <v>2458</v>
      </c>
      <c r="M182" s="5" t="s">
        <v>2459</v>
      </c>
      <c r="N182" s="5" t="s">
        <v>683</v>
      </c>
      <c r="O182" s="29">
        <v>29645</v>
      </c>
      <c r="P182" s="29"/>
      <c r="Q182" s="29" t="s">
        <v>53</v>
      </c>
      <c r="R182" s="29" t="s">
        <v>179</v>
      </c>
      <c r="S182" s="29"/>
      <c r="T182" s="13" t="s">
        <v>2460</v>
      </c>
      <c r="U182" s="13" t="s">
        <v>2461</v>
      </c>
      <c r="V182" s="65" t="s">
        <v>2462</v>
      </c>
      <c r="W182" s="14"/>
      <c r="X182" s="52" t="s">
        <v>74</v>
      </c>
      <c r="Y182" s="65" t="s">
        <v>2463</v>
      </c>
      <c r="Z182" s="65"/>
      <c r="AA182" s="65"/>
      <c r="AB182" s="65"/>
      <c r="AC182" s="176"/>
      <c r="AD182" s="29">
        <v>44123</v>
      </c>
      <c r="AE182" s="3">
        <v>44317</v>
      </c>
      <c r="AF182" s="180">
        <v>44408</v>
      </c>
      <c r="AG182" s="5"/>
      <c r="AH182" s="161"/>
      <c r="AI182" s="120"/>
      <c r="AQ182" s="28" t="s">
        <v>2453</v>
      </c>
    </row>
  </sheetData>
  <mergeCells>
    <mergeCell ref="AF2:AF3"/>
    <mergeCell ref="AG2:AG3"/>
    <mergeCell ref="W2:W3"/>
    <mergeCell ref="X2:X3"/>
    <mergeCell ref="Y2:AA2"/>
    <mergeCell ref="AB2:AB3"/>
    <mergeCell ref="AC2:AC3"/>
    <mergeCell ref="AD2:AE2"/>
    <mergeCell ref="V2:V3"/>
    <mergeCell ref="G2:G3"/>
    <mergeCell ref="H2:H3"/>
    <mergeCell ref="I2:I3"/>
    <mergeCell ref="J2:K2"/>
    <mergeCell ref="L2:L3"/>
    <mergeCell ref="M2:M3"/>
    <mergeCell ref="N2:N3"/>
    <mergeCell ref="P2:P3"/>
    <mergeCell ref="Q2:Q3"/>
    <mergeCell ref="R2:R3"/>
    <mergeCell ref="U2:U3"/>
    <mergeCell ref="F2:F3"/>
    <mergeCell ref="A2:A3"/>
    <mergeCell ref="B2:B3"/>
    <mergeCell ref="C2:C3"/>
    <mergeCell ref="D2:D3"/>
    <mergeCell ref="E2:E3"/>
  </mergeCells>
  <conditionalFormatting sqref="S70:S77 S79:S165 S167 S169:S170 S173 S1:S68 S183:S1048576">
    <cfRule type="containsText" dxfId="441" priority="192" operator="containsText" text="BLM">
      <formula>NOT(ISERROR(SEARCH("BLM",S1)))</formula>
    </cfRule>
    <cfRule type="containsText" dxfId="442" priority="193" operator="containsText" text="TUNGGAKAN">
      <formula>NOT(ISERROR(SEARCH("TUNGGAKAN",S1)))</formula>
    </cfRule>
    <cfRule type="containsText" dxfId="443" priority="194" operator="containsText" text="PBI">
      <formula>NOT(ISERROR(SEARCH("PBI",S1)))</formula>
    </cfRule>
  </conditionalFormatting>
  <conditionalFormatting sqref="AE67:AE77 AE79:AE81 AE139 AE83:AE84 AE87 AE89 AE93 AE95 AE141 AE97 AE99 AE144 AE153 AE102:AE103 AE109 AE119 AE129 AE124 AE150 AE131:AE132 AE155 AE163 AE165 AE167 AE172 AE183:AE1048576 AE1:AE64">
    <cfRule type="cellIs" dxfId="444" priority="190" operator="between">
      <formula>43556</formula>
      <formula>43585</formula>
    </cfRule>
    <cfRule type="cellIs" dxfId="445" priority="191" operator="between">
      <formula>"APRIL"</formula>
      <formula>"APRIL"</formula>
    </cfRule>
  </conditionalFormatting>
  <conditionalFormatting sqref="AE65">
    <cfRule type="cellIs" dxfId="444" priority="188" operator="between">
      <formula>43556</formula>
      <formula>43585</formula>
    </cfRule>
    <cfRule type="cellIs" dxfId="445" priority="189" operator="between">
      <formula>"APRIL"</formula>
      <formula>"APRIL"</formula>
    </cfRule>
  </conditionalFormatting>
  <conditionalFormatting sqref="AE66">
    <cfRule type="cellIs" dxfId="444" priority="186" operator="between">
      <formula>43556</formula>
      <formula>43585</formula>
    </cfRule>
    <cfRule type="cellIs" dxfId="445" priority="187" operator="between">
      <formula>"APRIL"</formula>
      <formula>"APRIL"</formula>
    </cfRule>
  </conditionalFormatting>
  <conditionalFormatting sqref="AE79:AE81 AE139 AE83:AE84 AE87 AE89 AE93 AE95 AE141 AE97 AE99 AE144 AE153 AE102:AE103 AE109 AE119 AE129 AE124 AE150 AE131:AE132 AE155 AE163 AE165 AE167 AE172 AE183:AE1048576 AE1:AE77">
    <cfRule type="timePeriod" dxfId="443" priority="185" timePeriod="thisMonth">
      <formula>AND(MONTH(AE1)=MONTH(TODAY()),YEAR(AE1)=YEAR(TODAY()))</formula>
    </cfRule>
  </conditionalFormatting>
  <conditionalFormatting sqref="S69">
    <cfRule type="containsText" dxfId="443" priority="184" operator="containsText" text="PBI">
      <formula>NOT(ISERROR(SEARCH("PBI",S69)))</formula>
    </cfRule>
  </conditionalFormatting>
  <conditionalFormatting sqref="S78">
    <cfRule type="containsText" dxfId="441" priority="181" operator="containsText" text="BLM">
      <formula>NOT(ISERROR(SEARCH("BLM",S78)))</formula>
    </cfRule>
    <cfRule type="containsText" dxfId="442" priority="182" operator="containsText" text="TUNGGAKAN">
      <formula>NOT(ISERROR(SEARCH("TUNGGAKAN",S78)))</formula>
    </cfRule>
    <cfRule type="containsText" dxfId="443" priority="183" operator="containsText" text="PBI">
      <formula>NOT(ISERROR(SEARCH("PBI",S78)))</formula>
    </cfRule>
  </conditionalFormatting>
  <conditionalFormatting sqref="AE78">
    <cfRule type="cellIs" dxfId="444" priority="179" operator="between">
      <formula>43556</formula>
      <formula>43585</formula>
    </cfRule>
    <cfRule type="cellIs" dxfId="445" priority="180" operator="between">
      <formula>"APRIL"</formula>
      <formula>"APRIL"</formula>
    </cfRule>
  </conditionalFormatting>
  <conditionalFormatting sqref="AE78">
    <cfRule type="timePeriod" dxfId="443" priority="178" timePeriod="thisMonth">
      <formula>AND(MONTH(AE78)=MONTH(TODAY()),YEAR(AE78)=YEAR(TODAY()))</formula>
    </cfRule>
  </conditionalFormatting>
  <conditionalFormatting sqref="AE86">
    <cfRule type="cellIs" dxfId="444" priority="176" operator="between">
      <formula>43556</formula>
      <formula>43585</formula>
    </cfRule>
    <cfRule type="cellIs" dxfId="445" priority="177" operator="between">
      <formula>"APRIL"</formula>
      <formula>"APRIL"</formula>
    </cfRule>
  </conditionalFormatting>
  <conditionalFormatting sqref="AE86">
    <cfRule type="timePeriod" dxfId="443" priority="175" timePeriod="thisMonth">
      <formula>AND(MONTH(AE86)=MONTH(TODAY()),YEAR(AE86)=YEAR(TODAY()))</formula>
    </cfRule>
  </conditionalFormatting>
  <conditionalFormatting sqref="AE126">
    <cfRule type="cellIs" dxfId="444" priority="173" operator="between">
      <formula>43556</formula>
      <formula>43585</formula>
    </cfRule>
    <cfRule type="cellIs" dxfId="445" priority="174" operator="between">
      <formula>"APRIL"</formula>
      <formula>"APRIL"</formula>
    </cfRule>
  </conditionalFormatting>
  <conditionalFormatting sqref="AE126">
    <cfRule type="timePeriod" dxfId="443" priority="172" timePeriod="thisMonth">
      <formula>AND(MONTH(AE126)=MONTH(TODAY()),YEAR(AE126)=YEAR(TODAY()))</formula>
    </cfRule>
  </conditionalFormatting>
  <conditionalFormatting sqref="AE128">
    <cfRule type="cellIs" dxfId="444" priority="170" operator="between">
      <formula>43556</formula>
      <formula>43585</formula>
    </cfRule>
    <cfRule type="cellIs" dxfId="445" priority="171" operator="between">
      <formula>"APRIL"</formula>
      <formula>"APRIL"</formula>
    </cfRule>
  </conditionalFormatting>
  <conditionalFormatting sqref="AE128">
    <cfRule type="timePeriod" dxfId="443" priority="169" timePeriod="thisMonth">
      <formula>AND(MONTH(AE128)=MONTH(TODAY()),YEAR(AE128)=YEAR(TODAY()))</formula>
    </cfRule>
  </conditionalFormatting>
  <conditionalFormatting sqref="AE127">
    <cfRule type="cellIs" dxfId="444" priority="167" operator="between">
      <formula>43556</formula>
      <formula>43585</formula>
    </cfRule>
    <cfRule type="cellIs" dxfId="445" priority="168" operator="between">
      <formula>"APRIL"</formula>
      <formula>"APRIL"</formula>
    </cfRule>
  </conditionalFormatting>
  <conditionalFormatting sqref="AE127">
    <cfRule type="timePeriod" dxfId="443" priority="166" timePeriod="thisMonth">
      <formula>AND(MONTH(AE127)=MONTH(TODAY()),YEAR(AE127)=YEAR(TODAY()))</formula>
    </cfRule>
  </conditionalFormatting>
  <conditionalFormatting sqref="AE117">
    <cfRule type="cellIs" dxfId="444" priority="164" operator="between">
      <formula>43556</formula>
      <formula>43585</formula>
    </cfRule>
    <cfRule type="cellIs" dxfId="445" priority="165" operator="between">
      <formula>"APRIL"</formula>
      <formula>"APRIL"</formula>
    </cfRule>
  </conditionalFormatting>
  <conditionalFormatting sqref="AE117">
    <cfRule type="timePeriod" dxfId="443" priority="163" timePeriod="thisMonth">
      <formula>AND(MONTH(AE117)=MONTH(TODAY()),YEAR(AE117)=YEAR(TODAY()))</formula>
    </cfRule>
  </conditionalFormatting>
  <conditionalFormatting sqref="AE143">
    <cfRule type="cellIs" dxfId="444" priority="161" operator="between">
      <formula>43556</formula>
      <formula>43585</formula>
    </cfRule>
    <cfRule type="cellIs" dxfId="445" priority="162" operator="between">
      <formula>"APRIL"</formula>
      <formula>"APRIL"</formula>
    </cfRule>
  </conditionalFormatting>
  <conditionalFormatting sqref="AE143">
    <cfRule type="timePeriod" dxfId="443" priority="160" timePeriod="thisMonth">
      <formula>AND(MONTH(AE143)=MONTH(TODAY()),YEAR(AE143)=YEAR(TODAY()))</formula>
    </cfRule>
  </conditionalFormatting>
  <conditionalFormatting sqref="AE96">
    <cfRule type="cellIs" dxfId="444" priority="158" operator="between">
      <formula>43556</formula>
      <formula>43585</formula>
    </cfRule>
    <cfRule type="cellIs" dxfId="445" priority="159" operator="between">
      <formula>"APRIL"</formula>
      <formula>"APRIL"</formula>
    </cfRule>
  </conditionalFormatting>
  <conditionalFormatting sqref="AE96">
    <cfRule type="timePeriod" dxfId="443" priority="157" timePeriod="thisMonth">
      <formula>AND(MONTH(AE96)=MONTH(TODAY()),YEAR(AE96)=YEAR(TODAY()))</formula>
    </cfRule>
  </conditionalFormatting>
  <conditionalFormatting sqref="AE98">
    <cfRule type="cellIs" dxfId="444" priority="155" operator="between">
      <formula>43556</formula>
      <formula>43585</formula>
    </cfRule>
    <cfRule type="cellIs" dxfId="445" priority="156" operator="between">
      <formula>"APRIL"</formula>
      <formula>"APRIL"</formula>
    </cfRule>
  </conditionalFormatting>
  <conditionalFormatting sqref="AE98">
    <cfRule type="timePeriod" dxfId="443" priority="154" timePeriod="thisMonth">
      <formula>AND(MONTH(AE98)=MONTH(TODAY()),YEAR(AE98)=YEAR(TODAY()))</formula>
    </cfRule>
  </conditionalFormatting>
  <conditionalFormatting sqref="AE121">
    <cfRule type="cellIs" dxfId="444" priority="152" operator="between">
      <formula>43556</formula>
      <formula>43585</formula>
    </cfRule>
    <cfRule type="cellIs" dxfId="445" priority="153" operator="between">
      <formula>"APRIL"</formula>
      <formula>"APRIL"</formula>
    </cfRule>
  </conditionalFormatting>
  <conditionalFormatting sqref="AE121">
    <cfRule type="timePeriod" dxfId="443" priority="151" timePeriod="thisMonth">
      <formula>AND(MONTH(AE121)=MONTH(TODAY()),YEAR(AE121)=YEAR(TODAY()))</formula>
    </cfRule>
  </conditionalFormatting>
  <conditionalFormatting sqref="AE148">
    <cfRule type="cellIs" dxfId="444" priority="149" operator="between">
      <formula>43556</formula>
      <formula>43585</formula>
    </cfRule>
    <cfRule type="cellIs" dxfId="445" priority="150" operator="between">
      <formula>"APRIL"</formula>
      <formula>"APRIL"</formula>
    </cfRule>
  </conditionalFormatting>
  <conditionalFormatting sqref="AE148">
    <cfRule type="timePeriod" dxfId="443" priority="148" timePeriod="thisMonth">
      <formula>AND(MONTH(AE148)=MONTH(TODAY()),YEAR(AE148)=YEAR(TODAY()))</formula>
    </cfRule>
  </conditionalFormatting>
  <conditionalFormatting sqref="AE157">
    <cfRule type="cellIs" dxfId="444" priority="146" operator="between">
      <formula>43556</formula>
      <formula>43585</formula>
    </cfRule>
    <cfRule type="cellIs" dxfId="445" priority="147" operator="between">
      <formula>"APRIL"</formula>
      <formula>"APRIL"</formula>
    </cfRule>
  </conditionalFormatting>
  <conditionalFormatting sqref="AE157">
    <cfRule type="timePeriod" dxfId="443" priority="145" timePeriod="thisMonth">
      <formula>AND(MONTH(AE157)=MONTH(TODAY()),YEAR(AE157)=YEAR(TODAY()))</formula>
    </cfRule>
  </conditionalFormatting>
  <conditionalFormatting sqref="AE106">
    <cfRule type="cellIs" dxfId="444" priority="143" operator="between">
      <formula>43556</formula>
      <formula>43585</formula>
    </cfRule>
    <cfRule type="cellIs" dxfId="445" priority="144" operator="between">
      <formula>"APRIL"</formula>
      <formula>"APRIL"</formula>
    </cfRule>
  </conditionalFormatting>
  <conditionalFormatting sqref="AE106">
    <cfRule type="timePeriod" dxfId="443" priority="142" timePeriod="thisMonth">
      <formula>AND(MONTH(AE106)=MONTH(TODAY()),YEAR(AE106)=YEAR(TODAY()))</formula>
    </cfRule>
  </conditionalFormatting>
  <conditionalFormatting sqref="S166">
    <cfRule type="containsText" dxfId="441" priority="106" operator="containsText" text="BLM">
      <formula>NOT(ISERROR(SEARCH("BLM",S166)))</formula>
    </cfRule>
    <cfRule type="containsText" dxfId="442" priority="107" operator="containsText" text="TUNGGAKAN">
      <formula>NOT(ISERROR(SEARCH("TUNGGAKAN",S166)))</formula>
    </cfRule>
    <cfRule type="containsText" dxfId="443" priority="108" operator="containsText" text="PBI">
      <formula>NOT(ISERROR(SEARCH("PBI",S166)))</formula>
    </cfRule>
  </conditionalFormatting>
  <conditionalFormatting sqref="S168">
    <cfRule type="containsText" dxfId="441" priority="85" operator="containsText" text="BLM">
      <formula>NOT(ISERROR(SEARCH("BLM",S168)))</formula>
    </cfRule>
    <cfRule type="containsText" dxfId="442" priority="86" operator="containsText" text="TUNGGAKAN">
      <formula>NOT(ISERROR(SEARCH("TUNGGAKAN",S168)))</formula>
    </cfRule>
    <cfRule type="containsText" dxfId="443" priority="87" operator="containsText" text="PBI">
      <formula>NOT(ISERROR(SEARCH("PBI",S168)))</formula>
    </cfRule>
  </conditionalFormatting>
  <conditionalFormatting sqref="S171">
    <cfRule type="containsText" dxfId="441" priority="40" operator="containsText" text="BLM">
      <formula>NOT(ISERROR(SEARCH("BLM",S171)))</formula>
    </cfRule>
    <cfRule type="containsText" dxfId="442" priority="41" operator="containsText" text="TUNGGAKAN">
      <formula>NOT(ISERROR(SEARCH("TUNGGAKAN",S171)))</formula>
    </cfRule>
    <cfRule type="containsText" dxfId="443" priority="42" operator="containsText" text="PBI">
      <formula>NOT(ISERROR(SEARCH("PBI",S171)))</formula>
    </cfRule>
  </conditionalFormatting>
  <conditionalFormatting sqref="S174:S176">
    <cfRule type="containsText" dxfId="441" priority="21" operator="containsText" text="BLM">
      <formula>NOT(ISERROR(SEARCH("BLM",S174)))</formula>
    </cfRule>
    <cfRule type="containsText" dxfId="442" priority="22" operator="containsText" text="TUNGGAKAN">
      <formula>NOT(ISERROR(SEARCH("TUNGGAKAN",S174)))</formula>
    </cfRule>
    <cfRule type="containsText" dxfId="443" priority="23" operator="containsText" text="PBI">
      <formula>NOT(ISERROR(SEARCH("PBI",S174)))</formula>
    </cfRule>
  </conditionalFormatting>
  <conditionalFormatting sqref="S179">
    <cfRule type="containsText" dxfId="441" priority="18" operator="containsText" text="BLM">
      <formula>NOT(ISERROR(SEARCH("BLM",S179)))</formula>
    </cfRule>
    <cfRule type="containsText" dxfId="442" priority="19" operator="containsText" text="TUNGGAKAN">
      <formula>NOT(ISERROR(SEARCH("TUNGGAKAN",S179)))</formula>
    </cfRule>
    <cfRule type="containsText" dxfId="443" priority="20" operator="containsText" text="PBI">
      <formula>NOT(ISERROR(SEARCH("PBI",S179)))</formula>
    </cfRule>
  </conditionalFormatting>
  <conditionalFormatting sqref="AE180:AE181">
    <cfRule type="cellIs" dxfId="444" priority="13" operator="between">
      <formula>43556</formula>
      <formula>43585</formula>
    </cfRule>
    <cfRule type="cellIs" dxfId="445" priority="14" operator="between">
      <formula>"APRIL"</formula>
      <formula>"APRIL"</formula>
    </cfRule>
  </conditionalFormatting>
  <conditionalFormatting sqref="AE180:AE181">
    <cfRule type="timePeriod" dxfId="443" priority="280" timePeriod="thisMonth">
      <formula>AND(MONTH(AE180)=MONTH(TODAY()),YEAR(AE180)=YEAR(TODAY()))</formula>
    </cfRule>
  </conditionalFormatting>
  <conditionalFormatting sqref="T182">
    <cfRule type="containsText" dxfId="441" priority="8" operator="containsText" text="BLM">
      <formula>NOT(ISERROR(SEARCH("BLM",T182)))</formula>
    </cfRule>
    <cfRule type="containsText" dxfId="442" priority="9" operator="containsText" text="TUNGGAKAN">
      <formula>NOT(ISERROR(SEARCH("TUNGGAKAN",T182)))</formula>
    </cfRule>
    <cfRule type="containsText" dxfId="443" priority="10" operator="containsText" text="PBI">
      <formula>NOT(ISERROR(SEARCH("PBI",T182)))</formula>
    </cfRule>
  </conditionalFormatting>
  <conditionalFormatting sqref="AF182">
    <cfRule type="cellIs" dxfId="444" priority="6" operator="between">
      <formula>43556</formula>
      <formula>43585</formula>
    </cfRule>
    <cfRule type="cellIs" dxfId="445" priority="7" operator="between">
      <formula>"APRIL"</formula>
      <formula>"APRIL"</formula>
    </cfRule>
  </conditionalFormatting>
  <conditionalFormatting sqref="AF182">
    <cfRule type="timePeriod" dxfId="443" priority="5" timePeriod="thisMonth">
      <formula>AND(MONTH(AF182)=MONTH(TODAY()),YEAR(AF182)=YEAR(TODAY()))</formula>
    </cfRule>
  </conditionalFormatting>
  <conditionalFormatting sqref="T182">
    <cfRule type="containsText" dxfId="443" priority="4" operator="containsText" text="PBI">
      <formula>NOT(ISERROR(SEARCH("PBI",T182)))</formula>
    </cfRule>
  </conditionalFormatting>
  <conditionalFormatting sqref="T182">
    <cfRule type="containsText" dxfId="441" priority="1" operator="containsText" text="BLM">
      <formula>NOT(ISERROR(SEARCH("BLM",T182)))</formula>
    </cfRule>
    <cfRule type="containsText" dxfId="442" priority="2" operator="containsText" text="TUNGGAKAN">
      <formula>NOT(ISERROR(SEARCH("TUNGGAKAN",T182)))</formula>
    </cfRule>
    <cfRule type="containsText" dxfId="443" priority="3" operator="containsText" text="PBI">
      <formula>NOT(ISERROR(SEARCH("PBI",T182)))</formula>
    </cfRule>
  </conditionalFormatting>
  <pageMargins left="0.7" right="0.7" top="0.75" bottom="0.75" header="0.3" footer="0.3"/>
  <headerFooter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7" operator="containsText" text="BLM" id="{8349AAAB-F8B7-45D5-94D9-2898AB184C26}">
            <xm:f>NOT(ISERROR(SEARCH("BLM",ALL!T52)))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8" operator="containsText" text="TUNGGAKAN" id="{0C7DB2E8-5D06-4D28-BDBF-449C110F6D68}">
            <xm:f>NOT(ISERROR(SEARCH("TUNGGAKAN",ALL!T52)))</xm:f>
            <x14:dxf>
              <fill>
                <patternFill>
                  <bgColor rgb="FF7030A0"/>
                </patternFill>
              </fill>
            </x14:dxf>
          </x14:cfRule>
          <x14:cfRule type="containsText" priority="279" operator="containsText" text="PBI" id="{05A4A061-AD6D-4119-B841-23A07BD2A590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  <x14:conditionalFormatting xmlns:xm="http://schemas.microsoft.com/office/excel/2006/main">
          <x14:cfRule type="containsText" priority="281" operator="containsText" text="PBI" id="{252DCA79-2E32-43D8-8276-089E880E6CA1}">
            <xm:f>NOT(ISERROR(SEARCH("PBI",ALL!T52)))</xm:f>
            <x14:dxf>
              <fill>
                <patternFill>
                  <bgColor rgb="FFFF0000"/>
                </patternFill>
              </fill>
            </x14:dxf>
          </x14:cfRule>
          <xm:sqref>S180:S181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REGULER</vt:lpstr>
      <vt:lpstr>MILKRUN</vt:lpstr>
      <vt:lpstr>ALL</vt:lpstr>
      <vt:lpstr>NIK</vt:lpstr>
      <vt:lpstr>OUT</vt:lpstr>
      <vt:lpstr>MILKRUN!Print_Area</vt:lpstr>
      <vt:lpstr>REGULER!Print_Area</vt:lpstr>
      <vt:lpstr>REGULER!Print_Titles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Tito Anugerah Maharizky</cp:lastModifiedBy>
  <cp:lastPrinted>2021-06-08T03:25:17Z</cp:lastPrinted>
  <dcterms:created xsi:type="dcterms:W3CDTF">2018-07-11T09:05:20Z</dcterms:created>
  <dcterms:modified xsi:type="dcterms:W3CDTF">2021-08-19T07:27:32Z</dcterms:modified>
</cp:coreProperties>
</file>